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06\Documents\Claude\Projects\Creador de herramientas analisis tecnico\"/>
    </mc:Choice>
  </mc:AlternateContent>
  <xr:revisionPtr revIDLastSave="0" documentId="13_ncr:1_{FD0E2D91-6A37-4F38-8689-6656EA3CD886}" xr6:coauthVersionLast="47" xr6:coauthVersionMax="47" xr10:uidLastSave="{00000000-0000-0000-0000-000000000000}"/>
  <bookViews>
    <workbookView xWindow="28680" yWindow="1575" windowWidth="29040" windowHeight="15840" activeTab="2" xr2:uid="{00000000-000D-0000-FFFF-FFFF00000000}"/>
  </bookViews>
  <sheets>
    <sheet name="Instrucciones" sheetId="1" r:id="rId1"/>
    <sheet name="Datos" sheetId="2" r:id="rId2"/>
    <sheet name="Dashboard" sheetId="3" r:id="rId3"/>
    <sheet name="Grafico" sheetId="4" r:id="rId4"/>
    <sheet name="Calculos" sheetId="5" r:id="rId5"/>
    <sheet name="Normalizador de fechas" sheetId="6" r:id="rId6"/>
  </sheets>
  <definedNames>
    <definedName name="DD_B">Calculos!$K$3:$K$5002</definedName>
    <definedName name="DD_S">Calculos!$I$3:$I$5002</definedName>
    <definedName name="DIFF_SB">Calculos!$L$3:$L$5002</definedName>
    <definedName name="EXC_B">Calculos!$G$3:$G$5002</definedName>
    <definedName name="EXC_S">Calculos!$F$3:$F$5002</definedName>
    <definedName name="FECHAS">Datos!$A$3:$A$5002</definedName>
    <definedName name="PRECIO_B">Datos!$C$3:$C$5002</definedName>
    <definedName name="PRECIO_S">Datos!$B$3:$B$5002</definedName>
    <definedName name="RET_B">Calculos!$E$3:$E$5002</definedName>
    <definedName name="RET_S">Calculos!$D$3:$D$5002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03" i="6" l="1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" i="6"/>
  <c r="B2189" i="6"/>
  <c r="B2190" i="6" s="1"/>
  <c r="B2191" i="6" s="1"/>
  <c r="B2192" i="6" s="1"/>
  <c r="B2193" i="6" s="1"/>
  <c r="B2194" i="6" s="1"/>
  <c r="B2195" i="6" s="1"/>
  <c r="B2196" i="6" s="1"/>
  <c r="B2197" i="6" s="1"/>
  <c r="B2198" i="6" s="1"/>
  <c r="B2199" i="6" s="1"/>
  <c r="B2200" i="6" s="1"/>
  <c r="B2201" i="6" s="1"/>
  <c r="B2202" i="6" s="1"/>
  <c r="B2188" i="6"/>
  <c r="B2187" i="6"/>
  <c r="B2172" i="6"/>
  <c r="B2173" i="6" s="1"/>
  <c r="B2174" i="6" s="1"/>
  <c r="B2175" i="6" s="1"/>
  <c r="B2176" i="6" s="1"/>
  <c r="B2177" i="6" s="1"/>
  <c r="B2178" i="6" s="1"/>
  <c r="B2179" i="6" s="1"/>
  <c r="B2180" i="6" s="1"/>
  <c r="B2181" i="6" s="1"/>
  <c r="B2182" i="6" s="1"/>
  <c r="B2183" i="6" s="1"/>
  <c r="B2184" i="6" s="1"/>
  <c r="B2185" i="6" s="1"/>
  <c r="B2186" i="6" s="1"/>
  <c r="B2171" i="6"/>
  <c r="B2170" i="6"/>
  <c r="B2167" i="6"/>
  <c r="B2168" i="6" s="1"/>
  <c r="B2169" i="6" s="1"/>
  <c r="B2166" i="6"/>
  <c r="B2165" i="6"/>
  <c r="B2164" i="6"/>
  <c r="B2163" i="6"/>
  <c r="B2155" i="6"/>
  <c r="B2156" i="6" s="1"/>
  <c r="B2157" i="6" s="1"/>
  <c r="B2158" i="6" s="1"/>
  <c r="B2159" i="6" s="1"/>
  <c r="B2160" i="6" s="1"/>
  <c r="B2161" i="6" s="1"/>
  <c r="B2162" i="6" s="1"/>
  <c r="B2151" i="6"/>
  <c r="B2152" i="6" s="1"/>
  <c r="B2153" i="6" s="1"/>
  <c r="B2154" i="6" s="1"/>
  <c r="B2150" i="6"/>
  <c r="B2148" i="6"/>
  <c r="B2149" i="6" s="1"/>
  <c r="B2147" i="6"/>
  <c r="B2146" i="6"/>
  <c r="B2144" i="6"/>
  <c r="B2145" i="6" s="1"/>
  <c r="B2127" i="6"/>
  <c r="B2128" i="6" s="1"/>
  <c r="B2129" i="6" s="1"/>
  <c r="B2130" i="6" s="1"/>
  <c r="B2131" i="6" s="1"/>
  <c r="B2132" i="6" s="1"/>
  <c r="B2133" i="6" s="1"/>
  <c r="B2134" i="6" s="1"/>
  <c r="B2135" i="6" s="1"/>
  <c r="B2136" i="6" s="1"/>
  <c r="B2137" i="6" s="1"/>
  <c r="B2138" i="6" s="1"/>
  <c r="B2139" i="6" s="1"/>
  <c r="B2140" i="6" s="1"/>
  <c r="B2141" i="6" s="1"/>
  <c r="B2142" i="6" s="1"/>
  <c r="B2143" i="6" s="1"/>
  <c r="B2126" i="6"/>
  <c r="B2125" i="6"/>
  <c r="B2124" i="6"/>
  <c r="B2123" i="6"/>
  <c r="B2121" i="6"/>
  <c r="B2122" i="6" s="1"/>
  <c r="B2120" i="6"/>
  <c r="B2114" i="6"/>
  <c r="B2115" i="6" s="1"/>
  <c r="B2116" i="6" s="1"/>
  <c r="B2117" i="6" s="1"/>
  <c r="B2118" i="6" s="1"/>
  <c r="B2119" i="6" s="1"/>
  <c r="B2109" i="6"/>
  <c r="B2110" i="6" s="1"/>
  <c r="B2111" i="6" s="1"/>
  <c r="B2112" i="6" s="1"/>
  <c r="B2113" i="6" s="1"/>
  <c r="B2107" i="6"/>
  <c r="B2108" i="6" s="1"/>
  <c r="B2106" i="6"/>
  <c r="B2105" i="6"/>
  <c r="B2104" i="6"/>
  <c r="B2102" i="6"/>
  <c r="B2103" i="6" s="1"/>
  <c r="B2101" i="6"/>
  <c r="B2089" i="6"/>
  <c r="B2090" i="6" s="1"/>
  <c r="B2091" i="6" s="1"/>
  <c r="B2092" i="6" s="1"/>
  <c r="B2093" i="6" s="1"/>
  <c r="B2094" i="6" s="1"/>
  <c r="B2095" i="6" s="1"/>
  <c r="B2096" i="6" s="1"/>
  <c r="B2097" i="6" s="1"/>
  <c r="B2098" i="6" s="1"/>
  <c r="B2099" i="6" s="1"/>
  <c r="B2100" i="6" s="1"/>
  <c r="B2085" i="6"/>
  <c r="B2086" i="6" s="1"/>
  <c r="B2087" i="6" s="1"/>
  <c r="B2088" i="6" s="1"/>
  <c r="B2084" i="6"/>
  <c r="B2082" i="6"/>
  <c r="B2083" i="6" s="1"/>
  <c r="B2080" i="6"/>
  <c r="B2081" i="6" s="1"/>
  <c r="B2079" i="6"/>
  <c r="B2078" i="6"/>
  <c r="B2068" i="6"/>
  <c r="B2069" i="6" s="1"/>
  <c r="B2070" i="6" s="1"/>
  <c r="B2071" i="6" s="1"/>
  <c r="B2072" i="6" s="1"/>
  <c r="B2073" i="6" s="1"/>
  <c r="B2074" i="6" s="1"/>
  <c r="B2075" i="6" s="1"/>
  <c r="B2076" i="6" s="1"/>
  <c r="B2077" i="6" s="1"/>
  <c r="B2063" i="6"/>
  <c r="B2064" i="6" s="1"/>
  <c r="B2065" i="6" s="1"/>
  <c r="B2066" i="6" s="1"/>
  <c r="B2067" i="6" s="1"/>
  <c r="B2060" i="6"/>
  <c r="B2061" i="6" s="1"/>
  <c r="B2062" i="6" s="1"/>
  <c r="B2059" i="6"/>
  <c r="B2054" i="6"/>
  <c r="B2055" i="6" s="1"/>
  <c r="B2056" i="6" s="1"/>
  <c r="B2057" i="6" s="1"/>
  <c r="B2058" i="6" s="1"/>
  <c r="B2046" i="6"/>
  <c r="B2047" i="6" s="1"/>
  <c r="B2048" i="6" s="1"/>
  <c r="B2049" i="6" s="1"/>
  <c r="B2050" i="6" s="1"/>
  <c r="B2051" i="6" s="1"/>
  <c r="B2052" i="6" s="1"/>
  <c r="B2053" i="6" s="1"/>
  <c r="B2045" i="6"/>
  <c r="B2044" i="6"/>
  <c r="B2043" i="6"/>
  <c r="B2041" i="6"/>
  <c r="B2042" i="6" s="1"/>
  <c r="B2040" i="6"/>
  <c r="B2039" i="6"/>
  <c r="B2023" i="6"/>
  <c r="B2024" i="6" s="1"/>
  <c r="B2025" i="6" s="1"/>
  <c r="B2026" i="6" s="1"/>
  <c r="B2027" i="6" s="1"/>
  <c r="B2028" i="6" s="1"/>
  <c r="B2029" i="6" s="1"/>
  <c r="B2030" i="6" s="1"/>
  <c r="B2031" i="6" s="1"/>
  <c r="B2032" i="6" s="1"/>
  <c r="B2033" i="6" s="1"/>
  <c r="B2034" i="6" s="1"/>
  <c r="B2035" i="6" s="1"/>
  <c r="B2036" i="6" s="1"/>
  <c r="B2037" i="6" s="1"/>
  <c r="B2038" i="6" s="1"/>
  <c r="B2022" i="6"/>
  <c r="B2019" i="6"/>
  <c r="B2020" i="6" s="1"/>
  <c r="B2021" i="6" s="1"/>
  <c r="B2018" i="6"/>
  <c r="B2017" i="6"/>
  <c r="B2016" i="6"/>
  <c r="B2003" i="6"/>
  <c r="B2004" i="6" s="1"/>
  <c r="B2005" i="6" s="1"/>
  <c r="B2006" i="6" s="1"/>
  <c r="B2007" i="6" s="1"/>
  <c r="B2008" i="6" s="1"/>
  <c r="B2009" i="6" s="1"/>
  <c r="B2010" i="6" s="1"/>
  <c r="B2011" i="6" s="1"/>
  <c r="B2012" i="6" s="1"/>
  <c r="B2013" i="6" s="1"/>
  <c r="B2014" i="6" s="1"/>
  <c r="B2015" i="6" s="1"/>
  <c r="B2002" i="6"/>
  <c r="B2001" i="6"/>
  <c r="B2000" i="6"/>
  <c r="B1999" i="6"/>
  <c r="B1996" i="6"/>
  <c r="B1997" i="6" s="1"/>
  <c r="B1998" i="6" s="1"/>
  <c r="B1995" i="6"/>
  <c r="B1987" i="6"/>
  <c r="B1988" i="6" s="1"/>
  <c r="B1989" i="6" s="1"/>
  <c r="B1990" i="6" s="1"/>
  <c r="B1991" i="6" s="1"/>
  <c r="B1992" i="6" s="1"/>
  <c r="B1993" i="6" s="1"/>
  <c r="B1994" i="6" s="1"/>
  <c r="B1982" i="6"/>
  <c r="B1983" i="6" s="1"/>
  <c r="B1984" i="6" s="1"/>
  <c r="B1985" i="6" s="1"/>
  <c r="B1986" i="6" s="1"/>
  <c r="B1980" i="6"/>
  <c r="B1981" i="6" s="1"/>
  <c r="B1979" i="6"/>
  <c r="B1978" i="6"/>
  <c r="B1977" i="6"/>
  <c r="B1976" i="6"/>
  <c r="B1975" i="6"/>
  <c r="B1974" i="6"/>
  <c r="B1973" i="6"/>
  <c r="B1960" i="6"/>
  <c r="B1961" i="6" s="1"/>
  <c r="B1962" i="6" s="1"/>
  <c r="B1963" i="6" s="1"/>
  <c r="B1964" i="6" s="1"/>
  <c r="B1965" i="6" s="1"/>
  <c r="B1966" i="6" s="1"/>
  <c r="B1967" i="6" s="1"/>
  <c r="B1968" i="6" s="1"/>
  <c r="B1969" i="6" s="1"/>
  <c r="B1970" i="6" s="1"/>
  <c r="B1971" i="6" s="1"/>
  <c r="B1972" i="6" s="1"/>
  <c r="B1958" i="6"/>
  <c r="B1959" i="6" s="1"/>
  <c r="B1957" i="6"/>
  <c r="B1956" i="6"/>
  <c r="B1955" i="6"/>
  <c r="B1954" i="6"/>
  <c r="B1953" i="6"/>
  <c r="B1944" i="6"/>
  <c r="B1945" i="6" s="1"/>
  <c r="B1946" i="6" s="1"/>
  <c r="B1947" i="6" s="1"/>
  <c r="B1948" i="6" s="1"/>
  <c r="B1949" i="6" s="1"/>
  <c r="B1950" i="6" s="1"/>
  <c r="B1951" i="6" s="1"/>
  <c r="B1952" i="6" s="1"/>
  <c r="B1939" i="6"/>
  <c r="B1940" i="6" s="1"/>
  <c r="B1941" i="6" s="1"/>
  <c r="B1942" i="6" s="1"/>
  <c r="B1943" i="6" s="1"/>
  <c r="B1938" i="6"/>
  <c r="B1936" i="6"/>
  <c r="B1937" i="6" s="1"/>
  <c r="B1935" i="6"/>
  <c r="B1934" i="6"/>
  <c r="B1933" i="6"/>
  <c r="B1932" i="6"/>
  <c r="B1921" i="6"/>
  <c r="B1922" i="6" s="1"/>
  <c r="B1923" i="6" s="1"/>
  <c r="B1924" i="6" s="1"/>
  <c r="B1925" i="6" s="1"/>
  <c r="B1926" i="6" s="1"/>
  <c r="B1927" i="6" s="1"/>
  <c r="B1928" i="6" s="1"/>
  <c r="B1929" i="6" s="1"/>
  <c r="B1930" i="6" s="1"/>
  <c r="B1931" i="6" s="1"/>
  <c r="B1919" i="6"/>
  <c r="B1920" i="6" s="1"/>
  <c r="B1918" i="6"/>
  <c r="B1917" i="6"/>
  <c r="B1916" i="6"/>
  <c r="B1915" i="6"/>
  <c r="B1913" i="6"/>
  <c r="B1914" i="6" s="1"/>
  <c r="B1912" i="6"/>
  <c r="B1899" i="6"/>
  <c r="B1900" i="6" s="1"/>
  <c r="B1901" i="6" s="1"/>
  <c r="B1902" i="6" s="1"/>
  <c r="B1903" i="6" s="1"/>
  <c r="B1904" i="6" s="1"/>
  <c r="B1905" i="6" s="1"/>
  <c r="B1906" i="6" s="1"/>
  <c r="B1907" i="6" s="1"/>
  <c r="B1908" i="6" s="1"/>
  <c r="B1909" i="6" s="1"/>
  <c r="B1910" i="6" s="1"/>
  <c r="B1911" i="6" s="1"/>
  <c r="B1898" i="6"/>
  <c r="B1897" i="6"/>
  <c r="B1896" i="6"/>
  <c r="B1895" i="6"/>
  <c r="B1878" i="6"/>
  <c r="B1879" i="6" s="1"/>
  <c r="B1880" i="6" s="1"/>
  <c r="B1881" i="6" s="1"/>
  <c r="B1882" i="6" s="1"/>
  <c r="B1883" i="6" s="1"/>
  <c r="B1884" i="6" s="1"/>
  <c r="B1885" i="6" s="1"/>
  <c r="B1886" i="6" s="1"/>
  <c r="B1887" i="6" s="1"/>
  <c r="B1888" i="6" s="1"/>
  <c r="B1889" i="6" s="1"/>
  <c r="B1890" i="6" s="1"/>
  <c r="B1891" i="6" s="1"/>
  <c r="B1892" i="6" s="1"/>
  <c r="B1893" i="6" s="1"/>
  <c r="B1894" i="6" s="1"/>
  <c r="B1876" i="6"/>
  <c r="B1877" i="6" s="1"/>
  <c r="B1875" i="6"/>
  <c r="B1872" i="6"/>
  <c r="B1873" i="6" s="1"/>
  <c r="B1874" i="6" s="1"/>
  <c r="B1871" i="6"/>
  <c r="B1870" i="6"/>
  <c r="B1869" i="6"/>
  <c r="B1860" i="6"/>
  <c r="B1861" i="6" s="1"/>
  <c r="B1862" i="6" s="1"/>
  <c r="B1863" i="6" s="1"/>
  <c r="B1864" i="6" s="1"/>
  <c r="B1865" i="6" s="1"/>
  <c r="B1866" i="6" s="1"/>
  <c r="B1867" i="6" s="1"/>
  <c r="B1868" i="6" s="1"/>
  <c r="B1855" i="6"/>
  <c r="B1856" i="6" s="1"/>
  <c r="B1857" i="6" s="1"/>
  <c r="B1858" i="6" s="1"/>
  <c r="B1859" i="6" s="1"/>
  <c r="B1854" i="6"/>
  <c r="B1853" i="6"/>
  <c r="B1851" i="6"/>
  <c r="B1852" i="6" s="1"/>
  <c r="B1850" i="6"/>
  <c r="B1849" i="6"/>
  <c r="B1839" i="6"/>
  <c r="B1840" i="6" s="1"/>
  <c r="B1841" i="6" s="1"/>
  <c r="B1842" i="6" s="1"/>
  <c r="B1843" i="6" s="1"/>
  <c r="B1844" i="6" s="1"/>
  <c r="B1845" i="6" s="1"/>
  <c r="B1846" i="6" s="1"/>
  <c r="B1847" i="6" s="1"/>
  <c r="B1848" i="6" s="1"/>
  <c r="B1837" i="6"/>
  <c r="B1838" i="6" s="1"/>
  <c r="B1834" i="6"/>
  <c r="B1835" i="6" s="1"/>
  <c r="B1836" i="6" s="1"/>
  <c r="B1833" i="6"/>
  <c r="B1832" i="6"/>
  <c r="B1831" i="6"/>
  <c r="B1829" i="6"/>
  <c r="B1830" i="6" s="1"/>
  <c r="B1828" i="6"/>
  <c r="B1827" i="6"/>
  <c r="B1820" i="6"/>
  <c r="B1821" i="6" s="1"/>
  <c r="B1822" i="6" s="1"/>
  <c r="B1823" i="6" s="1"/>
  <c r="B1824" i="6" s="1"/>
  <c r="B1825" i="6" s="1"/>
  <c r="B1826" i="6" s="1"/>
  <c r="B1813" i="6"/>
  <c r="B1814" i="6" s="1"/>
  <c r="B1815" i="6" s="1"/>
  <c r="B1816" i="6" s="1"/>
  <c r="B1817" i="6" s="1"/>
  <c r="B1818" i="6" s="1"/>
  <c r="B1819" i="6" s="1"/>
  <c r="B1812" i="6"/>
  <c r="B1811" i="6"/>
  <c r="B1809" i="6"/>
  <c r="B1810" i="6" s="1"/>
  <c r="B1808" i="6"/>
  <c r="B1807" i="6"/>
  <c r="B1806" i="6"/>
  <c r="B1793" i="6"/>
  <c r="B1794" i="6" s="1"/>
  <c r="B1795" i="6" s="1"/>
  <c r="B1796" i="6" s="1"/>
  <c r="B1797" i="6" s="1"/>
  <c r="B1798" i="6" s="1"/>
  <c r="B1799" i="6" s="1"/>
  <c r="B1800" i="6" s="1"/>
  <c r="B1801" i="6" s="1"/>
  <c r="B1802" i="6" s="1"/>
  <c r="B1803" i="6" s="1"/>
  <c r="B1804" i="6" s="1"/>
  <c r="B1805" i="6" s="1"/>
  <c r="B1792" i="6"/>
  <c r="B1791" i="6"/>
  <c r="B1788" i="6"/>
  <c r="B1789" i="6" s="1"/>
  <c r="B1790" i="6" s="1"/>
  <c r="B1787" i="6"/>
  <c r="B1786" i="6"/>
  <c r="B1785" i="6"/>
  <c r="B1776" i="6"/>
  <c r="B1777" i="6" s="1"/>
  <c r="B1778" i="6" s="1"/>
  <c r="B1779" i="6" s="1"/>
  <c r="B1780" i="6" s="1"/>
  <c r="B1781" i="6" s="1"/>
  <c r="B1782" i="6" s="1"/>
  <c r="B1783" i="6" s="1"/>
  <c r="B1784" i="6" s="1"/>
  <c r="B1773" i="6"/>
  <c r="B1774" i="6" s="1"/>
  <c r="B1775" i="6" s="1"/>
  <c r="B1772" i="6"/>
  <c r="B1770" i="6"/>
  <c r="B1771" i="6" s="1"/>
  <c r="B1769" i="6"/>
  <c r="B1768" i="6"/>
  <c r="B1767" i="6"/>
  <c r="B1766" i="6"/>
  <c r="B1751" i="6"/>
  <c r="B1752" i="6" s="1"/>
  <c r="B1753" i="6" s="1"/>
  <c r="B1754" i="6" s="1"/>
  <c r="B1755" i="6" s="1"/>
  <c r="B1756" i="6" s="1"/>
  <c r="B1757" i="6" s="1"/>
  <c r="B1758" i="6" s="1"/>
  <c r="B1759" i="6" s="1"/>
  <c r="B1760" i="6" s="1"/>
  <c r="B1761" i="6" s="1"/>
  <c r="B1762" i="6" s="1"/>
  <c r="B1763" i="6" s="1"/>
  <c r="B1764" i="6" s="1"/>
  <c r="B1765" i="6" s="1"/>
  <c r="B1750" i="6"/>
  <c r="B1747" i="6"/>
  <c r="B1748" i="6" s="1"/>
  <c r="B1749" i="6" s="1"/>
  <c r="B1746" i="6"/>
  <c r="B1745" i="6"/>
  <c r="B1729" i="6"/>
  <c r="B1730" i="6" s="1"/>
  <c r="B1731" i="6" s="1"/>
  <c r="B1732" i="6" s="1"/>
  <c r="B1733" i="6" s="1"/>
  <c r="B1734" i="6" s="1"/>
  <c r="B1735" i="6" s="1"/>
  <c r="B1736" i="6" s="1"/>
  <c r="B1737" i="6" s="1"/>
  <c r="B1738" i="6" s="1"/>
  <c r="B1739" i="6" s="1"/>
  <c r="B1740" i="6" s="1"/>
  <c r="B1741" i="6" s="1"/>
  <c r="B1742" i="6" s="1"/>
  <c r="B1743" i="6" s="1"/>
  <c r="B1744" i="6" s="1"/>
  <c r="B1728" i="6"/>
  <c r="B1727" i="6"/>
  <c r="B1726" i="6"/>
  <c r="B1725" i="6"/>
  <c r="B1723" i="6"/>
  <c r="B1724" i="6" s="1"/>
  <c r="B1722" i="6"/>
  <c r="B1721" i="6"/>
  <c r="B1709" i="6"/>
  <c r="B1710" i="6" s="1"/>
  <c r="B1711" i="6" s="1"/>
  <c r="B1712" i="6" s="1"/>
  <c r="B1713" i="6" s="1"/>
  <c r="B1714" i="6" s="1"/>
  <c r="B1715" i="6" s="1"/>
  <c r="B1716" i="6" s="1"/>
  <c r="B1717" i="6" s="1"/>
  <c r="B1718" i="6" s="1"/>
  <c r="B1719" i="6" s="1"/>
  <c r="B1720" i="6" s="1"/>
  <c r="B1707" i="6"/>
  <c r="B1708" i="6" s="1"/>
  <c r="B1705" i="6"/>
  <c r="B1706" i="6" s="1"/>
  <c r="B1704" i="6"/>
  <c r="B1703" i="6"/>
  <c r="B1695" i="6"/>
  <c r="B1696" i="6" s="1"/>
  <c r="B1697" i="6" s="1"/>
  <c r="B1698" i="6" s="1"/>
  <c r="B1699" i="6" s="1"/>
  <c r="B1700" i="6" s="1"/>
  <c r="B1701" i="6" s="1"/>
  <c r="B1702" i="6" s="1"/>
  <c r="B1691" i="6"/>
  <c r="B1692" i="6" s="1"/>
  <c r="B1693" i="6" s="1"/>
  <c r="B1694" i="6" s="1"/>
  <c r="B1688" i="6"/>
  <c r="B1689" i="6" s="1"/>
  <c r="B1690" i="6" s="1"/>
  <c r="B1687" i="6"/>
  <c r="B1686" i="6"/>
  <c r="B1685" i="6"/>
  <c r="B1684" i="6"/>
  <c r="B1683" i="6"/>
  <c r="B1682" i="6"/>
  <c r="B1677" i="6"/>
  <c r="B1678" i="6" s="1"/>
  <c r="B1679" i="6" s="1"/>
  <c r="B1680" i="6" s="1"/>
  <c r="B1681" i="6" s="1"/>
  <c r="B1669" i="6"/>
  <c r="B1670" i="6" s="1"/>
  <c r="B1671" i="6" s="1"/>
  <c r="B1672" i="6" s="1"/>
  <c r="B1673" i="6" s="1"/>
  <c r="B1674" i="6" s="1"/>
  <c r="B1675" i="6" s="1"/>
  <c r="B1676" i="6" s="1"/>
  <c r="B1668" i="6"/>
  <c r="B1667" i="6"/>
  <c r="B1666" i="6"/>
  <c r="B1665" i="6"/>
  <c r="B1663" i="6"/>
  <c r="B1664" i="6" s="1"/>
  <c r="B1661" i="6"/>
  <c r="B1662" i="6" s="1"/>
  <c r="B1653" i="6"/>
  <c r="B1654" i="6" s="1"/>
  <c r="B1655" i="6" s="1"/>
  <c r="B1656" i="6" s="1"/>
  <c r="B1657" i="6" s="1"/>
  <c r="B1658" i="6" s="1"/>
  <c r="B1659" i="6" s="1"/>
  <c r="B1660" i="6" s="1"/>
  <c r="B1647" i="6"/>
  <c r="B1648" i="6" s="1"/>
  <c r="B1649" i="6" s="1"/>
  <c r="B1650" i="6" s="1"/>
  <c r="B1651" i="6" s="1"/>
  <c r="B1652" i="6" s="1"/>
  <c r="B1645" i="6"/>
  <c r="B1646" i="6" s="1"/>
  <c r="B1644" i="6"/>
  <c r="B1643" i="6"/>
  <c r="B1642" i="6"/>
  <c r="B1641" i="6"/>
  <c r="B1626" i="6"/>
  <c r="B1627" i="6" s="1"/>
  <c r="B1628" i="6" s="1"/>
  <c r="B1629" i="6" s="1"/>
  <c r="B1630" i="6" s="1"/>
  <c r="B1631" i="6" s="1"/>
  <c r="B1632" i="6" s="1"/>
  <c r="B1633" i="6" s="1"/>
  <c r="B1634" i="6" s="1"/>
  <c r="B1635" i="6" s="1"/>
  <c r="B1636" i="6" s="1"/>
  <c r="B1637" i="6" s="1"/>
  <c r="B1638" i="6" s="1"/>
  <c r="B1639" i="6" s="1"/>
  <c r="B1640" i="6" s="1"/>
  <c r="B1625" i="6"/>
  <c r="B1624" i="6"/>
  <c r="B1622" i="6"/>
  <c r="B1623" i="6" s="1"/>
  <c r="B1621" i="6"/>
  <c r="B1620" i="6"/>
  <c r="B1619" i="6"/>
  <c r="B1614" i="6"/>
  <c r="B1615" i="6" s="1"/>
  <c r="B1616" i="6" s="1"/>
  <c r="B1617" i="6" s="1"/>
  <c r="B1618" i="6" s="1"/>
  <c r="B1606" i="6"/>
  <c r="B1607" i="6" s="1"/>
  <c r="B1608" i="6" s="1"/>
  <c r="B1609" i="6" s="1"/>
  <c r="B1610" i="6" s="1"/>
  <c r="B1611" i="6" s="1"/>
  <c r="B1612" i="6" s="1"/>
  <c r="B1613" i="6" s="1"/>
  <c r="B1604" i="6"/>
  <c r="B1605" i="6" s="1"/>
  <c r="B1603" i="6"/>
  <c r="B1602" i="6"/>
  <c r="B1600" i="6"/>
  <c r="B1601" i="6" s="1"/>
  <c r="B1599" i="6"/>
  <c r="B1589" i="6"/>
  <c r="B1590" i="6" s="1"/>
  <c r="B1591" i="6" s="1"/>
  <c r="B1592" i="6" s="1"/>
  <c r="B1593" i="6" s="1"/>
  <c r="B1594" i="6" s="1"/>
  <c r="B1595" i="6" s="1"/>
  <c r="B1596" i="6" s="1"/>
  <c r="B1597" i="6" s="1"/>
  <c r="B1598" i="6" s="1"/>
  <c r="B1584" i="6"/>
  <c r="B1585" i="6" s="1"/>
  <c r="B1586" i="6" s="1"/>
  <c r="B1587" i="6" s="1"/>
  <c r="B1588" i="6" s="1"/>
  <c r="B1583" i="6"/>
  <c r="B1582" i="6"/>
  <c r="B1581" i="6"/>
  <c r="B1580" i="6"/>
  <c r="B1578" i="6"/>
  <c r="B1579" i="6" s="1"/>
  <c r="B1577" i="6"/>
  <c r="B1576" i="6"/>
  <c r="B1567" i="6"/>
  <c r="B1568" i="6" s="1"/>
  <c r="B1569" i="6" s="1"/>
  <c r="B1570" i="6" s="1"/>
  <c r="B1571" i="6" s="1"/>
  <c r="B1572" i="6" s="1"/>
  <c r="B1573" i="6" s="1"/>
  <c r="B1574" i="6" s="1"/>
  <c r="B1575" i="6" s="1"/>
  <c r="B1562" i="6"/>
  <c r="B1563" i="6" s="1"/>
  <c r="B1564" i="6" s="1"/>
  <c r="B1565" i="6" s="1"/>
  <c r="B1566" i="6" s="1"/>
  <c r="B1561" i="6"/>
  <c r="B1560" i="6"/>
  <c r="B1558" i="6"/>
  <c r="B1559" i="6" s="1"/>
  <c r="B1557" i="6"/>
  <c r="B1555" i="6"/>
  <c r="B1556" i="6" s="1"/>
  <c r="B1550" i="6"/>
  <c r="B1551" i="6" s="1"/>
  <c r="B1552" i="6" s="1"/>
  <c r="B1553" i="6" s="1"/>
  <c r="B1554" i="6" s="1"/>
  <c r="B1542" i="6"/>
  <c r="B1543" i="6" s="1"/>
  <c r="B1544" i="6" s="1"/>
  <c r="B1545" i="6" s="1"/>
  <c r="B1546" i="6" s="1"/>
  <c r="B1547" i="6" s="1"/>
  <c r="B1548" i="6" s="1"/>
  <c r="B1549" i="6" s="1"/>
  <c r="B1541" i="6"/>
  <c r="B1540" i="6"/>
  <c r="B1538" i="6"/>
  <c r="B1539" i="6" s="1"/>
  <c r="B1522" i="6"/>
  <c r="B1523" i="6" s="1"/>
  <c r="B1524" i="6" s="1"/>
  <c r="B1525" i="6" s="1"/>
  <c r="B1526" i="6" s="1"/>
  <c r="B1527" i="6" s="1"/>
  <c r="B1528" i="6" s="1"/>
  <c r="B1529" i="6" s="1"/>
  <c r="B1530" i="6" s="1"/>
  <c r="B1531" i="6" s="1"/>
  <c r="B1532" i="6" s="1"/>
  <c r="B1533" i="6" s="1"/>
  <c r="B1534" i="6" s="1"/>
  <c r="B1535" i="6" s="1"/>
  <c r="B1536" i="6" s="1"/>
  <c r="B1537" i="6" s="1"/>
  <c r="B1519" i="6"/>
  <c r="B1520" i="6" s="1"/>
  <c r="B1521" i="6" s="1"/>
  <c r="B1517" i="6"/>
  <c r="B1518" i="6" s="1"/>
  <c r="B1516" i="6"/>
  <c r="B1515" i="6"/>
  <c r="B1499" i="6"/>
  <c r="B1500" i="6" s="1"/>
  <c r="B1501" i="6" s="1"/>
  <c r="B1502" i="6" s="1"/>
  <c r="B1503" i="6" s="1"/>
  <c r="B1504" i="6" s="1"/>
  <c r="B1505" i="6" s="1"/>
  <c r="B1506" i="6" s="1"/>
  <c r="B1507" i="6" s="1"/>
  <c r="B1508" i="6" s="1"/>
  <c r="B1509" i="6" s="1"/>
  <c r="B1510" i="6" s="1"/>
  <c r="B1511" i="6" s="1"/>
  <c r="B1512" i="6" s="1"/>
  <c r="B1513" i="6" s="1"/>
  <c r="B1514" i="6" s="1"/>
  <c r="B1498" i="6"/>
  <c r="B1496" i="6"/>
  <c r="B1497" i="6" s="1"/>
  <c r="B1495" i="6"/>
  <c r="B1494" i="6"/>
  <c r="B1493" i="6"/>
  <c r="B1484" i="6"/>
  <c r="B1485" i="6" s="1"/>
  <c r="B1486" i="6" s="1"/>
  <c r="B1487" i="6" s="1"/>
  <c r="B1488" i="6" s="1"/>
  <c r="B1489" i="6" s="1"/>
  <c r="B1490" i="6" s="1"/>
  <c r="B1491" i="6" s="1"/>
  <c r="B1492" i="6" s="1"/>
  <c r="B1480" i="6"/>
  <c r="B1481" i="6" s="1"/>
  <c r="B1482" i="6" s="1"/>
  <c r="B1483" i="6" s="1"/>
  <c r="B1478" i="6"/>
  <c r="B1479" i="6" s="1"/>
  <c r="B1477" i="6"/>
  <c r="B1476" i="6"/>
  <c r="B1475" i="6"/>
  <c r="B1472" i="6"/>
  <c r="B1473" i="6" s="1"/>
  <c r="B1474" i="6" s="1"/>
  <c r="B1471" i="6"/>
  <c r="B1470" i="6"/>
  <c r="B1464" i="6"/>
  <c r="B1465" i="6" s="1"/>
  <c r="B1466" i="6" s="1"/>
  <c r="B1467" i="6" s="1"/>
  <c r="B1468" i="6" s="1"/>
  <c r="B1469" i="6" s="1"/>
  <c r="B1460" i="6"/>
  <c r="B1461" i="6" s="1"/>
  <c r="B1462" i="6" s="1"/>
  <c r="B1463" i="6" s="1"/>
  <c r="B1459" i="6"/>
  <c r="B1458" i="6"/>
  <c r="B1457" i="6"/>
  <c r="B1456" i="6"/>
  <c r="B1454" i="6"/>
  <c r="B1455" i="6" s="1"/>
  <c r="B1453" i="6"/>
  <c r="B1452" i="6"/>
  <c r="B1438" i="6"/>
  <c r="B1439" i="6" s="1"/>
  <c r="B1440" i="6" s="1"/>
  <c r="B1441" i="6" s="1"/>
  <c r="B1442" i="6" s="1"/>
  <c r="B1443" i="6" s="1"/>
  <c r="B1444" i="6" s="1"/>
  <c r="B1445" i="6" s="1"/>
  <c r="B1446" i="6" s="1"/>
  <c r="B1447" i="6" s="1"/>
  <c r="B1448" i="6" s="1"/>
  <c r="B1449" i="6" s="1"/>
  <c r="B1450" i="6" s="1"/>
  <c r="B1451" i="6" s="1"/>
  <c r="B1437" i="6"/>
  <c r="B1436" i="6"/>
  <c r="B1435" i="6"/>
  <c r="B1434" i="6"/>
  <c r="B1432" i="6"/>
  <c r="B1433" i="6" s="1"/>
  <c r="B1431" i="6"/>
  <c r="B1416" i="6"/>
  <c r="B1417" i="6" s="1"/>
  <c r="B1418" i="6" s="1"/>
  <c r="B1419" i="6" s="1"/>
  <c r="B1420" i="6" s="1"/>
  <c r="B1421" i="6" s="1"/>
  <c r="B1422" i="6" s="1"/>
  <c r="B1423" i="6" s="1"/>
  <c r="B1424" i="6" s="1"/>
  <c r="B1425" i="6" s="1"/>
  <c r="B1426" i="6" s="1"/>
  <c r="B1427" i="6" s="1"/>
  <c r="B1428" i="6" s="1"/>
  <c r="B1429" i="6" s="1"/>
  <c r="B1430" i="6" s="1"/>
  <c r="B1414" i="6"/>
  <c r="B1415" i="6" s="1"/>
  <c r="B1413" i="6"/>
  <c r="B1412" i="6"/>
  <c r="B1411" i="6"/>
  <c r="B1410" i="6"/>
  <c r="B1409" i="6"/>
  <c r="B1393" i="6"/>
  <c r="B1394" i="6" s="1"/>
  <c r="B1395" i="6" s="1"/>
  <c r="B1396" i="6" s="1"/>
  <c r="B1397" i="6" s="1"/>
  <c r="B1398" i="6" s="1"/>
  <c r="B1399" i="6" s="1"/>
  <c r="B1400" i="6" s="1"/>
  <c r="B1401" i="6" s="1"/>
  <c r="B1402" i="6" s="1"/>
  <c r="B1403" i="6" s="1"/>
  <c r="B1404" i="6" s="1"/>
  <c r="B1405" i="6" s="1"/>
  <c r="B1406" i="6" s="1"/>
  <c r="B1407" i="6" s="1"/>
  <c r="B1408" i="6" s="1"/>
  <c r="B1392" i="6"/>
  <c r="B1391" i="6"/>
  <c r="B1390" i="6"/>
  <c r="B1389" i="6"/>
  <c r="B1374" i="6"/>
  <c r="B1375" i="6" s="1"/>
  <c r="B1376" i="6" s="1"/>
  <c r="B1377" i="6" s="1"/>
  <c r="B1378" i="6" s="1"/>
  <c r="B1379" i="6" s="1"/>
  <c r="B1380" i="6" s="1"/>
  <c r="B1381" i="6" s="1"/>
  <c r="B1382" i="6" s="1"/>
  <c r="B1383" i="6" s="1"/>
  <c r="B1384" i="6" s="1"/>
  <c r="B1385" i="6" s="1"/>
  <c r="B1386" i="6" s="1"/>
  <c r="B1387" i="6" s="1"/>
  <c r="B1388" i="6" s="1"/>
  <c r="B1373" i="6"/>
  <c r="B1372" i="6"/>
  <c r="B1370" i="6"/>
  <c r="B1371" i="6" s="1"/>
  <c r="B1369" i="6"/>
  <c r="B1356" i="6"/>
  <c r="B1357" i="6" s="1"/>
  <c r="B1358" i="6" s="1"/>
  <c r="B1359" i="6" s="1"/>
  <c r="B1360" i="6" s="1"/>
  <c r="B1361" i="6" s="1"/>
  <c r="B1362" i="6" s="1"/>
  <c r="B1363" i="6" s="1"/>
  <c r="B1364" i="6" s="1"/>
  <c r="B1365" i="6" s="1"/>
  <c r="B1366" i="6" s="1"/>
  <c r="B1367" i="6" s="1"/>
  <c r="B1368" i="6" s="1"/>
  <c r="B1352" i="6"/>
  <c r="B1353" i="6" s="1"/>
  <c r="B1354" i="6" s="1"/>
  <c r="B1355" i="6" s="1"/>
  <c r="B1351" i="6"/>
  <c r="B1350" i="6"/>
  <c r="B1349" i="6"/>
  <c r="B1348" i="6"/>
  <c r="B1347" i="6"/>
  <c r="B1333" i="6"/>
  <c r="B1334" i="6" s="1"/>
  <c r="B1335" i="6" s="1"/>
  <c r="B1336" i="6" s="1"/>
  <c r="B1337" i="6" s="1"/>
  <c r="B1338" i="6" s="1"/>
  <c r="B1339" i="6" s="1"/>
  <c r="B1340" i="6" s="1"/>
  <c r="B1341" i="6" s="1"/>
  <c r="B1342" i="6" s="1"/>
  <c r="B1343" i="6" s="1"/>
  <c r="B1344" i="6" s="1"/>
  <c r="B1345" i="6" s="1"/>
  <c r="B1346" i="6" s="1"/>
  <c r="B1332" i="6"/>
  <c r="B1331" i="6"/>
  <c r="B1330" i="6"/>
  <c r="B1329" i="6"/>
  <c r="B1328" i="6"/>
  <c r="B1327" i="6"/>
  <c r="B1326" i="6"/>
  <c r="B1325" i="6"/>
  <c r="B1324" i="6"/>
  <c r="B1314" i="6"/>
  <c r="B1315" i="6" s="1"/>
  <c r="B1316" i="6" s="1"/>
  <c r="B1317" i="6" s="1"/>
  <c r="B1318" i="6" s="1"/>
  <c r="B1319" i="6" s="1"/>
  <c r="B1320" i="6" s="1"/>
  <c r="B1321" i="6" s="1"/>
  <c r="B1322" i="6" s="1"/>
  <c r="B1323" i="6" s="1"/>
  <c r="B1309" i="6"/>
  <c r="B1310" i="6" s="1"/>
  <c r="B1311" i="6" s="1"/>
  <c r="B1312" i="6" s="1"/>
  <c r="B1313" i="6" s="1"/>
  <c r="B1308" i="6"/>
  <c r="B1307" i="6"/>
  <c r="B1306" i="6"/>
  <c r="B1305" i="6"/>
  <c r="B1303" i="6"/>
  <c r="B1304" i="6" s="1"/>
  <c r="B1288" i="6"/>
  <c r="B1289" i="6" s="1"/>
  <c r="B1290" i="6" s="1"/>
  <c r="B1291" i="6" s="1"/>
  <c r="B1292" i="6" s="1"/>
  <c r="B1293" i="6" s="1"/>
  <c r="B1294" i="6" s="1"/>
  <c r="B1295" i="6" s="1"/>
  <c r="B1296" i="6" s="1"/>
  <c r="B1297" i="6" s="1"/>
  <c r="B1298" i="6" s="1"/>
  <c r="B1299" i="6" s="1"/>
  <c r="B1300" i="6" s="1"/>
  <c r="B1301" i="6" s="1"/>
  <c r="B1302" i="6" s="1"/>
  <c r="B1286" i="6"/>
  <c r="B1287" i="6" s="1"/>
  <c r="B1285" i="6"/>
  <c r="B1284" i="6"/>
  <c r="B1281" i="6"/>
  <c r="B1282" i="6" s="1"/>
  <c r="B1283" i="6" s="1"/>
  <c r="B1267" i="6"/>
  <c r="B1268" i="6" s="1"/>
  <c r="B1269" i="6" s="1"/>
  <c r="B1270" i="6" s="1"/>
  <c r="B1271" i="6" s="1"/>
  <c r="B1272" i="6" s="1"/>
  <c r="B1273" i="6" s="1"/>
  <c r="B1274" i="6" s="1"/>
  <c r="B1275" i="6" s="1"/>
  <c r="B1276" i="6" s="1"/>
  <c r="B1277" i="6" s="1"/>
  <c r="B1278" i="6" s="1"/>
  <c r="B1279" i="6" s="1"/>
  <c r="B1280" i="6" s="1"/>
  <c r="B1266" i="6"/>
  <c r="B1265" i="6"/>
  <c r="B1263" i="6"/>
  <c r="B1264" i="6" s="1"/>
  <c r="B1262" i="6"/>
  <c r="B1261" i="6"/>
  <c r="B1249" i="6"/>
  <c r="B1250" i="6" s="1"/>
  <c r="B1251" i="6" s="1"/>
  <c r="B1252" i="6" s="1"/>
  <c r="B1253" i="6" s="1"/>
  <c r="B1254" i="6" s="1"/>
  <c r="B1255" i="6" s="1"/>
  <c r="B1256" i="6" s="1"/>
  <c r="B1257" i="6" s="1"/>
  <c r="B1258" i="6" s="1"/>
  <c r="B1259" i="6" s="1"/>
  <c r="B1260" i="6" s="1"/>
  <c r="B1245" i="6"/>
  <c r="B1246" i="6" s="1"/>
  <c r="B1247" i="6" s="1"/>
  <c r="B1248" i="6" s="1"/>
  <c r="B1244" i="6"/>
  <c r="B1243" i="6"/>
  <c r="B1242" i="6"/>
  <c r="B1240" i="6"/>
  <c r="B1241" i="6" s="1"/>
  <c r="B1228" i="6"/>
  <c r="B1229" i="6" s="1"/>
  <c r="B1230" i="6" s="1"/>
  <c r="B1231" i="6" s="1"/>
  <c r="B1232" i="6" s="1"/>
  <c r="B1233" i="6" s="1"/>
  <c r="B1234" i="6" s="1"/>
  <c r="B1235" i="6" s="1"/>
  <c r="B1236" i="6" s="1"/>
  <c r="B1237" i="6" s="1"/>
  <c r="B1238" i="6" s="1"/>
  <c r="B1239" i="6" s="1"/>
  <c r="B1226" i="6"/>
  <c r="B1227" i="6" s="1"/>
  <c r="B1225" i="6"/>
  <c r="B1224" i="6"/>
  <c r="B1223" i="6"/>
  <c r="B1222" i="6"/>
  <c r="B1221" i="6"/>
  <c r="B1220" i="6"/>
  <c r="B1219" i="6"/>
  <c r="B1218" i="6"/>
  <c r="B1208" i="6"/>
  <c r="B1209" i="6" s="1"/>
  <c r="B1210" i="6" s="1"/>
  <c r="B1211" i="6" s="1"/>
  <c r="B1212" i="6" s="1"/>
  <c r="B1213" i="6" s="1"/>
  <c r="B1214" i="6" s="1"/>
  <c r="B1215" i="6" s="1"/>
  <c r="B1216" i="6" s="1"/>
  <c r="B1217" i="6" s="1"/>
  <c r="B1207" i="6"/>
  <c r="B1206" i="6"/>
  <c r="B1204" i="6"/>
  <c r="B1205" i="6" s="1"/>
  <c r="B1203" i="6"/>
  <c r="B1200" i="6"/>
  <c r="B1201" i="6" s="1"/>
  <c r="B1202" i="6" s="1"/>
  <c r="B1199" i="6"/>
  <c r="B1186" i="6"/>
  <c r="B1187" i="6" s="1"/>
  <c r="B1188" i="6" s="1"/>
  <c r="B1189" i="6" s="1"/>
  <c r="B1190" i="6" s="1"/>
  <c r="B1191" i="6" s="1"/>
  <c r="B1192" i="6" s="1"/>
  <c r="B1193" i="6" s="1"/>
  <c r="B1194" i="6" s="1"/>
  <c r="B1195" i="6" s="1"/>
  <c r="B1196" i="6" s="1"/>
  <c r="B1197" i="6" s="1"/>
  <c r="B1198" i="6" s="1"/>
  <c r="B1185" i="6"/>
  <c r="B1184" i="6"/>
  <c r="B1182" i="6"/>
  <c r="B1183" i="6" s="1"/>
  <c r="B1181" i="6"/>
  <c r="B1180" i="6"/>
  <c r="B1179" i="6"/>
  <c r="B1166" i="6"/>
  <c r="B1167" i="6" s="1"/>
  <c r="B1168" i="6" s="1"/>
  <c r="B1169" i="6" s="1"/>
  <c r="B1170" i="6" s="1"/>
  <c r="B1171" i="6" s="1"/>
  <c r="B1172" i="6" s="1"/>
  <c r="B1173" i="6" s="1"/>
  <c r="B1174" i="6" s="1"/>
  <c r="B1175" i="6" s="1"/>
  <c r="B1176" i="6" s="1"/>
  <c r="B1177" i="6" s="1"/>
  <c r="B1178" i="6" s="1"/>
  <c r="B1165" i="6"/>
  <c r="B1164" i="6"/>
  <c r="B1162" i="6"/>
  <c r="B1163" i="6" s="1"/>
  <c r="B1161" i="6"/>
  <c r="B1160" i="6"/>
  <c r="B1159" i="6"/>
  <c r="B1158" i="6"/>
  <c r="B1148" i="6"/>
  <c r="B1149" i="6" s="1"/>
  <c r="B1150" i="6" s="1"/>
  <c r="B1151" i="6" s="1"/>
  <c r="B1152" i="6" s="1"/>
  <c r="B1153" i="6" s="1"/>
  <c r="B1154" i="6" s="1"/>
  <c r="B1155" i="6" s="1"/>
  <c r="B1156" i="6" s="1"/>
  <c r="B1157" i="6" s="1"/>
  <c r="B1142" i="6"/>
  <c r="B1143" i="6" s="1"/>
  <c r="B1144" i="6" s="1"/>
  <c r="B1145" i="6" s="1"/>
  <c r="B1146" i="6" s="1"/>
  <c r="B1147" i="6" s="1"/>
  <c r="B1141" i="6"/>
  <c r="B1140" i="6"/>
  <c r="B1138" i="6"/>
  <c r="B1139" i="6" s="1"/>
  <c r="B1137" i="6"/>
  <c r="B1126" i="6"/>
  <c r="B1127" i="6" s="1"/>
  <c r="B1128" i="6" s="1"/>
  <c r="B1129" i="6" s="1"/>
  <c r="B1130" i="6" s="1"/>
  <c r="B1131" i="6" s="1"/>
  <c r="B1132" i="6" s="1"/>
  <c r="B1133" i="6" s="1"/>
  <c r="B1134" i="6" s="1"/>
  <c r="B1135" i="6" s="1"/>
  <c r="B1136" i="6" s="1"/>
  <c r="B1122" i="6"/>
  <c r="B1123" i="6" s="1"/>
  <c r="B1124" i="6" s="1"/>
  <c r="B1125" i="6" s="1"/>
  <c r="B1121" i="6"/>
  <c r="B1120" i="6"/>
  <c r="B1119" i="6"/>
  <c r="B1118" i="6"/>
  <c r="B1117" i="6"/>
  <c r="B1116" i="6"/>
  <c r="B1115" i="6"/>
  <c r="B1102" i="6"/>
  <c r="B1103" i="6" s="1"/>
  <c r="B1104" i="6" s="1"/>
  <c r="B1105" i="6" s="1"/>
  <c r="B1106" i="6" s="1"/>
  <c r="B1107" i="6" s="1"/>
  <c r="B1108" i="6" s="1"/>
  <c r="B1109" i="6" s="1"/>
  <c r="B1110" i="6" s="1"/>
  <c r="B1111" i="6" s="1"/>
  <c r="B1112" i="6" s="1"/>
  <c r="B1113" i="6" s="1"/>
  <c r="B1114" i="6" s="1"/>
  <c r="B1101" i="6"/>
  <c r="B1100" i="6"/>
  <c r="B1099" i="6"/>
  <c r="B1098" i="6"/>
  <c r="B1097" i="6"/>
  <c r="B1096" i="6"/>
  <c r="B1094" i="6"/>
  <c r="B1095" i="6" s="1"/>
  <c r="B1082" i="6"/>
  <c r="B1083" i="6" s="1"/>
  <c r="B1084" i="6" s="1"/>
  <c r="B1085" i="6" s="1"/>
  <c r="B1086" i="6" s="1"/>
  <c r="B1087" i="6" s="1"/>
  <c r="B1088" i="6" s="1"/>
  <c r="B1089" i="6" s="1"/>
  <c r="B1090" i="6" s="1"/>
  <c r="B1091" i="6" s="1"/>
  <c r="B1092" i="6" s="1"/>
  <c r="B1093" i="6" s="1"/>
  <c r="B1080" i="6"/>
  <c r="B1081" i="6" s="1"/>
  <c r="B1078" i="6"/>
  <c r="B1079" i="6" s="1"/>
  <c r="B1077" i="6"/>
  <c r="B1076" i="6"/>
  <c r="B1075" i="6"/>
  <c r="B1074" i="6"/>
  <c r="B1058" i="6"/>
  <c r="B1059" i="6" s="1"/>
  <c r="B1060" i="6" s="1"/>
  <c r="B1061" i="6" s="1"/>
  <c r="B1062" i="6" s="1"/>
  <c r="B1063" i="6" s="1"/>
  <c r="B1064" i="6" s="1"/>
  <c r="B1065" i="6" s="1"/>
  <c r="B1066" i="6" s="1"/>
  <c r="B1067" i="6" s="1"/>
  <c r="B1068" i="6" s="1"/>
  <c r="B1069" i="6" s="1"/>
  <c r="B1070" i="6" s="1"/>
  <c r="B1071" i="6" s="1"/>
  <c r="B1072" i="6" s="1"/>
  <c r="B1073" i="6" s="1"/>
  <c r="B1057" i="6"/>
  <c r="B1056" i="6"/>
  <c r="B1055" i="6"/>
  <c r="B1054" i="6"/>
  <c r="B1053" i="6"/>
  <c r="B1052" i="6"/>
  <c r="B1051" i="6"/>
  <c r="B1040" i="6"/>
  <c r="B1041" i="6" s="1"/>
  <c r="B1042" i="6" s="1"/>
  <c r="B1043" i="6" s="1"/>
  <c r="B1044" i="6" s="1"/>
  <c r="B1045" i="6" s="1"/>
  <c r="B1046" i="6" s="1"/>
  <c r="B1047" i="6" s="1"/>
  <c r="B1048" i="6" s="1"/>
  <c r="B1049" i="6" s="1"/>
  <c r="B1050" i="6" s="1"/>
  <c r="B1038" i="6"/>
  <c r="B1039" i="6" s="1"/>
  <c r="B1037" i="6"/>
  <c r="B1036" i="6"/>
  <c r="B1034" i="6"/>
  <c r="B1035" i="6" s="1"/>
  <c r="B1033" i="6"/>
  <c r="B1032" i="6"/>
  <c r="B1031" i="6"/>
  <c r="B1030" i="6"/>
  <c r="B1016" i="6"/>
  <c r="B1017" i="6" s="1"/>
  <c r="B1018" i="6" s="1"/>
  <c r="B1019" i="6" s="1"/>
  <c r="B1020" i="6" s="1"/>
  <c r="B1021" i="6" s="1"/>
  <c r="B1022" i="6" s="1"/>
  <c r="B1023" i="6" s="1"/>
  <c r="B1024" i="6" s="1"/>
  <c r="B1025" i="6" s="1"/>
  <c r="B1026" i="6" s="1"/>
  <c r="B1027" i="6" s="1"/>
  <c r="B1028" i="6" s="1"/>
  <c r="B1029" i="6" s="1"/>
  <c r="B1015" i="6"/>
  <c r="B1013" i="6"/>
  <c r="B1014" i="6" s="1"/>
  <c r="B1012" i="6"/>
  <c r="B1011" i="6"/>
  <c r="B997" i="6"/>
  <c r="B998" i="6" s="1"/>
  <c r="B999" i="6" s="1"/>
  <c r="B1000" i="6" s="1"/>
  <c r="B1001" i="6" s="1"/>
  <c r="B1002" i="6" s="1"/>
  <c r="B1003" i="6" s="1"/>
  <c r="B1004" i="6" s="1"/>
  <c r="B1005" i="6" s="1"/>
  <c r="B1006" i="6" s="1"/>
  <c r="B1007" i="6" s="1"/>
  <c r="B1008" i="6" s="1"/>
  <c r="B1009" i="6" s="1"/>
  <c r="B1010" i="6" s="1"/>
  <c r="B994" i="6"/>
  <c r="B995" i="6" s="1"/>
  <c r="B996" i="6" s="1"/>
  <c r="B993" i="6"/>
  <c r="B992" i="6"/>
  <c r="B991" i="6"/>
  <c r="B990" i="6"/>
  <c r="B989" i="6"/>
  <c r="B974" i="6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73" i="6"/>
  <c r="B972" i="6"/>
  <c r="B971" i="6"/>
  <c r="B970" i="6"/>
  <c r="B969" i="6"/>
  <c r="B968" i="6"/>
  <c r="B967" i="6"/>
  <c r="B966" i="6"/>
  <c r="B956" i="6"/>
  <c r="B957" i="6" s="1"/>
  <c r="B958" i="6" s="1"/>
  <c r="B959" i="6" s="1"/>
  <c r="B960" i="6" s="1"/>
  <c r="B961" i="6" s="1"/>
  <c r="B962" i="6" s="1"/>
  <c r="B963" i="6" s="1"/>
  <c r="B964" i="6" s="1"/>
  <c r="B965" i="6" s="1"/>
  <c r="B954" i="6"/>
  <c r="B955" i="6" s="1"/>
  <c r="B953" i="6"/>
  <c r="B952" i="6"/>
  <c r="B951" i="6"/>
  <c r="B950" i="6"/>
  <c r="B949" i="6"/>
  <c r="B948" i="6"/>
  <c r="B947" i="6"/>
  <c r="B932" i="6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31" i="6"/>
  <c r="B930" i="6"/>
  <c r="B929" i="6"/>
  <c r="B928" i="6"/>
  <c r="B913" i="6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12" i="6"/>
  <c r="B911" i="6"/>
  <c r="B910" i="6"/>
  <c r="B909" i="6"/>
  <c r="B907" i="6"/>
  <c r="B908" i="6" s="1"/>
  <c r="B906" i="6"/>
  <c r="B905" i="6"/>
  <c r="B892" i="6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889" i="6"/>
  <c r="B890" i="6" s="1"/>
  <c r="B891" i="6" s="1"/>
  <c r="B888" i="6"/>
  <c r="B887" i="6"/>
  <c r="B886" i="6"/>
  <c r="B870" i="6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69" i="6"/>
  <c r="B868" i="6"/>
  <c r="B866" i="6"/>
  <c r="B867" i="6" s="1"/>
  <c r="B865" i="6"/>
  <c r="B862" i="6"/>
  <c r="B863" i="6" s="1"/>
  <c r="B864" i="6" s="1"/>
  <c r="B850" i="6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49" i="6"/>
  <c r="B848" i="6"/>
  <c r="B847" i="6"/>
  <c r="B846" i="6"/>
  <c r="B844" i="6"/>
  <c r="B845" i="6" s="1"/>
  <c r="B843" i="6"/>
  <c r="B825" i="6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24" i="6"/>
  <c r="B823" i="6"/>
  <c r="B822" i="6"/>
  <c r="B821" i="6"/>
  <c r="B820" i="6"/>
  <c r="B806" i="6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05" i="6"/>
  <c r="B804" i="6"/>
  <c r="B802" i="6"/>
  <c r="B803" i="6" s="1"/>
  <c r="B801" i="6"/>
  <c r="B800" i="6"/>
  <c r="B799" i="6"/>
  <c r="B798" i="6"/>
  <c r="B786" i="6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85" i="6"/>
  <c r="B784" i="6"/>
  <c r="B781" i="6"/>
  <c r="B782" i="6" s="1"/>
  <c r="B783" i="6" s="1"/>
  <c r="B780" i="6"/>
  <c r="B779" i="6"/>
  <c r="B778" i="6"/>
  <c r="B763" i="6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62" i="6"/>
  <c r="B760" i="6"/>
  <c r="B761" i="6" s="1"/>
  <c r="B759" i="6"/>
  <c r="B758" i="6"/>
  <c r="B757" i="6"/>
  <c r="B744" i="6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43" i="6"/>
  <c r="B742" i="6"/>
  <c r="B741" i="6"/>
  <c r="B738" i="6"/>
  <c r="B739" i="6" s="1"/>
  <c r="B740" i="6" s="1"/>
  <c r="B737" i="6"/>
  <c r="B736" i="6"/>
  <c r="B735" i="6"/>
  <c r="B722" i="6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21" i="6"/>
  <c r="B718" i="6"/>
  <c r="B719" i="6" s="1"/>
  <c r="B720" i="6" s="1"/>
  <c r="B717" i="6"/>
  <c r="B716" i="6"/>
  <c r="B715" i="6"/>
  <c r="B714" i="6"/>
  <c r="B702" i="6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00" i="6"/>
  <c r="B701" i="6" s="1"/>
  <c r="B699" i="6"/>
  <c r="B698" i="6"/>
  <c r="B697" i="6"/>
  <c r="B696" i="6"/>
  <c r="B695" i="6"/>
  <c r="B690" i="6"/>
  <c r="B691" i="6" s="1"/>
  <c r="B692" i="6" s="1"/>
  <c r="B693" i="6" s="1"/>
  <c r="B694" i="6" s="1"/>
  <c r="B686" i="6"/>
  <c r="B687" i="6" s="1"/>
  <c r="B688" i="6" s="1"/>
  <c r="B689" i="6" s="1"/>
  <c r="B682" i="6"/>
  <c r="B683" i="6" s="1"/>
  <c r="B684" i="6" s="1"/>
  <c r="B685" i="6" s="1"/>
  <c r="B681" i="6"/>
  <c r="B680" i="6"/>
  <c r="B678" i="6"/>
  <c r="B679" i="6" s="1"/>
  <c r="B677" i="6"/>
  <c r="B676" i="6"/>
  <c r="B675" i="6"/>
  <c r="B674" i="6"/>
  <c r="B661" i="6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60" i="6"/>
  <c r="B659" i="6"/>
  <c r="B658" i="6"/>
  <c r="B657" i="6"/>
  <c r="B656" i="6"/>
  <c r="B655" i="6"/>
  <c r="B649" i="6"/>
  <c r="B650" i="6" s="1"/>
  <c r="B651" i="6" s="1"/>
  <c r="B652" i="6" s="1"/>
  <c r="B653" i="6" s="1"/>
  <c r="B654" i="6" s="1"/>
  <c r="B645" i="6"/>
  <c r="B646" i="6" s="1"/>
  <c r="B647" i="6" s="1"/>
  <c r="B648" i="6" s="1"/>
  <c r="B643" i="6"/>
  <c r="B644" i="6" s="1"/>
  <c r="B641" i="6"/>
  <c r="B642" i="6" s="1"/>
  <c r="B640" i="6"/>
  <c r="B638" i="6"/>
  <c r="B639" i="6" s="1"/>
  <c r="B637" i="6"/>
  <c r="B636" i="6"/>
  <c r="B631" i="6"/>
  <c r="B632" i="6" s="1"/>
  <c r="B633" i="6" s="1"/>
  <c r="B634" i="6" s="1"/>
  <c r="B635" i="6" s="1"/>
  <c r="B627" i="6"/>
  <c r="B628" i="6" s="1"/>
  <c r="B629" i="6" s="1"/>
  <c r="B630" i="6" s="1"/>
  <c r="B623" i="6"/>
  <c r="B624" i="6" s="1"/>
  <c r="B625" i="6" s="1"/>
  <c r="B626" i="6" s="1"/>
  <c r="B621" i="6"/>
  <c r="B622" i="6" s="1"/>
  <c r="B620" i="6"/>
  <c r="B619" i="6"/>
  <c r="B618" i="6"/>
  <c r="B617" i="6"/>
  <c r="B616" i="6"/>
  <c r="B615" i="6"/>
  <c r="B614" i="6"/>
  <c r="B611" i="6"/>
  <c r="B612" i="6" s="1"/>
  <c r="B613" i="6" s="1"/>
  <c r="B607" i="6"/>
  <c r="B608" i="6" s="1"/>
  <c r="B609" i="6" s="1"/>
  <c r="B610" i="6" s="1"/>
  <c r="B603" i="6"/>
  <c r="B604" i="6" s="1"/>
  <c r="B605" i="6" s="1"/>
  <c r="B606" i="6" s="1"/>
  <c r="B599" i="6"/>
  <c r="B600" i="6" s="1"/>
  <c r="B601" i="6" s="1"/>
  <c r="B602" i="6" s="1"/>
  <c r="B597" i="6"/>
  <c r="B598" i="6" s="1"/>
  <c r="B596" i="6"/>
  <c r="B595" i="6"/>
  <c r="B593" i="6"/>
  <c r="B594" i="6" s="1"/>
  <c r="B592" i="6"/>
  <c r="B576" i="6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74" i="6"/>
  <c r="B575" i="6" s="1"/>
  <c r="B572" i="6"/>
  <c r="B573" i="6" s="1"/>
  <c r="B571" i="6"/>
  <c r="B570" i="6"/>
  <c r="B569" i="6"/>
  <c r="B558" i="6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56" i="6"/>
  <c r="B557" i="6" s="1"/>
  <c r="B555" i="6"/>
  <c r="B554" i="6"/>
  <c r="B552" i="6"/>
  <c r="B553" i="6" s="1"/>
  <c r="B551" i="6"/>
  <c r="B550" i="6"/>
  <c r="B549" i="6"/>
  <c r="B548" i="6"/>
  <c r="B534" i="6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33" i="6"/>
  <c r="B532" i="6"/>
  <c r="B531" i="6"/>
  <c r="B530" i="6"/>
  <c r="B528" i="6"/>
  <c r="B529" i="6" s="1"/>
  <c r="B517" i="6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15" i="6"/>
  <c r="B516" i="6" s="1"/>
  <c r="B513" i="6"/>
  <c r="B514" i="6" s="1"/>
  <c r="B512" i="6"/>
  <c r="B511" i="6"/>
  <c r="B509" i="6"/>
  <c r="B510" i="6" s="1"/>
  <c r="B508" i="6"/>
  <c r="B507" i="6"/>
  <c r="B506" i="6"/>
  <c r="B492" i="6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490" i="6"/>
  <c r="B491" i="6" s="1"/>
  <c r="B489" i="6"/>
  <c r="B488" i="6"/>
  <c r="B487" i="6"/>
  <c r="B486" i="6"/>
  <c r="B473" i="6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71" i="6"/>
  <c r="B472" i="6" s="1"/>
  <c r="B470" i="6"/>
  <c r="B469" i="6"/>
  <c r="B468" i="6"/>
  <c r="B467" i="6"/>
  <c r="B465" i="6"/>
  <c r="B466" i="6" s="1"/>
  <c r="B463" i="6"/>
  <c r="B464" i="6" s="1"/>
  <c r="B461" i="6"/>
  <c r="B462" i="6" s="1"/>
  <c r="B457" i="6"/>
  <c r="B458" i="6" s="1"/>
  <c r="B459" i="6" s="1"/>
  <c r="B460" i="6" s="1"/>
  <c r="B453" i="6"/>
  <c r="B454" i="6" s="1"/>
  <c r="B455" i="6" s="1"/>
  <c r="B456" i="6" s="1"/>
  <c r="B449" i="6"/>
  <c r="B450" i="6" s="1"/>
  <c r="B451" i="6" s="1"/>
  <c r="B452" i="6" s="1"/>
  <c r="B448" i="6"/>
  <c r="B447" i="6"/>
  <c r="B446" i="6"/>
  <c r="B445" i="6"/>
  <c r="B444" i="6"/>
  <c r="B431" i="6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30" i="6"/>
  <c r="B429" i="6"/>
  <c r="B427" i="6"/>
  <c r="B428" i="6" s="1"/>
  <c r="B426" i="6"/>
  <c r="B425" i="6"/>
  <c r="B424" i="6"/>
  <c r="B423" i="6"/>
  <c r="B421" i="6"/>
  <c r="B422" i="6" s="1"/>
  <c r="B416" i="6"/>
  <c r="B417" i="6" s="1"/>
  <c r="B418" i="6" s="1"/>
  <c r="B419" i="6" s="1"/>
  <c r="B420" i="6" s="1"/>
  <c r="B412" i="6"/>
  <c r="B413" i="6" s="1"/>
  <c r="B414" i="6" s="1"/>
  <c r="B415" i="6" s="1"/>
  <c r="B410" i="6"/>
  <c r="B411" i="6" s="1"/>
  <c r="B408" i="6"/>
  <c r="B409" i="6" s="1"/>
  <c r="B407" i="6"/>
  <c r="B406" i="6"/>
  <c r="B405" i="6"/>
  <c r="B404" i="6"/>
  <c r="B403" i="6"/>
  <c r="B392" i="6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390" i="6"/>
  <c r="B391" i="6" s="1"/>
  <c r="B389" i="6"/>
  <c r="B388" i="6"/>
  <c r="B387" i="6"/>
  <c r="B386" i="6"/>
  <c r="B375" i="6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71" i="6"/>
  <c r="B372" i="6" s="1"/>
  <c r="B373" i="6" s="1"/>
  <c r="B374" i="6" s="1"/>
  <c r="B367" i="6"/>
  <c r="B368" i="6" s="1"/>
  <c r="B369" i="6" s="1"/>
  <c r="B370" i="6" s="1"/>
  <c r="B366" i="6"/>
  <c r="B363" i="6"/>
  <c r="B364" i="6" s="1"/>
  <c r="B365" i="6" s="1"/>
  <c r="B362" i="6"/>
  <c r="B361" i="6"/>
  <c r="B360" i="6"/>
  <c r="B345" i="6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44" i="6"/>
  <c r="B343" i="6"/>
  <c r="B342" i="6"/>
  <c r="B341" i="6"/>
  <c r="B340" i="6"/>
  <c r="B331" i="6"/>
  <c r="B332" i="6" s="1"/>
  <c r="B333" i="6" s="1"/>
  <c r="B334" i="6" s="1"/>
  <c r="B335" i="6" s="1"/>
  <c r="B336" i="6" s="1"/>
  <c r="B337" i="6" s="1"/>
  <c r="B338" i="6" s="1"/>
  <c r="B339" i="6" s="1"/>
  <c r="B326" i="6"/>
  <c r="B327" i="6" s="1"/>
  <c r="B328" i="6" s="1"/>
  <c r="B329" i="6" s="1"/>
  <c r="B330" i="6" s="1"/>
  <c r="B325" i="6"/>
  <c r="B324" i="6"/>
  <c r="B323" i="6"/>
  <c r="B322" i="6"/>
  <c r="B320" i="6"/>
  <c r="B321" i="6" s="1"/>
  <c r="B319" i="6"/>
  <c r="B318" i="6"/>
  <c r="B303" i="6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02" i="6"/>
  <c r="B301" i="6"/>
  <c r="B300" i="6"/>
  <c r="B299" i="6"/>
  <c r="B297" i="6"/>
  <c r="B298" i="6" s="1"/>
  <c r="B285" i="6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83" i="6"/>
  <c r="B284" i="6" s="1"/>
  <c r="B282" i="6"/>
  <c r="B281" i="6"/>
  <c r="B279" i="6"/>
  <c r="B280" i="6" s="1"/>
  <c r="B278" i="6"/>
  <c r="B276" i="6"/>
  <c r="B277" i="6" s="1"/>
  <c r="B275" i="6"/>
  <c r="B272" i="6"/>
  <c r="B273" i="6" s="1"/>
  <c r="B274" i="6" s="1"/>
  <c r="B267" i="6"/>
  <c r="B268" i="6" s="1"/>
  <c r="B269" i="6" s="1"/>
  <c r="B270" i="6" s="1"/>
  <c r="B271" i="6" s="1"/>
  <c r="B262" i="6"/>
  <c r="B263" i="6" s="1"/>
  <c r="B264" i="6" s="1"/>
  <c r="B265" i="6" s="1"/>
  <c r="B266" i="6" s="1"/>
  <c r="B260" i="6"/>
  <c r="B261" i="6" s="1"/>
  <c r="B259" i="6"/>
  <c r="B257" i="6"/>
  <c r="B258" i="6" s="1"/>
  <c r="B256" i="6"/>
  <c r="B248" i="6"/>
  <c r="B249" i="6" s="1"/>
  <c r="B250" i="6" s="1"/>
  <c r="B251" i="6" s="1"/>
  <c r="B252" i="6" s="1"/>
  <c r="B253" i="6" s="1"/>
  <c r="B254" i="6" s="1"/>
  <c r="B255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F3" i="4" l="1" a="1"/>
  <c r="F3" i="4" s="1"/>
  <c r="C237" i="4" s="1"/>
  <c r="F2" i="4" a="1"/>
  <c r="F2" i="4" s="1"/>
  <c r="C10" i="3" a="1"/>
  <c r="C10" i="3" s="1"/>
  <c r="E2526" i="5"/>
  <c r="G2526" i="5" s="1"/>
  <c r="C2526" i="5"/>
  <c r="B2526" i="5"/>
  <c r="A2526" i="5"/>
  <c r="E2525" i="5"/>
  <c r="G2525" i="5" s="1"/>
  <c r="C2525" i="5"/>
  <c r="B2525" i="5"/>
  <c r="A2525" i="5"/>
  <c r="E2524" i="5"/>
  <c r="G2524" i="5" s="1"/>
  <c r="C2524" i="5"/>
  <c r="B2524" i="5"/>
  <c r="A2524" i="5"/>
  <c r="E2523" i="5"/>
  <c r="G2523" i="5" s="1"/>
  <c r="C2523" i="5"/>
  <c r="B2523" i="5"/>
  <c r="A2523" i="5"/>
  <c r="E2522" i="5"/>
  <c r="G2522" i="5" s="1"/>
  <c r="C2522" i="5"/>
  <c r="B2522" i="5"/>
  <c r="A2522" i="5"/>
  <c r="E2521" i="5"/>
  <c r="G2521" i="5" s="1"/>
  <c r="C2521" i="5"/>
  <c r="B2521" i="5"/>
  <c r="A2521" i="5"/>
  <c r="E2520" i="5"/>
  <c r="G2520" i="5" s="1"/>
  <c r="C2520" i="5"/>
  <c r="B2520" i="5"/>
  <c r="A2520" i="5"/>
  <c r="E2519" i="5"/>
  <c r="G2519" i="5" s="1"/>
  <c r="C2519" i="5"/>
  <c r="B2519" i="5"/>
  <c r="A2519" i="5"/>
  <c r="E2518" i="5"/>
  <c r="G2518" i="5" s="1"/>
  <c r="C2518" i="5"/>
  <c r="B2518" i="5"/>
  <c r="A2518" i="5"/>
  <c r="E2517" i="5"/>
  <c r="G2517" i="5" s="1"/>
  <c r="C2517" i="5"/>
  <c r="B2517" i="5"/>
  <c r="A2517" i="5"/>
  <c r="E2516" i="5"/>
  <c r="G2516" i="5" s="1"/>
  <c r="C2516" i="5"/>
  <c r="B2516" i="5"/>
  <c r="A2516" i="5"/>
  <c r="E2515" i="5"/>
  <c r="G2515" i="5" s="1"/>
  <c r="C2515" i="5"/>
  <c r="B2515" i="5"/>
  <c r="A2515" i="5"/>
  <c r="E2514" i="5"/>
  <c r="G2514" i="5" s="1"/>
  <c r="C2514" i="5"/>
  <c r="B2514" i="5"/>
  <c r="A2514" i="5"/>
  <c r="E2513" i="5"/>
  <c r="G2513" i="5" s="1"/>
  <c r="C2513" i="5"/>
  <c r="B2513" i="5"/>
  <c r="A2513" i="5"/>
  <c r="E2512" i="5"/>
  <c r="G2512" i="5" s="1"/>
  <c r="C2512" i="5"/>
  <c r="B2512" i="5"/>
  <c r="A2512" i="5"/>
  <c r="E2511" i="5"/>
  <c r="G2511" i="5" s="1"/>
  <c r="C2511" i="5"/>
  <c r="B2511" i="5"/>
  <c r="A2511" i="5"/>
  <c r="E2510" i="5"/>
  <c r="G2510" i="5" s="1"/>
  <c r="C2510" i="5"/>
  <c r="B2510" i="5"/>
  <c r="A2510" i="5"/>
  <c r="E2509" i="5"/>
  <c r="G2509" i="5" s="1"/>
  <c r="C2509" i="5"/>
  <c r="B2509" i="5"/>
  <c r="A2509" i="5"/>
  <c r="E2508" i="5"/>
  <c r="G2508" i="5" s="1"/>
  <c r="C2508" i="5"/>
  <c r="B2508" i="5"/>
  <c r="A2508" i="5"/>
  <c r="E2507" i="5"/>
  <c r="G2507" i="5" s="1"/>
  <c r="C2507" i="5"/>
  <c r="B2507" i="5"/>
  <c r="A2507" i="5"/>
  <c r="E2506" i="5"/>
  <c r="G2506" i="5" s="1"/>
  <c r="C2506" i="5"/>
  <c r="B2506" i="5"/>
  <c r="A2506" i="5"/>
  <c r="E2505" i="5"/>
  <c r="G2505" i="5" s="1"/>
  <c r="C2505" i="5"/>
  <c r="B2505" i="5"/>
  <c r="A2505" i="5"/>
  <c r="E2504" i="5"/>
  <c r="G2504" i="5" s="1"/>
  <c r="C2504" i="5"/>
  <c r="B2504" i="5"/>
  <c r="A2504" i="5"/>
  <c r="E2503" i="5"/>
  <c r="G2503" i="5" s="1"/>
  <c r="C2503" i="5"/>
  <c r="B2503" i="5"/>
  <c r="A2503" i="5"/>
  <c r="E2502" i="5"/>
  <c r="G2502" i="5" s="1"/>
  <c r="C2502" i="5"/>
  <c r="B2502" i="5"/>
  <c r="A2502" i="5"/>
  <c r="E2501" i="5"/>
  <c r="G2501" i="5" s="1"/>
  <c r="C2501" i="5"/>
  <c r="B2501" i="5"/>
  <c r="A2501" i="5"/>
  <c r="E2500" i="5"/>
  <c r="G2500" i="5" s="1"/>
  <c r="C2500" i="5"/>
  <c r="B2500" i="5"/>
  <c r="A2500" i="5"/>
  <c r="E2499" i="5"/>
  <c r="G2499" i="5" s="1"/>
  <c r="C2499" i="5"/>
  <c r="B2499" i="5"/>
  <c r="A2499" i="5"/>
  <c r="E2498" i="5"/>
  <c r="G2498" i="5" s="1"/>
  <c r="C2498" i="5"/>
  <c r="B2498" i="5"/>
  <c r="A2498" i="5"/>
  <c r="E2497" i="5"/>
  <c r="G2497" i="5" s="1"/>
  <c r="C2497" i="5"/>
  <c r="B2497" i="5"/>
  <c r="A2497" i="5"/>
  <c r="E2496" i="5"/>
  <c r="G2496" i="5" s="1"/>
  <c r="C2496" i="5"/>
  <c r="B2496" i="5"/>
  <c r="A2496" i="5"/>
  <c r="E2495" i="5"/>
  <c r="G2495" i="5" s="1"/>
  <c r="C2495" i="5"/>
  <c r="B2495" i="5"/>
  <c r="A2495" i="5"/>
  <c r="E2494" i="5"/>
  <c r="G2494" i="5" s="1"/>
  <c r="C2494" i="5"/>
  <c r="B2494" i="5"/>
  <c r="A2494" i="5"/>
  <c r="E2493" i="5"/>
  <c r="G2493" i="5" s="1"/>
  <c r="C2493" i="5"/>
  <c r="B2493" i="5"/>
  <c r="A2493" i="5"/>
  <c r="E2492" i="5"/>
  <c r="G2492" i="5" s="1"/>
  <c r="C2492" i="5"/>
  <c r="B2492" i="5"/>
  <c r="A2492" i="5"/>
  <c r="E2491" i="5"/>
  <c r="G2491" i="5" s="1"/>
  <c r="C2491" i="5"/>
  <c r="B2491" i="5"/>
  <c r="A2491" i="5"/>
  <c r="E2490" i="5"/>
  <c r="G2490" i="5" s="1"/>
  <c r="C2490" i="5"/>
  <c r="B2490" i="5"/>
  <c r="A2490" i="5"/>
  <c r="E2489" i="5"/>
  <c r="G2489" i="5" s="1"/>
  <c r="C2489" i="5"/>
  <c r="B2489" i="5"/>
  <c r="A2489" i="5"/>
  <c r="E2488" i="5"/>
  <c r="G2488" i="5" s="1"/>
  <c r="C2488" i="5"/>
  <c r="B2488" i="5"/>
  <c r="A2488" i="5"/>
  <c r="E2487" i="5"/>
  <c r="G2487" i="5" s="1"/>
  <c r="C2487" i="5"/>
  <c r="B2487" i="5"/>
  <c r="A2487" i="5"/>
  <c r="E2486" i="5"/>
  <c r="G2486" i="5" s="1"/>
  <c r="C2486" i="5"/>
  <c r="B2486" i="5"/>
  <c r="A2486" i="5"/>
  <c r="E2485" i="5"/>
  <c r="G2485" i="5" s="1"/>
  <c r="C2485" i="5"/>
  <c r="B2485" i="5"/>
  <c r="A2485" i="5"/>
  <c r="E2484" i="5"/>
  <c r="G2484" i="5" s="1"/>
  <c r="C2484" i="5"/>
  <c r="B2484" i="5"/>
  <c r="A2484" i="5"/>
  <c r="E2483" i="5"/>
  <c r="G2483" i="5" s="1"/>
  <c r="C2483" i="5"/>
  <c r="B2483" i="5"/>
  <c r="A2483" i="5"/>
  <c r="E2482" i="5"/>
  <c r="G2482" i="5" s="1"/>
  <c r="C2482" i="5"/>
  <c r="B2482" i="5"/>
  <c r="A2482" i="5"/>
  <c r="E2481" i="5"/>
  <c r="G2481" i="5" s="1"/>
  <c r="C2481" i="5"/>
  <c r="B2481" i="5"/>
  <c r="A2481" i="5"/>
  <c r="E2480" i="5"/>
  <c r="G2480" i="5" s="1"/>
  <c r="C2480" i="5"/>
  <c r="B2480" i="5"/>
  <c r="A2480" i="5"/>
  <c r="E2479" i="5"/>
  <c r="G2479" i="5" s="1"/>
  <c r="C2479" i="5"/>
  <c r="B2479" i="5"/>
  <c r="A2479" i="5"/>
  <c r="E2478" i="5"/>
  <c r="G2478" i="5" s="1"/>
  <c r="C2478" i="5"/>
  <c r="B2478" i="5"/>
  <c r="A2478" i="5"/>
  <c r="E2477" i="5"/>
  <c r="G2477" i="5" s="1"/>
  <c r="C2477" i="5"/>
  <c r="B2477" i="5"/>
  <c r="A2477" i="5"/>
  <c r="E2476" i="5"/>
  <c r="G2476" i="5" s="1"/>
  <c r="C2476" i="5"/>
  <c r="B2476" i="5"/>
  <c r="A2476" i="5"/>
  <c r="E2475" i="5"/>
  <c r="G2475" i="5" s="1"/>
  <c r="C2475" i="5"/>
  <c r="B2475" i="5"/>
  <c r="A2475" i="5"/>
  <c r="E2474" i="5"/>
  <c r="G2474" i="5" s="1"/>
  <c r="C2474" i="5"/>
  <c r="B2474" i="5"/>
  <c r="A2474" i="5"/>
  <c r="E2473" i="5"/>
  <c r="G2473" i="5" s="1"/>
  <c r="C2473" i="5"/>
  <c r="B2473" i="5"/>
  <c r="A2473" i="5"/>
  <c r="E2472" i="5"/>
  <c r="G2472" i="5" s="1"/>
  <c r="C2472" i="5"/>
  <c r="B2472" i="5"/>
  <c r="A2472" i="5"/>
  <c r="E2471" i="5"/>
  <c r="G2471" i="5" s="1"/>
  <c r="C2471" i="5"/>
  <c r="B2471" i="5"/>
  <c r="A2471" i="5"/>
  <c r="E2470" i="5"/>
  <c r="G2470" i="5" s="1"/>
  <c r="C2470" i="5"/>
  <c r="B2470" i="5"/>
  <c r="A2470" i="5"/>
  <c r="E2469" i="5"/>
  <c r="G2469" i="5" s="1"/>
  <c r="C2469" i="5"/>
  <c r="B2469" i="5"/>
  <c r="A2469" i="5"/>
  <c r="E2468" i="5"/>
  <c r="G2468" i="5" s="1"/>
  <c r="C2468" i="5"/>
  <c r="B2468" i="5"/>
  <c r="A2468" i="5"/>
  <c r="E2467" i="5"/>
  <c r="G2467" i="5" s="1"/>
  <c r="C2467" i="5"/>
  <c r="B2467" i="5"/>
  <c r="A2467" i="5"/>
  <c r="E2466" i="5"/>
  <c r="G2466" i="5" s="1"/>
  <c r="C2466" i="5"/>
  <c r="B2466" i="5"/>
  <c r="A2466" i="5"/>
  <c r="E2465" i="5"/>
  <c r="G2465" i="5" s="1"/>
  <c r="C2465" i="5"/>
  <c r="B2465" i="5"/>
  <c r="A2465" i="5"/>
  <c r="E2464" i="5"/>
  <c r="G2464" i="5" s="1"/>
  <c r="C2464" i="5"/>
  <c r="B2464" i="5"/>
  <c r="A2464" i="5"/>
  <c r="E2463" i="5"/>
  <c r="G2463" i="5" s="1"/>
  <c r="C2463" i="5"/>
  <c r="B2463" i="5"/>
  <c r="A2463" i="5"/>
  <c r="E2462" i="5"/>
  <c r="G2462" i="5" s="1"/>
  <c r="C2462" i="5"/>
  <c r="B2462" i="5"/>
  <c r="A2462" i="5"/>
  <c r="E2461" i="5"/>
  <c r="G2461" i="5" s="1"/>
  <c r="C2461" i="5"/>
  <c r="B2461" i="5"/>
  <c r="A2461" i="5"/>
  <c r="E2460" i="5"/>
  <c r="G2460" i="5" s="1"/>
  <c r="C2460" i="5"/>
  <c r="B2460" i="5"/>
  <c r="A2460" i="5"/>
  <c r="E2459" i="5"/>
  <c r="G2459" i="5" s="1"/>
  <c r="C2459" i="5"/>
  <c r="B2459" i="5"/>
  <c r="A2459" i="5"/>
  <c r="E2458" i="5"/>
  <c r="G2458" i="5" s="1"/>
  <c r="C2458" i="5"/>
  <c r="B2458" i="5"/>
  <c r="A2458" i="5"/>
  <c r="E2457" i="5"/>
  <c r="G2457" i="5" s="1"/>
  <c r="C2457" i="5"/>
  <c r="B2457" i="5"/>
  <c r="A2457" i="5"/>
  <c r="E2456" i="5"/>
  <c r="G2456" i="5" s="1"/>
  <c r="C2456" i="5"/>
  <c r="B2456" i="5"/>
  <c r="A2456" i="5"/>
  <c r="E2455" i="5"/>
  <c r="G2455" i="5" s="1"/>
  <c r="C2455" i="5"/>
  <c r="B2455" i="5"/>
  <c r="A2455" i="5"/>
  <c r="E2454" i="5"/>
  <c r="G2454" i="5" s="1"/>
  <c r="C2454" i="5"/>
  <c r="B2454" i="5"/>
  <c r="A2454" i="5"/>
  <c r="E2453" i="5"/>
  <c r="G2453" i="5" s="1"/>
  <c r="C2453" i="5"/>
  <c r="B2453" i="5"/>
  <c r="A2453" i="5"/>
  <c r="E2452" i="5"/>
  <c r="G2452" i="5" s="1"/>
  <c r="C2452" i="5"/>
  <c r="B2452" i="5"/>
  <c r="A2452" i="5"/>
  <c r="E2451" i="5"/>
  <c r="G2451" i="5" s="1"/>
  <c r="C2451" i="5"/>
  <c r="B2451" i="5"/>
  <c r="A2451" i="5"/>
  <c r="E2450" i="5"/>
  <c r="G2450" i="5" s="1"/>
  <c r="C2450" i="5"/>
  <c r="B2450" i="5"/>
  <c r="A2450" i="5"/>
  <c r="E2449" i="5"/>
  <c r="G2449" i="5" s="1"/>
  <c r="C2449" i="5"/>
  <c r="B2449" i="5"/>
  <c r="A2449" i="5"/>
  <c r="E2448" i="5"/>
  <c r="G2448" i="5" s="1"/>
  <c r="C2448" i="5"/>
  <c r="B2448" i="5"/>
  <c r="A2448" i="5"/>
  <c r="E2447" i="5"/>
  <c r="G2447" i="5" s="1"/>
  <c r="C2447" i="5"/>
  <c r="B2447" i="5"/>
  <c r="A2447" i="5"/>
  <c r="E2446" i="5"/>
  <c r="G2446" i="5" s="1"/>
  <c r="C2446" i="5"/>
  <c r="B2446" i="5"/>
  <c r="A2446" i="5"/>
  <c r="E2445" i="5"/>
  <c r="G2445" i="5" s="1"/>
  <c r="C2445" i="5"/>
  <c r="B2445" i="5"/>
  <c r="A2445" i="5"/>
  <c r="E2444" i="5"/>
  <c r="G2444" i="5" s="1"/>
  <c r="C2444" i="5"/>
  <c r="B2444" i="5"/>
  <c r="A2444" i="5"/>
  <c r="E2443" i="5"/>
  <c r="G2443" i="5" s="1"/>
  <c r="C2443" i="5"/>
  <c r="B2443" i="5"/>
  <c r="A2443" i="5"/>
  <c r="E2442" i="5"/>
  <c r="G2442" i="5" s="1"/>
  <c r="C2442" i="5"/>
  <c r="B2442" i="5"/>
  <c r="A2442" i="5"/>
  <c r="E2441" i="5"/>
  <c r="G2441" i="5" s="1"/>
  <c r="C2441" i="5"/>
  <c r="B2441" i="5"/>
  <c r="A2441" i="5"/>
  <c r="E2440" i="5"/>
  <c r="G2440" i="5" s="1"/>
  <c r="C2440" i="5"/>
  <c r="B2440" i="5"/>
  <c r="A2440" i="5"/>
  <c r="E2439" i="5"/>
  <c r="G2439" i="5" s="1"/>
  <c r="C2439" i="5"/>
  <c r="B2439" i="5"/>
  <c r="A2439" i="5"/>
  <c r="E2438" i="5"/>
  <c r="G2438" i="5" s="1"/>
  <c r="C2438" i="5"/>
  <c r="B2438" i="5"/>
  <c r="A2438" i="5"/>
  <c r="E2437" i="5"/>
  <c r="G2437" i="5" s="1"/>
  <c r="C2437" i="5"/>
  <c r="B2437" i="5"/>
  <c r="A2437" i="5"/>
  <c r="E2436" i="5"/>
  <c r="G2436" i="5" s="1"/>
  <c r="C2436" i="5"/>
  <c r="B2436" i="5"/>
  <c r="A2436" i="5"/>
  <c r="E2435" i="5"/>
  <c r="G2435" i="5" s="1"/>
  <c r="C2435" i="5"/>
  <c r="B2435" i="5"/>
  <c r="A2435" i="5"/>
  <c r="E2434" i="5"/>
  <c r="G2434" i="5" s="1"/>
  <c r="C2434" i="5"/>
  <c r="B2434" i="5"/>
  <c r="A2434" i="5"/>
  <c r="E2433" i="5"/>
  <c r="G2433" i="5" s="1"/>
  <c r="C2433" i="5"/>
  <c r="B2433" i="5"/>
  <c r="A2433" i="5"/>
  <c r="E2432" i="5"/>
  <c r="G2432" i="5" s="1"/>
  <c r="C2432" i="5"/>
  <c r="B2432" i="5"/>
  <c r="A2432" i="5"/>
  <c r="E2431" i="5"/>
  <c r="G2431" i="5" s="1"/>
  <c r="C2431" i="5"/>
  <c r="B2431" i="5"/>
  <c r="A2431" i="5"/>
  <c r="E2430" i="5"/>
  <c r="G2430" i="5" s="1"/>
  <c r="C2430" i="5"/>
  <c r="B2430" i="5"/>
  <c r="A2430" i="5"/>
  <c r="E2429" i="5"/>
  <c r="G2429" i="5" s="1"/>
  <c r="C2429" i="5"/>
  <c r="B2429" i="5"/>
  <c r="A2429" i="5"/>
  <c r="E2428" i="5"/>
  <c r="G2428" i="5" s="1"/>
  <c r="C2428" i="5"/>
  <c r="B2428" i="5"/>
  <c r="A2428" i="5"/>
  <c r="E2427" i="5"/>
  <c r="G2427" i="5" s="1"/>
  <c r="C2427" i="5"/>
  <c r="B2427" i="5"/>
  <c r="A2427" i="5"/>
  <c r="E2426" i="5"/>
  <c r="G2426" i="5" s="1"/>
  <c r="C2426" i="5"/>
  <c r="B2426" i="5"/>
  <c r="A2426" i="5"/>
  <c r="E2425" i="5"/>
  <c r="G2425" i="5" s="1"/>
  <c r="C2425" i="5"/>
  <c r="B2425" i="5"/>
  <c r="A2425" i="5"/>
  <c r="E2424" i="5"/>
  <c r="G2424" i="5" s="1"/>
  <c r="C2424" i="5"/>
  <c r="B2424" i="5"/>
  <c r="A2424" i="5"/>
  <c r="E2423" i="5"/>
  <c r="G2423" i="5" s="1"/>
  <c r="C2423" i="5"/>
  <c r="B2423" i="5"/>
  <c r="A2423" i="5"/>
  <c r="E2422" i="5"/>
  <c r="G2422" i="5" s="1"/>
  <c r="C2422" i="5"/>
  <c r="B2422" i="5"/>
  <c r="A2422" i="5"/>
  <c r="E2421" i="5"/>
  <c r="G2421" i="5" s="1"/>
  <c r="C2421" i="5"/>
  <c r="B2421" i="5"/>
  <c r="A2421" i="5"/>
  <c r="E2420" i="5"/>
  <c r="G2420" i="5" s="1"/>
  <c r="C2420" i="5"/>
  <c r="B2420" i="5"/>
  <c r="A2420" i="5"/>
  <c r="E2419" i="5"/>
  <c r="G2419" i="5" s="1"/>
  <c r="C2419" i="5"/>
  <c r="B2419" i="5"/>
  <c r="A2419" i="5"/>
  <c r="E2418" i="5"/>
  <c r="G2418" i="5" s="1"/>
  <c r="C2418" i="5"/>
  <c r="B2418" i="5"/>
  <c r="A2418" i="5"/>
  <c r="E2417" i="5"/>
  <c r="G2417" i="5" s="1"/>
  <c r="C2417" i="5"/>
  <c r="B2417" i="5"/>
  <c r="A2417" i="5"/>
  <c r="E2416" i="5"/>
  <c r="G2416" i="5" s="1"/>
  <c r="C2416" i="5"/>
  <c r="B2416" i="5"/>
  <c r="A2416" i="5"/>
  <c r="E2415" i="5"/>
  <c r="G2415" i="5" s="1"/>
  <c r="C2415" i="5"/>
  <c r="B2415" i="5"/>
  <c r="A2415" i="5"/>
  <c r="E2414" i="5"/>
  <c r="G2414" i="5" s="1"/>
  <c r="C2414" i="5"/>
  <c r="B2414" i="5"/>
  <c r="A2414" i="5"/>
  <c r="E2413" i="5"/>
  <c r="G2413" i="5" s="1"/>
  <c r="C2413" i="5"/>
  <c r="B2413" i="5"/>
  <c r="A2413" i="5"/>
  <c r="E2412" i="5"/>
  <c r="G2412" i="5" s="1"/>
  <c r="C2412" i="5"/>
  <c r="B2412" i="5"/>
  <c r="A2412" i="5"/>
  <c r="E2411" i="5"/>
  <c r="G2411" i="5" s="1"/>
  <c r="C2411" i="5"/>
  <c r="B2411" i="5"/>
  <c r="A2411" i="5"/>
  <c r="E2410" i="5"/>
  <c r="G2410" i="5" s="1"/>
  <c r="C2410" i="5"/>
  <c r="B2410" i="5"/>
  <c r="A2410" i="5"/>
  <c r="E2409" i="5"/>
  <c r="G2409" i="5" s="1"/>
  <c r="C2409" i="5"/>
  <c r="B2409" i="5"/>
  <c r="A2409" i="5"/>
  <c r="E2408" i="5"/>
  <c r="G2408" i="5" s="1"/>
  <c r="C2408" i="5"/>
  <c r="B2408" i="5"/>
  <c r="A2408" i="5"/>
  <c r="E2407" i="5"/>
  <c r="G2407" i="5" s="1"/>
  <c r="C2407" i="5"/>
  <c r="B2407" i="5"/>
  <c r="A2407" i="5"/>
  <c r="E2406" i="5"/>
  <c r="G2406" i="5" s="1"/>
  <c r="C2406" i="5"/>
  <c r="B2406" i="5"/>
  <c r="A2406" i="5"/>
  <c r="E2405" i="5"/>
  <c r="G2405" i="5" s="1"/>
  <c r="C2405" i="5"/>
  <c r="B2405" i="5"/>
  <c r="A2405" i="5"/>
  <c r="E2404" i="5"/>
  <c r="G2404" i="5" s="1"/>
  <c r="C2404" i="5"/>
  <c r="B2404" i="5"/>
  <c r="A2404" i="5"/>
  <c r="E2403" i="5"/>
  <c r="G2403" i="5" s="1"/>
  <c r="C2403" i="5"/>
  <c r="B2403" i="5"/>
  <c r="A2403" i="5"/>
  <c r="E2402" i="5"/>
  <c r="G2402" i="5" s="1"/>
  <c r="C2402" i="5"/>
  <c r="B2402" i="5"/>
  <c r="A2402" i="5"/>
  <c r="E2401" i="5"/>
  <c r="G2401" i="5" s="1"/>
  <c r="C2401" i="5"/>
  <c r="B2401" i="5"/>
  <c r="A2401" i="5"/>
  <c r="E2400" i="5"/>
  <c r="G2400" i="5" s="1"/>
  <c r="C2400" i="5"/>
  <c r="B2400" i="5"/>
  <c r="A2400" i="5"/>
  <c r="E2399" i="5"/>
  <c r="G2399" i="5" s="1"/>
  <c r="C2399" i="5"/>
  <c r="B2399" i="5"/>
  <c r="A2399" i="5"/>
  <c r="E2398" i="5"/>
  <c r="G2398" i="5" s="1"/>
  <c r="C2398" i="5"/>
  <c r="B2398" i="5"/>
  <c r="A2398" i="5"/>
  <c r="E2397" i="5"/>
  <c r="G2397" i="5" s="1"/>
  <c r="C2397" i="5"/>
  <c r="B2397" i="5"/>
  <c r="A2397" i="5"/>
  <c r="E2396" i="5"/>
  <c r="G2396" i="5" s="1"/>
  <c r="C2396" i="5"/>
  <c r="B2396" i="5"/>
  <c r="A2396" i="5"/>
  <c r="E2395" i="5"/>
  <c r="G2395" i="5" s="1"/>
  <c r="C2395" i="5"/>
  <c r="B2395" i="5"/>
  <c r="A2395" i="5"/>
  <c r="E2394" i="5"/>
  <c r="G2394" i="5" s="1"/>
  <c r="C2394" i="5"/>
  <c r="B2394" i="5"/>
  <c r="A2394" i="5"/>
  <c r="E2393" i="5"/>
  <c r="G2393" i="5" s="1"/>
  <c r="C2393" i="5"/>
  <c r="B2393" i="5"/>
  <c r="A2393" i="5"/>
  <c r="E2392" i="5"/>
  <c r="G2392" i="5" s="1"/>
  <c r="C2392" i="5"/>
  <c r="B2392" i="5"/>
  <c r="A2392" i="5"/>
  <c r="E2391" i="5"/>
  <c r="G2391" i="5" s="1"/>
  <c r="C2391" i="5"/>
  <c r="B2391" i="5"/>
  <c r="A2391" i="5"/>
  <c r="E2390" i="5"/>
  <c r="G2390" i="5" s="1"/>
  <c r="C2390" i="5"/>
  <c r="B2390" i="5"/>
  <c r="A2390" i="5"/>
  <c r="E2389" i="5"/>
  <c r="G2389" i="5" s="1"/>
  <c r="C2389" i="5"/>
  <c r="B2389" i="5"/>
  <c r="A2389" i="5"/>
  <c r="E2388" i="5"/>
  <c r="G2388" i="5" s="1"/>
  <c r="C2388" i="5"/>
  <c r="B2388" i="5"/>
  <c r="A2388" i="5"/>
  <c r="E2387" i="5"/>
  <c r="G2387" i="5" s="1"/>
  <c r="C2387" i="5"/>
  <c r="B2387" i="5"/>
  <c r="A2387" i="5"/>
  <c r="E2386" i="5"/>
  <c r="G2386" i="5" s="1"/>
  <c r="C2386" i="5"/>
  <c r="B2386" i="5"/>
  <c r="A2386" i="5"/>
  <c r="E2385" i="5"/>
  <c r="G2385" i="5" s="1"/>
  <c r="C2385" i="5"/>
  <c r="B2385" i="5"/>
  <c r="A2385" i="5"/>
  <c r="E2384" i="5"/>
  <c r="G2384" i="5" s="1"/>
  <c r="C2384" i="5"/>
  <c r="B2384" i="5"/>
  <c r="A2384" i="5"/>
  <c r="E2383" i="5"/>
  <c r="G2383" i="5" s="1"/>
  <c r="C2383" i="5"/>
  <c r="B2383" i="5"/>
  <c r="A2383" i="5"/>
  <c r="E2382" i="5"/>
  <c r="G2382" i="5" s="1"/>
  <c r="C2382" i="5"/>
  <c r="B2382" i="5"/>
  <c r="A2382" i="5"/>
  <c r="E2381" i="5"/>
  <c r="G2381" i="5" s="1"/>
  <c r="C2381" i="5"/>
  <c r="B2381" i="5"/>
  <c r="A2381" i="5"/>
  <c r="E2380" i="5"/>
  <c r="G2380" i="5" s="1"/>
  <c r="C2380" i="5"/>
  <c r="B2380" i="5"/>
  <c r="A2380" i="5"/>
  <c r="E2379" i="5"/>
  <c r="G2379" i="5" s="1"/>
  <c r="C2379" i="5"/>
  <c r="B2379" i="5"/>
  <c r="A2379" i="5"/>
  <c r="E2378" i="5"/>
  <c r="G2378" i="5" s="1"/>
  <c r="C2378" i="5"/>
  <c r="B2378" i="5"/>
  <c r="A2378" i="5"/>
  <c r="E2377" i="5"/>
  <c r="G2377" i="5" s="1"/>
  <c r="C2377" i="5"/>
  <c r="B2377" i="5"/>
  <c r="A2377" i="5"/>
  <c r="E2376" i="5"/>
  <c r="G2376" i="5" s="1"/>
  <c r="C2376" i="5"/>
  <c r="B2376" i="5"/>
  <c r="A2376" i="5"/>
  <c r="E2375" i="5"/>
  <c r="G2375" i="5" s="1"/>
  <c r="C2375" i="5"/>
  <c r="B2375" i="5"/>
  <c r="A2375" i="5"/>
  <c r="E2374" i="5"/>
  <c r="G2374" i="5" s="1"/>
  <c r="C2374" i="5"/>
  <c r="B2374" i="5"/>
  <c r="A2374" i="5"/>
  <c r="E2373" i="5"/>
  <c r="G2373" i="5" s="1"/>
  <c r="C2373" i="5"/>
  <c r="B2373" i="5"/>
  <c r="A2373" i="5"/>
  <c r="E2372" i="5"/>
  <c r="G2372" i="5" s="1"/>
  <c r="C2372" i="5"/>
  <c r="B2372" i="5"/>
  <c r="A2372" i="5"/>
  <c r="E2371" i="5"/>
  <c r="G2371" i="5" s="1"/>
  <c r="C2371" i="5"/>
  <c r="B2371" i="5"/>
  <c r="A2371" i="5"/>
  <c r="E2370" i="5"/>
  <c r="G2370" i="5" s="1"/>
  <c r="C2370" i="5"/>
  <c r="B2370" i="5"/>
  <c r="A2370" i="5"/>
  <c r="E2369" i="5"/>
  <c r="G2369" i="5" s="1"/>
  <c r="C2369" i="5"/>
  <c r="B2369" i="5"/>
  <c r="A2369" i="5"/>
  <c r="E2368" i="5"/>
  <c r="G2368" i="5" s="1"/>
  <c r="C2368" i="5"/>
  <c r="B2368" i="5"/>
  <c r="A2368" i="5"/>
  <c r="E2367" i="5"/>
  <c r="G2367" i="5" s="1"/>
  <c r="C2367" i="5"/>
  <c r="B2367" i="5"/>
  <c r="A2367" i="5"/>
  <c r="E2366" i="5"/>
  <c r="G2366" i="5" s="1"/>
  <c r="C2366" i="5"/>
  <c r="B2366" i="5"/>
  <c r="A2366" i="5"/>
  <c r="E2365" i="5"/>
  <c r="G2365" i="5" s="1"/>
  <c r="C2365" i="5"/>
  <c r="B2365" i="5"/>
  <c r="A2365" i="5"/>
  <c r="E2364" i="5"/>
  <c r="G2364" i="5" s="1"/>
  <c r="C2364" i="5"/>
  <c r="B2364" i="5"/>
  <c r="A2364" i="5"/>
  <c r="E2363" i="5"/>
  <c r="G2363" i="5" s="1"/>
  <c r="C2363" i="5"/>
  <c r="B2363" i="5"/>
  <c r="A2363" i="5"/>
  <c r="E2362" i="5"/>
  <c r="G2362" i="5" s="1"/>
  <c r="C2362" i="5"/>
  <c r="B2362" i="5"/>
  <c r="A2362" i="5"/>
  <c r="E2361" i="5"/>
  <c r="G2361" i="5" s="1"/>
  <c r="C2361" i="5"/>
  <c r="B2361" i="5"/>
  <c r="A2361" i="5"/>
  <c r="E2360" i="5"/>
  <c r="G2360" i="5" s="1"/>
  <c r="C2360" i="5"/>
  <c r="B2360" i="5"/>
  <c r="A2360" i="5"/>
  <c r="E2359" i="5"/>
  <c r="G2359" i="5" s="1"/>
  <c r="C2359" i="5"/>
  <c r="B2359" i="5"/>
  <c r="A2359" i="5"/>
  <c r="E2358" i="5"/>
  <c r="G2358" i="5" s="1"/>
  <c r="C2358" i="5"/>
  <c r="B2358" i="5"/>
  <c r="A2358" i="5"/>
  <c r="E2357" i="5"/>
  <c r="G2357" i="5" s="1"/>
  <c r="C2357" i="5"/>
  <c r="B2357" i="5"/>
  <c r="A2357" i="5"/>
  <c r="E2356" i="5"/>
  <c r="G2356" i="5" s="1"/>
  <c r="C2356" i="5"/>
  <c r="B2356" i="5"/>
  <c r="A2356" i="5"/>
  <c r="E2355" i="5"/>
  <c r="G2355" i="5" s="1"/>
  <c r="C2355" i="5"/>
  <c r="B2355" i="5"/>
  <c r="A2355" i="5"/>
  <c r="E2354" i="5"/>
  <c r="G2354" i="5" s="1"/>
  <c r="C2354" i="5"/>
  <c r="B2354" i="5"/>
  <c r="A2354" i="5"/>
  <c r="E2353" i="5"/>
  <c r="G2353" i="5" s="1"/>
  <c r="C2353" i="5"/>
  <c r="B2353" i="5"/>
  <c r="A2353" i="5"/>
  <c r="E2352" i="5"/>
  <c r="G2352" i="5" s="1"/>
  <c r="C2352" i="5"/>
  <c r="B2352" i="5"/>
  <c r="A2352" i="5"/>
  <c r="E2351" i="5"/>
  <c r="G2351" i="5" s="1"/>
  <c r="C2351" i="5"/>
  <c r="B2351" i="5"/>
  <c r="A2351" i="5"/>
  <c r="E2350" i="5"/>
  <c r="G2350" i="5" s="1"/>
  <c r="C2350" i="5"/>
  <c r="B2350" i="5"/>
  <c r="A2350" i="5"/>
  <c r="E2349" i="5"/>
  <c r="G2349" i="5" s="1"/>
  <c r="C2349" i="5"/>
  <c r="B2349" i="5"/>
  <c r="A2349" i="5"/>
  <c r="E2348" i="5"/>
  <c r="G2348" i="5" s="1"/>
  <c r="C2348" i="5"/>
  <c r="B2348" i="5"/>
  <c r="A2348" i="5"/>
  <c r="E2347" i="5"/>
  <c r="G2347" i="5" s="1"/>
  <c r="C2347" i="5"/>
  <c r="B2347" i="5"/>
  <c r="A2347" i="5"/>
  <c r="E2346" i="5"/>
  <c r="G2346" i="5" s="1"/>
  <c r="C2346" i="5"/>
  <c r="B2346" i="5"/>
  <c r="A2346" i="5"/>
  <c r="E2345" i="5"/>
  <c r="G2345" i="5" s="1"/>
  <c r="C2345" i="5"/>
  <c r="B2345" i="5"/>
  <c r="A2345" i="5"/>
  <c r="E2344" i="5"/>
  <c r="G2344" i="5" s="1"/>
  <c r="C2344" i="5"/>
  <c r="B2344" i="5"/>
  <c r="A2344" i="5"/>
  <c r="E2343" i="5"/>
  <c r="G2343" i="5" s="1"/>
  <c r="C2343" i="5"/>
  <c r="B2343" i="5"/>
  <c r="A2343" i="5"/>
  <c r="E2342" i="5"/>
  <c r="G2342" i="5" s="1"/>
  <c r="C2342" i="5"/>
  <c r="B2342" i="5"/>
  <c r="A2342" i="5"/>
  <c r="E2341" i="5"/>
  <c r="G2341" i="5" s="1"/>
  <c r="C2341" i="5"/>
  <c r="B2341" i="5"/>
  <c r="A2341" i="5"/>
  <c r="E2340" i="5"/>
  <c r="G2340" i="5" s="1"/>
  <c r="C2340" i="5"/>
  <c r="B2340" i="5"/>
  <c r="A2340" i="5"/>
  <c r="E2339" i="5"/>
  <c r="G2339" i="5" s="1"/>
  <c r="C2339" i="5"/>
  <c r="B2339" i="5"/>
  <c r="A2339" i="5"/>
  <c r="E2338" i="5"/>
  <c r="G2338" i="5" s="1"/>
  <c r="C2338" i="5"/>
  <c r="B2338" i="5"/>
  <c r="A2338" i="5"/>
  <c r="E2337" i="5"/>
  <c r="G2337" i="5" s="1"/>
  <c r="C2337" i="5"/>
  <c r="B2337" i="5"/>
  <c r="A2337" i="5"/>
  <c r="E2336" i="5"/>
  <c r="G2336" i="5" s="1"/>
  <c r="C2336" i="5"/>
  <c r="B2336" i="5"/>
  <c r="A2336" i="5"/>
  <c r="E2335" i="5"/>
  <c r="G2335" i="5" s="1"/>
  <c r="C2335" i="5"/>
  <c r="B2335" i="5"/>
  <c r="A2335" i="5"/>
  <c r="E2334" i="5"/>
  <c r="G2334" i="5" s="1"/>
  <c r="C2334" i="5"/>
  <c r="B2334" i="5"/>
  <c r="A2334" i="5"/>
  <c r="E2333" i="5"/>
  <c r="G2333" i="5" s="1"/>
  <c r="C2333" i="5"/>
  <c r="B2333" i="5"/>
  <c r="A2333" i="5"/>
  <c r="E2332" i="5"/>
  <c r="G2332" i="5" s="1"/>
  <c r="C2332" i="5"/>
  <c r="B2332" i="5"/>
  <c r="A2332" i="5"/>
  <c r="E2331" i="5"/>
  <c r="G2331" i="5" s="1"/>
  <c r="C2331" i="5"/>
  <c r="B2331" i="5"/>
  <c r="A2331" i="5"/>
  <c r="E2330" i="5"/>
  <c r="G2330" i="5" s="1"/>
  <c r="C2330" i="5"/>
  <c r="B2330" i="5"/>
  <c r="A2330" i="5"/>
  <c r="E2329" i="5"/>
  <c r="G2329" i="5" s="1"/>
  <c r="C2329" i="5"/>
  <c r="B2329" i="5"/>
  <c r="A2329" i="5"/>
  <c r="E2328" i="5"/>
  <c r="G2328" i="5" s="1"/>
  <c r="C2328" i="5"/>
  <c r="B2328" i="5"/>
  <c r="A2328" i="5"/>
  <c r="E2327" i="5"/>
  <c r="G2327" i="5" s="1"/>
  <c r="C2327" i="5"/>
  <c r="B2327" i="5"/>
  <c r="A2327" i="5"/>
  <c r="E2326" i="5"/>
  <c r="G2326" i="5" s="1"/>
  <c r="C2326" i="5"/>
  <c r="B2326" i="5"/>
  <c r="A2326" i="5"/>
  <c r="E2325" i="5"/>
  <c r="G2325" i="5" s="1"/>
  <c r="C2325" i="5"/>
  <c r="B2325" i="5"/>
  <c r="A2325" i="5"/>
  <c r="E2324" i="5"/>
  <c r="G2324" i="5" s="1"/>
  <c r="C2324" i="5"/>
  <c r="B2324" i="5"/>
  <c r="A2324" i="5"/>
  <c r="E2323" i="5"/>
  <c r="G2323" i="5" s="1"/>
  <c r="C2323" i="5"/>
  <c r="B2323" i="5"/>
  <c r="A2323" i="5"/>
  <c r="E2322" i="5"/>
  <c r="G2322" i="5" s="1"/>
  <c r="C2322" i="5"/>
  <c r="B2322" i="5"/>
  <c r="A2322" i="5"/>
  <c r="E2321" i="5"/>
  <c r="G2321" i="5" s="1"/>
  <c r="C2321" i="5"/>
  <c r="B2321" i="5"/>
  <c r="A2321" i="5"/>
  <c r="E2320" i="5"/>
  <c r="G2320" i="5" s="1"/>
  <c r="C2320" i="5"/>
  <c r="B2320" i="5"/>
  <c r="A2320" i="5"/>
  <c r="E2319" i="5"/>
  <c r="G2319" i="5" s="1"/>
  <c r="C2319" i="5"/>
  <c r="B2319" i="5"/>
  <c r="A2319" i="5"/>
  <c r="E2318" i="5"/>
  <c r="G2318" i="5" s="1"/>
  <c r="C2318" i="5"/>
  <c r="B2318" i="5"/>
  <c r="A2318" i="5"/>
  <c r="E2317" i="5"/>
  <c r="G2317" i="5" s="1"/>
  <c r="C2317" i="5"/>
  <c r="B2317" i="5"/>
  <c r="A2317" i="5"/>
  <c r="E2316" i="5"/>
  <c r="G2316" i="5" s="1"/>
  <c r="C2316" i="5"/>
  <c r="B2316" i="5"/>
  <c r="A2316" i="5"/>
  <c r="E2315" i="5"/>
  <c r="G2315" i="5" s="1"/>
  <c r="C2315" i="5"/>
  <c r="B2315" i="5"/>
  <c r="A2315" i="5"/>
  <c r="E2314" i="5"/>
  <c r="G2314" i="5" s="1"/>
  <c r="C2314" i="5"/>
  <c r="B2314" i="5"/>
  <c r="A2314" i="5"/>
  <c r="E2313" i="5"/>
  <c r="G2313" i="5" s="1"/>
  <c r="C2313" i="5"/>
  <c r="B2313" i="5"/>
  <c r="A2313" i="5"/>
  <c r="E2312" i="5"/>
  <c r="G2312" i="5" s="1"/>
  <c r="C2312" i="5"/>
  <c r="B2312" i="5"/>
  <c r="A2312" i="5"/>
  <c r="E2311" i="5"/>
  <c r="G2311" i="5" s="1"/>
  <c r="C2311" i="5"/>
  <c r="B2311" i="5"/>
  <c r="A2311" i="5"/>
  <c r="E2310" i="5"/>
  <c r="G2310" i="5" s="1"/>
  <c r="C2310" i="5"/>
  <c r="B2310" i="5"/>
  <c r="A2310" i="5"/>
  <c r="E2309" i="5"/>
  <c r="G2309" i="5" s="1"/>
  <c r="C2309" i="5"/>
  <c r="B2309" i="5"/>
  <c r="A2309" i="5"/>
  <c r="E2308" i="5"/>
  <c r="G2308" i="5" s="1"/>
  <c r="C2308" i="5"/>
  <c r="B2308" i="5"/>
  <c r="A2308" i="5"/>
  <c r="E2307" i="5"/>
  <c r="G2307" i="5" s="1"/>
  <c r="C2307" i="5"/>
  <c r="B2307" i="5"/>
  <c r="A2307" i="5"/>
  <c r="E2306" i="5"/>
  <c r="G2306" i="5" s="1"/>
  <c r="C2306" i="5"/>
  <c r="B2306" i="5"/>
  <c r="A2306" i="5"/>
  <c r="E2305" i="5"/>
  <c r="G2305" i="5" s="1"/>
  <c r="C2305" i="5"/>
  <c r="B2305" i="5"/>
  <c r="A2305" i="5"/>
  <c r="E2304" i="5"/>
  <c r="G2304" i="5" s="1"/>
  <c r="C2304" i="5"/>
  <c r="B2304" i="5"/>
  <c r="A2304" i="5"/>
  <c r="E2303" i="5"/>
  <c r="G2303" i="5" s="1"/>
  <c r="C2303" i="5"/>
  <c r="B2303" i="5"/>
  <c r="A2303" i="5"/>
  <c r="E2302" i="5"/>
  <c r="G2302" i="5" s="1"/>
  <c r="C2302" i="5"/>
  <c r="B2302" i="5"/>
  <c r="A2302" i="5"/>
  <c r="E2301" i="5"/>
  <c r="G2301" i="5" s="1"/>
  <c r="C2301" i="5"/>
  <c r="B2301" i="5"/>
  <c r="A2301" i="5"/>
  <c r="E2300" i="5"/>
  <c r="G2300" i="5" s="1"/>
  <c r="C2300" i="5"/>
  <c r="B2300" i="5"/>
  <c r="A2300" i="5"/>
  <c r="E2299" i="5"/>
  <c r="G2299" i="5" s="1"/>
  <c r="C2299" i="5"/>
  <c r="B2299" i="5"/>
  <c r="A2299" i="5"/>
  <c r="E2298" i="5"/>
  <c r="G2298" i="5" s="1"/>
  <c r="C2298" i="5"/>
  <c r="B2298" i="5"/>
  <c r="A2298" i="5"/>
  <c r="E2297" i="5"/>
  <c r="G2297" i="5" s="1"/>
  <c r="C2297" i="5"/>
  <c r="B2297" i="5"/>
  <c r="A2297" i="5"/>
  <c r="E2296" i="5"/>
  <c r="G2296" i="5" s="1"/>
  <c r="C2296" i="5"/>
  <c r="B2296" i="5"/>
  <c r="A2296" i="5"/>
  <c r="E2295" i="5"/>
  <c r="G2295" i="5" s="1"/>
  <c r="C2295" i="5"/>
  <c r="B2295" i="5"/>
  <c r="A2295" i="5"/>
  <c r="E2294" i="5"/>
  <c r="G2294" i="5" s="1"/>
  <c r="C2294" i="5"/>
  <c r="B2294" i="5"/>
  <c r="A2294" i="5"/>
  <c r="E2293" i="5"/>
  <c r="G2293" i="5" s="1"/>
  <c r="C2293" i="5"/>
  <c r="B2293" i="5"/>
  <c r="A2293" i="5"/>
  <c r="E2292" i="5"/>
  <c r="G2292" i="5" s="1"/>
  <c r="C2292" i="5"/>
  <c r="B2292" i="5"/>
  <c r="A2292" i="5"/>
  <c r="E2291" i="5"/>
  <c r="G2291" i="5" s="1"/>
  <c r="C2291" i="5"/>
  <c r="B2291" i="5"/>
  <c r="A2291" i="5"/>
  <c r="E2290" i="5"/>
  <c r="G2290" i="5" s="1"/>
  <c r="C2290" i="5"/>
  <c r="B2290" i="5"/>
  <c r="A2290" i="5"/>
  <c r="E2289" i="5"/>
  <c r="G2289" i="5" s="1"/>
  <c r="C2289" i="5"/>
  <c r="B2289" i="5"/>
  <c r="A2289" i="5"/>
  <c r="E2288" i="5"/>
  <c r="G2288" i="5" s="1"/>
  <c r="C2288" i="5"/>
  <c r="B2288" i="5"/>
  <c r="A2288" i="5"/>
  <c r="E2287" i="5"/>
  <c r="G2287" i="5" s="1"/>
  <c r="C2287" i="5"/>
  <c r="B2287" i="5"/>
  <c r="A2287" i="5"/>
  <c r="E2286" i="5"/>
  <c r="G2286" i="5" s="1"/>
  <c r="C2286" i="5"/>
  <c r="B2286" i="5"/>
  <c r="A2286" i="5"/>
  <c r="E2285" i="5"/>
  <c r="G2285" i="5" s="1"/>
  <c r="C2285" i="5"/>
  <c r="B2285" i="5"/>
  <c r="A2285" i="5"/>
  <c r="E2284" i="5"/>
  <c r="G2284" i="5" s="1"/>
  <c r="C2284" i="5"/>
  <c r="B2284" i="5"/>
  <c r="A2284" i="5"/>
  <c r="E2283" i="5"/>
  <c r="G2283" i="5" s="1"/>
  <c r="C2283" i="5"/>
  <c r="B2283" i="5"/>
  <c r="A2283" i="5"/>
  <c r="E2282" i="5"/>
  <c r="G2282" i="5" s="1"/>
  <c r="C2282" i="5"/>
  <c r="B2282" i="5"/>
  <c r="A2282" i="5"/>
  <c r="E2281" i="5"/>
  <c r="G2281" i="5" s="1"/>
  <c r="C2281" i="5"/>
  <c r="B2281" i="5"/>
  <c r="A2281" i="5"/>
  <c r="E2280" i="5"/>
  <c r="G2280" i="5" s="1"/>
  <c r="C2280" i="5"/>
  <c r="B2280" i="5"/>
  <c r="A2280" i="5"/>
  <c r="E2279" i="5"/>
  <c r="G2279" i="5" s="1"/>
  <c r="C2279" i="5"/>
  <c r="B2279" i="5"/>
  <c r="A2279" i="5"/>
  <c r="E2278" i="5"/>
  <c r="G2278" i="5" s="1"/>
  <c r="C2278" i="5"/>
  <c r="B2278" i="5"/>
  <c r="A2278" i="5"/>
  <c r="E2277" i="5"/>
  <c r="G2277" i="5" s="1"/>
  <c r="C2277" i="5"/>
  <c r="B2277" i="5"/>
  <c r="A2277" i="5"/>
  <c r="E2276" i="5"/>
  <c r="G2276" i="5" s="1"/>
  <c r="C2276" i="5"/>
  <c r="B2276" i="5"/>
  <c r="A2276" i="5"/>
  <c r="E2275" i="5"/>
  <c r="G2275" i="5" s="1"/>
  <c r="C2275" i="5"/>
  <c r="B2275" i="5"/>
  <c r="A2275" i="5"/>
  <c r="E2274" i="5"/>
  <c r="G2274" i="5" s="1"/>
  <c r="C2274" i="5"/>
  <c r="B2274" i="5"/>
  <c r="A2274" i="5"/>
  <c r="E2273" i="5"/>
  <c r="G2273" i="5" s="1"/>
  <c r="C2273" i="5"/>
  <c r="B2273" i="5"/>
  <c r="A2273" i="5"/>
  <c r="E2272" i="5"/>
  <c r="G2272" i="5" s="1"/>
  <c r="C2272" i="5"/>
  <c r="B2272" i="5"/>
  <c r="A2272" i="5"/>
  <c r="E2271" i="5"/>
  <c r="G2271" i="5" s="1"/>
  <c r="C2271" i="5"/>
  <c r="B2271" i="5"/>
  <c r="A2271" i="5"/>
  <c r="E2270" i="5"/>
  <c r="G2270" i="5" s="1"/>
  <c r="C2270" i="5"/>
  <c r="B2270" i="5"/>
  <c r="A2270" i="5"/>
  <c r="E2269" i="5"/>
  <c r="G2269" i="5" s="1"/>
  <c r="C2269" i="5"/>
  <c r="B2269" i="5"/>
  <c r="A2269" i="5"/>
  <c r="E2268" i="5"/>
  <c r="G2268" i="5" s="1"/>
  <c r="C2268" i="5"/>
  <c r="B2268" i="5"/>
  <c r="A2268" i="5"/>
  <c r="E2267" i="5"/>
  <c r="G2267" i="5" s="1"/>
  <c r="C2267" i="5"/>
  <c r="B2267" i="5"/>
  <c r="A2267" i="5"/>
  <c r="E2266" i="5"/>
  <c r="G2266" i="5" s="1"/>
  <c r="C2266" i="5"/>
  <c r="B2266" i="5"/>
  <c r="A2266" i="5"/>
  <c r="E2265" i="5"/>
  <c r="G2265" i="5" s="1"/>
  <c r="C2265" i="5"/>
  <c r="B2265" i="5"/>
  <c r="A2265" i="5"/>
  <c r="E2264" i="5"/>
  <c r="G2264" i="5" s="1"/>
  <c r="C2264" i="5"/>
  <c r="B2264" i="5"/>
  <c r="A2264" i="5"/>
  <c r="E2263" i="5"/>
  <c r="G2263" i="5" s="1"/>
  <c r="C2263" i="5"/>
  <c r="B2263" i="5"/>
  <c r="A2263" i="5"/>
  <c r="E2262" i="5"/>
  <c r="G2262" i="5" s="1"/>
  <c r="C2262" i="5"/>
  <c r="B2262" i="5"/>
  <c r="A2262" i="5"/>
  <c r="E2261" i="5"/>
  <c r="G2261" i="5" s="1"/>
  <c r="C2261" i="5"/>
  <c r="B2261" i="5"/>
  <c r="A2261" i="5"/>
  <c r="E2260" i="5"/>
  <c r="G2260" i="5" s="1"/>
  <c r="C2260" i="5"/>
  <c r="B2260" i="5"/>
  <c r="A2260" i="5"/>
  <c r="E2259" i="5"/>
  <c r="G2259" i="5" s="1"/>
  <c r="C2259" i="5"/>
  <c r="B2259" i="5"/>
  <c r="A2259" i="5"/>
  <c r="E2258" i="5"/>
  <c r="G2258" i="5" s="1"/>
  <c r="C2258" i="5"/>
  <c r="B2258" i="5"/>
  <c r="A2258" i="5"/>
  <c r="E2257" i="5"/>
  <c r="G2257" i="5" s="1"/>
  <c r="C2257" i="5"/>
  <c r="B2257" i="5"/>
  <c r="A2257" i="5"/>
  <c r="E2256" i="5"/>
  <c r="G2256" i="5" s="1"/>
  <c r="C2256" i="5"/>
  <c r="B2256" i="5"/>
  <c r="A2256" i="5"/>
  <c r="E2255" i="5"/>
  <c r="G2255" i="5" s="1"/>
  <c r="C2255" i="5"/>
  <c r="B2255" i="5"/>
  <c r="A2255" i="5"/>
  <c r="E2254" i="5"/>
  <c r="G2254" i="5" s="1"/>
  <c r="C2254" i="5"/>
  <c r="B2254" i="5"/>
  <c r="A2254" i="5"/>
  <c r="E2253" i="5"/>
  <c r="G2253" i="5" s="1"/>
  <c r="C2253" i="5"/>
  <c r="B2253" i="5"/>
  <c r="A2253" i="5"/>
  <c r="E2252" i="5"/>
  <c r="G2252" i="5" s="1"/>
  <c r="C2252" i="5"/>
  <c r="B2252" i="5"/>
  <c r="A2252" i="5"/>
  <c r="E2251" i="5"/>
  <c r="G2251" i="5" s="1"/>
  <c r="C2251" i="5"/>
  <c r="B2251" i="5"/>
  <c r="A2251" i="5"/>
  <c r="E2250" i="5"/>
  <c r="G2250" i="5" s="1"/>
  <c r="C2250" i="5"/>
  <c r="B2250" i="5"/>
  <c r="A2250" i="5"/>
  <c r="E2249" i="5"/>
  <c r="G2249" i="5" s="1"/>
  <c r="C2249" i="5"/>
  <c r="B2249" i="5"/>
  <c r="A2249" i="5"/>
  <c r="E2248" i="5"/>
  <c r="G2248" i="5" s="1"/>
  <c r="C2248" i="5"/>
  <c r="B2248" i="5"/>
  <c r="A2248" i="5"/>
  <c r="E2247" i="5"/>
  <c r="G2247" i="5" s="1"/>
  <c r="C2247" i="5"/>
  <c r="B2247" i="5"/>
  <c r="A2247" i="5"/>
  <c r="E2246" i="5"/>
  <c r="G2246" i="5" s="1"/>
  <c r="C2246" i="5"/>
  <c r="B2246" i="5"/>
  <c r="A2246" i="5"/>
  <c r="E2245" i="5"/>
  <c r="G2245" i="5" s="1"/>
  <c r="C2245" i="5"/>
  <c r="B2245" i="5"/>
  <c r="A2245" i="5"/>
  <c r="E2244" i="5"/>
  <c r="G2244" i="5" s="1"/>
  <c r="C2244" i="5"/>
  <c r="B2244" i="5"/>
  <c r="A2244" i="5"/>
  <c r="E2243" i="5"/>
  <c r="G2243" i="5" s="1"/>
  <c r="C2243" i="5"/>
  <c r="B2243" i="5"/>
  <c r="A2243" i="5"/>
  <c r="E2242" i="5"/>
  <c r="G2242" i="5" s="1"/>
  <c r="C2242" i="5"/>
  <c r="B2242" i="5"/>
  <c r="A2242" i="5"/>
  <c r="E2241" i="5"/>
  <c r="G2241" i="5" s="1"/>
  <c r="C2241" i="5"/>
  <c r="B2241" i="5"/>
  <c r="A2241" i="5"/>
  <c r="E2240" i="5"/>
  <c r="G2240" i="5" s="1"/>
  <c r="C2240" i="5"/>
  <c r="B2240" i="5"/>
  <c r="A2240" i="5"/>
  <c r="E2239" i="5"/>
  <c r="G2239" i="5" s="1"/>
  <c r="C2239" i="5"/>
  <c r="B2239" i="5"/>
  <c r="A2239" i="5"/>
  <c r="E2238" i="5"/>
  <c r="G2238" i="5" s="1"/>
  <c r="C2238" i="5"/>
  <c r="B2238" i="5"/>
  <c r="A2238" i="5"/>
  <c r="E2237" i="5"/>
  <c r="G2237" i="5" s="1"/>
  <c r="C2237" i="5"/>
  <c r="B2237" i="5"/>
  <c r="A2237" i="5"/>
  <c r="E2236" i="5"/>
  <c r="G2236" i="5" s="1"/>
  <c r="C2236" i="5"/>
  <c r="B2236" i="5"/>
  <c r="A2236" i="5"/>
  <c r="E2235" i="5"/>
  <c r="G2235" i="5" s="1"/>
  <c r="C2235" i="5"/>
  <c r="B2235" i="5"/>
  <c r="A2235" i="5"/>
  <c r="E2234" i="5"/>
  <c r="G2234" i="5" s="1"/>
  <c r="C2234" i="5"/>
  <c r="B2234" i="5"/>
  <c r="A2234" i="5"/>
  <c r="E2233" i="5"/>
  <c r="G2233" i="5" s="1"/>
  <c r="C2233" i="5"/>
  <c r="B2233" i="5"/>
  <c r="A2233" i="5"/>
  <c r="E2232" i="5"/>
  <c r="G2232" i="5" s="1"/>
  <c r="C2232" i="5"/>
  <c r="B2232" i="5"/>
  <c r="A2232" i="5"/>
  <c r="E2231" i="5"/>
  <c r="G2231" i="5" s="1"/>
  <c r="C2231" i="5"/>
  <c r="B2231" i="5"/>
  <c r="A2231" i="5"/>
  <c r="E2230" i="5"/>
  <c r="G2230" i="5" s="1"/>
  <c r="C2230" i="5"/>
  <c r="B2230" i="5"/>
  <c r="A2230" i="5"/>
  <c r="E2229" i="5"/>
  <c r="G2229" i="5" s="1"/>
  <c r="C2229" i="5"/>
  <c r="B2229" i="5"/>
  <c r="A2229" i="5"/>
  <c r="E2228" i="5"/>
  <c r="G2228" i="5" s="1"/>
  <c r="C2228" i="5"/>
  <c r="B2228" i="5"/>
  <c r="A2228" i="5"/>
  <c r="E2227" i="5"/>
  <c r="G2227" i="5" s="1"/>
  <c r="C2227" i="5"/>
  <c r="B2227" i="5"/>
  <c r="A2227" i="5"/>
  <c r="E2226" i="5"/>
  <c r="G2226" i="5" s="1"/>
  <c r="C2226" i="5"/>
  <c r="B2226" i="5"/>
  <c r="A2226" i="5"/>
  <c r="E2225" i="5"/>
  <c r="G2225" i="5" s="1"/>
  <c r="C2225" i="5"/>
  <c r="B2225" i="5"/>
  <c r="A2225" i="5"/>
  <c r="E2224" i="5"/>
  <c r="G2224" i="5" s="1"/>
  <c r="C2224" i="5"/>
  <c r="B2224" i="5"/>
  <c r="A2224" i="5"/>
  <c r="E2223" i="5"/>
  <c r="G2223" i="5" s="1"/>
  <c r="C2223" i="5"/>
  <c r="B2223" i="5"/>
  <c r="A2223" i="5"/>
  <c r="E2222" i="5"/>
  <c r="G2222" i="5" s="1"/>
  <c r="C2222" i="5"/>
  <c r="B2222" i="5"/>
  <c r="A2222" i="5"/>
  <c r="E2221" i="5"/>
  <c r="G2221" i="5" s="1"/>
  <c r="C2221" i="5"/>
  <c r="B2221" i="5"/>
  <c r="A2221" i="5"/>
  <c r="E2220" i="5"/>
  <c r="G2220" i="5" s="1"/>
  <c r="C2220" i="5"/>
  <c r="B2220" i="5"/>
  <c r="A2220" i="5"/>
  <c r="E2219" i="5"/>
  <c r="G2219" i="5" s="1"/>
  <c r="C2219" i="5"/>
  <c r="B2219" i="5"/>
  <c r="A2219" i="5"/>
  <c r="E2218" i="5"/>
  <c r="G2218" i="5" s="1"/>
  <c r="C2218" i="5"/>
  <c r="B2218" i="5"/>
  <c r="A2218" i="5"/>
  <c r="E2217" i="5"/>
  <c r="G2217" i="5" s="1"/>
  <c r="C2217" i="5"/>
  <c r="B2217" i="5"/>
  <c r="A2217" i="5"/>
  <c r="C2216" i="5"/>
  <c r="B2216" i="5"/>
  <c r="A2216" i="5"/>
  <c r="C2215" i="5"/>
  <c r="E2216" i="5" s="1"/>
  <c r="G2216" i="5" s="1"/>
  <c r="B2215" i="5"/>
  <c r="A2215" i="5"/>
  <c r="C2214" i="5"/>
  <c r="B2214" i="5"/>
  <c r="A2214" i="5"/>
  <c r="C2213" i="5"/>
  <c r="B2213" i="5"/>
  <c r="A2213" i="5"/>
  <c r="C2212" i="5"/>
  <c r="B2212" i="5"/>
  <c r="A2212" i="5"/>
  <c r="C2211" i="5"/>
  <c r="B2211" i="5"/>
  <c r="A2211" i="5"/>
  <c r="C2210" i="5"/>
  <c r="B2210" i="5"/>
  <c r="A2210" i="5"/>
  <c r="C2209" i="5"/>
  <c r="B2209" i="5"/>
  <c r="A2209" i="5"/>
  <c r="C2208" i="5"/>
  <c r="B2208" i="5"/>
  <c r="A2208" i="5"/>
  <c r="C2207" i="5"/>
  <c r="B2207" i="5"/>
  <c r="A2207" i="5"/>
  <c r="C2206" i="5"/>
  <c r="B2206" i="5"/>
  <c r="A2206" i="5"/>
  <c r="C2205" i="5"/>
  <c r="B2205" i="5"/>
  <c r="A2205" i="5"/>
  <c r="C2204" i="5"/>
  <c r="B2204" i="5"/>
  <c r="A2204" i="5"/>
  <c r="C2203" i="5"/>
  <c r="B2203" i="5"/>
  <c r="A2203" i="5"/>
  <c r="C2202" i="5"/>
  <c r="B2202" i="5"/>
  <c r="A2202" i="5"/>
  <c r="C2201" i="5"/>
  <c r="B2201" i="5"/>
  <c r="A2201" i="5"/>
  <c r="C2200" i="5"/>
  <c r="B2200" i="5"/>
  <c r="A2200" i="5"/>
  <c r="C2199" i="5"/>
  <c r="B2199" i="5"/>
  <c r="A2199" i="5"/>
  <c r="C2198" i="5"/>
  <c r="B2198" i="5"/>
  <c r="A2198" i="5"/>
  <c r="C2197" i="5"/>
  <c r="B2197" i="5"/>
  <c r="A2197" i="5"/>
  <c r="C2196" i="5"/>
  <c r="B2196" i="5"/>
  <c r="A2196" i="5"/>
  <c r="C2195" i="5"/>
  <c r="B2195" i="5"/>
  <c r="A2195" i="5"/>
  <c r="C2194" i="5"/>
  <c r="B2194" i="5"/>
  <c r="A2194" i="5"/>
  <c r="C2193" i="5"/>
  <c r="B2193" i="5"/>
  <c r="A2193" i="5"/>
  <c r="C2192" i="5"/>
  <c r="B2192" i="5"/>
  <c r="A2192" i="5"/>
  <c r="C2191" i="5"/>
  <c r="E2191" i="5" s="1"/>
  <c r="G2191" i="5" s="1"/>
  <c r="B2191" i="5"/>
  <c r="A2191" i="5"/>
  <c r="C2190" i="5"/>
  <c r="B2190" i="5"/>
  <c r="A2190" i="5"/>
  <c r="C2189" i="5"/>
  <c r="B2189" i="5"/>
  <c r="A2189" i="5"/>
  <c r="C2188" i="5"/>
  <c r="B2188" i="5"/>
  <c r="A2188" i="5"/>
  <c r="C2187" i="5"/>
  <c r="E2187" i="5" s="1"/>
  <c r="G2187" i="5" s="1"/>
  <c r="B2187" i="5"/>
  <c r="A2187" i="5"/>
  <c r="C2186" i="5"/>
  <c r="B2186" i="5"/>
  <c r="A2186" i="5"/>
  <c r="C2185" i="5"/>
  <c r="B2185" i="5"/>
  <c r="A2185" i="5"/>
  <c r="C2184" i="5"/>
  <c r="B2184" i="5"/>
  <c r="A2184" i="5"/>
  <c r="C2183" i="5"/>
  <c r="E2183" i="5" s="1"/>
  <c r="G2183" i="5" s="1"/>
  <c r="B2183" i="5"/>
  <c r="A2183" i="5"/>
  <c r="C2182" i="5"/>
  <c r="B2182" i="5"/>
  <c r="A2182" i="5"/>
  <c r="C2181" i="5"/>
  <c r="B2181" i="5"/>
  <c r="A2181" i="5"/>
  <c r="C2180" i="5"/>
  <c r="B2180" i="5"/>
  <c r="A2180" i="5"/>
  <c r="C2179" i="5"/>
  <c r="E2180" i="5" s="1"/>
  <c r="G2180" i="5" s="1"/>
  <c r="B2179" i="5"/>
  <c r="A2179" i="5"/>
  <c r="C2178" i="5"/>
  <c r="B2178" i="5"/>
  <c r="A2178" i="5"/>
  <c r="C2177" i="5"/>
  <c r="B2177" i="5"/>
  <c r="A2177" i="5"/>
  <c r="C2176" i="5"/>
  <c r="B2176" i="5"/>
  <c r="A2176" i="5"/>
  <c r="C2175" i="5"/>
  <c r="E2175" i="5" s="1"/>
  <c r="G2175" i="5" s="1"/>
  <c r="B2175" i="5"/>
  <c r="A2175" i="5"/>
  <c r="C2174" i="5"/>
  <c r="B2174" i="5"/>
  <c r="A2174" i="5"/>
  <c r="C2173" i="5"/>
  <c r="B2173" i="5"/>
  <c r="A2173" i="5"/>
  <c r="C2172" i="5"/>
  <c r="B2172" i="5"/>
  <c r="A2172" i="5"/>
  <c r="C2171" i="5"/>
  <c r="E2171" i="5" s="1"/>
  <c r="G2171" i="5" s="1"/>
  <c r="B2171" i="5"/>
  <c r="A2171" i="5"/>
  <c r="C2170" i="5"/>
  <c r="B2170" i="5"/>
  <c r="A2170" i="5"/>
  <c r="C2169" i="5"/>
  <c r="B2169" i="5"/>
  <c r="A2169" i="5"/>
  <c r="C2168" i="5"/>
  <c r="B2168" i="5"/>
  <c r="A2168" i="5"/>
  <c r="C2167" i="5"/>
  <c r="E2167" i="5" s="1"/>
  <c r="G2167" i="5" s="1"/>
  <c r="B2167" i="5"/>
  <c r="A2167" i="5"/>
  <c r="C2166" i="5"/>
  <c r="B2166" i="5"/>
  <c r="A2166" i="5"/>
  <c r="C2165" i="5"/>
  <c r="B2165" i="5"/>
  <c r="A2165" i="5"/>
  <c r="C2164" i="5"/>
  <c r="B2164" i="5"/>
  <c r="A2164" i="5"/>
  <c r="C2163" i="5"/>
  <c r="E2164" i="5" s="1"/>
  <c r="G2164" i="5" s="1"/>
  <c r="B2163" i="5"/>
  <c r="A2163" i="5"/>
  <c r="C2162" i="5"/>
  <c r="B2162" i="5"/>
  <c r="A2162" i="5"/>
  <c r="C2161" i="5"/>
  <c r="B2161" i="5"/>
  <c r="A2161" i="5"/>
  <c r="C2160" i="5"/>
  <c r="B2160" i="5"/>
  <c r="A2160" i="5"/>
  <c r="C2159" i="5"/>
  <c r="B2159" i="5"/>
  <c r="A2159" i="5"/>
  <c r="C2158" i="5"/>
  <c r="B2158" i="5"/>
  <c r="A2158" i="5"/>
  <c r="C2157" i="5"/>
  <c r="B2157" i="5"/>
  <c r="A2157" i="5"/>
  <c r="C2156" i="5"/>
  <c r="B2156" i="5"/>
  <c r="A2156" i="5"/>
  <c r="C2155" i="5"/>
  <c r="B2155" i="5"/>
  <c r="A2155" i="5"/>
  <c r="C2154" i="5"/>
  <c r="B2154" i="5"/>
  <c r="A2154" i="5"/>
  <c r="C2153" i="5"/>
  <c r="B2153" i="5"/>
  <c r="A2153" i="5"/>
  <c r="C2152" i="5"/>
  <c r="B2152" i="5"/>
  <c r="A2152" i="5"/>
  <c r="C2151" i="5"/>
  <c r="B2151" i="5"/>
  <c r="A2151" i="5"/>
  <c r="C2150" i="5"/>
  <c r="B2150" i="5"/>
  <c r="A2150" i="5"/>
  <c r="C2149" i="5"/>
  <c r="B2149" i="5"/>
  <c r="A2149" i="5"/>
  <c r="C2148" i="5"/>
  <c r="B2148" i="5"/>
  <c r="A2148" i="5"/>
  <c r="C2147" i="5"/>
  <c r="B2147" i="5"/>
  <c r="A2147" i="5"/>
  <c r="C2146" i="5"/>
  <c r="B2146" i="5"/>
  <c r="A2146" i="5"/>
  <c r="C2145" i="5"/>
  <c r="B2145" i="5"/>
  <c r="A2145" i="5"/>
  <c r="C2144" i="5"/>
  <c r="B2144" i="5"/>
  <c r="A2144" i="5"/>
  <c r="C2143" i="5"/>
  <c r="B2143" i="5"/>
  <c r="A2143" i="5"/>
  <c r="C2142" i="5"/>
  <c r="B2142" i="5"/>
  <c r="A2142" i="5"/>
  <c r="C2141" i="5"/>
  <c r="B2141" i="5"/>
  <c r="A2141" i="5"/>
  <c r="C2140" i="5"/>
  <c r="B2140" i="5"/>
  <c r="A2140" i="5"/>
  <c r="C2139" i="5"/>
  <c r="B2139" i="5"/>
  <c r="A2139" i="5"/>
  <c r="C2138" i="5"/>
  <c r="B2138" i="5"/>
  <c r="A2138" i="5"/>
  <c r="C2137" i="5"/>
  <c r="B2137" i="5"/>
  <c r="A2137" i="5"/>
  <c r="C2136" i="5"/>
  <c r="B2136" i="5"/>
  <c r="A2136" i="5"/>
  <c r="C2135" i="5"/>
  <c r="B2135" i="5"/>
  <c r="A2135" i="5"/>
  <c r="C2134" i="5"/>
  <c r="B2134" i="5"/>
  <c r="A2134" i="5"/>
  <c r="C2133" i="5"/>
  <c r="B2133" i="5"/>
  <c r="A2133" i="5"/>
  <c r="C2132" i="5"/>
  <c r="B2132" i="5"/>
  <c r="A2132" i="5"/>
  <c r="C2131" i="5"/>
  <c r="E2132" i="5" s="1"/>
  <c r="G2132" i="5" s="1"/>
  <c r="B2131" i="5"/>
  <c r="A2131" i="5"/>
  <c r="C2130" i="5"/>
  <c r="B2130" i="5"/>
  <c r="A2130" i="5"/>
  <c r="C2129" i="5"/>
  <c r="B2129" i="5"/>
  <c r="A2129" i="5"/>
  <c r="C2128" i="5"/>
  <c r="B2128" i="5"/>
  <c r="A2128" i="5"/>
  <c r="C2127" i="5"/>
  <c r="E2127" i="5" s="1"/>
  <c r="G2127" i="5" s="1"/>
  <c r="B2127" i="5"/>
  <c r="A2127" i="5"/>
  <c r="C2126" i="5"/>
  <c r="B2126" i="5"/>
  <c r="A2126" i="5"/>
  <c r="C2125" i="5"/>
  <c r="B2125" i="5"/>
  <c r="A2125" i="5"/>
  <c r="C2124" i="5"/>
  <c r="B2124" i="5"/>
  <c r="A2124" i="5"/>
  <c r="C2123" i="5"/>
  <c r="E2123" i="5" s="1"/>
  <c r="G2123" i="5" s="1"/>
  <c r="B2123" i="5"/>
  <c r="A2123" i="5"/>
  <c r="C2122" i="5"/>
  <c r="B2122" i="5"/>
  <c r="A2122" i="5"/>
  <c r="C2121" i="5"/>
  <c r="B2121" i="5"/>
  <c r="A2121" i="5"/>
  <c r="C2120" i="5"/>
  <c r="B2120" i="5"/>
  <c r="A2120" i="5"/>
  <c r="C2119" i="5"/>
  <c r="E2119" i="5" s="1"/>
  <c r="G2119" i="5" s="1"/>
  <c r="B2119" i="5"/>
  <c r="A2119" i="5"/>
  <c r="C2118" i="5"/>
  <c r="B2118" i="5"/>
  <c r="A2118" i="5"/>
  <c r="C2117" i="5"/>
  <c r="B2117" i="5"/>
  <c r="A2117" i="5"/>
  <c r="C2116" i="5"/>
  <c r="B2116" i="5"/>
  <c r="A2116" i="5"/>
  <c r="C2115" i="5"/>
  <c r="E2116" i="5" s="1"/>
  <c r="G2116" i="5" s="1"/>
  <c r="B2115" i="5"/>
  <c r="A2115" i="5"/>
  <c r="C2114" i="5"/>
  <c r="B2114" i="5"/>
  <c r="A2114" i="5"/>
  <c r="C2113" i="5"/>
  <c r="B2113" i="5"/>
  <c r="A2113" i="5"/>
  <c r="C2112" i="5"/>
  <c r="B2112" i="5"/>
  <c r="A2112" i="5"/>
  <c r="C2111" i="5"/>
  <c r="B2111" i="5"/>
  <c r="A2111" i="5"/>
  <c r="C2110" i="5"/>
  <c r="B2110" i="5"/>
  <c r="A2110" i="5"/>
  <c r="C2109" i="5"/>
  <c r="B2109" i="5"/>
  <c r="A2109" i="5"/>
  <c r="C2108" i="5"/>
  <c r="B2108" i="5"/>
  <c r="A2108" i="5"/>
  <c r="C2107" i="5"/>
  <c r="B2107" i="5"/>
  <c r="A2107" i="5"/>
  <c r="C2106" i="5"/>
  <c r="B2106" i="5"/>
  <c r="A2106" i="5"/>
  <c r="C2105" i="5"/>
  <c r="B2105" i="5"/>
  <c r="A2105" i="5"/>
  <c r="C2104" i="5"/>
  <c r="B2104" i="5"/>
  <c r="A2104" i="5"/>
  <c r="C2103" i="5"/>
  <c r="B2103" i="5"/>
  <c r="A2103" i="5"/>
  <c r="C2102" i="5"/>
  <c r="B2102" i="5"/>
  <c r="A2102" i="5"/>
  <c r="C2101" i="5"/>
  <c r="B2101" i="5"/>
  <c r="A2101" i="5"/>
  <c r="C2100" i="5"/>
  <c r="B2100" i="5"/>
  <c r="A2100" i="5"/>
  <c r="C2099" i="5"/>
  <c r="E2100" i="5" s="1"/>
  <c r="G2100" i="5" s="1"/>
  <c r="B2099" i="5"/>
  <c r="A2099" i="5"/>
  <c r="C2098" i="5"/>
  <c r="B2098" i="5"/>
  <c r="A2098" i="5"/>
  <c r="C2097" i="5"/>
  <c r="B2097" i="5"/>
  <c r="A2097" i="5"/>
  <c r="C2096" i="5"/>
  <c r="B2096" i="5"/>
  <c r="A2096" i="5"/>
  <c r="C2095" i="5"/>
  <c r="B2095" i="5"/>
  <c r="A2095" i="5"/>
  <c r="C2094" i="5"/>
  <c r="B2094" i="5"/>
  <c r="A2094" i="5"/>
  <c r="C2093" i="5"/>
  <c r="B2093" i="5"/>
  <c r="A2093" i="5"/>
  <c r="C2092" i="5"/>
  <c r="B2092" i="5"/>
  <c r="A2092" i="5"/>
  <c r="C2091" i="5"/>
  <c r="B2091" i="5"/>
  <c r="A2091" i="5"/>
  <c r="C2090" i="5"/>
  <c r="B2090" i="5"/>
  <c r="A2090" i="5"/>
  <c r="C2089" i="5"/>
  <c r="B2089" i="5"/>
  <c r="A2089" i="5"/>
  <c r="C2088" i="5"/>
  <c r="B2088" i="5"/>
  <c r="A2088" i="5"/>
  <c r="C2087" i="5"/>
  <c r="B2087" i="5"/>
  <c r="A2087" i="5"/>
  <c r="C2086" i="5"/>
  <c r="B2086" i="5"/>
  <c r="A2086" i="5"/>
  <c r="C2085" i="5"/>
  <c r="B2085" i="5"/>
  <c r="A2085" i="5"/>
  <c r="C2084" i="5"/>
  <c r="B2084" i="5"/>
  <c r="A2084" i="5"/>
  <c r="C2083" i="5"/>
  <c r="B2083" i="5"/>
  <c r="A2083" i="5"/>
  <c r="C2082" i="5"/>
  <c r="B2082" i="5"/>
  <c r="A2082" i="5"/>
  <c r="C2081" i="5"/>
  <c r="B2081" i="5"/>
  <c r="A2081" i="5"/>
  <c r="C2080" i="5"/>
  <c r="B2080" i="5"/>
  <c r="A2080" i="5"/>
  <c r="C2079" i="5"/>
  <c r="B2079" i="5"/>
  <c r="A2079" i="5"/>
  <c r="C2078" i="5"/>
  <c r="B2078" i="5"/>
  <c r="A2078" i="5"/>
  <c r="C2077" i="5"/>
  <c r="B2077" i="5"/>
  <c r="A2077" i="5"/>
  <c r="C2076" i="5"/>
  <c r="B2076" i="5"/>
  <c r="A2076" i="5"/>
  <c r="C2075" i="5"/>
  <c r="B2075" i="5"/>
  <c r="A2075" i="5"/>
  <c r="C2074" i="5"/>
  <c r="B2074" i="5"/>
  <c r="A2074" i="5"/>
  <c r="C2073" i="5"/>
  <c r="B2073" i="5"/>
  <c r="A2073" i="5"/>
  <c r="C2072" i="5"/>
  <c r="B2072" i="5"/>
  <c r="A2072" i="5"/>
  <c r="C2071" i="5"/>
  <c r="B2071" i="5"/>
  <c r="A2071" i="5"/>
  <c r="C2070" i="5"/>
  <c r="B2070" i="5"/>
  <c r="A2070" i="5"/>
  <c r="C2069" i="5"/>
  <c r="B2069" i="5"/>
  <c r="A2069" i="5"/>
  <c r="C2068" i="5"/>
  <c r="B2068" i="5"/>
  <c r="A2068" i="5"/>
  <c r="C2067" i="5"/>
  <c r="B2067" i="5"/>
  <c r="A2067" i="5"/>
  <c r="C2066" i="5"/>
  <c r="B2066" i="5"/>
  <c r="A2066" i="5"/>
  <c r="C2065" i="5"/>
  <c r="B2065" i="5"/>
  <c r="A2065" i="5"/>
  <c r="C2064" i="5"/>
  <c r="B2064" i="5"/>
  <c r="A2064" i="5"/>
  <c r="C2063" i="5"/>
  <c r="B2063" i="5"/>
  <c r="A2063" i="5"/>
  <c r="C2062" i="5"/>
  <c r="B2062" i="5"/>
  <c r="A2062" i="5"/>
  <c r="C2061" i="5"/>
  <c r="B2061" i="5"/>
  <c r="A2061" i="5"/>
  <c r="C2060" i="5"/>
  <c r="B2060" i="5"/>
  <c r="A2060" i="5"/>
  <c r="C2059" i="5"/>
  <c r="B2059" i="5"/>
  <c r="A2059" i="5"/>
  <c r="C2058" i="5"/>
  <c r="B2058" i="5"/>
  <c r="A2058" i="5"/>
  <c r="C2057" i="5"/>
  <c r="B2057" i="5"/>
  <c r="A2057" i="5"/>
  <c r="C2056" i="5"/>
  <c r="B2056" i="5"/>
  <c r="A2056" i="5"/>
  <c r="C2055" i="5"/>
  <c r="B2055" i="5"/>
  <c r="A2055" i="5"/>
  <c r="C2054" i="5"/>
  <c r="B2054" i="5"/>
  <c r="A2054" i="5"/>
  <c r="C2053" i="5"/>
  <c r="B2053" i="5"/>
  <c r="A2053" i="5"/>
  <c r="C2052" i="5"/>
  <c r="B2052" i="5"/>
  <c r="A2052" i="5"/>
  <c r="C2051" i="5"/>
  <c r="B2051" i="5"/>
  <c r="A2051" i="5"/>
  <c r="C2050" i="5"/>
  <c r="B2050" i="5"/>
  <c r="A2050" i="5"/>
  <c r="C2049" i="5"/>
  <c r="B2049" i="5"/>
  <c r="A2049" i="5"/>
  <c r="C2048" i="5"/>
  <c r="B2048" i="5"/>
  <c r="A2048" i="5"/>
  <c r="C2047" i="5"/>
  <c r="B2047" i="5"/>
  <c r="A2047" i="5"/>
  <c r="C2046" i="5"/>
  <c r="B2046" i="5"/>
  <c r="A2046" i="5"/>
  <c r="C2045" i="5"/>
  <c r="B2045" i="5"/>
  <c r="A2045" i="5"/>
  <c r="C2044" i="5"/>
  <c r="B2044" i="5"/>
  <c r="A2044" i="5"/>
  <c r="C2043" i="5"/>
  <c r="B2043" i="5"/>
  <c r="A2043" i="5"/>
  <c r="C2042" i="5"/>
  <c r="B2042" i="5"/>
  <c r="A2042" i="5"/>
  <c r="C2041" i="5"/>
  <c r="B2041" i="5"/>
  <c r="A2041" i="5"/>
  <c r="C2040" i="5"/>
  <c r="B2040" i="5"/>
  <c r="A2040" i="5"/>
  <c r="C2039" i="5"/>
  <c r="B2039" i="5"/>
  <c r="A2039" i="5"/>
  <c r="C2038" i="5"/>
  <c r="B2038" i="5"/>
  <c r="A2038" i="5"/>
  <c r="C2037" i="5"/>
  <c r="B2037" i="5"/>
  <c r="A2037" i="5"/>
  <c r="C2036" i="5"/>
  <c r="B2036" i="5"/>
  <c r="A2036" i="5"/>
  <c r="C2035" i="5"/>
  <c r="B2035" i="5"/>
  <c r="A2035" i="5"/>
  <c r="C2034" i="5"/>
  <c r="B2034" i="5"/>
  <c r="A2034" i="5"/>
  <c r="C2033" i="5"/>
  <c r="B2033" i="5"/>
  <c r="A2033" i="5"/>
  <c r="C2032" i="5"/>
  <c r="B2032" i="5"/>
  <c r="A2032" i="5"/>
  <c r="C2031" i="5"/>
  <c r="B2031" i="5"/>
  <c r="A2031" i="5"/>
  <c r="C2030" i="5"/>
  <c r="B2030" i="5"/>
  <c r="A2030" i="5"/>
  <c r="C2029" i="5"/>
  <c r="B2029" i="5"/>
  <c r="A2029" i="5"/>
  <c r="C2028" i="5"/>
  <c r="B2028" i="5"/>
  <c r="A2028" i="5"/>
  <c r="C2027" i="5"/>
  <c r="B2027" i="5"/>
  <c r="A2027" i="5"/>
  <c r="C2026" i="5"/>
  <c r="B2026" i="5"/>
  <c r="A2026" i="5"/>
  <c r="C2025" i="5"/>
  <c r="B2025" i="5"/>
  <c r="A2025" i="5"/>
  <c r="C2024" i="5"/>
  <c r="B2024" i="5"/>
  <c r="A2024" i="5"/>
  <c r="C2023" i="5"/>
  <c r="B2023" i="5"/>
  <c r="A2023" i="5"/>
  <c r="C2022" i="5"/>
  <c r="B2022" i="5"/>
  <c r="A2022" i="5"/>
  <c r="C2021" i="5"/>
  <c r="B2021" i="5"/>
  <c r="A2021" i="5"/>
  <c r="C2020" i="5"/>
  <c r="B2020" i="5"/>
  <c r="A2020" i="5"/>
  <c r="C2019" i="5"/>
  <c r="B2019" i="5"/>
  <c r="A2019" i="5"/>
  <c r="C2018" i="5"/>
  <c r="B2018" i="5"/>
  <c r="A2018" i="5"/>
  <c r="C2017" i="5"/>
  <c r="B2017" i="5"/>
  <c r="A2017" i="5"/>
  <c r="C2016" i="5"/>
  <c r="B2016" i="5"/>
  <c r="A2016" i="5"/>
  <c r="C2015" i="5"/>
  <c r="B2015" i="5"/>
  <c r="A2015" i="5"/>
  <c r="C2014" i="5"/>
  <c r="B2014" i="5"/>
  <c r="A2014" i="5"/>
  <c r="C2013" i="5"/>
  <c r="B2013" i="5"/>
  <c r="A2013" i="5"/>
  <c r="C2012" i="5"/>
  <c r="B2012" i="5"/>
  <c r="A2012" i="5"/>
  <c r="C2011" i="5"/>
  <c r="B2011" i="5"/>
  <c r="A2011" i="5"/>
  <c r="C2010" i="5"/>
  <c r="B2010" i="5"/>
  <c r="A2010" i="5"/>
  <c r="C2009" i="5"/>
  <c r="B2009" i="5"/>
  <c r="A2009" i="5"/>
  <c r="C2008" i="5"/>
  <c r="B2008" i="5"/>
  <c r="A2008" i="5"/>
  <c r="C2007" i="5"/>
  <c r="B2007" i="5"/>
  <c r="A2007" i="5"/>
  <c r="C2006" i="5"/>
  <c r="B2006" i="5"/>
  <c r="A2006" i="5"/>
  <c r="C2005" i="5"/>
  <c r="B2005" i="5"/>
  <c r="A2005" i="5"/>
  <c r="C2004" i="5"/>
  <c r="B2004" i="5"/>
  <c r="A2004" i="5"/>
  <c r="C2003" i="5"/>
  <c r="B2003" i="5"/>
  <c r="A2003" i="5"/>
  <c r="C2002" i="5"/>
  <c r="B2002" i="5"/>
  <c r="A2002" i="5"/>
  <c r="C2001" i="5"/>
  <c r="B2001" i="5"/>
  <c r="A2001" i="5"/>
  <c r="C2000" i="5"/>
  <c r="B2000" i="5"/>
  <c r="A2000" i="5"/>
  <c r="C1999" i="5"/>
  <c r="B1999" i="5"/>
  <c r="A1999" i="5"/>
  <c r="C1998" i="5"/>
  <c r="B1998" i="5"/>
  <c r="A1998" i="5"/>
  <c r="C1997" i="5"/>
  <c r="B1997" i="5"/>
  <c r="A1997" i="5"/>
  <c r="C1996" i="5"/>
  <c r="B1996" i="5"/>
  <c r="A1996" i="5"/>
  <c r="C1995" i="5"/>
  <c r="B1995" i="5"/>
  <c r="A1995" i="5"/>
  <c r="C1994" i="5"/>
  <c r="B1994" i="5"/>
  <c r="A1994" i="5"/>
  <c r="C1993" i="5"/>
  <c r="B1993" i="5"/>
  <c r="A1993" i="5"/>
  <c r="C1992" i="5"/>
  <c r="B1992" i="5"/>
  <c r="A1992" i="5"/>
  <c r="C1991" i="5"/>
  <c r="B1991" i="5"/>
  <c r="A1991" i="5"/>
  <c r="C1990" i="5"/>
  <c r="B1990" i="5"/>
  <c r="A1990" i="5"/>
  <c r="C1989" i="5"/>
  <c r="B1989" i="5"/>
  <c r="A1989" i="5"/>
  <c r="C1988" i="5"/>
  <c r="B1988" i="5"/>
  <c r="A1988" i="5"/>
  <c r="C1987" i="5"/>
  <c r="B1987" i="5"/>
  <c r="A1987" i="5"/>
  <c r="C1986" i="5"/>
  <c r="B1986" i="5"/>
  <c r="A1986" i="5"/>
  <c r="C1985" i="5"/>
  <c r="B1985" i="5"/>
  <c r="A1985" i="5"/>
  <c r="C1984" i="5"/>
  <c r="B1984" i="5"/>
  <c r="A1984" i="5"/>
  <c r="C1983" i="5"/>
  <c r="B1983" i="5"/>
  <c r="A1983" i="5"/>
  <c r="C1982" i="5"/>
  <c r="B1982" i="5"/>
  <c r="A1982" i="5"/>
  <c r="C1981" i="5"/>
  <c r="B1981" i="5"/>
  <c r="A1981" i="5"/>
  <c r="C1980" i="5"/>
  <c r="B1980" i="5"/>
  <c r="A1980" i="5"/>
  <c r="C1979" i="5"/>
  <c r="B1979" i="5"/>
  <c r="A1979" i="5"/>
  <c r="C1978" i="5"/>
  <c r="B1978" i="5"/>
  <c r="A1978" i="5"/>
  <c r="C1977" i="5"/>
  <c r="B1977" i="5"/>
  <c r="A1977" i="5"/>
  <c r="C1976" i="5"/>
  <c r="B1976" i="5"/>
  <c r="A1976" i="5"/>
  <c r="C1975" i="5"/>
  <c r="B1975" i="5"/>
  <c r="A1975" i="5"/>
  <c r="C1974" i="5"/>
  <c r="B1974" i="5"/>
  <c r="A1974" i="5"/>
  <c r="C1973" i="5"/>
  <c r="B1973" i="5"/>
  <c r="A1973" i="5"/>
  <c r="C1972" i="5"/>
  <c r="B1972" i="5"/>
  <c r="A1972" i="5"/>
  <c r="C1971" i="5"/>
  <c r="B1971" i="5"/>
  <c r="A1971" i="5"/>
  <c r="C1970" i="5"/>
  <c r="B1970" i="5"/>
  <c r="A1970" i="5"/>
  <c r="C1969" i="5"/>
  <c r="B1969" i="5"/>
  <c r="A1969" i="5"/>
  <c r="C1968" i="5"/>
  <c r="B1968" i="5"/>
  <c r="A1968" i="5"/>
  <c r="C1967" i="5"/>
  <c r="B1967" i="5"/>
  <c r="A1967" i="5"/>
  <c r="C1966" i="5"/>
  <c r="B1966" i="5"/>
  <c r="A1966" i="5"/>
  <c r="C1965" i="5"/>
  <c r="B1965" i="5"/>
  <c r="A1965" i="5"/>
  <c r="C1964" i="5"/>
  <c r="B1964" i="5"/>
  <c r="A1964" i="5"/>
  <c r="C1963" i="5"/>
  <c r="B1963" i="5"/>
  <c r="A1963" i="5"/>
  <c r="C1962" i="5"/>
  <c r="B1962" i="5"/>
  <c r="A1962" i="5"/>
  <c r="C1961" i="5"/>
  <c r="B1961" i="5"/>
  <c r="A1961" i="5"/>
  <c r="C1960" i="5"/>
  <c r="B1960" i="5"/>
  <c r="A1960" i="5"/>
  <c r="C1959" i="5"/>
  <c r="B1959" i="5"/>
  <c r="A1959" i="5"/>
  <c r="C1958" i="5"/>
  <c r="B1958" i="5"/>
  <c r="A1958" i="5"/>
  <c r="C1957" i="5"/>
  <c r="B1957" i="5"/>
  <c r="A1957" i="5"/>
  <c r="C1956" i="5"/>
  <c r="B1956" i="5"/>
  <c r="A1956" i="5"/>
  <c r="C1955" i="5"/>
  <c r="B1955" i="5"/>
  <c r="A1955" i="5"/>
  <c r="C1954" i="5"/>
  <c r="B1954" i="5"/>
  <c r="A1954" i="5"/>
  <c r="C1953" i="5"/>
  <c r="B1953" i="5"/>
  <c r="A1953" i="5"/>
  <c r="C1952" i="5"/>
  <c r="B1952" i="5"/>
  <c r="A1952" i="5"/>
  <c r="C1951" i="5"/>
  <c r="B1951" i="5"/>
  <c r="A1951" i="5"/>
  <c r="C1950" i="5"/>
  <c r="B1950" i="5"/>
  <c r="A1950" i="5"/>
  <c r="C1949" i="5"/>
  <c r="B1949" i="5"/>
  <c r="A1949" i="5"/>
  <c r="C1948" i="5"/>
  <c r="B1948" i="5"/>
  <c r="A1948" i="5"/>
  <c r="C1947" i="5"/>
  <c r="B1947" i="5"/>
  <c r="A1947" i="5"/>
  <c r="C1946" i="5"/>
  <c r="B1946" i="5"/>
  <c r="A1946" i="5"/>
  <c r="C1945" i="5"/>
  <c r="B1945" i="5"/>
  <c r="A1945" i="5"/>
  <c r="C1944" i="5"/>
  <c r="B1944" i="5"/>
  <c r="A1944" i="5"/>
  <c r="C1943" i="5"/>
  <c r="B1943" i="5"/>
  <c r="A1943" i="5"/>
  <c r="C1942" i="5"/>
  <c r="B1942" i="5"/>
  <c r="A1942" i="5"/>
  <c r="C1941" i="5"/>
  <c r="B1941" i="5"/>
  <c r="A1941" i="5"/>
  <c r="C1940" i="5"/>
  <c r="B1940" i="5"/>
  <c r="A1940" i="5"/>
  <c r="C1939" i="5"/>
  <c r="B1939" i="5"/>
  <c r="A1939" i="5"/>
  <c r="C1938" i="5"/>
  <c r="B1938" i="5"/>
  <c r="A1938" i="5"/>
  <c r="C1937" i="5"/>
  <c r="B1937" i="5"/>
  <c r="A1937" i="5"/>
  <c r="C1936" i="5"/>
  <c r="B1936" i="5"/>
  <c r="A1936" i="5"/>
  <c r="C1935" i="5"/>
  <c r="B1935" i="5"/>
  <c r="A1935" i="5"/>
  <c r="C1934" i="5"/>
  <c r="B1934" i="5"/>
  <c r="A1934" i="5"/>
  <c r="C1933" i="5"/>
  <c r="B1933" i="5"/>
  <c r="A1933" i="5"/>
  <c r="C1932" i="5"/>
  <c r="B1932" i="5"/>
  <c r="A1932" i="5"/>
  <c r="C1931" i="5"/>
  <c r="B1931" i="5"/>
  <c r="A1931" i="5"/>
  <c r="C1930" i="5"/>
  <c r="B1930" i="5"/>
  <c r="A1930" i="5"/>
  <c r="C1929" i="5"/>
  <c r="B1929" i="5"/>
  <c r="A1929" i="5"/>
  <c r="C1928" i="5"/>
  <c r="B1928" i="5"/>
  <c r="A1928" i="5"/>
  <c r="C1927" i="5"/>
  <c r="B1927" i="5"/>
  <c r="A1927" i="5"/>
  <c r="C1926" i="5"/>
  <c r="B1926" i="5"/>
  <c r="A1926" i="5"/>
  <c r="C1925" i="5"/>
  <c r="B1925" i="5"/>
  <c r="A1925" i="5"/>
  <c r="C1924" i="5"/>
  <c r="B1924" i="5"/>
  <c r="A1924" i="5"/>
  <c r="C1923" i="5"/>
  <c r="B1923" i="5"/>
  <c r="A1923" i="5"/>
  <c r="C1922" i="5"/>
  <c r="B1922" i="5"/>
  <c r="A1922" i="5"/>
  <c r="C1921" i="5"/>
  <c r="B1921" i="5"/>
  <c r="A1921" i="5"/>
  <c r="C1920" i="5"/>
  <c r="B1920" i="5"/>
  <c r="A1920" i="5"/>
  <c r="C1919" i="5"/>
  <c r="B1919" i="5"/>
  <c r="A1919" i="5"/>
  <c r="C1918" i="5"/>
  <c r="B1918" i="5"/>
  <c r="A1918" i="5"/>
  <c r="C1917" i="5"/>
  <c r="B1917" i="5"/>
  <c r="A1917" i="5"/>
  <c r="C1916" i="5"/>
  <c r="B1916" i="5"/>
  <c r="A1916" i="5"/>
  <c r="C1915" i="5"/>
  <c r="B1915" i="5"/>
  <c r="A1915" i="5"/>
  <c r="C1914" i="5"/>
  <c r="B1914" i="5"/>
  <c r="A1914" i="5"/>
  <c r="C1913" i="5"/>
  <c r="B1913" i="5"/>
  <c r="A1913" i="5"/>
  <c r="C1912" i="5"/>
  <c r="B1912" i="5"/>
  <c r="A1912" i="5"/>
  <c r="C1911" i="5"/>
  <c r="B1911" i="5"/>
  <c r="A1911" i="5"/>
  <c r="C1910" i="5"/>
  <c r="B1910" i="5"/>
  <c r="A1910" i="5"/>
  <c r="C1909" i="5"/>
  <c r="B1909" i="5"/>
  <c r="A1909" i="5"/>
  <c r="C1908" i="5"/>
  <c r="B1908" i="5"/>
  <c r="A1908" i="5"/>
  <c r="C1907" i="5"/>
  <c r="B1907" i="5"/>
  <c r="A1907" i="5"/>
  <c r="C1906" i="5"/>
  <c r="B1906" i="5"/>
  <c r="A1906" i="5"/>
  <c r="C1905" i="5"/>
  <c r="B1905" i="5"/>
  <c r="A1905" i="5"/>
  <c r="C1904" i="5"/>
  <c r="B1904" i="5"/>
  <c r="A1904" i="5"/>
  <c r="C1903" i="5"/>
  <c r="B1903" i="5"/>
  <c r="A1903" i="5"/>
  <c r="C1902" i="5"/>
  <c r="B1902" i="5"/>
  <c r="A1902" i="5"/>
  <c r="C1901" i="5"/>
  <c r="B1901" i="5"/>
  <c r="A1901" i="5"/>
  <c r="C1900" i="5"/>
  <c r="B1900" i="5"/>
  <c r="A1900" i="5"/>
  <c r="C1899" i="5"/>
  <c r="B1899" i="5"/>
  <c r="A1899" i="5"/>
  <c r="C1898" i="5"/>
  <c r="B1898" i="5"/>
  <c r="A1898" i="5"/>
  <c r="C1897" i="5"/>
  <c r="B1897" i="5"/>
  <c r="A1897" i="5"/>
  <c r="C1896" i="5"/>
  <c r="B1896" i="5"/>
  <c r="A1896" i="5"/>
  <c r="C1895" i="5"/>
  <c r="B1895" i="5"/>
  <c r="A1895" i="5"/>
  <c r="C1894" i="5"/>
  <c r="B1894" i="5"/>
  <c r="A1894" i="5"/>
  <c r="C1893" i="5"/>
  <c r="B1893" i="5"/>
  <c r="A1893" i="5"/>
  <c r="C1892" i="5"/>
  <c r="B1892" i="5"/>
  <c r="A1892" i="5"/>
  <c r="C1891" i="5"/>
  <c r="B1891" i="5"/>
  <c r="A1891" i="5"/>
  <c r="C1890" i="5"/>
  <c r="B1890" i="5"/>
  <c r="A1890" i="5"/>
  <c r="C1889" i="5"/>
  <c r="B1889" i="5"/>
  <c r="A1889" i="5"/>
  <c r="C1888" i="5"/>
  <c r="B1888" i="5"/>
  <c r="A1888" i="5"/>
  <c r="C1887" i="5"/>
  <c r="B1887" i="5"/>
  <c r="A1887" i="5"/>
  <c r="C1886" i="5"/>
  <c r="B1886" i="5"/>
  <c r="A1886" i="5"/>
  <c r="C1885" i="5"/>
  <c r="B1885" i="5"/>
  <c r="A1885" i="5"/>
  <c r="C1884" i="5"/>
  <c r="B1884" i="5"/>
  <c r="A1884" i="5"/>
  <c r="C1883" i="5"/>
  <c r="B1883" i="5"/>
  <c r="A1883" i="5"/>
  <c r="C1882" i="5"/>
  <c r="B1882" i="5"/>
  <c r="A1882" i="5"/>
  <c r="C1881" i="5"/>
  <c r="B1881" i="5"/>
  <c r="A1881" i="5"/>
  <c r="C1880" i="5"/>
  <c r="B1880" i="5"/>
  <c r="A1880" i="5"/>
  <c r="C1879" i="5"/>
  <c r="B1879" i="5"/>
  <c r="A1879" i="5"/>
  <c r="C1878" i="5"/>
  <c r="B1878" i="5"/>
  <c r="A1878" i="5"/>
  <c r="C1877" i="5"/>
  <c r="B1877" i="5"/>
  <c r="A1877" i="5"/>
  <c r="C1876" i="5"/>
  <c r="B1876" i="5"/>
  <c r="A1876" i="5"/>
  <c r="C1875" i="5"/>
  <c r="B1875" i="5"/>
  <c r="A1875" i="5"/>
  <c r="C1874" i="5"/>
  <c r="B1874" i="5"/>
  <c r="A1874" i="5"/>
  <c r="C1873" i="5"/>
  <c r="B1873" i="5"/>
  <c r="A1873" i="5"/>
  <c r="C1872" i="5"/>
  <c r="B1872" i="5"/>
  <c r="A1872" i="5"/>
  <c r="C1871" i="5"/>
  <c r="B1871" i="5"/>
  <c r="A1871" i="5"/>
  <c r="C1870" i="5"/>
  <c r="B1870" i="5"/>
  <c r="A1870" i="5"/>
  <c r="C1869" i="5"/>
  <c r="B1869" i="5"/>
  <c r="A1869" i="5"/>
  <c r="C1868" i="5"/>
  <c r="B1868" i="5"/>
  <c r="A1868" i="5"/>
  <c r="C1867" i="5"/>
  <c r="B1867" i="5"/>
  <c r="A1867" i="5"/>
  <c r="C1866" i="5"/>
  <c r="B1866" i="5"/>
  <c r="A1866" i="5"/>
  <c r="C1865" i="5"/>
  <c r="B1865" i="5"/>
  <c r="A1865" i="5"/>
  <c r="C1864" i="5"/>
  <c r="B1864" i="5"/>
  <c r="A1864" i="5"/>
  <c r="C1863" i="5"/>
  <c r="B1863" i="5"/>
  <c r="A1863" i="5"/>
  <c r="C1862" i="5"/>
  <c r="B1862" i="5"/>
  <c r="A1862" i="5"/>
  <c r="C1861" i="5"/>
  <c r="B1861" i="5"/>
  <c r="D1861" i="5" s="1"/>
  <c r="A1861" i="5"/>
  <c r="C1860" i="5"/>
  <c r="E1860" i="5" s="1"/>
  <c r="G1860" i="5" s="1"/>
  <c r="B1860" i="5"/>
  <c r="A1860" i="5"/>
  <c r="C1859" i="5"/>
  <c r="E1859" i="5" s="1"/>
  <c r="G1859" i="5" s="1"/>
  <c r="B1859" i="5"/>
  <c r="D1859" i="5" s="1"/>
  <c r="A1859" i="5"/>
  <c r="C1858" i="5"/>
  <c r="B1858" i="5"/>
  <c r="A1858" i="5"/>
  <c r="C1857" i="5"/>
  <c r="B1857" i="5"/>
  <c r="D1857" i="5" s="1"/>
  <c r="A1857" i="5"/>
  <c r="C1856" i="5"/>
  <c r="B1856" i="5"/>
  <c r="A1856" i="5"/>
  <c r="C1855" i="5"/>
  <c r="B1855" i="5"/>
  <c r="D1855" i="5" s="1"/>
  <c r="A1855" i="5"/>
  <c r="C1854" i="5"/>
  <c r="B1854" i="5"/>
  <c r="A1854" i="5"/>
  <c r="C1853" i="5"/>
  <c r="E1853" i="5" s="1"/>
  <c r="G1853" i="5" s="1"/>
  <c r="B1853" i="5"/>
  <c r="A1853" i="5"/>
  <c r="E1852" i="5"/>
  <c r="G1852" i="5" s="1"/>
  <c r="C1852" i="5"/>
  <c r="B1852" i="5"/>
  <c r="A1852" i="5"/>
  <c r="C1851" i="5"/>
  <c r="B1851" i="5"/>
  <c r="A1851" i="5"/>
  <c r="C1850" i="5"/>
  <c r="B1850" i="5"/>
  <c r="D1850" i="5" s="1"/>
  <c r="A1850" i="5"/>
  <c r="C1849" i="5"/>
  <c r="B1849" i="5"/>
  <c r="A1849" i="5"/>
  <c r="C1848" i="5"/>
  <c r="B1848" i="5"/>
  <c r="A1848" i="5"/>
  <c r="C1847" i="5"/>
  <c r="B1847" i="5"/>
  <c r="A1847" i="5"/>
  <c r="C1846" i="5"/>
  <c r="B1846" i="5"/>
  <c r="D1846" i="5" s="1"/>
  <c r="A1846" i="5"/>
  <c r="C1845" i="5"/>
  <c r="B1845" i="5"/>
  <c r="A1845" i="5"/>
  <c r="C1844" i="5"/>
  <c r="B1844" i="5"/>
  <c r="D1844" i="5" s="1"/>
  <c r="A1844" i="5"/>
  <c r="C1843" i="5"/>
  <c r="E1843" i="5" s="1"/>
  <c r="G1843" i="5" s="1"/>
  <c r="B1843" i="5"/>
  <c r="A1843" i="5"/>
  <c r="E1842" i="5"/>
  <c r="G1842" i="5" s="1"/>
  <c r="C1842" i="5"/>
  <c r="B1842" i="5"/>
  <c r="A1842" i="5"/>
  <c r="C1841" i="5"/>
  <c r="B1841" i="5"/>
  <c r="D1841" i="5" s="1"/>
  <c r="A1841" i="5"/>
  <c r="C1840" i="5"/>
  <c r="B1840" i="5"/>
  <c r="A1840" i="5"/>
  <c r="C1839" i="5"/>
  <c r="B1839" i="5"/>
  <c r="A1839" i="5"/>
  <c r="C1838" i="5"/>
  <c r="B1838" i="5"/>
  <c r="A1838" i="5"/>
  <c r="C1837" i="5"/>
  <c r="B1837" i="5"/>
  <c r="D1837" i="5" s="1"/>
  <c r="A1837" i="5"/>
  <c r="C1836" i="5"/>
  <c r="B1836" i="5"/>
  <c r="A1836" i="5"/>
  <c r="C1835" i="5"/>
  <c r="B1835" i="5"/>
  <c r="A1835" i="5"/>
  <c r="C1834" i="5"/>
  <c r="B1834" i="5"/>
  <c r="A1834" i="5"/>
  <c r="C1833" i="5"/>
  <c r="B1833" i="5"/>
  <c r="D1833" i="5" s="1"/>
  <c r="A1833" i="5"/>
  <c r="C1832" i="5"/>
  <c r="B1832" i="5"/>
  <c r="A1832" i="5"/>
  <c r="C1831" i="5"/>
  <c r="B1831" i="5"/>
  <c r="A1831" i="5"/>
  <c r="C1830" i="5"/>
  <c r="B1830" i="5"/>
  <c r="A1830" i="5"/>
  <c r="C1829" i="5"/>
  <c r="B1829" i="5"/>
  <c r="D1829" i="5" s="1"/>
  <c r="A1829" i="5"/>
  <c r="C1828" i="5"/>
  <c r="E1828" i="5" s="1"/>
  <c r="G1828" i="5" s="1"/>
  <c r="B1828" i="5"/>
  <c r="A1828" i="5"/>
  <c r="C1827" i="5"/>
  <c r="E1827" i="5" s="1"/>
  <c r="G1827" i="5" s="1"/>
  <c r="B1827" i="5"/>
  <c r="A1827" i="5"/>
  <c r="E1826" i="5"/>
  <c r="G1826" i="5" s="1"/>
  <c r="C1826" i="5"/>
  <c r="B1826" i="5"/>
  <c r="D1826" i="5" s="1"/>
  <c r="A1826" i="5"/>
  <c r="C1825" i="5"/>
  <c r="B1825" i="5"/>
  <c r="A1825" i="5"/>
  <c r="C1824" i="5"/>
  <c r="B1824" i="5"/>
  <c r="A1824" i="5"/>
  <c r="C1823" i="5"/>
  <c r="B1823" i="5"/>
  <c r="A1823" i="5"/>
  <c r="C1822" i="5"/>
  <c r="B1822" i="5"/>
  <c r="D1822" i="5" s="1"/>
  <c r="A1822" i="5"/>
  <c r="C1821" i="5"/>
  <c r="B1821" i="5"/>
  <c r="A1821" i="5"/>
  <c r="C1820" i="5"/>
  <c r="B1820" i="5"/>
  <c r="A1820" i="5"/>
  <c r="C1819" i="5"/>
  <c r="B1819" i="5"/>
  <c r="A1819" i="5"/>
  <c r="C1818" i="5"/>
  <c r="B1818" i="5"/>
  <c r="D1818" i="5" s="1"/>
  <c r="A1818" i="5"/>
  <c r="C1817" i="5"/>
  <c r="E1817" i="5" s="1"/>
  <c r="G1817" i="5" s="1"/>
  <c r="B1817" i="5"/>
  <c r="A1817" i="5"/>
  <c r="C1816" i="5"/>
  <c r="B1816" i="5"/>
  <c r="A1816" i="5"/>
  <c r="C1815" i="5"/>
  <c r="B1815" i="5"/>
  <c r="A1815" i="5"/>
  <c r="C1814" i="5"/>
  <c r="B1814" i="5"/>
  <c r="D1814" i="5" s="1"/>
  <c r="A1814" i="5"/>
  <c r="C1813" i="5"/>
  <c r="B1813" i="5"/>
  <c r="A1813" i="5"/>
  <c r="C1812" i="5"/>
  <c r="B1812" i="5"/>
  <c r="A1812" i="5"/>
  <c r="C1811" i="5"/>
  <c r="B1811" i="5"/>
  <c r="A1811" i="5"/>
  <c r="C1810" i="5"/>
  <c r="B1810" i="5"/>
  <c r="D1810" i="5" s="1"/>
  <c r="A1810" i="5"/>
  <c r="C1809" i="5"/>
  <c r="B1809" i="5"/>
  <c r="A1809" i="5"/>
  <c r="C1808" i="5"/>
  <c r="B1808" i="5"/>
  <c r="A1808" i="5"/>
  <c r="C1807" i="5"/>
  <c r="B1807" i="5"/>
  <c r="A1807" i="5"/>
  <c r="C1806" i="5"/>
  <c r="E1806" i="5" s="1"/>
  <c r="G1806" i="5" s="1"/>
  <c r="B1806" i="5"/>
  <c r="D1806" i="5" s="1"/>
  <c r="A1806" i="5"/>
  <c r="C1805" i="5"/>
  <c r="E1805" i="5" s="1"/>
  <c r="G1805" i="5" s="1"/>
  <c r="B1805" i="5"/>
  <c r="A1805" i="5"/>
  <c r="E1804" i="5"/>
  <c r="G1804" i="5" s="1"/>
  <c r="C1804" i="5"/>
  <c r="B1804" i="5"/>
  <c r="A1804" i="5"/>
  <c r="C1803" i="5"/>
  <c r="B1803" i="5"/>
  <c r="A1803" i="5"/>
  <c r="C1802" i="5"/>
  <c r="B1802" i="5"/>
  <c r="A1802" i="5"/>
  <c r="C1801" i="5"/>
  <c r="B1801" i="5"/>
  <c r="D1801" i="5" s="1"/>
  <c r="A1801" i="5"/>
  <c r="C1800" i="5"/>
  <c r="B1800" i="5"/>
  <c r="A1800" i="5"/>
  <c r="C1799" i="5"/>
  <c r="B1799" i="5"/>
  <c r="A1799" i="5"/>
  <c r="C1798" i="5"/>
  <c r="B1798" i="5"/>
  <c r="A1798" i="5"/>
  <c r="C1797" i="5"/>
  <c r="B1797" i="5"/>
  <c r="D1797" i="5" s="1"/>
  <c r="A1797" i="5"/>
  <c r="C1796" i="5"/>
  <c r="B1796" i="5"/>
  <c r="A1796" i="5"/>
  <c r="C1795" i="5"/>
  <c r="B1795" i="5"/>
  <c r="A1795" i="5"/>
  <c r="C1794" i="5"/>
  <c r="B1794" i="5"/>
  <c r="A1794" i="5"/>
  <c r="C1793" i="5"/>
  <c r="B1793" i="5"/>
  <c r="D1793" i="5" s="1"/>
  <c r="A1793" i="5"/>
  <c r="C1792" i="5"/>
  <c r="B1792" i="5"/>
  <c r="A1792" i="5"/>
  <c r="C1791" i="5"/>
  <c r="B1791" i="5"/>
  <c r="A1791" i="5"/>
  <c r="C1790" i="5"/>
  <c r="B1790" i="5"/>
  <c r="A1790" i="5"/>
  <c r="C1789" i="5"/>
  <c r="B1789" i="5"/>
  <c r="D1789" i="5" s="1"/>
  <c r="A1789" i="5"/>
  <c r="C1788" i="5"/>
  <c r="B1788" i="5"/>
  <c r="A1788" i="5"/>
  <c r="C1787" i="5"/>
  <c r="B1787" i="5"/>
  <c r="A1787" i="5"/>
  <c r="C1786" i="5"/>
  <c r="B1786" i="5"/>
  <c r="A1786" i="5"/>
  <c r="C1785" i="5"/>
  <c r="E1785" i="5" s="1"/>
  <c r="G1785" i="5" s="1"/>
  <c r="B1785" i="5"/>
  <c r="D1785" i="5" s="1"/>
  <c r="A1785" i="5"/>
  <c r="C1784" i="5"/>
  <c r="E1784" i="5" s="1"/>
  <c r="B1784" i="5"/>
  <c r="A1784" i="5"/>
  <c r="E1783" i="5"/>
  <c r="G1783" i="5" s="1"/>
  <c r="C1783" i="5"/>
  <c r="B1783" i="5"/>
  <c r="A1783" i="5"/>
  <c r="C1782" i="5"/>
  <c r="B1782" i="5"/>
  <c r="D1782" i="5" s="1"/>
  <c r="F1782" i="5" s="1"/>
  <c r="A1782" i="5"/>
  <c r="C1781" i="5"/>
  <c r="B1781" i="5"/>
  <c r="A1781" i="5"/>
  <c r="C1780" i="5"/>
  <c r="B1780" i="5"/>
  <c r="D1780" i="5" s="1"/>
  <c r="F1780" i="5" s="1"/>
  <c r="A1780" i="5"/>
  <c r="C1779" i="5"/>
  <c r="B1779" i="5"/>
  <c r="A1779" i="5"/>
  <c r="C1778" i="5"/>
  <c r="B1778" i="5"/>
  <c r="D1778" i="5" s="1"/>
  <c r="F1778" i="5" s="1"/>
  <c r="A1778" i="5"/>
  <c r="C1777" i="5"/>
  <c r="B1777" i="5"/>
  <c r="A1777" i="5"/>
  <c r="C1776" i="5"/>
  <c r="B1776" i="5"/>
  <c r="D1776" i="5" s="1"/>
  <c r="F1776" i="5" s="1"/>
  <c r="A1776" i="5"/>
  <c r="C1775" i="5"/>
  <c r="B1775" i="5"/>
  <c r="A1775" i="5"/>
  <c r="C1774" i="5"/>
  <c r="E1774" i="5" s="1"/>
  <c r="G1774" i="5" s="1"/>
  <c r="B1774" i="5"/>
  <c r="A1774" i="5"/>
  <c r="E1773" i="5"/>
  <c r="G1773" i="5" s="1"/>
  <c r="C1773" i="5"/>
  <c r="B1773" i="5"/>
  <c r="D1773" i="5" s="1"/>
  <c r="A1773" i="5"/>
  <c r="C1772" i="5"/>
  <c r="B1772" i="5"/>
  <c r="A1772" i="5"/>
  <c r="C1771" i="5"/>
  <c r="B1771" i="5"/>
  <c r="D1771" i="5" s="1"/>
  <c r="F1771" i="5" s="1"/>
  <c r="A1771" i="5"/>
  <c r="C1770" i="5"/>
  <c r="B1770" i="5"/>
  <c r="A1770" i="5"/>
  <c r="C1769" i="5"/>
  <c r="B1769" i="5"/>
  <c r="D1769" i="5" s="1"/>
  <c r="A1769" i="5"/>
  <c r="C1768" i="5"/>
  <c r="B1768" i="5"/>
  <c r="A1768" i="5"/>
  <c r="C1767" i="5"/>
  <c r="B1767" i="5"/>
  <c r="D1767" i="5" s="1"/>
  <c r="F1767" i="5" s="1"/>
  <c r="A1767" i="5"/>
  <c r="C1766" i="5"/>
  <c r="B1766" i="5"/>
  <c r="A1766" i="5"/>
  <c r="C1765" i="5"/>
  <c r="E1765" i="5" s="1"/>
  <c r="G1765" i="5" s="1"/>
  <c r="B1765" i="5"/>
  <c r="D1765" i="5" s="1"/>
  <c r="A1765" i="5"/>
  <c r="C1764" i="5"/>
  <c r="E1764" i="5" s="1"/>
  <c r="B1764" i="5"/>
  <c r="A1764" i="5"/>
  <c r="C1763" i="5"/>
  <c r="B1763" i="5"/>
  <c r="D1763" i="5" s="1"/>
  <c r="F1763" i="5" s="1"/>
  <c r="A1763" i="5"/>
  <c r="C1762" i="5"/>
  <c r="B1762" i="5"/>
  <c r="A1762" i="5"/>
  <c r="C1761" i="5"/>
  <c r="B1761" i="5"/>
  <c r="D1761" i="5" s="1"/>
  <c r="F1761" i="5" s="1"/>
  <c r="A1761" i="5"/>
  <c r="C1760" i="5"/>
  <c r="B1760" i="5"/>
  <c r="A1760" i="5"/>
  <c r="C1759" i="5"/>
  <c r="B1759" i="5"/>
  <c r="D1759" i="5" s="1"/>
  <c r="F1759" i="5" s="1"/>
  <c r="A1759" i="5"/>
  <c r="C1758" i="5"/>
  <c r="B1758" i="5"/>
  <c r="A1758" i="5"/>
  <c r="C1757" i="5"/>
  <c r="B1757" i="5"/>
  <c r="D1757" i="5" s="1"/>
  <c r="F1757" i="5" s="1"/>
  <c r="A1757" i="5"/>
  <c r="C1756" i="5"/>
  <c r="B1756" i="5"/>
  <c r="A1756" i="5"/>
  <c r="C1755" i="5"/>
  <c r="B1755" i="5"/>
  <c r="D1755" i="5" s="1"/>
  <c r="F1755" i="5" s="1"/>
  <c r="A1755" i="5"/>
  <c r="C1754" i="5"/>
  <c r="B1754" i="5"/>
  <c r="A1754" i="5"/>
  <c r="C1753" i="5"/>
  <c r="E1753" i="5" s="1"/>
  <c r="G1753" i="5" s="1"/>
  <c r="B1753" i="5"/>
  <c r="A1753" i="5"/>
  <c r="E1752" i="5"/>
  <c r="G1752" i="5" s="1"/>
  <c r="C1752" i="5"/>
  <c r="B1752" i="5"/>
  <c r="A1752" i="5"/>
  <c r="E1751" i="5"/>
  <c r="G1751" i="5" s="1"/>
  <c r="C1751" i="5"/>
  <c r="B1751" i="5"/>
  <c r="D1751" i="5" s="1"/>
  <c r="F1751" i="5" s="1"/>
  <c r="A1751" i="5"/>
  <c r="C1750" i="5"/>
  <c r="B1750" i="5"/>
  <c r="A1750" i="5"/>
  <c r="C1749" i="5"/>
  <c r="B1749" i="5"/>
  <c r="D1749" i="5" s="1"/>
  <c r="F1749" i="5" s="1"/>
  <c r="A1749" i="5"/>
  <c r="C1748" i="5"/>
  <c r="B1748" i="5"/>
  <c r="A1748" i="5"/>
  <c r="C1747" i="5"/>
  <c r="B1747" i="5"/>
  <c r="D1747" i="5" s="1"/>
  <c r="F1747" i="5" s="1"/>
  <c r="A1747" i="5"/>
  <c r="C1746" i="5"/>
  <c r="B1746" i="5"/>
  <c r="A1746" i="5"/>
  <c r="C1745" i="5"/>
  <c r="B1745" i="5"/>
  <c r="D1745" i="5" s="1"/>
  <c r="F1745" i="5" s="1"/>
  <c r="A1745" i="5"/>
  <c r="C1744" i="5"/>
  <c r="B1744" i="5"/>
  <c r="A1744" i="5"/>
  <c r="C1743" i="5"/>
  <c r="B1743" i="5"/>
  <c r="D1743" i="5" s="1"/>
  <c r="F1743" i="5" s="1"/>
  <c r="A1743" i="5"/>
  <c r="C1742" i="5"/>
  <c r="B1742" i="5"/>
  <c r="A1742" i="5"/>
  <c r="C1741" i="5"/>
  <c r="E1741" i="5" s="1"/>
  <c r="G1741" i="5" s="1"/>
  <c r="B1741" i="5"/>
  <c r="D1741" i="5" s="1"/>
  <c r="F1741" i="5" s="1"/>
  <c r="A1741" i="5"/>
  <c r="C1740" i="5"/>
  <c r="E1740" i="5" s="1"/>
  <c r="G1740" i="5" s="1"/>
  <c r="B1740" i="5"/>
  <c r="A1740" i="5"/>
  <c r="C1739" i="5"/>
  <c r="B1739" i="5"/>
  <c r="D1739" i="5" s="1"/>
  <c r="F1739" i="5" s="1"/>
  <c r="A1739" i="5"/>
  <c r="C1738" i="5"/>
  <c r="B1738" i="5"/>
  <c r="A1738" i="5"/>
  <c r="C1737" i="5"/>
  <c r="B1737" i="5"/>
  <c r="D1737" i="5" s="1"/>
  <c r="F1737" i="5" s="1"/>
  <c r="A1737" i="5"/>
  <c r="C1736" i="5"/>
  <c r="B1736" i="5"/>
  <c r="A1736" i="5"/>
  <c r="C1735" i="5"/>
  <c r="B1735" i="5"/>
  <c r="D1735" i="5" s="1"/>
  <c r="F1735" i="5" s="1"/>
  <c r="A1735" i="5"/>
  <c r="C1734" i="5"/>
  <c r="B1734" i="5"/>
  <c r="A1734" i="5"/>
  <c r="C1733" i="5"/>
  <c r="E1733" i="5" s="1"/>
  <c r="G1733" i="5" s="1"/>
  <c r="B1733" i="5"/>
  <c r="A1733" i="5"/>
  <c r="E1732" i="5"/>
  <c r="G1732" i="5" s="1"/>
  <c r="C1732" i="5"/>
  <c r="B1732" i="5"/>
  <c r="D1732" i="5" s="1"/>
  <c r="F1732" i="5" s="1"/>
  <c r="A1732" i="5"/>
  <c r="C1731" i="5"/>
  <c r="B1731" i="5"/>
  <c r="A1731" i="5"/>
  <c r="C1730" i="5"/>
  <c r="B1730" i="5"/>
  <c r="D1730" i="5" s="1"/>
  <c r="F1730" i="5" s="1"/>
  <c r="A1730" i="5"/>
  <c r="C1729" i="5"/>
  <c r="E1729" i="5" s="1"/>
  <c r="G1729" i="5" s="1"/>
  <c r="B1729" i="5"/>
  <c r="A1729" i="5"/>
  <c r="E1728" i="5"/>
  <c r="G1728" i="5" s="1"/>
  <c r="C1728" i="5"/>
  <c r="B1728" i="5"/>
  <c r="A1728" i="5"/>
  <c r="C1727" i="5"/>
  <c r="B1727" i="5"/>
  <c r="D1727" i="5" s="1"/>
  <c r="F1727" i="5" s="1"/>
  <c r="A1727" i="5"/>
  <c r="C1726" i="5"/>
  <c r="B1726" i="5"/>
  <c r="A1726" i="5"/>
  <c r="C1725" i="5"/>
  <c r="B1725" i="5"/>
  <c r="D1725" i="5" s="1"/>
  <c r="F1725" i="5" s="1"/>
  <c r="A1725" i="5"/>
  <c r="C1724" i="5"/>
  <c r="B1724" i="5"/>
  <c r="A1724" i="5"/>
  <c r="C1723" i="5"/>
  <c r="B1723" i="5"/>
  <c r="D1723" i="5" s="1"/>
  <c r="F1723" i="5" s="1"/>
  <c r="A1723" i="5"/>
  <c r="C1722" i="5"/>
  <c r="B1722" i="5"/>
  <c r="A1722" i="5"/>
  <c r="C1721" i="5"/>
  <c r="B1721" i="5"/>
  <c r="D1721" i="5" s="1"/>
  <c r="F1721" i="5" s="1"/>
  <c r="A1721" i="5"/>
  <c r="C1720" i="5"/>
  <c r="E1720" i="5" s="1"/>
  <c r="G1720" i="5" s="1"/>
  <c r="B1720" i="5"/>
  <c r="A1720" i="5"/>
  <c r="C1719" i="5"/>
  <c r="E1719" i="5" s="1"/>
  <c r="G1719" i="5" s="1"/>
  <c r="B1719" i="5"/>
  <c r="D1719" i="5" s="1"/>
  <c r="F1719" i="5" s="1"/>
  <c r="A1719" i="5"/>
  <c r="C1718" i="5"/>
  <c r="B1718" i="5"/>
  <c r="A1718" i="5"/>
  <c r="C1717" i="5"/>
  <c r="B1717" i="5"/>
  <c r="D1717" i="5" s="1"/>
  <c r="F1717" i="5" s="1"/>
  <c r="A1717" i="5"/>
  <c r="C1716" i="5"/>
  <c r="B1716" i="5"/>
  <c r="A1716" i="5"/>
  <c r="C1715" i="5"/>
  <c r="B1715" i="5"/>
  <c r="D1715" i="5" s="1"/>
  <c r="F1715" i="5" s="1"/>
  <c r="A1715" i="5"/>
  <c r="C1714" i="5"/>
  <c r="B1714" i="5"/>
  <c r="A1714" i="5"/>
  <c r="C1713" i="5"/>
  <c r="B1713" i="5"/>
  <c r="D1713" i="5" s="1"/>
  <c r="F1713" i="5" s="1"/>
  <c r="A1713" i="5"/>
  <c r="C1712" i="5"/>
  <c r="E1712" i="5" s="1"/>
  <c r="G1712" i="5" s="1"/>
  <c r="B1712" i="5"/>
  <c r="A1712" i="5"/>
  <c r="E1711" i="5"/>
  <c r="G1711" i="5" s="1"/>
  <c r="C1711" i="5"/>
  <c r="B1711" i="5"/>
  <c r="A1711" i="5"/>
  <c r="C1710" i="5"/>
  <c r="B1710" i="5"/>
  <c r="D1710" i="5" s="1"/>
  <c r="F1710" i="5" s="1"/>
  <c r="A1710" i="5"/>
  <c r="C1709" i="5"/>
  <c r="E1709" i="5" s="1"/>
  <c r="G1709" i="5" s="1"/>
  <c r="B1709" i="5"/>
  <c r="A1709" i="5"/>
  <c r="E1708" i="5"/>
  <c r="G1708" i="5" s="1"/>
  <c r="C1708" i="5"/>
  <c r="B1708" i="5"/>
  <c r="A1708" i="5"/>
  <c r="C1707" i="5"/>
  <c r="B1707" i="5"/>
  <c r="A1707" i="5"/>
  <c r="C1706" i="5"/>
  <c r="B1706" i="5"/>
  <c r="A1706" i="5"/>
  <c r="C1705" i="5"/>
  <c r="B1705" i="5"/>
  <c r="A1705" i="5"/>
  <c r="C1704" i="5"/>
  <c r="B1704" i="5"/>
  <c r="A1704" i="5"/>
  <c r="C1703" i="5"/>
  <c r="B1703" i="5"/>
  <c r="A1703" i="5"/>
  <c r="C1702" i="5"/>
  <c r="B1702" i="5"/>
  <c r="A1702" i="5"/>
  <c r="C1701" i="5"/>
  <c r="B1701" i="5"/>
  <c r="A1701" i="5"/>
  <c r="C1700" i="5"/>
  <c r="B1700" i="5"/>
  <c r="A1700" i="5"/>
  <c r="C1699" i="5"/>
  <c r="B1699" i="5"/>
  <c r="A1699" i="5"/>
  <c r="C1698" i="5"/>
  <c r="B1698" i="5"/>
  <c r="A1698" i="5"/>
  <c r="C1697" i="5"/>
  <c r="B1697" i="5"/>
  <c r="A1697" i="5"/>
  <c r="C1696" i="5"/>
  <c r="B1696" i="5"/>
  <c r="A1696" i="5"/>
  <c r="C1695" i="5"/>
  <c r="B1695" i="5"/>
  <c r="A1695" i="5"/>
  <c r="C1694" i="5"/>
  <c r="B1694" i="5"/>
  <c r="A1694" i="5"/>
  <c r="C1693" i="5"/>
  <c r="B1693" i="5"/>
  <c r="A1693" i="5"/>
  <c r="C1692" i="5"/>
  <c r="B1692" i="5"/>
  <c r="A1692" i="5"/>
  <c r="C1691" i="5"/>
  <c r="B1691" i="5"/>
  <c r="A1691" i="5"/>
  <c r="C1690" i="5"/>
  <c r="B1690" i="5"/>
  <c r="A1690" i="5"/>
  <c r="C1689" i="5"/>
  <c r="E1689" i="5" s="1"/>
  <c r="G1689" i="5" s="1"/>
  <c r="B1689" i="5"/>
  <c r="A1689" i="5"/>
  <c r="C1688" i="5"/>
  <c r="E1688" i="5" s="1"/>
  <c r="G1688" i="5" s="1"/>
  <c r="B1688" i="5"/>
  <c r="A1688" i="5"/>
  <c r="E1687" i="5"/>
  <c r="G1687" i="5" s="1"/>
  <c r="C1687" i="5"/>
  <c r="B1687" i="5"/>
  <c r="A1687" i="5"/>
  <c r="C1686" i="5"/>
  <c r="B1686" i="5"/>
  <c r="A1686" i="5"/>
  <c r="C1685" i="5"/>
  <c r="B1685" i="5"/>
  <c r="A1685" i="5"/>
  <c r="C1684" i="5"/>
  <c r="B1684" i="5"/>
  <c r="D1684" i="5" s="1"/>
  <c r="F1684" i="5" s="1"/>
  <c r="A1684" i="5"/>
  <c r="C1683" i="5"/>
  <c r="B1683" i="5"/>
  <c r="A1683" i="5"/>
  <c r="C1682" i="5"/>
  <c r="B1682" i="5"/>
  <c r="A1682" i="5"/>
  <c r="C1681" i="5"/>
  <c r="B1681" i="5"/>
  <c r="A1681" i="5"/>
  <c r="C1680" i="5"/>
  <c r="E1680" i="5" s="1"/>
  <c r="G1680" i="5" s="1"/>
  <c r="B1680" i="5"/>
  <c r="A1680" i="5"/>
  <c r="E1679" i="5"/>
  <c r="G1679" i="5" s="1"/>
  <c r="C1679" i="5"/>
  <c r="B1679" i="5"/>
  <c r="D1679" i="5" s="1"/>
  <c r="F1679" i="5" s="1"/>
  <c r="A1679" i="5"/>
  <c r="C1678" i="5"/>
  <c r="B1678" i="5"/>
  <c r="A1678" i="5"/>
  <c r="C1677" i="5"/>
  <c r="B1677" i="5"/>
  <c r="D1677" i="5" s="1"/>
  <c r="F1677" i="5" s="1"/>
  <c r="A1677" i="5"/>
  <c r="C1676" i="5"/>
  <c r="B1676" i="5"/>
  <c r="A1676" i="5"/>
  <c r="C1675" i="5"/>
  <c r="B1675" i="5"/>
  <c r="D1675" i="5" s="1"/>
  <c r="F1675" i="5" s="1"/>
  <c r="A1675" i="5"/>
  <c r="C1674" i="5"/>
  <c r="B1674" i="5"/>
  <c r="A1674" i="5"/>
  <c r="C1673" i="5"/>
  <c r="B1673" i="5"/>
  <c r="D1673" i="5" s="1"/>
  <c r="F1673" i="5" s="1"/>
  <c r="A1673" i="5"/>
  <c r="C1672" i="5"/>
  <c r="B1672" i="5"/>
  <c r="A1672" i="5"/>
  <c r="C1671" i="5"/>
  <c r="B1671" i="5"/>
  <c r="D1671" i="5" s="1"/>
  <c r="F1671" i="5" s="1"/>
  <c r="A1671" i="5"/>
  <c r="C1670" i="5"/>
  <c r="B1670" i="5"/>
  <c r="A1670" i="5"/>
  <c r="C1669" i="5"/>
  <c r="E1669" i="5" s="1"/>
  <c r="G1669" i="5" s="1"/>
  <c r="B1669" i="5"/>
  <c r="D1669" i="5" s="1"/>
  <c r="F1669" i="5" s="1"/>
  <c r="A1669" i="5"/>
  <c r="C1668" i="5"/>
  <c r="E1668" i="5" s="1"/>
  <c r="G1668" i="5" s="1"/>
  <c r="B1668" i="5"/>
  <c r="A1668" i="5"/>
  <c r="C1667" i="5"/>
  <c r="B1667" i="5"/>
  <c r="D1667" i="5" s="1"/>
  <c r="F1667" i="5" s="1"/>
  <c r="A1667" i="5"/>
  <c r="C1666" i="5"/>
  <c r="B1666" i="5"/>
  <c r="A1666" i="5"/>
  <c r="C1665" i="5"/>
  <c r="E1665" i="5" s="1"/>
  <c r="G1665" i="5" s="1"/>
  <c r="B1665" i="5"/>
  <c r="A1665" i="5"/>
  <c r="E1664" i="5"/>
  <c r="G1664" i="5" s="1"/>
  <c r="C1664" i="5"/>
  <c r="B1664" i="5"/>
  <c r="D1664" i="5" s="1"/>
  <c r="F1664" i="5" s="1"/>
  <c r="A1664" i="5"/>
  <c r="C1663" i="5"/>
  <c r="B1663" i="5"/>
  <c r="A1663" i="5"/>
  <c r="C1662" i="5"/>
  <c r="B1662" i="5"/>
  <c r="D1662" i="5" s="1"/>
  <c r="F1662" i="5" s="1"/>
  <c r="A1662" i="5"/>
  <c r="C1661" i="5"/>
  <c r="B1661" i="5"/>
  <c r="A1661" i="5"/>
  <c r="C1660" i="5"/>
  <c r="B1660" i="5"/>
  <c r="D1660" i="5" s="1"/>
  <c r="F1660" i="5" s="1"/>
  <c r="A1660" i="5"/>
  <c r="C1659" i="5"/>
  <c r="B1659" i="5"/>
  <c r="A1659" i="5"/>
  <c r="C1658" i="5"/>
  <c r="B1658" i="5"/>
  <c r="D1658" i="5" s="1"/>
  <c r="F1658" i="5" s="1"/>
  <c r="A1658" i="5"/>
  <c r="C1657" i="5"/>
  <c r="E1657" i="5" s="1"/>
  <c r="G1657" i="5" s="1"/>
  <c r="B1657" i="5"/>
  <c r="A1657" i="5"/>
  <c r="C1656" i="5"/>
  <c r="B1656" i="5"/>
  <c r="D1656" i="5" s="1"/>
  <c r="F1656" i="5" s="1"/>
  <c r="A1656" i="5"/>
  <c r="C1655" i="5"/>
  <c r="B1655" i="5"/>
  <c r="A1655" i="5"/>
  <c r="C1654" i="5"/>
  <c r="B1654" i="5"/>
  <c r="D1654" i="5" s="1"/>
  <c r="F1654" i="5" s="1"/>
  <c r="A1654" i="5"/>
  <c r="C1653" i="5"/>
  <c r="B1653" i="5"/>
  <c r="A1653" i="5"/>
  <c r="C1652" i="5"/>
  <c r="B1652" i="5"/>
  <c r="D1652" i="5" s="1"/>
  <c r="F1652" i="5" s="1"/>
  <c r="A1652" i="5"/>
  <c r="C1651" i="5"/>
  <c r="B1651" i="5"/>
  <c r="A1651" i="5"/>
  <c r="C1650" i="5"/>
  <c r="B1650" i="5"/>
  <c r="D1650" i="5" s="1"/>
  <c r="F1650" i="5" s="1"/>
  <c r="A1650" i="5"/>
  <c r="C1649" i="5"/>
  <c r="B1649" i="5"/>
  <c r="A1649" i="5"/>
  <c r="C1648" i="5"/>
  <c r="E1648" i="5" s="1"/>
  <c r="G1648" i="5" s="1"/>
  <c r="B1648" i="5"/>
  <c r="D1648" i="5" s="1"/>
  <c r="F1648" i="5" s="1"/>
  <c r="A1648" i="5"/>
  <c r="C1647" i="5"/>
  <c r="E1647" i="5" s="1"/>
  <c r="G1647" i="5" s="1"/>
  <c r="B1647" i="5"/>
  <c r="A1647" i="5"/>
  <c r="C1646" i="5"/>
  <c r="B1646" i="5"/>
  <c r="D1646" i="5" s="1"/>
  <c r="F1646" i="5" s="1"/>
  <c r="A1646" i="5"/>
  <c r="C1645" i="5"/>
  <c r="E1645" i="5" s="1"/>
  <c r="G1645" i="5" s="1"/>
  <c r="B1645" i="5"/>
  <c r="A1645" i="5"/>
  <c r="E1644" i="5"/>
  <c r="G1644" i="5" s="1"/>
  <c r="C1644" i="5"/>
  <c r="B1644" i="5"/>
  <c r="A1644" i="5"/>
  <c r="C1643" i="5"/>
  <c r="B1643" i="5"/>
  <c r="D1643" i="5" s="1"/>
  <c r="F1643" i="5" s="1"/>
  <c r="A1643" i="5"/>
  <c r="C1642" i="5"/>
  <c r="B1642" i="5"/>
  <c r="A1642" i="5"/>
  <c r="C1641" i="5"/>
  <c r="B1641" i="5"/>
  <c r="D1641" i="5" s="1"/>
  <c r="F1641" i="5" s="1"/>
  <c r="A1641" i="5"/>
  <c r="C1640" i="5"/>
  <c r="B1640" i="5"/>
  <c r="A1640" i="5"/>
  <c r="C1639" i="5"/>
  <c r="B1639" i="5"/>
  <c r="D1639" i="5" s="1"/>
  <c r="F1639" i="5" s="1"/>
  <c r="A1639" i="5"/>
  <c r="C1638" i="5"/>
  <c r="B1638" i="5"/>
  <c r="A1638" i="5"/>
  <c r="C1637" i="5"/>
  <c r="E1637" i="5" s="1"/>
  <c r="G1637" i="5" s="1"/>
  <c r="B1637" i="5"/>
  <c r="A1637" i="5"/>
  <c r="E1636" i="5"/>
  <c r="G1636" i="5" s="1"/>
  <c r="C1636" i="5"/>
  <c r="B1636" i="5"/>
  <c r="D1636" i="5" s="1"/>
  <c r="F1636" i="5" s="1"/>
  <c r="A1636" i="5"/>
  <c r="C1635" i="5"/>
  <c r="B1635" i="5"/>
  <c r="A1635" i="5"/>
  <c r="C1634" i="5"/>
  <c r="B1634" i="5"/>
  <c r="D1634" i="5" s="1"/>
  <c r="F1634" i="5" s="1"/>
  <c r="A1634" i="5"/>
  <c r="C1633" i="5"/>
  <c r="B1633" i="5"/>
  <c r="A1633" i="5"/>
  <c r="C1632" i="5"/>
  <c r="B1632" i="5"/>
  <c r="D1632" i="5" s="1"/>
  <c r="F1632" i="5" s="1"/>
  <c r="A1632" i="5"/>
  <c r="C1631" i="5"/>
  <c r="B1631" i="5"/>
  <c r="A1631" i="5"/>
  <c r="C1630" i="5"/>
  <c r="B1630" i="5"/>
  <c r="D1630" i="5" s="1"/>
  <c r="F1630" i="5" s="1"/>
  <c r="A1630" i="5"/>
  <c r="C1629" i="5"/>
  <c r="B1629" i="5"/>
  <c r="A1629" i="5"/>
  <c r="C1628" i="5"/>
  <c r="B1628" i="5"/>
  <c r="D1628" i="5" s="1"/>
  <c r="F1628" i="5" s="1"/>
  <c r="A1628" i="5"/>
  <c r="C1627" i="5"/>
  <c r="B1627" i="5"/>
  <c r="A1627" i="5"/>
  <c r="C1626" i="5"/>
  <c r="B1626" i="5"/>
  <c r="D1626" i="5" s="1"/>
  <c r="F1626" i="5" s="1"/>
  <c r="A1626" i="5"/>
  <c r="C1625" i="5"/>
  <c r="B1625" i="5"/>
  <c r="A1625" i="5"/>
  <c r="C1624" i="5"/>
  <c r="E1624" i="5" s="1"/>
  <c r="G1624" i="5" s="1"/>
  <c r="B1624" i="5"/>
  <c r="D1624" i="5" s="1"/>
  <c r="F1624" i="5" s="1"/>
  <c r="A1624" i="5"/>
  <c r="C1623" i="5"/>
  <c r="E1623" i="5" s="1"/>
  <c r="G1623" i="5" s="1"/>
  <c r="B1623" i="5"/>
  <c r="A1623" i="5"/>
  <c r="C1622" i="5"/>
  <c r="B1622" i="5"/>
  <c r="D1622" i="5" s="1"/>
  <c r="F1622" i="5" s="1"/>
  <c r="A1622" i="5"/>
  <c r="C1621" i="5"/>
  <c r="B1621" i="5"/>
  <c r="A1621" i="5"/>
  <c r="C1620" i="5"/>
  <c r="B1620" i="5"/>
  <c r="D1620" i="5" s="1"/>
  <c r="F1620" i="5" s="1"/>
  <c r="A1620" i="5"/>
  <c r="C1619" i="5"/>
  <c r="B1619" i="5"/>
  <c r="A1619" i="5"/>
  <c r="C1618" i="5"/>
  <c r="B1618" i="5"/>
  <c r="D1618" i="5" s="1"/>
  <c r="F1618" i="5" s="1"/>
  <c r="A1618" i="5"/>
  <c r="C1617" i="5"/>
  <c r="B1617" i="5"/>
  <c r="A1617" i="5"/>
  <c r="C1616" i="5"/>
  <c r="E1616" i="5" s="1"/>
  <c r="G1616" i="5" s="1"/>
  <c r="B1616" i="5"/>
  <c r="A1616" i="5"/>
  <c r="E1615" i="5"/>
  <c r="G1615" i="5" s="1"/>
  <c r="C1615" i="5"/>
  <c r="B1615" i="5"/>
  <c r="D1615" i="5" s="1"/>
  <c r="F1615" i="5" s="1"/>
  <c r="A1615" i="5"/>
  <c r="C1614" i="5"/>
  <c r="B1614" i="5"/>
  <c r="A1614" i="5"/>
  <c r="C1613" i="5"/>
  <c r="E1613" i="5" s="1"/>
  <c r="G1613" i="5" s="1"/>
  <c r="B1613" i="5"/>
  <c r="A1613" i="5"/>
  <c r="E1612" i="5"/>
  <c r="G1612" i="5" s="1"/>
  <c r="C1612" i="5"/>
  <c r="B1612" i="5"/>
  <c r="A1612" i="5"/>
  <c r="C1611" i="5"/>
  <c r="B1611" i="5"/>
  <c r="A1611" i="5"/>
  <c r="C1610" i="5"/>
  <c r="B1610" i="5"/>
  <c r="A1610" i="5"/>
  <c r="C1609" i="5"/>
  <c r="B1609" i="5"/>
  <c r="A1609" i="5"/>
  <c r="C1608" i="5"/>
  <c r="B1608" i="5"/>
  <c r="D1608" i="5" s="1"/>
  <c r="F1608" i="5" s="1"/>
  <c r="A1608" i="5"/>
  <c r="C1607" i="5"/>
  <c r="B1607" i="5"/>
  <c r="A1607" i="5"/>
  <c r="C1606" i="5"/>
  <c r="B1606" i="5"/>
  <c r="A1606" i="5"/>
  <c r="C1605" i="5"/>
  <c r="B1605" i="5"/>
  <c r="A1605" i="5"/>
  <c r="C1604" i="5"/>
  <c r="B1604" i="5"/>
  <c r="D1604" i="5" s="1"/>
  <c r="F1604" i="5" s="1"/>
  <c r="A1604" i="5"/>
  <c r="C1603" i="5"/>
  <c r="E1603" i="5" s="1"/>
  <c r="G1603" i="5" s="1"/>
  <c r="B1603" i="5"/>
  <c r="A1603" i="5"/>
  <c r="C1602" i="5"/>
  <c r="E1602" i="5" s="1"/>
  <c r="G1602" i="5" s="1"/>
  <c r="B1602" i="5"/>
  <c r="A1602" i="5"/>
  <c r="C1601" i="5"/>
  <c r="B1601" i="5"/>
  <c r="A1601" i="5"/>
  <c r="C1600" i="5"/>
  <c r="B1600" i="5"/>
  <c r="D1600" i="5" s="1"/>
  <c r="F1600" i="5" s="1"/>
  <c r="A1600" i="5"/>
  <c r="C1599" i="5"/>
  <c r="B1599" i="5"/>
  <c r="A1599" i="5"/>
  <c r="C1598" i="5"/>
  <c r="B1598" i="5"/>
  <c r="A1598" i="5"/>
  <c r="C1597" i="5"/>
  <c r="B1597" i="5"/>
  <c r="A1597" i="5"/>
  <c r="C1596" i="5"/>
  <c r="E1596" i="5" s="1"/>
  <c r="G1596" i="5" s="1"/>
  <c r="B1596" i="5"/>
  <c r="A1596" i="5"/>
  <c r="E1595" i="5"/>
  <c r="G1595" i="5" s="1"/>
  <c r="C1595" i="5"/>
  <c r="B1595" i="5"/>
  <c r="D1595" i="5" s="1"/>
  <c r="F1595" i="5" s="1"/>
  <c r="A1595" i="5"/>
  <c r="C1594" i="5"/>
  <c r="B1594" i="5"/>
  <c r="A1594" i="5"/>
  <c r="C1593" i="5"/>
  <c r="B1593" i="5"/>
  <c r="A1593" i="5"/>
  <c r="C1592" i="5"/>
  <c r="B1592" i="5"/>
  <c r="A1592" i="5"/>
  <c r="C1591" i="5"/>
  <c r="B1591" i="5"/>
  <c r="D1591" i="5" s="1"/>
  <c r="F1591" i="5" s="1"/>
  <c r="A1591" i="5"/>
  <c r="C1590" i="5"/>
  <c r="B1590" i="5"/>
  <c r="A1590" i="5"/>
  <c r="C1589" i="5"/>
  <c r="B1589" i="5"/>
  <c r="A1589" i="5"/>
  <c r="C1588" i="5"/>
  <c r="B1588" i="5"/>
  <c r="A1588" i="5"/>
  <c r="C1587" i="5"/>
  <c r="E1587" i="5" s="1"/>
  <c r="G1587" i="5" s="1"/>
  <c r="B1587" i="5"/>
  <c r="A1587" i="5"/>
  <c r="E1586" i="5"/>
  <c r="G1586" i="5" s="1"/>
  <c r="C1586" i="5"/>
  <c r="B1586" i="5"/>
  <c r="D1586" i="5" s="1"/>
  <c r="F1586" i="5" s="1"/>
  <c r="A1586" i="5"/>
  <c r="C1585" i="5"/>
  <c r="B1585" i="5"/>
  <c r="A1585" i="5"/>
  <c r="C1584" i="5"/>
  <c r="B1584" i="5"/>
  <c r="D1584" i="5" s="1"/>
  <c r="F1584" i="5" s="1"/>
  <c r="A1584" i="5"/>
  <c r="C1583" i="5"/>
  <c r="B1583" i="5"/>
  <c r="A1583" i="5"/>
  <c r="C1582" i="5"/>
  <c r="B1582" i="5"/>
  <c r="D1582" i="5" s="1"/>
  <c r="F1582" i="5" s="1"/>
  <c r="A1582" i="5"/>
  <c r="C1581" i="5"/>
  <c r="B1581" i="5"/>
  <c r="A1581" i="5"/>
  <c r="C1580" i="5"/>
  <c r="B1580" i="5"/>
  <c r="D1580" i="5" s="1"/>
  <c r="F1580" i="5" s="1"/>
  <c r="A1580" i="5"/>
  <c r="C1579" i="5"/>
  <c r="B1579" i="5"/>
  <c r="A1579" i="5"/>
  <c r="C1578" i="5"/>
  <c r="B1578" i="5"/>
  <c r="D1578" i="5" s="1"/>
  <c r="F1578" i="5" s="1"/>
  <c r="A1578" i="5"/>
  <c r="C1577" i="5"/>
  <c r="B1577" i="5"/>
  <c r="A1577" i="5"/>
  <c r="C1576" i="5"/>
  <c r="E1576" i="5" s="1"/>
  <c r="G1576" i="5" s="1"/>
  <c r="B1576" i="5"/>
  <c r="D1576" i="5" s="1"/>
  <c r="F1576" i="5" s="1"/>
  <c r="A1576" i="5"/>
  <c r="C1575" i="5"/>
  <c r="E1575" i="5" s="1"/>
  <c r="G1575" i="5" s="1"/>
  <c r="B1575" i="5"/>
  <c r="A1575" i="5"/>
  <c r="E1574" i="5"/>
  <c r="G1574" i="5" s="1"/>
  <c r="C1574" i="5"/>
  <c r="B1574" i="5"/>
  <c r="A1574" i="5"/>
  <c r="C1573" i="5"/>
  <c r="B1573" i="5"/>
  <c r="A1573" i="5"/>
  <c r="C1572" i="5"/>
  <c r="B1572" i="5"/>
  <c r="A1572" i="5"/>
  <c r="C1571" i="5"/>
  <c r="B1571" i="5"/>
  <c r="A1571" i="5"/>
  <c r="C1570" i="5"/>
  <c r="B1570" i="5"/>
  <c r="A1570" i="5"/>
  <c r="C1569" i="5"/>
  <c r="B1569" i="5"/>
  <c r="A1569" i="5"/>
  <c r="E1568" i="5"/>
  <c r="G1568" i="5" s="1"/>
  <c r="C1568" i="5"/>
  <c r="B1568" i="5"/>
  <c r="D1568" i="5" s="1"/>
  <c r="F1568" i="5" s="1"/>
  <c r="A1568" i="5"/>
  <c r="C1567" i="5"/>
  <c r="B1567" i="5"/>
  <c r="A1567" i="5"/>
  <c r="C1566" i="5"/>
  <c r="B1566" i="5"/>
  <c r="D1566" i="5" s="1"/>
  <c r="F1566" i="5" s="1"/>
  <c r="A1566" i="5"/>
  <c r="C1565" i="5"/>
  <c r="B1565" i="5"/>
  <c r="A1565" i="5"/>
  <c r="C1564" i="5"/>
  <c r="B1564" i="5"/>
  <c r="D1564" i="5" s="1"/>
  <c r="F1564" i="5" s="1"/>
  <c r="A1564" i="5"/>
  <c r="C1563" i="5"/>
  <c r="B1563" i="5"/>
  <c r="A1563" i="5"/>
  <c r="C1562" i="5"/>
  <c r="B1562" i="5"/>
  <c r="D1562" i="5" s="1"/>
  <c r="F1562" i="5" s="1"/>
  <c r="A1562" i="5"/>
  <c r="C1561" i="5"/>
  <c r="B1561" i="5"/>
  <c r="A1561" i="5"/>
  <c r="C1560" i="5"/>
  <c r="B1560" i="5"/>
  <c r="D1560" i="5" s="1"/>
  <c r="F1560" i="5" s="1"/>
  <c r="A1560" i="5"/>
  <c r="C1559" i="5"/>
  <c r="B1559" i="5"/>
  <c r="A1559" i="5"/>
  <c r="C1558" i="5"/>
  <c r="B1558" i="5"/>
  <c r="D1558" i="5" s="1"/>
  <c r="F1558" i="5" s="1"/>
  <c r="A1558" i="5"/>
  <c r="C1557" i="5"/>
  <c r="B1557" i="5"/>
  <c r="A1557" i="5"/>
  <c r="C1556" i="5"/>
  <c r="E1556" i="5" s="1"/>
  <c r="G1556" i="5" s="1"/>
  <c r="B1556" i="5"/>
  <c r="D1556" i="5" s="1"/>
  <c r="F1556" i="5" s="1"/>
  <c r="A1556" i="5"/>
  <c r="C1555" i="5"/>
  <c r="E1555" i="5" s="1"/>
  <c r="G1555" i="5" s="1"/>
  <c r="B1555" i="5"/>
  <c r="A1555" i="5"/>
  <c r="E1554" i="5"/>
  <c r="G1554" i="5" s="1"/>
  <c r="C1554" i="5"/>
  <c r="B1554" i="5"/>
  <c r="A1554" i="5"/>
  <c r="C1553" i="5"/>
  <c r="B1553" i="5"/>
  <c r="D1553" i="5" s="1"/>
  <c r="F1553" i="5" s="1"/>
  <c r="A1553" i="5"/>
  <c r="C1552" i="5"/>
  <c r="B1552" i="5"/>
  <c r="A1552" i="5"/>
  <c r="C1551" i="5"/>
  <c r="B1551" i="5"/>
  <c r="D1551" i="5" s="1"/>
  <c r="F1551" i="5" s="1"/>
  <c r="A1551" i="5"/>
  <c r="C1550" i="5"/>
  <c r="B1550" i="5"/>
  <c r="A1550" i="5"/>
  <c r="C1549" i="5"/>
  <c r="B1549" i="5"/>
  <c r="D1549" i="5" s="1"/>
  <c r="F1549" i="5" s="1"/>
  <c r="A1549" i="5"/>
  <c r="C1548" i="5"/>
  <c r="B1548" i="5"/>
  <c r="A1548" i="5"/>
  <c r="C1547" i="5"/>
  <c r="B1547" i="5"/>
  <c r="D1547" i="5" s="1"/>
  <c r="F1547" i="5" s="1"/>
  <c r="A1547" i="5"/>
  <c r="C1546" i="5"/>
  <c r="B1546" i="5"/>
  <c r="A1546" i="5"/>
  <c r="C1545" i="5"/>
  <c r="B1545" i="5"/>
  <c r="D1545" i="5" s="1"/>
  <c r="F1545" i="5" s="1"/>
  <c r="A1545" i="5"/>
  <c r="C1544" i="5"/>
  <c r="E1544" i="5" s="1"/>
  <c r="G1544" i="5" s="1"/>
  <c r="B1544" i="5"/>
  <c r="A1544" i="5"/>
  <c r="C1543" i="5"/>
  <c r="B1543" i="5"/>
  <c r="D1543" i="5" s="1"/>
  <c r="F1543" i="5" s="1"/>
  <c r="A1543" i="5"/>
  <c r="C1542" i="5"/>
  <c r="B1542" i="5"/>
  <c r="A1542" i="5"/>
  <c r="C1541" i="5"/>
  <c r="B1541" i="5"/>
  <c r="D1541" i="5" s="1"/>
  <c r="F1541" i="5" s="1"/>
  <c r="A1541" i="5"/>
  <c r="C1540" i="5"/>
  <c r="B1540" i="5"/>
  <c r="A1540" i="5"/>
  <c r="C1539" i="5"/>
  <c r="B1539" i="5"/>
  <c r="D1539" i="5" s="1"/>
  <c r="F1539" i="5" s="1"/>
  <c r="A1539" i="5"/>
  <c r="C1538" i="5"/>
  <c r="B1538" i="5"/>
  <c r="A1538" i="5"/>
  <c r="C1537" i="5"/>
  <c r="B1537" i="5"/>
  <c r="D1537" i="5" s="1"/>
  <c r="F1537" i="5" s="1"/>
  <c r="A1537" i="5"/>
  <c r="C1536" i="5"/>
  <c r="E1536" i="5" s="1"/>
  <c r="G1536" i="5" s="1"/>
  <c r="B1536" i="5"/>
  <c r="A1536" i="5"/>
  <c r="C1535" i="5"/>
  <c r="B1535" i="5"/>
  <c r="D1535" i="5" s="1"/>
  <c r="F1535" i="5" s="1"/>
  <c r="A1535" i="5"/>
  <c r="C1534" i="5"/>
  <c r="B1534" i="5"/>
  <c r="A1534" i="5"/>
  <c r="C1533" i="5"/>
  <c r="B1533" i="5"/>
  <c r="D1533" i="5" s="1"/>
  <c r="F1533" i="5" s="1"/>
  <c r="A1533" i="5"/>
  <c r="C1532" i="5"/>
  <c r="B1532" i="5"/>
  <c r="A1532" i="5"/>
  <c r="C1531" i="5"/>
  <c r="B1531" i="5"/>
  <c r="D1531" i="5" s="1"/>
  <c r="F1531" i="5" s="1"/>
  <c r="A1531" i="5"/>
  <c r="C1530" i="5"/>
  <c r="B1530" i="5"/>
  <c r="A1530" i="5"/>
  <c r="C1529" i="5"/>
  <c r="B1529" i="5"/>
  <c r="D1529" i="5" s="1"/>
  <c r="F1529" i="5" s="1"/>
  <c r="A1529" i="5"/>
  <c r="C1528" i="5"/>
  <c r="B1528" i="5"/>
  <c r="A1528" i="5"/>
  <c r="C1527" i="5"/>
  <c r="E1527" i="5" s="1"/>
  <c r="G1527" i="5" s="1"/>
  <c r="B1527" i="5"/>
  <c r="D1528" i="5" s="1"/>
  <c r="F1528" i="5" s="1"/>
  <c r="A1527" i="5"/>
  <c r="E1526" i="5"/>
  <c r="G1526" i="5" s="1"/>
  <c r="C1526" i="5"/>
  <c r="B1526" i="5"/>
  <c r="D1527" i="5" s="1"/>
  <c r="F1527" i="5" s="1"/>
  <c r="A1526" i="5"/>
  <c r="C1525" i="5"/>
  <c r="B1525" i="5"/>
  <c r="A1525" i="5"/>
  <c r="C1524" i="5"/>
  <c r="E1524" i="5" s="1"/>
  <c r="G1524" i="5" s="1"/>
  <c r="B1524" i="5"/>
  <c r="A1524" i="5"/>
  <c r="E1523" i="5"/>
  <c r="G1523" i="5" s="1"/>
  <c r="C1523" i="5"/>
  <c r="B1523" i="5"/>
  <c r="D1523" i="5" s="1"/>
  <c r="F1523" i="5" s="1"/>
  <c r="A1523" i="5"/>
  <c r="C1522" i="5"/>
  <c r="B1522" i="5"/>
  <c r="A1522" i="5"/>
  <c r="C1521" i="5"/>
  <c r="B1521" i="5"/>
  <c r="A1521" i="5"/>
  <c r="C1520" i="5"/>
  <c r="B1520" i="5"/>
  <c r="A1520" i="5"/>
  <c r="C1519" i="5"/>
  <c r="B1519" i="5"/>
  <c r="D1519" i="5" s="1"/>
  <c r="F1519" i="5" s="1"/>
  <c r="A1519" i="5"/>
  <c r="C1518" i="5"/>
  <c r="B1518" i="5"/>
  <c r="A1518" i="5"/>
  <c r="C1517" i="5"/>
  <c r="B1517" i="5"/>
  <c r="A1517" i="5"/>
  <c r="C1516" i="5"/>
  <c r="E1516" i="5" s="1"/>
  <c r="G1516" i="5" s="1"/>
  <c r="B1516" i="5"/>
  <c r="A1516" i="5"/>
  <c r="C1515" i="5"/>
  <c r="E1515" i="5" s="1"/>
  <c r="G1515" i="5" s="1"/>
  <c r="B1515" i="5"/>
  <c r="D1515" i="5" s="1"/>
  <c r="F1515" i="5" s="1"/>
  <c r="A1515" i="5"/>
  <c r="C1514" i="5"/>
  <c r="B1514" i="5"/>
  <c r="A1514" i="5"/>
  <c r="C1513" i="5"/>
  <c r="B1513" i="5"/>
  <c r="A1513" i="5"/>
  <c r="C1512" i="5"/>
  <c r="B1512" i="5"/>
  <c r="A1512" i="5"/>
  <c r="C1511" i="5"/>
  <c r="B1511" i="5"/>
  <c r="D1511" i="5" s="1"/>
  <c r="F1511" i="5" s="1"/>
  <c r="A1511" i="5"/>
  <c r="C1510" i="5"/>
  <c r="B1510" i="5"/>
  <c r="A1510" i="5"/>
  <c r="C1509" i="5"/>
  <c r="B1509" i="5"/>
  <c r="A1509" i="5"/>
  <c r="C1508" i="5"/>
  <c r="E1508" i="5" s="1"/>
  <c r="G1508" i="5" s="1"/>
  <c r="B1508" i="5"/>
  <c r="A1508" i="5"/>
  <c r="E1507" i="5"/>
  <c r="G1507" i="5" s="1"/>
  <c r="C1507" i="5"/>
  <c r="B1507" i="5"/>
  <c r="A1507" i="5"/>
  <c r="E1506" i="5"/>
  <c r="G1506" i="5" s="1"/>
  <c r="D1506" i="5"/>
  <c r="F1506" i="5" s="1"/>
  <c r="C1506" i="5"/>
  <c r="B1506" i="5"/>
  <c r="A1506" i="5"/>
  <c r="D1505" i="5"/>
  <c r="F1505" i="5" s="1"/>
  <c r="C1505" i="5"/>
  <c r="B1505" i="5"/>
  <c r="A1505" i="5"/>
  <c r="D1504" i="5"/>
  <c r="F1504" i="5" s="1"/>
  <c r="C1504" i="5"/>
  <c r="B1504" i="5"/>
  <c r="A1504" i="5"/>
  <c r="D1503" i="5"/>
  <c r="F1503" i="5" s="1"/>
  <c r="C1503" i="5"/>
  <c r="B1503" i="5"/>
  <c r="A1503" i="5"/>
  <c r="D1502" i="5"/>
  <c r="F1502" i="5" s="1"/>
  <c r="C1502" i="5"/>
  <c r="B1502" i="5"/>
  <c r="A1502" i="5"/>
  <c r="D1501" i="5"/>
  <c r="F1501" i="5" s="1"/>
  <c r="C1501" i="5"/>
  <c r="B1501" i="5"/>
  <c r="A1501" i="5"/>
  <c r="D1500" i="5"/>
  <c r="F1500" i="5" s="1"/>
  <c r="C1500" i="5"/>
  <c r="B1500" i="5"/>
  <c r="A1500" i="5"/>
  <c r="D1499" i="5"/>
  <c r="F1499" i="5" s="1"/>
  <c r="C1499" i="5"/>
  <c r="B1499" i="5"/>
  <c r="A1499" i="5"/>
  <c r="D1498" i="5"/>
  <c r="F1498" i="5" s="1"/>
  <c r="C1498" i="5"/>
  <c r="B1498" i="5"/>
  <c r="A1498" i="5"/>
  <c r="D1497" i="5"/>
  <c r="F1497" i="5" s="1"/>
  <c r="C1497" i="5"/>
  <c r="B1497" i="5"/>
  <c r="A1497" i="5"/>
  <c r="D1496" i="5"/>
  <c r="F1496" i="5" s="1"/>
  <c r="C1496" i="5"/>
  <c r="B1496" i="5"/>
  <c r="A1496" i="5"/>
  <c r="D1495" i="5"/>
  <c r="F1495" i="5" s="1"/>
  <c r="C1495" i="5"/>
  <c r="E1495" i="5" s="1"/>
  <c r="G1495" i="5" s="1"/>
  <c r="B1495" i="5"/>
  <c r="A1495" i="5"/>
  <c r="D1494" i="5"/>
  <c r="F1494" i="5" s="1"/>
  <c r="C1494" i="5"/>
  <c r="E1494" i="5" s="1"/>
  <c r="G1494" i="5" s="1"/>
  <c r="B1494" i="5"/>
  <c r="A1494" i="5"/>
  <c r="D1493" i="5"/>
  <c r="F1493" i="5" s="1"/>
  <c r="C1493" i="5"/>
  <c r="B1493" i="5"/>
  <c r="A1493" i="5"/>
  <c r="D1492" i="5"/>
  <c r="F1492" i="5" s="1"/>
  <c r="C1492" i="5"/>
  <c r="B1492" i="5"/>
  <c r="A1492" i="5"/>
  <c r="D1491" i="5"/>
  <c r="F1491" i="5" s="1"/>
  <c r="C1491" i="5"/>
  <c r="B1491" i="5"/>
  <c r="A1491" i="5"/>
  <c r="D1490" i="5"/>
  <c r="F1490" i="5" s="1"/>
  <c r="C1490" i="5"/>
  <c r="B1490" i="5"/>
  <c r="A1490" i="5"/>
  <c r="D1489" i="5"/>
  <c r="F1489" i="5" s="1"/>
  <c r="C1489" i="5"/>
  <c r="B1489" i="5"/>
  <c r="A1489" i="5"/>
  <c r="E1488" i="5"/>
  <c r="G1488" i="5" s="1"/>
  <c r="C1488" i="5"/>
  <c r="B1488" i="5"/>
  <c r="A1488" i="5"/>
  <c r="C1487" i="5"/>
  <c r="B1487" i="5"/>
  <c r="A1487" i="5"/>
  <c r="C1486" i="5"/>
  <c r="B1486" i="5"/>
  <c r="A1486" i="5"/>
  <c r="C1485" i="5"/>
  <c r="E1485" i="5" s="1"/>
  <c r="G1485" i="5" s="1"/>
  <c r="B1485" i="5"/>
  <c r="A1485" i="5"/>
  <c r="E1484" i="5"/>
  <c r="G1484" i="5" s="1"/>
  <c r="C1484" i="5"/>
  <c r="B1484" i="5"/>
  <c r="A1484" i="5"/>
  <c r="C1483" i="5"/>
  <c r="B1483" i="5"/>
  <c r="A1483" i="5"/>
  <c r="C1482" i="5"/>
  <c r="B1482" i="5"/>
  <c r="A1482" i="5"/>
  <c r="C1481" i="5"/>
  <c r="B1481" i="5"/>
  <c r="A1481" i="5"/>
  <c r="C1480" i="5"/>
  <c r="B1480" i="5"/>
  <c r="A1480" i="5"/>
  <c r="C1479" i="5"/>
  <c r="B1479" i="5"/>
  <c r="A1479" i="5"/>
  <c r="C1478" i="5"/>
  <c r="B1478" i="5"/>
  <c r="A1478" i="5"/>
  <c r="C1477" i="5"/>
  <c r="B1477" i="5"/>
  <c r="A1477" i="5"/>
  <c r="C1476" i="5"/>
  <c r="B1476" i="5"/>
  <c r="A1476" i="5"/>
  <c r="C1475" i="5"/>
  <c r="E1475" i="5" s="1"/>
  <c r="G1475" i="5" s="1"/>
  <c r="B1475" i="5"/>
  <c r="A1475" i="5"/>
  <c r="C1474" i="5"/>
  <c r="E1474" i="5" s="1"/>
  <c r="G1474" i="5" s="1"/>
  <c r="B1474" i="5"/>
  <c r="A1474" i="5"/>
  <c r="C1473" i="5"/>
  <c r="B1473" i="5"/>
  <c r="A1473" i="5"/>
  <c r="C1472" i="5"/>
  <c r="B1472" i="5"/>
  <c r="A1472" i="5"/>
  <c r="C1471" i="5"/>
  <c r="B1471" i="5"/>
  <c r="A1471" i="5"/>
  <c r="C1470" i="5"/>
  <c r="B1470" i="5"/>
  <c r="A1470" i="5"/>
  <c r="C1469" i="5"/>
  <c r="B1469" i="5"/>
  <c r="A1469" i="5"/>
  <c r="C1468" i="5"/>
  <c r="E1468" i="5" s="1"/>
  <c r="G1468" i="5" s="1"/>
  <c r="B1468" i="5"/>
  <c r="A1468" i="5"/>
  <c r="E1467" i="5"/>
  <c r="G1467" i="5" s="1"/>
  <c r="C1467" i="5"/>
  <c r="B1467" i="5"/>
  <c r="A1467" i="5"/>
  <c r="C1466" i="5"/>
  <c r="B1466" i="5"/>
  <c r="A1466" i="5"/>
  <c r="C1465" i="5"/>
  <c r="B1465" i="5"/>
  <c r="A1465" i="5"/>
  <c r="C1464" i="5"/>
  <c r="E1464" i="5" s="1"/>
  <c r="G1464" i="5" s="1"/>
  <c r="B1464" i="5"/>
  <c r="A1464" i="5"/>
  <c r="E1463" i="5"/>
  <c r="G1463" i="5" s="1"/>
  <c r="C1463" i="5"/>
  <c r="B1463" i="5"/>
  <c r="A1463" i="5"/>
  <c r="C1462" i="5"/>
  <c r="B1462" i="5"/>
  <c r="A1462" i="5"/>
  <c r="C1461" i="5"/>
  <c r="B1461" i="5"/>
  <c r="D1461" i="5" s="1"/>
  <c r="F1461" i="5" s="1"/>
  <c r="A1461" i="5"/>
  <c r="C1460" i="5"/>
  <c r="B1460" i="5"/>
  <c r="A1460" i="5"/>
  <c r="C1459" i="5"/>
  <c r="B1459" i="5"/>
  <c r="A1459" i="5"/>
  <c r="C1458" i="5"/>
  <c r="B1458" i="5"/>
  <c r="A1458" i="5"/>
  <c r="C1457" i="5"/>
  <c r="B1457" i="5"/>
  <c r="D1457" i="5" s="1"/>
  <c r="F1457" i="5" s="1"/>
  <c r="A1457" i="5"/>
  <c r="C1456" i="5"/>
  <c r="E1456" i="5" s="1"/>
  <c r="G1456" i="5" s="1"/>
  <c r="B1456" i="5"/>
  <c r="A1456" i="5"/>
  <c r="C1455" i="5"/>
  <c r="B1455" i="5"/>
  <c r="A1455" i="5"/>
  <c r="C1454" i="5"/>
  <c r="B1454" i="5"/>
  <c r="A1454" i="5"/>
  <c r="C1453" i="5"/>
  <c r="B1453" i="5"/>
  <c r="D1453" i="5" s="1"/>
  <c r="F1453" i="5" s="1"/>
  <c r="A1453" i="5"/>
  <c r="C1452" i="5"/>
  <c r="B1452" i="5"/>
  <c r="A1452" i="5"/>
  <c r="C1451" i="5"/>
  <c r="B1451" i="5"/>
  <c r="A1451" i="5"/>
  <c r="C1450" i="5"/>
  <c r="B1450" i="5"/>
  <c r="A1450" i="5"/>
  <c r="C1449" i="5"/>
  <c r="B1449" i="5"/>
  <c r="D1449" i="5" s="1"/>
  <c r="F1449" i="5" s="1"/>
  <c r="A1449" i="5"/>
  <c r="C1448" i="5"/>
  <c r="E1448" i="5" s="1"/>
  <c r="G1448" i="5" s="1"/>
  <c r="B1448" i="5"/>
  <c r="A1448" i="5"/>
  <c r="E1447" i="5"/>
  <c r="G1447" i="5" s="1"/>
  <c r="D1447" i="5"/>
  <c r="F1447" i="5" s="1"/>
  <c r="C1447" i="5"/>
  <c r="B1447" i="5"/>
  <c r="A1447" i="5"/>
  <c r="E1446" i="5"/>
  <c r="G1446" i="5" s="1"/>
  <c r="C1446" i="5"/>
  <c r="B1446" i="5"/>
  <c r="A1446" i="5"/>
  <c r="C1445" i="5"/>
  <c r="B1445" i="5"/>
  <c r="A1445" i="5"/>
  <c r="C1444" i="5"/>
  <c r="B1444" i="5"/>
  <c r="A1444" i="5"/>
  <c r="C1443" i="5"/>
  <c r="B1443" i="5"/>
  <c r="A1443" i="5"/>
  <c r="C1442" i="5"/>
  <c r="B1442" i="5"/>
  <c r="A1442" i="5"/>
  <c r="C1441" i="5"/>
  <c r="B1441" i="5"/>
  <c r="A1441" i="5"/>
  <c r="C1440" i="5"/>
  <c r="B1440" i="5"/>
  <c r="A1440" i="5"/>
  <c r="C1439" i="5"/>
  <c r="B1439" i="5"/>
  <c r="A1439" i="5"/>
  <c r="C1438" i="5"/>
  <c r="B1438" i="5"/>
  <c r="A1438" i="5"/>
  <c r="C1437" i="5"/>
  <c r="E1437" i="5" s="1"/>
  <c r="G1437" i="5" s="1"/>
  <c r="B1437" i="5"/>
  <c r="A1437" i="5"/>
  <c r="C1436" i="5"/>
  <c r="E1436" i="5" s="1"/>
  <c r="G1436" i="5" s="1"/>
  <c r="B1436" i="5"/>
  <c r="A1436" i="5"/>
  <c r="C1435" i="5"/>
  <c r="B1435" i="5"/>
  <c r="A1435" i="5"/>
  <c r="C1434" i="5"/>
  <c r="B1434" i="5"/>
  <c r="A1434" i="5"/>
  <c r="C1433" i="5"/>
  <c r="B1433" i="5"/>
  <c r="A1433" i="5"/>
  <c r="C1432" i="5"/>
  <c r="B1432" i="5"/>
  <c r="A1432" i="5"/>
  <c r="C1431" i="5"/>
  <c r="B1431" i="5"/>
  <c r="A1431" i="5"/>
  <c r="C1430" i="5"/>
  <c r="B1430" i="5"/>
  <c r="A1430" i="5"/>
  <c r="C1429" i="5"/>
  <c r="B1429" i="5"/>
  <c r="A1429" i="5"/>
  <c r="C1428" i="5"/>
  <c r="B1428" i="5"/>
  <c r="A1428" i="5"/>
  <c r="C1427" i="5"/>
  <c r="E1427" i="5" s="1"/>
  <c r="G1427" i="5" s="1"/>
  <c r="B1427" i="5"/>
  <c r="A1427" i="5"/>
  <c r="E1426" i="5"/>
  <c r="G1426" i="5" s="1"/>
  <c r="C1426" i="5"/>
  <c r="B1426" i="5"/>
  <c r="A1426" i="5"/>
  <c r="C1425" i="5"/>
  <c r="B1425" i="5"/>
  <c r="A1425" i="5"/>
  <c r="C1424" i="5"/>
  <c r="B1424" i="5"/>
  <c r="A1424" i="5"/>
  <c r="C1423" i="5"/>
  <c r="E1423" i="5" s="1"/>
  <c r="G1423" i="5" s="1"/>
  <c r="B1423" i="5"/>
  <c r="A1423" i="5"/>
  <c r="E1422" i="5"/>
  <c r="G1422" i="5" s="1"/>
  <c r="C1422" i="5"/>
  <c r="B1422" i="5"/>
  <c r="A1422" i="5"/>
  <c r="C1421" i="5"/>
  <c r="B1421" i="5"/>
  <c r="A1421" i="5"/>
  <c r="C1420" i="5"/>
  <c r="B1420" i="5"/>
  <c r="D1420" i="5" s="1"/>
  <c r="F1420" i="5" s="1"/>
  <c r="A1420" i="5"/>
  <c r="C1419" i="5"/>
  <c r="B1419" i="5"/>
  <c r="A1419" i="5"/>
  <c r="C1418" i="5"/>
  <c r="B1418" i="5"/>
  <c r="A1418" i="5"/>
  <c r="C1417" i="5"/>
  <c r="B1417" i="5"/>
  <c r="A1417" i="5"/>
  <c r="C1416" i="5"/>
  <c r="B1416" i="5"/>
  <c r="D1416" i="5" s="1"/>
  <c r="F1416" i="5" s="1"/>
  <c r="A1416" i="5"/>
  <c r="C1415" i="5"/>
  <c r="B1415" i="5"/>
  <c r="A1415" i="5"/>
  <c r="C1414" i="5"/>
  <c r="B1414" i="5"/>
  <c r="A1414" i="5"/>
  <c r="C1413" i="5"/>
  <c r="B1413" i="5"/>
  <c r="A1413" i="5"/>
  <c r="C1412" i="5"/>
  <c r="B1412" i="5"/>
  <c r="D1412" i="5" s="1"/>
  <c r="F1412" i="5" s="1"/>
  <c r="A1412" i="5"/>
  <c r="C1411" i="5"/>
  <c r="E1411" i="5" s="1"/>
  <c r="G1411" i="5" s="1"/>
  <c r="B1411" i="5"/>
  <c r="A1411" i="5"/>
  <c r="C1410" i="5"/>
  <c r="E1410" i="5" s="1"/>
  <c r="G1410" i="5" s="1"/>
  <c r="B1410" i="5"/>
  <c r="A1410" i="5"/>
  <c r="C1409" i="5"/>
  <c r="B1409" i="5"/>
  <c r="A1409" i="5"/>
  <c r="C1408" i="5"/>
  <c r="B1408" i="5"/>
  <c r="D1408" i="5" s="1"/>
  <c r="F1408" i="5" s="1"/>
  <c r="A1408" i="5"/>
  <c r="C1407" i="5"/>
  <c r="B1407" i="5"/>
  <c r="A1407" i="5"/>
  <c r="C1406" i="5"/>
  <c r="B1406" i="5"/>
  <c r="A1406" i="5"/>
  <c r="C1405" i="5"/>
  <c r="B1405" i="5"/>
  <c r="A1405" i="5"/>
  <c r="C1404" i="5"/>
  <c r="B1404" i="5"/>
  <c r="D1404" i="5" s="1"/>
  <c r="F1404" i="5" s="1"/>
  <c r="A1404" i="5"/>
  <c r="C1403" i="5"/>
  <c r="B1403" i="5"/>
  <c r="A1403" i="5"/>
  <c r="C1402" i="5"/>
  <c r="B1402" i="5"/>
  <c r="A1402" i="5"/>
  <c r="C1401" i="5"/>
  <c r="B1401" i="5"/>
  <c r="A1401" i="5"/>
  <c r="C1400" i="5"/>
  <c r="B1400" i="5"/>
  <c r="D1400" i="5" s="1"/>
  <c r="F1400" i="5" s="1"/>
  <c r="A1400" i="5"/>
  <c r="C1399" i="5"/>
  <c r="E1399" i="5" s="1"/>
  <c r="G1399" i="5" s="1"/>
  <c r="B1399" i="5"/>
  <c r="A1399" i="5"/>
  <c r="E1398" i="5"/>
  <c r="G1398" i="5" s="1"/>
  <c r="C1398" i="5"/>
  <c r="B1398" i="5"/>
  <c r="A1398" i="5"/>
  <c r="E1397" i="5"/>
  <c r="G1397" i="5" s="1"/>
  <c r="C1397" i="5"/>
  <c r="B1397" i="5"/>
  <c r="A1397" i="5"/>
  <c r="C1396" i="5"/>
  <c r="B1396" i="5"/>
  <c r="A1396" i="5"/>
  <c r="C1395" i="5"/>
  <c r="B1395" i="5"/>
  <c r="A1395" i="5"/>
  <c r="C1394" i="5"/>
  <c r="B1394" i="5"/>
  <c r="A1394" i="5"/>
  <c r="C1393" i="5"/>
  <c r="B1393" i="5"/>
  <c r="A1393" i="5"/>
  <c r="C1392" i="5"/>
  <c r="B1392" i="5"/>
  <c r="A1392" i="5"/>
  <c r="C1391" i="5"/>
  <c r="B1391" i="5"/>
  <c r="A1391" i="5"/>
  <c r="C1390" i="5"/>
  <c r="E1390" i="5" s="1"/>
  <c r="G1390" i="5" s="1"/>
  <c r="B1390" i="5"/>
  <c r="A1390" i="5"/>
  <c r="C1389" i="5"/>
  <c r="E1389" i="5" s="1"/>
  <c r="G1389" i="5" s="1"/>
  <c r="B1389" i="5"/>
  <c r="A1389" i="5"/>
  <c r="C1388" i="5"/>
  <c r="B1388" i="5"/>
  <c r="A1388" i="5"/>
  <c r="C1387" i="5"/>
  <c r="B1387" i="5"/>
  <c r="A1387" i="5"/>
  <c r="C1386" i="5"/>
  <c r="B1386" i="5"/>
  <c r="A1386" i="5"/>
  <c r="C1385" i="5"/>
  <c r="B1385" i="5"/>
  <c r="A1385" i="5"/>
  <c r="C1384" i="5"/>
  <c r="B1384" i="5"/>
  <c r="A1384" i="5"/>
  <c r="C1383" i="5"/>
  <c r="B1383" i="5"/>
  <c r="A1383" i="5"/>
  <c r="C1382" i="5"/>
  <c r="E1382" i="5" s="1"/>
  <c r="G1382" i="5" s="1"/>
  <c r="B1382" i="5"/>
  <c r="A1382" i="5"/>
  <c r="E1381" i="5"/>
  <c r="G1381" i="5" s="1"/>
  <c r="C1381" i="5"/>
  <c r="B1381" i="5"/>
  <c r="D1381" i="5" s="1"/>
  <c r="F1381" i="5" s="1"/>
  <c r="A1381" i="5"/>
  <c r="C1380" i="5"/>
  <c r="B1380" i="5"/>
  <c r="A1380" i="5"/>
  <c r="C1379" i="5"/>
  <c r="E1379" i="5" s="1"/>
  <c r="G1379" i="5" s="1"/>
  <c r="B1379" i="5"/>
  <c r="A1379" i="5"/>
  <c r="E1378" i="5"/>
  <c r="G1378" i="5" s="1"/>
  <c r="C1378" i="5"/>
  <c r="B1378" i="5"/>
  <c r="A1378" i="5"/>
  <c r="C1377" i="5"/>
  <c r="B1377" i="5"/>
  <c r="A1377" i="5"/>
  <c r="C1376" i="5"/>
  <c r="B1376" i="5"/>
  <c r="A1376" i="5"/>
  <c r="C1375" i="5"/>
  <c r="B1375" i="5"/>
  <c r="A1375" i="5"/>
  <c r="C1374" i="5"/>
  <c r="B1374" i="5"/>
  <c r="A1374" i="5"/>
  <c r="C1373" i="5"/>
  <c r="B1373" i="5"/>
  <c r="A1373" i="5"/>
  <c r="C1372" i="5"/>
  <c r="B1372" i="5"/>
  <c r="A1372" i="5"/>
  <c r="C1371" i="5"/>
  <c r="B1371" i="5"/>
  <c r="A1371" i="5"/>
  <c r="C1370" i="5"/>
  <c r="B1370" i="5"/>
  <c r="A1370" i="5"/>
  <c r="C1369" i="5"/>
  <c r="B1369" i="5"/>
  <c r="A1369" i="5"/>
  <c r="C1368" i="5"/>
  <c r="B1368" i="5"/>
  <c r="A1368" i="5"/>
  <c r="C1367" i="5"/>
  <c r="B1367" i="5"/>
  <c r="A1367" i="5"/>
  <c r="C1366" i="5"/>
  <c r="B1366" i="5"/>
  <c r="A1366" i="5"/>
  <c r="C1365" i="5"/>
  <c r="E1366" i="5" s="1"/>
  <c r="G1366" i="5" s="1"/>
  <c r="B1365" i="5"/>
  <c r="A1365" i="5"/>
  <c r="C1364" i="5"/>
  <c r="B1364" i="5"/>
  <c r="A1364" i="5"/>
  <c r="C1363" i="5"/>
  <c r="B1363" i="5"/>
  <c r="A1363" i="5"/>
  <c r="C1362" i="5"/>
  <c r="B1362" i="5"/>
  <c r="A1362" i="5"/>
  <c r="C1361" i="5"/>
  <c r="B1361" i="5"/>
  <c r="A1361" i="5"/>
  <c r="C1360" i="5"/>
  <c r="B1360" i="5"/>
  <c r="A1360" i="5"/>
  <c r="C1359" i="5"/>
  <c r="B1359" i="5"/>
  <c r="A1359" i="5"/>
  <c r="C1358" i="5"/>
  <c r="B1358" i="5"/>
  <c r="A1358" i="5"/>
  <c r="C1357" i="5"/>
  <c r="B1357" i="5"/>
  <c r="A1357" i="5"/>
  <c r="C1356" i="5"/>
  <c r="B1356" i="5"/>
  <c r="A1356" i="5"/>
  <c r="C1355" i="5"/>
  <c r="B1355" i="5"/>
  <c r="A1355" i="5"/>
  <c r="E1354" i="5"/>
  <c r="G1354" i="5" s="1"/>
  <c r="C1354" i="5"/>
  <c r="B1354" i="5"/>
  <c r="A1354" i="5"/>
  <c r="C1353" i="5"/>
  <c r="B1353" i="5"/>
  <c r="A1353" i="5"/>
  <c r="C1352" i="5"/>
  <c r="B1352" i="5"/>
  <c r="A1352" i="5"/>
  <c r="C1351" i="5"/>
  <c r="B1351" i="5"/>
  <c r="A1351" i="5"/>
  <c r="C1350" i="5"/>
  <c r="B1350" i="5"/>
  <c r="A1350" i="5"/>
  <c r="C1349" i="5"/>
  <c r="B1349" i="5"/>
  <c r="A1349" i="5"/>
  <c r="C1348" i="5"/>
  <c r="B1348" i="5"/>
  <c r="A1348" i="5"/>
  <c r="C1347" i="5"/>
  <c r="E1347" i="5" s="1"/>
  <c r="G1347" i="5" s="1"/>
  <c r="B1347" i="5"/>
  <c r="A1347" i="5"/>
  <c r="E1346" i="5"/>
  <c r="G1346" i="5" s="1"/>
  <c r="C1346" i="5"/>
  <c r="B1346" i="5"/>
  <c r="D1346" i="5" s="1"/>
  <c r="F1346" i="5" s="1"/>
  <c r="A1346" i="5"/>
  <c r="C1345" i="5"/>
  <c r="B1345" i="5"/>
  <c r="A1345" i="5"/>
  <c r="C1344" i="5"/>
  <c r="B1344" i="5"/>
  <c r="A1344" i="5"/>
  <c r="C1343" i="5"/>
  <c r="B1343" i="5"/>
  <c r="A1343" i="5"/>
  <c r="C1342" i="5"/>
  <c r="E1342" i="5" s="1"/>
  <c r="G1342" i="5" s="1"/>
  <c r="B1342" i="5"/>
  <c r="D1342" i="5" s="1"/>
  <c r="F1342" i="5" s="1"/>
  <c r="A1342" i="5"/>
  <c r="C1341" i="5"/>
  <c r="B1341" i="5"/>
  <c r="A1341" i="5"/>
  <c r="C1340" i="5"/>
  <c r="B1340" i="5"/>
  <c r="A1340" i="5"/>
  <c r="C1339" i="5"/>
  <c r="B1339" i="5"/>
  <c r="A1339" i="5"/>
  <c r="C1338" i="5"/>
  <c r="B1338" i="5"/>
  <c r="D1338" i="5" s="1"/>
  <c r="F1338" i="5" s="1"/>
  <c r="A1338" i="5"/>
  <c r="C1337" i="5"/>
  <c r="B1337" i="5"/>
  <c r="A1337" i="5"/>
  <c r="C1336" i="5"/>
  <c r="B1336" i="5"/>
  <c r="A1336" i="5"/>
  <c r="C1335" i="5"/>
  <c r="B1335" i="5"/>
  <c r="A1335" i="5"/>
  <c r="C1334" i="5"/>
  <c r="E1334" i="5" s="1"/>
  <c r="G1334" i="5" s="1"/>
  <c r="B1334" i="5"/>
  <c r="D1334" i="5" s="1"/>
  <c r="F1334" i="5" s="1"/>
  <c r="A1334" i="5"/>
  <c r="C1333" i="5"/>
  <c r="B1333" i="5"/>
  <c r="A1333" i="5"/>
  <c r="C1332" i="5"/>
  <c r="B1332" i="5"/>
  <c r="A1332" i="5"/>
  <c r="C1331" i="5"/>
  <c r="B1331" i="5"/>
  <c r="A1331" i="5"/>
  <c r="C1330" i="5"/>
  <c r="B1330" i="5"/>
  <c r="D1330" i="5" s="1"/>
  <c r="F1330" i="5" s="1"/>
  <c r="A1330" i="5"/>
  <c r="C1329" i="5"/>
  <c r="B1329" i="5"/>
  <c r="A1329" i="5"/>
  <c r="C1328" i="5"/>
  <c r="B1328" i="5"/>
  <c r="A1328" i="5"/>
  <c r="C1327" i="5"/>
  <c r="B1327" i="5"/>
  <c r="A1327" i="5"/>
  <c r="C1326" i="5"/>
  <c r="E1326" i="5" s="1"/>
  <c r="G1326" i="5" s="1"/>
  <c r="B1326" i="5"/>
  <c r="A1326" i="5"/>
  <c r="E1325" i="5"/>
  <c r="G1325" i="5" s="1"/>
  <c r="C1325" i="5"/>
  <c r="B1325" i="5"/>
  <c r="D1325" i="5" s="1"/>
  <c r="F1325" i="5" s="1"/>
  <c r="A1325" i="5"/>
  <c r="C1324" i="5"/>
  <c r="B1324" i="5"/>
  <c r="A1324" i="5"/>
  <c r="C1323" i="5"/>
  <c r="B1323" i="5"/>
  <c r="A1323" i="5"/>
  <c r="E1322" i="5"/>
  <c r="G1322" i="5" s="1"/>
  <c r="C1322" i="5"/>
  <c r="B1322" i="5"/>
  <c r="A1322" i="5"/>
  <c r="C1321" i="5"/>
  <c r="B1321" i="5"/>
  <c r="A1321" i="5"/>
  <c r="C1320" i="5"/>
  <c r="B1320" i="5"/>
  <c r="D1320" i="5" s="1"/>
  <c r="F1320" i="5" s="1"/>
  <c r="A1320" i="5"/>
  <c r="C1319" i="5"/>
  <c r="B1319" i="5"/>
  <c r="A1319" i="5"/>
  <c r="C1318" i="5"/>
  <c r="B1318" i="5"/>
  <c r="A1318" i="5"/>
  <c r="C1317" i="5"/>
  <c r="B1317" i="5"/>
  <c r="A1317" i="5"/>
  <c r="C1316" i="5"/>
  <c r="B1316" i="5"/>
  <c r="D1316" i="5" s="1"/>
  <c r="F1316" i="5" s="1"/>
  <c r="A1316" i="5"/>
  <c r="C1315" i="5"/>
  <c r="E1315" i="5" s="1"/>
  <c r="G1315" i="5" s="1"/>
  <c r="B1315" i="5"/>
  <c r="A1315" i="5"/>
  <c r="C1314" i="5"/>
  <c r="E1314" i="5" s="1"/>
  <c r="G1314" i="5" s="1"/>
  <c r="B1314" i="5"/>
  <c r="A1314" i="5"/>
  <c r="C1313" i="5"/>
  <c r="B1313" i="5"/>
  <c r="A1313" i="5"/>
  <c r="C1312" i="5"/>
  <c r="B1312" i="5"/>
  <c r="D1312" i="5" s="1"/>
  <c r="F1312" i="5" s="1"/>
  <c r="A1312" i="5"/>
  <c r="C1311" i="5"/>
  <c r="B1311" i="5"/>
  <c r="A1311" i="5"/>
  <c r="C1310" i="5"/>
  <c r="E1310" i="5" s="1"/>
  <c r="G1310" i="5" s="1"/>
  <c r="B1310" i="5"/>
  <c r="A1310" i="5"/>
  <c r="C1309" i="5"/>
  <c r="B1309" i="5"/>
  <c r="A1309" i="5"/>
  <c r="C1308" i="5"/>
  <c r="B1308" i="5"/>
  <c r="D1308" i="5" s="1"/>
  <c r="F1308" i="5" s="1"/>
  <c r="A1308" i="5"/>
  <c r="C1307" i="5"/>
  <c r="B1307" i="5"/>
  <c r="A1307" i="5"/>
  <c r="E1306" i="5"/>
  <c r="G1306" i="5" s="1"/>
  <c r="C1306" i="5"/>
  <c r="B1306" i="5"/>
  <c r="A1306" i="5"/>
  <c r="C1305" i="5"/>
  <c r="B1305" i="5"/>
  <c r="A1305" i="5"/>
  <c r="C1304" i="5"/>
  <c r="B1304" i="5"/>
  <c r="A1304" i="5"/>
  <c r="C1303" i="5"/>
  <c r="B1303" i="5"/>
  <c r="D1303" i="5" s="1"/>
  <c r="F1303" i="5" s="1"/>
  <c r="A1303" i="5"/>
  <c r="C1302" i="5"/>
  <c r="B1302" i="5"/>
  <c r="A1302" i="5"/>
  <c r="E1301" i="5"/>
  <c r="G1301" i="5" s="1"/>
  <c r="C1301" i="5"/>
  <c r="E1302" i="5" s="1"/>
  <c r="G1302" i="5" s="1"/>
  <c r="B1301" i="5"/>
  <c r="A1301" i="5"/>
  <c r="C1300" i="5"/>
  <c r="B1300" i="5"/>
  <c r="A1300" i="5"/>
  <c r="C1299" i="5"/>
  <c r="B1299" i="5"/>
  <c r="A1299" i="5"/>
  <c r="C1298" i="5"/>
  <c r="B1298" i="5"/>
  <c r="D1298" i="5" s="1"/>
  <c r="F1298" i="5" s="1"/>
  <c r="A1298" i="5"/>
  <c r="C1297" i="5"/>
  <c r="B1297" i="5"/>
  <c r="A1297" i="5"/>
  <c r="C1296" i="5"/>
  <c r="B1296" i="5"/>
  <c r="A1296" i="5"/>
  <c r="C1295" i="5"/>
  <c r="E1295" i="5" s="1"/>
  <c r="G1295" i="5" s="1"/>
  <c r="B1295" i="5"/>
  <c r="A1295" i="5"/>
  <c r="C1294" i="5"/>
  <c r="E1294" i="5" s="1"/>
  <c r="G1294" i="5" s="1"/>
  <c r="B1294" i="5"/>
  <c r="D1294" i="5" s="1"/>
  <c r="F1294" i="5" s="1"/>
  <c r="A1294" i="5"/>
  <c r="C1293" i="5"/>
  <c r="E1293" i="5" s="1"/>
  <c r="G1293" i="5" s="1"/>
  <c r="B1293" i="5"/>
  <c r="A1293" i="5"/>
  <c r="C1292" i="5"/>
  <c r="B1292" i="5"/>
  <c r="A1292" i="5"/>
  <c r="C1291" i="5"/>
  <c r="B1291" i="5"/>
  <c r="A1291" i="5"/>
  <c r="C1290" i="5"/>
  <c r="B1290" i="5"/>
  <c r="D1290" i="5" s="1"/>
  <c r="F1290" i="5" s="1"/>
  <c r="A1290" i="5"/>
  <c r="C1289" i="5"/>
  <c r="B1289" i="5"/>
  <c r="A1289" i="5"/>
  <c r="C1288" i="5"/>
  <c r="B1288" i="5"/>
  <c r="A1288" i="5"/>
  <c r="C1287" i="5"/>
  <c r="B1287" i="5"/>
  <c r="A1287" i="5"/>
  <c r="C1286" i="5"/>
  <c r="B1286" i="5"/>
  <c r="A1286" i="5"/>
  <c r="E1285" i="5"/>
  <c r="G1285" i="5" s="1"/>
  <c r="C1285" i="5"/>
  <c r="B1285" i="5"/>
  <c r="D1285" i="5" s="1"/>
  <c r="F1285" i="5" s="1"/>
  <c r="A1285" i="5"/>
  <c r="C1284" i="5"/>
  <c r="B1284" i="5"/>
  <c r="A1284" i="5"/>
  <c r="C1283" i="5"/>
  <c r="B1283" i="5"/>
  <c r="A1283" i="5"/>
  <c r="E1282" i="5"/>
  <c r="G1282" i="5" s="1"/>
  <c r="C1282" i="5"/>
  <c r="B1282" i="5"/>
  <c r="D1283" i="5" s="1"/>
  <c r="F1283" i="5" s="1"/>
  <c r="A1282" i="5"/>
  <c r="C1281" i="5"/>
  <c r="B1281" i="5"/>
  <c r="A1281" i="5"/>
  <c r="C1280" i="5"/>
  <c r="B1280" i="5"/>
  <c r="A1280" i="5"/>
  <c r="C1279" i="5"/>
  <c r="B1279" i="5"/>
  <c r="A1279" i="5"/>
  <c r="C1278" i="5"/>
  <c r="B1278" i="5"/>
  <c r="A1278" i="5"/>
  <c r="C1277" i="5"/>
  <c r="B1277" i="5"/>
  <c r="A1277" i="5"/>
  <c r="C1276" i="5"/>
  <c r="B1276" i="5"/>
  <c r="A1276" i="5"/>
  <c r="C1275" i="5"/>
  <c r="B1275" i="5"/>
  <c r="A1275" i="5"/>
  <c r="C1274" i="5"/>
  <c r="B1274" i="5"/>
  <c r="A1274" i="5"/>
  <c r="C1273" i="5"/>
  <c r="B1273" i="5"/>
  <c r="A1273" i="5"/>
  <c r="C1272" i="5"/>
  <c r="B1272" i="5"/>
  <c r="A1272" i="5"/>
  <c r="C1271" i="5"/>
  <c r="E1271" i="5" s="1"/>
  <c r="G1271" i="5" s="1"/>
  <c r="B1271" i="5"/>
  <c r="A1271" i="5"/>
  <c r="C1270" i="5"/>
  <c r="E1270" i="5" s="1"/>
  <c r="G1270" i="5" s="1"/>
  <c r="B1270" i="5"/>
  <c r="A1270" i="5"/>
  <c r="C1269" i="5"/>
  <c r="E1269" i="5" s="1"/>
  <c r="G1269" i="5" s="1"/>
  <c r="B1269" i="5"/>
  <c r="A1269" i="5"/>
  <c r="C1268" i="5"/>
  <c r="B1268" i="5"/>
  <c r="A1268" i="5"/>
  <c r="C1267" i="5"/>
  <c r="B1267" i="5"/>
  <c r="A1267" i="5"/>
  <c r="C1266" i="5"/>
  <c r="B1266" i="5"/>
  <c r="A1266" i="5"/>
  <c r="C1265" i="5"/>
  <c r="B1265" i="5"/>
  <c r="A1265" i="5"/>
  <c r="C1264" i="5"/>
  <c r="B1264" i="5"/>
  <c r="A1264" i="5"/>
  <c r="C1263" i="5"/>
  <c r="B1263" i="5"/>
  <c r="A1263" i="5"/>
  <c r="C1262" i="5"/>
  <c r="E1262" i="5" s="1"/>
  <c r="G1262" i="5" s="1"/>
  <c r="B1262" i="5"/>
  <c r="A1262" i="5"/>
  <c r="E1261" i="5"/>
  <c r="G1261" i="5" s="1"/>
  <c r="C1261" i="5"/>
  <c r="B1261" i="5"/>
  <c r="A1261" i="5"/>
  <c r="C1260" i="5"/>
  <c r="B1260" i="5"/>
  <c r="A1260" i="5"/>
  <c r="C1259" i="5"/>
  <c r="B1259" i="5"/>
  <c r="A1259" i="5"/>
  <c r="C1258" i="5"/>
  <c r="B1258" i="5"/>
  <c r="A1258" i="5"/>
  <c r="C1257" i="5"/>
  <c r="B1257" i="5"/>
  <c r="A1257" i="5"/>
  <c r="C1256" i="5"/>
  <c r="B1256" i="5"/>
  <c r="A1256" i="5"/>
  <c r="C1255" i="5"/>
  <c r="B1255" i="5"/>
  <c r="A1255" i="5"/>
  <c r="C1254" i="5"/>
  <c r="E1254" i="5" s="1"/>
  <c r="G1254" i="5" s="1"/>
  <c r="B1254" i="5"/>
  <c r="A1254" i="5"/>
  <c r="C1253" i="5"/>
  <c r="E1253" i="5" s="1"/>
  <c r="G1253" i="5" s="1"/>
  <c r="B1253" i="5"/>
  <c r="A1253" i="5"/>
  <c r="C1252" i="5"/>
  <c r="B1252" i="5"/>
  <c r="A1252" i="5"/>
  <c r="C1251" i="5"/>
  <c r="B1251" i="5"/>
  <c r="A1251" i="5"/>
  <c r="C1250" i="5"/>
  <c r="E1250" i="5" s="1"/>
  <c r="G1250" i="5" s="1"/>
  <c r="B1250" i="5"/>
  <c r="A1250" i="5"/>
  <c r="C1249" i="5"/>
  <c r="B1249" i="5"/>
  <c r="A1249" i="5"/>
  <c r="C1248" i="5"/>
  <c r="B1248" i="5"/>
  <c r="A1248" i="5"/>
  <c r="C1247" i="5"/>
  <c r="B1247" i="5"/>
  <c r="A1247" i="5"/>
  <c r="C1246" i="5"/>
  <c r="B1246" i="5"/>
  <c r="A1246" i="5"/>
  <c r="C1245" i="5"/>
  <c r="B1245" i="5"/>
  <c r="A1245" i="5"/>
  <c r="C1244" i="5"/>
  <c r="B1244" i="5"/>
  <c r="A1244" i="5"/>
  <c r="C1243" i="5"/>
  <c r="B1243" i="5"/>
  <c r="A1243" i="5"/>
  <c r="C1242" i="5"/>
  <c r="B1242" i="5"/>
  <c r="A1242" i="5"/>
  <c r="C1241" i="5"/>
  <c r="B1241" i="5"/>
  <c r="A1241" i="5"/>
  <c r="C1240" i="5"/>
  <c r="B1240" i="5"/>
  <c r="A1240" i="5"/>
  <c r="C1239" i="5"/>
  <c r="B1239" i="5"/>
  <c r="A1239" i="5"/>
  <c r="C1238" i="5"/>
  <c r="B1238" i="5"/>
  <c r="A1238" i="5"/>
  <c r="C1237" i="5"/>
  <c r="E1238" i="5" s="1"/>
  <c r="G1238" i="5" s="1"/>
  <c r="B1237" i="5"/>
  <c r="A1237" i="5"/>
  <c r="C1236" i="5"/>
  <c r="B1236" i="5"/>
  <c r="A1236" i="5"/>
  <c r="C1235" i="5"/>
  <c r="B1235" i="5"/>
  <c r="A1235" i="5"/>
  <c r="C1234" i="5"/>
  <c r="B1234" i="5"/>
  <c r="A1234" i="5"/>
  <c r="C1233" i="5"/>
  <c r="B1233" i="5"/>
  <c r="A1233" i="5"/>
  <c r="C1232" i="5"/>
  <c r="B1232" i="5"/>
  <c r="A1232" i="5"/>
  <c r="C1231" i="5"/>
  <c r="B1231" i="5"/>
  <c r="A1231" i="5"/>
  <c r="C1230" i="5"/>
  <c r="E1230" i="5" s="1"/>
  <c r="G1230" i="5" s="1"/>
  <c r="B1230" i="5"/>
  <c r="A1230" i="5"/>
  <c r="C1229" i="5"/>
  <c r="E1229" i="5" s="1"/>
  <c r="G1229" i="5" s="1"/>
  <c r="B1229" i="5"/>
  <c r="A1229" i="5"/>
  <c r="C1228" i="5"/>
  <c r="B1228" i="5"/>
  <c r="A1228" i="5"/>
  <c r="C1227" i="5"/>
  <c r="B1227" i="5"/>
  <c r="A1227" i="5"/>
  <c r="E1226" i="5"/>
  <c r="G1226" i="5" s="1"/>
  <c r="C1226" i="5"/>
  <c r="B1226" i="5"/>
  <c r="A1226" i="5"/>
  <c r="C1225" i="5"/>
  <c r="B1225" i="5"/>
  <c r="A1225" i="5"/>
  <c r="C1224" i="5"/>
  <c r="B1224" i="5"/>
  <c r="A1224" i="5"/>
  <c r="C1223" i="5"/>
  <c r="B1223" i="5"/>
  <c r="A1223" i="5"/>
  <c r="C1222" i="5"/>
  <c r="B1222" i="5"/>
  <c r="A1222" i="5"/>
  <c r="C1221" i="5"/>
  <c r="B1221" i="5"/>
  <c r="A1221" i="5"/>
  <c r="C1220" i="5"/>
  <c r="B1220" i="5"/>
  <c r="A1220" i="5"/>
  <c r="C1219" i="5"/>
  <c r="B1219" i="5"/>
  <c r="A1219" i="5"/>
  <c r="C1218" i="5"/>
  <c r="B1218" i="5"/>
  <c r="A1218" i="5"/>
  <c r="C1217" i="5"/>
  <c r="B1217" i="5"/>
  <c r="A1217" i="5"/>
  <c r="C1216" i="5"/>
  <c r="B1216" i="5"/>
  <c r="A1216" i="5"/>
  <c r="C1215" i="5"/>
  <c r="B1215" i="5"/>
  <c r="A1215" i="5"/>
  <c r="C1214" i="5"/>
  <c r="B1214" i="5"/>
  <c r="A1214" i="5"/>
  <c r="C1213" i="5"/>
  <c r="B1213" i="5"/>
  <c r="A1213" i="5"/>
  <c r="C1212" i="5"/>
  <c r="B1212" i="5"/>
  <c r="A1212" i="5"/>
  <c r="C1211" i="5"/>
  <c r="B1211" i="5"/>
  <c r="A1211" i="5"/>
  <c r="C1210" i="5"/>
  <c r="B1210" i="5"/>
  <c r="A1210" i="5"/>
  <c r="C1209" i="5"/>
  <c r="B1209" i="5"/>
  <c r="A1209" i="5"/>
  <c r="C1208" i="5"/>
  <c r="B1208" i="5"/>
  <c r="A1208" i="5"/>
  <c r="C1207" i="5"/>
  <c r="B1207" i="5"/>
  <c r="A1207" i="5"/>
  <c r="C1206" i="5"/>
  <c r="E1206" i="5" s="1"/>
  <c r="G1206" i="5" s="1"/>
  <c r="B1206" i="5"/>
  <c r="A1206" i="5"/>
  <c r="E1205" i="5"/>
  <c r="G1205" i="5" s="1"/>
  <c r="C1205" i="5"/>
  <c r="B1205" i="5"/>
  <c r="D1205" i="5" s="1"/>
  <c r="F1205" i="5" s="1"/>
  <c r="A1205" i="5"/>
  <c r="C1204" i="5"/>
  <c r="B1204" i="5"/>
  <c r="A1204" i="5"/>
  <c r="C1203" i="5"/>
  <c r="B1203" i="5"/>
  <c r="D1203" i="5" s="1"/>
  <c r="F1203" i="5" s="1"/>
  <c r="A1203" i="5"/>
  <c r="C1202" i="5"/>
  <c r="B1202" i="5"/>
  <c r="A1202" i="5"/>
  <c r="C1201" i="5"/>
  <c r="B1201" i="5"/>
  <c r="D1201" i="5" s="1"/>
  <c r="F1201" i="5" s="1"/>
  <c r="A1201" i="5"/>
  <c r="C1200" i="5"/>
  <c r="B1200" i="5"/>
  <c r="A1200" i="5"/>
  <c r="C1199" i="5"/>
  <c r="B1199" i="5"/>
  <c r="A1199" i="5"/>
  <c r="C1198" i="5"/>
  <c r="B1198" i="5"/>
  <c r="A1198" i="5"/>
  <c r="E1197" i="5"/>
  <c r="G1197" i="5" s="1"/>
  <c r="C1197" i="5"/>
  <c r="B1197" i="5"/>
  <c r="D1198" i="5" s="1"/>
  <c r="F1198" i="5" s="1"/>
  <c r="A1197" i="5"/>
  <c r="C1196" i="5"/>
  <c r="B1196" i="5"/>
  <c r="A1196" i="5"/>
  <c r="C1195" i="5"/>
  <c r="E1195" i="5" s="1"/>
  <c r="G1195" i="5" s="1"/>
  <c r="B1195" i="5"/>
  <c r="A1195" i="5"/>
  <c r="E1194" i="5"/>
  <c r="G1194" i="5" s="1"/>
  <c r="C1194" i="5"/>
  <c r="B1194" i="5"/>
  <c r="A1194" i="5"/>
  <c r="C1193" i="5"/>
  <c r="B1193" i="5"/>
  <c r="A1193" i="5"/>
  <c r="C1192" i="5"/>
  <c r="B1192" i="5"/>
  <c r="A1192" i="5"/>
  <c r="C1191" i="5"/>
  <c r="B1191" i="5"/>
  <c r="A1191" i="5"/>
  <c r="C1190" i="5"/>
  <c r="B1190" i="5"/>
  <c r="A1190" i="5"/>
  <c r="C1189" i="5"/>
  <c r="B1189" i="5"/>
  <c r="A1189" i="5"/>
  <c r="C1188" i="5"/>
  <c r="B1188" i="5"/>
  <c r="A1188" i="5"/>
  <c r="C1187" i="5"/>
  <c r="B1187" i="5"/>
  <c r="A1187" i="5"/>
  <c r="C1186" i="5"/>
  <c r="B1186" i="5"/>
  <c r="A1186" i="5"/>
  <c r="C1185" i="5"/>
  <c r="B1185" i="5"/>
  <c r="A1185" i="5"/>
  <c r="C1184" i="5"/>
  <c r="B1184" i="5"/>
  <c r="A1184" i="5"/>
  <c r="C1183" i="5"/>
  <c r="B1183" i="5"/>
  <c r="A1183" i="5"/>
  <c r="C1182" i="5"/>
  <c r="B1182" i="5"/>
  <c r="A1182" i="5"/>
  <c r="C1181" i="5"/>
  <c r="E1182" i="5" s="1"/>
  <c r="G1182" i="5" s="1"/>
  <c r="B1181" i="5"/>
  <c r="A1181" i="5"/>
  <c r="C1180" i="5"/>
  <c r="B1180" i="5"/>
  <c r="A1180" i="5"/>
  <c r="C1179" i="5"/>
  <c r="B1179" i="5"/>
  <c r="A1179" i="5"/>
  <c r="C1178" i="5"/>
  <c r="B1178" i="5"/>
  <c r="A1178" i="5"/>
  <c r="C1177" i="5"/>
  <c r="B1177" i="5"/>
  <c r="A1177" i="5"/>
  <c r="C1176" i="5"/>
  <c r="B1176" i="5"/>
  <c r="A1176" i="5"/>
  <c r="C1175" i="5"/>
  <c r="B1175" i="5"/>
  <c r="A1175" i="5"/>
  <c r="C1174" i="5"/>
  <c r="B1174" i="5"/>
  <c r="A1174" i="5"/>
  <c r="E1173" i="5"/>
  <c r="G1173" i="5" s="1"/>
  <c r="C1173" i="5"/>
  <c r="E1174" i="5" s="1"/>
  <c r="G1174" i="5" s="1"/>
  <c r="B1173" i="5"/>
  <c r="A1173" i="5"/>
  <c r="C1172" i="5"/>
  <c r="B1172" i="5"/>
  <c r="D1172" i="5" s="1"/>
  <c r="F1172" i="5" s="1"/>
  <c r="A1172" i="5"/>
  <c r="C1171" i="5"/>
  <c r="B1171" i="5"/>
  <c r="A1171" i="5"/>
  <c r="C1170" i="5"/>
  <c r="B1170" i="5"/>
  <c r="D1170" i="5" s="1"/>
  <c r="F1170" i="5" s="1"/>
  <c r="A1170" i="5"/>
  <c r="C1169" i="5"/>
  <c r="B1169" i="5"/>
  <c r="A1169" i="5"/>
  <c r="C1168" i="5"/>
  <c r="B1168" i="5"/>
  <c r="D1168" i="5" s="1"/>
  <c r="F1168" i="5" s="1"/>
  <c r="A1168" i="5"/>
  <c r="C1167" i="5"/>
  <c r="B1167" i="5"/>
  <c r="A1167" i="5"/>
  <c r="C1166" i="5"/>
  <c r="E1166" i="5" s="1"/>
  <c r="G1166" i="5" s="1"/>
  <c r="B1166" i="5"/>
  <c r="D1166" i="5" s="1"/>
  <c r="F1166" i="5" s="1"/>
  <c r="A1166" i="5"/>
  <c r="C1165" i="5"/>
  <c r="E1165" i="5" s="1"/>
  <c r="G1165" i="5" s="1"/>
  <c r="B1165" i="5"/>
  <c r="A1165" i="5"/>
  <c r="C1164" i="5"/>
  <c r="B1164" i="5"/>
  <c r="D1164" i="5" s="1"/>
  <c r="F1164" i="5" s="1"/>
  <c r="A1164" i="5"/>
  <c r="C1163" i="5"/>
  <c r="B1163" i="5"/>
  <c r="A1163" i="5"/>
  <c r="C1162" i="5"/>
  <c r="E1162" i="5" s="1"/>
  <c r="G1162" i="5" s="1"/>
  <c r="B1162" i="5"/>
  <c r="D1162" i="5" s="1"/>
  <c r="F1162" i="5" s="1"/>
  <c r="A1162" i="5"/>
  <c r="C1161" i="5"/>
  <c r="B1161" i="5"/>
  <c r="A1161" i="5"/>
  <c r="C1160" i="5"/>
  <c r="B1160" i="5"/>
  <c r="D1160" i="5" s="1"/>
  <c r="F1160" i="5" s="1"/>
  <c r="A1160" i="5"/>
  <c r="C1159" i="5"/>
  <c r="B1159" i="5"/>
  <c r="A1159" i="5"/>
  <c r="C1158" i="5"/>
  <c r="B1158" i="5"/>
  <c r="D1158" i="5" s="1"/>
  <c r="F1158" i="5" s="1"/>
  <c r="A1158" i="5"/>
  <c r="C1157" i="5"/>
  <c r="B1157" i="5"/>
  <c r="A1157" i="5"/>
  <c r="C1156" i="5"/>
  <c r="B1156" i="5"/>
  <c r="D1156" i="5" s="1"/>
  <c r="F1156" i="5" s="1"/>
  <c r="A1156" i="5"/>
  <c r="C1155" i="5"/>
  <c r="B1155" i="5"/>
  <c r="A1155" i="5"/>
  <c r="C1154" i="5"/>
  <c r="B1154" i="5"/>
  <c r="D1154" i="5" s="1"/>
  <c r="F1154" i="5" s="1"/>
  <c r="A1154" i="5"/>
  <c r="C1153" i="5"/>
  <c r="B1153" i="5"/>
  <c r="A1153" i="5"/>
  <c r="C1152" i="5"/>
  <c r="B1152" i="5"/>
  <c r="D1152" i="5" s="1"/>
  <c r="F1152" i="5" s="1"/>
  <c r="A1152" i="5"/>
  <c r="C1151" i="5"/>
  <c r="B1151" i="5"/>
  <c r="A1151" i="5"/>
  <c r="C1150" i="5"/>
  <c r="B1150" i="5"/>
  <c r="D1150" i="5" s="1"/>
  <c r="F1150" i="5" s="1"/>
  <c r="A1150" i="5"/>
  <c r="C1149" i="5"/>
  <c r="B1149" i="5"/>
  <c r="A1149" i="5"/>
  <c r="C1148" i="5"/>
  <c r="E1149" i="5" s="1"/>
  <c r="G1149" i="5" s="1"/>
  <c r="B1148" i="5"/>
  <c r="D1148" i="5" s="1"/>
  <c r="F1148" i="5" s="1"/>
  <c r="A1148" i="5"/>
  <c r="C1147" i="5"/>
  <c r="B1147" i="5"/>
  <c r="A1147" i="5"/>
  <c r="C1146" i="5"/>
  <c r="B1146" i="5"/>
  <c r="D1146" i="5" s="1"/>
  <c r="F1146" i="5" s="1"/>
  <c r="A1146" i="5"/>
  <c r="C1145" i="5"/>
  <c r="B1145" i="5"/>
  <c r="A1145" i="5"/>
  <c r="C1144" i="5"/>
  <c r="B1144" i="5"/>
  <c r="D1144" i="5" s="1"/>
  <c r="F1144" i="5" s="1"/>
  <c r="A1144" i="5"/>
  <c r="C1143" i="5"/>
  <c r="B1143" i="5"/>
  <c r="A1143" i="5"/>
  <c r="E1142" i="5"/>
  <c r="G1142" i="5" s="1"/>
  <c r="C1142" i="5"/>
  <c r="B1142" i="5"/>
  <c r="A1142" i="5"/>
  <c r="E1141" i="5"/>
  <c r="G1141" i="5" s="1"/>
  <c r="C1141" i="5"/>
  <c r="B1141" i="5"/>
  <c r="A1141" i="5"/>
  <c r="C1140" i="5"/>
  <c r="B1140" i="5"/>
  <c r="D1140" i="5" s="1"/>
  <c r="F1140" i="5" s="1"/>
  <c r="A1140" i="5"/>
  <c r="C1139" i="5"/>
  <c r="B1139" i="5"/>
  <c r="A1139" i="5"/>
  <c r="C1138" i="5"/>
  <c r="B1138" i="5"/>
  <c r="D1138" i="5" s="1"/>
  <c r="F1138" i="5" s="1"/>
  <c r="A1138" i="5"/>
  <c r="C1137" i="5"/>
  <c r="B1137" i="5"/>
  <c r="A1137" i="5"/>
  <c r="C1136" i="5"/>
  <c r="B1136" i="5"/>
  <c r="D1136" i="5" s="1"/>
  <c r="F1136" i="5" s="1"/>
  <c r="A1136" i="5"/>
  <c r="C1135" i="5"/>
  <c r="B1135" i="5"/>
  <c r="A1135" i="5"/>
  <c r="C1134" i="5"/>
  <c r="B1134" i="5"/>
  <c r="D1134" i="5" s="1"/>
  <c r="F1134" i="5" s="1"/>
  <c r="A1134" i="5"/>
  <c r="C1133" i="5"/>
  <c r="E1133" i="5" s="1"/>
  <c r="G1133" i="5" s="1"/>
  <c r="B1133" i="5"/>
  <c r="A1133" i="5"/>
  <c r="C1132" i="5"/>
  <c r="B1132" i="5"/>
  <c r="D1132" i="5" s="1"/>
  <c r="F1132" i="5" s="1"/>
  <c r="A1132" i="5"/>
  <c r="C1131" i="5"/>
  <c r="E1131" i="5" s="1"/>
  <c r="G1131" i="5" s="1"/>
  <c r="B1131" i="5"/>
  <c r="A1131" i="5"/>
  <c r="E1130" i="5"/>
  <c r="G1130" i="5" s="1"/>
  <c r="C1130" i="5"/>
  <c r="B1130" i="5"/>
  <c r="A1130" i="5"/>
  <c r="C1129" i="5"/>
  <c r="B1129" i="5"/>
  <c r="D1129" i="5" s="1"/>
  <c r="F1129" i="5" s="1"/>
  <c r="A1129" i="5"/>
  <c r="C1128" i="5"/>
  <c r="B1128" i="5"/>
  <c r="A1128" i="5"/>
  <c r="C1127" i="5"/>
  <c r="B1127" i="5"/>
  <c r="A1127" i="5"/>
  <c r="C1126" i="5"/>
  <c r="B1126" i="5"/>
  <c r="A1126" i="5"/>
  <c r="C1125" i="5"/>
  <c r="B1125" i="5"/>
  <c r="D1125" i="5" s="1"/>
  <c r="F1125" i="5" s="1"/>
  <c r="A1125" i="5"/>
  <c r="C1124" i="5"/>
  <c r="B1124" i="5"/>
  <c r="A1124" i="5"/>
  <c r="C1123" i="5"/>
  <c r="B1123" i="5"/>
  <c r="A1123" i="5"/>
  <c r="C1122" i="5"/>
  <c r="B1122" i="5"/>
  <c r="A1122" i="5"/>
  <c r="C1121" i="5"/>
  <c r="B1121" i="5"/>
  <c r="D1121" i="5" s="1"/>
  <c r="F1121" i="5" s="1"/>
  <c r="A1121" i="5"/>
  <c r="C1120" i="5"/>
  <c r="B1120" i="5"/>
  <c r="A1120" i="5"/>
  <c r="C1119" i="5"/>
  <c r="B1119" i="5"/>
  <c r="A1119" i="5"/>
  <c r="C1118" i="5"/>
  <c r="B1118" i="5"/>
  <c r="A1118" i="5"/>
  <c r="E1117" i="5"/>
  <c r="G1117" i="5" s="1"/>
  <c r="C1117" i="5"/>
  <c r="B1117" i="5"/>
  <c r="A1117" i="5"/>
  <c r="C1116" i="5"/>
  <c r="B1116" i="5"/>
  <c r="D1116" i="5" s="1"/>
  <c r="F1116" i="5" s="1"/>
  <c r="A1116" i="5"/>
  <c r="C1115" i="5"/>
  <c r="B1115" i="5"/>
  <c r="A1115" i="5"/>
  <c r="C1114" i="5"/>
  <c r="B1114" i="5"/>
  <c r="A1114" i="5"/>
  <c r="C1113" i="5"/>
  <c r="B1113" i="5"/>
  <c r="A1113" i="5"/>
  <c r="C1112" i="5"/>
  <c r="B1112" i="5"/>
  <c r="A1112" i="5"/>
  <c r="E1111" i="5"/>
  <c r="G1111" i="5" s="1"/>
  <c r="C1111" i="5"/>
  <c r="B1111" i="5"/>
  <c r="D1111" i="5" s="1"/>
  <c r="F1111" i="5" s="1"/>
  <c r="A1111" i="5"/>
  <c r="C1110" i="5"/>
  <c r="B1110" i="5"/>
  <c r="A1110" i="5"/>
  <c r="C1109" i="5"/>
  <c r="B1109" i="5"/>
  <c r="D1109" i="5" s="1"/>
  <c r="F1109" i="5" s="1"/>
  <c r="A1109" i="5"/>
  <c r="C1108" i="5"/>
  <c r="E1108" i="5" s="1"/>
  <c r="G1108" i="5" s="1"/>
  <c r="B1108" i="5"/>
  <c r="A1108" i="5"/>
  <c r="C1107" i="5"/>
  <c r="B1107" i="5"/>
  <c r="D1107" i="5" s="1"/>
  <c r="F1107" i="5" s="1"/>
  <c r="A1107" i="5"/>
  <c r="C1106" i="5"/>
  <c r="B1106" i="5"/>
  <c r="A1106" i="5"/>
  <c r="C1105" i="5"/>
  <c r="B1105" i="5"/>
  <c r="D1105" i="5" s="1"/>
  <c r="F1105" i="5" s="1"/>
  <c r="A1105" i="5"/>
  <c r="C1104" i="5"/>
  <c r="B1104" i="5"/>
  <c r="A1104" i="5"/>
  <c r="C1103" i="5"/>
  <c r="B1103" i="5"/>
  <c r="D1103" i="5" s="1"/>
  <c r="F1103" i="5" s="1"/>
  <c r="A1103" i="5"/>
  <c r="C1102" i="5"/>
  <c r="B1102" i="5"/>
  <c r="A1102" i="5"/>
  <c r="C1101" i="5"/>
  <c r="B1101" i="5"/>
  <c r="D1101" i="5" s="1"/>
  <c r="F1101" i="5" s="1"/>
  <c r="A1101" i="5"/>
  <c r="C1100" i="5"/>
  <c r="E1100" i="5" s="1"/>
  <c r="G1100" i="5" s="1"/>
  <c r="B1100" i="5"/>
  <c r="A1100" i="5"/>
  <c r="C1099" i="5"/>
  <c r="B1099" i="5"/>
  <c r="D1099" i="5" s="1"/>
  <c r="F1099" i="5" s="1"/>
  <c r="A1099" i="5"/>
  <c r="C1098" i="5"/>
  <c r="B1098" i="5"/>
  <c r="A1098" i="5"/>
  <c r="C1097" i="5"/>
  <c r="B1097" i="5"/>
  <c r="A1097" i="5"/>
  <c r="C1096" i="5"/>
  <c r="B1096" i="5"/>
  <c r="A1096" i="5"/>
  <c r="E1095" i="5"/>
  <c r="G1095" i="5" s="1"/>
  <c r="C1095" i="5"/>
  <c r="B1095" i="5"/>
  <c r="A1095" i="5"/>
  <c r="C1094" i="5"/>
  <c r="B1094" i="5"/>
  <c r="D1094" i="5" s="1"/>
  <c r="F1094" i="5" s="1"/>
  <c r="A1094" i="5"/>
  <c r="C1093" i="5"/>
  <c r="B1093" i="5"/>
  <c r="A1093" i="5"/>
  <c r="C1092" i="5"/>
  <c r="B1092" i="5"/>
  <c r="D1092" i="5" s="1"/>
  <c r="F1092" i="5" s="1"/>
  <c r="A1092" i="5"/>
  <c r="C1091" i="5"/>
  <c r="B1091" i="5"/>
  <c r="A1091" i="5"/>
  <c r="C1090" i="5"/>
  <c r="B1090" i="5"/>
  <c r="A1090" i="5"/>
  <c r="C1089" i="5"/>
  <c r="B1089" i="5"/>
  <c r="A1089" i="5"/>
  <c r="C1088" i="5"/>
  <c r="E1088" i="5" s="1"/>
  <c r="G1088" i="5" s="1"/>
  <c r="B1088" i="5"/>
  <c r="A1088" i="5"/>
  <c r="E1087" i="5"/>
  <c r="G1087" i="5" s="1"/>
  <c r="C1087" i="5"/>
  <c r="B1087" i="5"/>
  <c r="A1087" i="5"/>
  <c r="C1086" i="5"/>
  <c r="B1086" i="5"/>
  <c r="A1086" i="5"/>
  <c r="C1085" i="5"/>
  <c r="B1085" i="5"/>
  <c r="A1085" i="5"/>
  <c r="C1084" i="5"/>
  <c r="E1084" i="5" s="1"/>
  <c r="G1084" i="5" s="1"/>
  <c r="B1084" i="5"/>
  <c r="A1084" i="5"/>
  <c r="C1083" i="5"/>
  <c r="B1083" i="5"/>
  <c r="A1083" i="5"/>
  <c r="C1082" i="5"/>
  <c r="B1082" i="5"/>
  <c r="A1082" i="5"/>
  <c r="C1081" i="5"/>
  <c r="B1081" i="5"/>
  <c r="A1081" i="5"/>
  <c r="C1080" i="5"/>
  <c r="B1080" i="5"/>
  <c r="A1080" i="5"/>
  <c r="C1079" i="5"/>
  <c r="E1079" i="5" s="1"/>
  <c r="G1079" i="5" s="1"/>
  <c r="B1079" i="5"/>
  <c r="A1079" i="5"/>
  <c r="C1078" i="5"/>
  <c r="B1078" i="5"/>
  <c r="A1078" i="5"/>
  <c r="C1077" i="5"/>
  <c r="E1077" i="5" s="1"/>
  <c r="G1077" i="5" s="1"/>
  <c r="B1077" i="5"/>
  <c r="A1077" i="5"/>
  <c r="E1076" i="5"/>
  <c r="G1076" i="5" s="1"/>
  <c r="C1076" i="5"/>
  <c r="B1076" i="5"/>
  <c r="A1076" i="5"/>
  <c r="C1075" i="5"/>
  <c r="B1075" i="5"/>
  <c r="A1075" i="5"/>
  <c r="C1074" i="5"/>
  <c r="B1074" i="5"/>
  <c r="A1074" i="5"/>
  <c r="C1073" i="5"/>
  <c r="B1073" i="5"/>
  <c r="A1073" i="5"/>
  <c r="C1072" i="5"/>
  <c r="B1072" i="5"/>
  <c r="A1072" i="5"/>
  <c r="C1071" i="5"/>
  <c r="B1071" i="5"/>
  <c r="A1071" i="5"/>
  <c r="C1070" i="5"/>
  <c r="B1070" i="5"/>
  <c r="A1070" i="5"/>
  <c r="C1069" i="5"/>
  <c r="E1069" i="5" s="1"/>
  <c r="G1069" i="5" s="1"/>
  <c r="B1069" i="5"/>
  <c r="A1069" i="5"/>
  <c r="E1068" i="5"/>
  <c r="G1068" i="5" s="1"/>
  <c r="C1068" i="5"/>
  <c r="B1068" i="5"/>
  <c r="A1068" i="5"/>
  <c r="C1067" i="5"/>
  <c r="B1067" i="5"/>
  <c r="A1067" i="5"/>
  <c r="C1066" i="5"/>
  <c r="B1066" i="5"/>
  <c r="A1066" i="5"/>
  <c r="C1065" i="5"/>
  <c r="B1065" i="5"/>
  <c r="A1065" i="5"/>
  <c r="C1064" i="5"/>
  <c r="E1064" i="5" s="1"/>
  <c r="G1064" i="5" s="1"/>
  <c r="B1064" i="5"/>
  <c r="A1064" i="5"/>
  <c r="C1063" i="5"/>
  <c r="B1063" i="5"/>
  <c r="A1063" i="5"/>
  <c r="C1062" i="5"/>
  <c r="B1062" i="5"/>
  <c r="A1062" i="5"/>
  <c r="C1061" i="5"/>
  <c r="B1061" i="5"/>
  <c r="A1061" i="5"/>
  <c r="C1060" i="5"/>
  <c r="B1060" i="5"/>
  <c r="A1060" i="5"/>
  <c r="C1059" i="5"/>
  <c r="B1059" i="5"/>
  <c r="A1059" i="5"/>
  <c r="C1058" i="5"/>
  <c r="B1058" i="5"/>
  <c r="A1058" i="5"/>
  <c r="C1057" i="5"/>
  <c r="B1057" i="5"/>
  <c r="A1057" i="5"/>
  <c r="C1056" i="5"/>
  <c r="E1056" i="5" s="1"/>
  <c r="G1056" i="5" s="1"/>
  <c r="B1056" i="5"/>
  <c r="A1056" i="5"/>
  <c r="C1055" i="5"/>
  <c r="E1055" i="5" s="1"/>
  <c r="G1055" i="5" s="1"/>
  <c r="B1055" i="5"/>
  <c r="A1055" i="5"/>
  <c r="C1054" i="5"/>
  <c r="B1054" i="5"/>
  <c r="A1054" i="5"/>
  <c r="C1053" i="5"/>
  <c r="B1053" i="5"/>
  <c r="A1053" i="5"/>
  <c r="E1052" i="5"/>
  <c r="G1052" i="5" s="1"/>
  <c r="C1052" i="5"/>
  <c r="B1052" i="5"/>
  <c r="D1053" i="5" s="1"/>
  <c r="F1053" i="5" s="1"/>
  <c r="A1052" i="5"/>
  <c r="C1051" i="5"/>
  <c r="B1051" i="5"/>
  <c r="A1051" i="5"/>
  <c r="C1050" i="5"/>
  <c r="B1050" i="5"/>
  <c r="A1050" i="5"/>
  <c r="C1049" i="5"/>
  <c r="B1049" i="5"/>
  <c r="A1049" i="5"/>
  <c r="C1048" i="5"/>
  <c r="B1048" i="5"/>
  <c r="A1048" i="5"/>
  <c r="C1047" i="5"/>
  <c r="B1047" i="5"/>
  <c r="A1047" i="5"/>
  <c r="C1046" i="5"/>
  <c r="B1046" i="5"/>
  <c r="A1046" i="5"/>
  <c r="C1045" i="5"/>
  <c r="E1045" i="5" s="1"/>
  <c r="G1045" i="5" s="1"/>
  <c r="B1045" i="5"/>
  <c r="A1045" i="5"/>
  <c r="C1044" i="5"/>
  <c r="E1044" i="5" s="1"/>
  <c r="G1044" i="5" s="1"/>
  <c r="B1044" i="5"/>
  <c r="A1044" i="5"/>
  <c r="C1043" i="5"/>
  <c r="B1043" i="5"/>
  <c r="A1043" i="5"/>
  <c r="C1042" i="5"/>
  <c r="B1042" i="5"/>
  <c r="A1042" i="5"/>
  <c r="C1041" i="5"/>
  <c r="B1041" i="5"/>
  <c r="A1041" i="5"/>
  <c r="C1040" i="5"/>
  <c r="E1040" i="5" s="1"/>
  <c r="G1040" i="5" s="1"/>
  <c r="B1040" i="5"/>
  <c r="A1040" i="5"/>
  <c r="C1039" i="5"/>
  <c r="B1039" i="5"/>
  <c r="A1039" i="5"/>
  <c r="C1038" i="5"/>
  <c r="B1038" i="5"/>
  <c r="A1038" i="5"/>
  <c r="C1037" i="5"/>
  <c r="B1037" i="5"/>
  <c r="A1037" i="5"/>
  <c r="C1036" i="5"/>
  <c r="E1036" i="5" s="1"/>
  <c r="G1036" i="5" s="1"/>
  <c r="B1036" i="5"/>
  <c r="A1036" i="5"/>
  <c r="C1035" i="5"/>
  <c r="B1035" i="5"/>
  <c r="A1035" i="5"/>
  <c r="C1034" i="5"/>
  <c r="B1034" i="5"/>
  <c r="A1034" i="5"/>
  <c r="C1033" i="5"/>
  <c r="B1033" i="5"/>
  <c r="A1033" i="5"/>
  <c r="C1032" i="5"/>
  <c r="B1032" i="5"/>
  <c r="A1032" i="5"/>
  <c r="C1031" i="5"/>
  <c r="E1032" i="5" s="1"/>
  <c r="G1032" i="5" s="1"/>
  <c r="B1031" i="5"/>
  <c r="A1031" i="5"/>
  <c r="C1030" i="5"/>
  <c r="B1030" i="5"/>
  <c r="A1030" i="5"/>
  <c r="C1029" i="5"/>
  <c r="B1029" i="5"/>
  <c r="A1029" i="5"/>
  <c r="C1028" i="5"/>
  <c r="B1028" i="5"/>
  <c r="A1028" i="5"/>
  <c r="C1027" i="5"/>
  <c r="B1027" i="5"/>
  <c r="A1027" i="5"/>
  <c r="C1026" i="5"/>
  <c r="B1026" i="5"/>
  <c r="A1026" i="5"/>
  <c r="C1025" i="5"/>
  <c r="E1025" i="5" s="1"/>
  <c r="G1025" i="5" s="1"/>
  <c r="B1025" i="5"/>
  <c r="A1025" i="5"/>
  <c r="E1024" i="5"/>
  <c r="G1024" i="5" s="1"/>
  <c r="C1024" i="5"/>
  <c r="B1024" i="5"/>
  <c r="A1024" i="5"/>
  <c r="E1023" i="5"/>
  <c r="G1023" i="5" s="1"/>
  <c r="C1023" i="5"/>
  <c r="B1023" i="5"/>
  <c r="A1023" i="5"/>
  <c r="C1022" i="5"/>
  <c r="B1022" i="5"/>
  <c r="A1022" i="5"/>
  <c r="C1021" i="5"/>
  <c r="B1021" i="5"/>
  <c r="A1021" i="5"/>
  <c r="C1020" i="5"/>
  <c r="B1020" i="5"/>
  <c r="A1020" i="5"/>
  <c r="C1019" i="5"/>
  <c r="B1019" i="5"/>
  <c r="A1019" i="5"/>
  <c r="C1018" i="5"/>
  <c r="B1018" i="5"/>
  <c r="A1018" i="5"/>
  <c r="C1017" i="5"/>
  <c r="B1017" i="5"/>
  <c r="A1017" i="5"/>
  <c r="C1016" i="5"/>
  <c r="B1016" i="5"/>
  <c r="A1016" i="5"/>
  <c r="C1015" i="5"/>
  <c r="B1015" i="5"/>
  <c r="A1015" i="5"/>
  <c r="C1014" i="5"/>
  <c r="B1014" i="5"/>
  <c r="A1014" i="5"/>
  <c r="C1013" i="5"/>
  <c r="B1013" i="5"/>
  <c r="A1013" i="5"/>
  <c r="C1012" i="5"/>
  <c r="E1012" i="5" s="1"/>
  <c r="G1012" i="5" s="1"/>
  <c r="B1012" i="5"/>
  <c r="A1012" i="5"/>
  <c r="C1011" i="5"/>
  <c r="B1011" i="5"/>
  <c r="A1011" i="5"/>
  <c r="C1010" i="5"/>
  <c r="B1010" i="5"/>
  <c r="A1010" i="5"/>
  <c r="C1009" i="5"/>
  <c r="B1009" i="5"/>
  <c r="A1009" i="5"/>
  <c r="C1008" i="5"/>
  <c r="E1008" i="5" s="1"/>
  <c r="G1008" i="5" s="1"/>
  <c r="B1008" i="5"/>
  <c r="A1008" i="5"/>
  <c r="C1007" i="5"/>
  <c r="B1007" i="5"/>
  <c r="A1007" i="5"/>
  <c r="C1006" i="5"/>
  <c r="B1006" i="5"/>
  <c r="A1006" i="5"/>
  <c r="C1005" i="5"/>
  <c r="B1005" i="5"/>
  <c r="A1005" i="5"/>
  <c r="C1004" i="5"/>
  <c r="B1004" i="5"/>
  <c r="A1004" i="5"/>
  <c r="C1003" i="5"/>
  <c r="B1003" i="5"/>
  <c r="A1003" i="5"/>
  <c r="C1002" i="5"/>
  <c r="B1002" i="5"/>
  <c r="A1002" i="5"/>
  <c r="C1001" i="5"/>
  <c r="E1001" i="5" s="1"/>
  <c r="G1001" i="5" s="1"/>
  <c r="B1001" i="5"/>
  <c r="A1001" i="5"/>
  <c r="E1000" i="5"/>
  <c r="G1000" i="5" s="1"/>
  <c r="C1000" i="5"/>
  <c r="B1000" i="5"/>
  <c r="A1000" i="5"/>
  <c r="E999" i="5"/>
  <c r="G999" i="5" s="1"/>
  <c r="C999" i="5"/>
  <c r="B999" i="5"/>
  <c r="A999" i="5"/>
  <c r="C998" i="5"/>
  <c r="B998" i="5"/>
  <c r="A998" i="5"/>
  <c r="C997" i="5"/>
  <c r="B997" i="5"/>
  <c r="A997" i="5"/>
  <c r="C996" i="5"/>
  <c r="B996" i="5"/>
  <c r="A996" i="5"/>
  <c r="C995" i="5"/>
  <c r="B995" i="5"/>
  <c r="A995" i="5"/>
  <c r="C994" i="5"/>
  <c r="B994" i="5"/>
  <c r="A994" i="5"/>
  <c r="C993" i="5"/>
  <c r="B993" i="5"/>
  <c r="A993" i="5"/>
  <c r="C992" i="5"/>
  <c r="E992" i="5" s="1"/>
  <c r="G992" i="5" s="1"/>
  <c r="B992" i="5"/>
  <c r="A992" i="5"/>
  <c r="C991" i="5"/>
  <c r="E991" i="5" s="1"/>
  <c r="G991" i="5" s="1"/>
  <c r="B991" i="5"/>
  <c r="A991" i="5"/>
  <c r="C990" i="5"/>
  <c r="B990" i="5"/>
  <c r="A990" i="5"/>
  <c r="C989" i="5"/>
  <c r="B989" i="5"/>
  <c r="A989" i="5"/>
  <c r="C988" i="5"/>
  <c r="B988" i="5"/>
  <c r="A988" i="5"/>
  <c r="C987" i="5"/>
  <c r="B987" i="5"/>
  <c r="A987" i="5"/>
  <c r="C986" i="5"/>
  <c r="B986" i="5"/>
  <c r="A986" i="5"/>
  <c r="C985" i="5"/>
  <c r="B985" i="5"/>
  <c r="A985" i="5"/>
  <c r="C984" i="5"/>
  <c r="E984" i="5" s="1"/>
  <c r="G984" i="5" s="1"/>
  <c r="B984" i="5"/>
  <c r="A984" i="5"/>
  <c r="E983" i="5"/>
  <c r="G983" i="5" s="1"/>
  <c r="C983" i="5"/>
  <c r="B983" i="5"/>
  <c r="A983" i="5"/>
  <c r="C982" i="5"/>
  <c r="B982" i="5"/>
  <c r="A982" i="5"/>
  <c r="C981" i="5"/>
  <c r="B981" i="5"/>
  <c r="A981" i="5"/>
  <c r="E980" i="5"/>
  <c r="G980" i="5" s="1"/>
  <c r="C980" i="5"/>
  <c r="B980" i="5"/>
  <c r="A980" i="5"/>
  <c r="C979" i="5"/>
  <c r="B979" i="5"/>
  <c r="A979" i="5"/>
  <c r="C978" i="5"/>
  <c r="B978" i="5"/>
  <c r="A978" i="5"/>
  <c r="C977" i="5"/>
  <c r="B977" i="5"/>
  <c r="A977" i="5"/>
  <c r="C976" i="5"/>
  <c r="B976" i="5"/>
  <c r="A976" i="5"/>
  <c r="C975" i="5"/>
  <c r="B975" i="5"/>
  <c r="A975" i="5"/>
  <c r="C974" i="5"/>
  <c r="B974" i="5"/>
  <c r="A974" i="5"/>
  <c r="C973" i="5"/>
  <c r="B973" i="5"/>
  <c r="A973" i="5"/>
  <c r="C972" i="5"/>
  <c r="E972" i="5" s="1"/>
  <c r="G972" i="5" s="1"/>
  <c r="B972" i="5"/>
  <c r="A972" i="5"/>
  <c r="C971" i="5"/>
  <c r="B971" i="5"/>
  <c r="A971" i="5"/>
  <c r="C970" i="5"/>
  <c r="B970" i="5"/>
  <c r="A970" i="5"/>
  <c r="C969" i="5"/>
  <c r="B969" i="5"/>
  <c r="A969" i="5"/>
  <c r="C968" i="5"/>
  <c r="E968" i="5" s="1"/>
  <c r="G968" i="5" s="1"/>
  <c r="B968" i="5"/>
  <c r="A968" i="5"/>
  <c r="C967" i="5"/>
  <c r="B967" i="5"/>
  <c r="A967" i="5"/>
  <c r="C966" i="5"/>
  <c r="B966" i="5"/>
  <c r="A966" i="5"/>
  <c r="C965" i="5"/>
  <c r="B965" i="5"/>
  <c r="A965" i="5"/>
  <c r="C964" i="5"/>
  <c r="B964" i="5"/>
  <c r="A964" i="5"/>
  <c r="C963" i="5"/>
  <c r="B963" i="5"/>
  <c r="A963" i="5"/>
  <c r="C962" i="5"/>
  <c r="B962" i="5"/>
  <c r="A962" i="5"/>
  <c r="C961" i="5"/>
  <c r="E961" i="5" s="1"/>
  <c r="G961" i="5" s="1"/>
  <c r="B961" i="5"/>
  <c r="A961" i="5"/>
  <c r="E960" i="5"/>
  <c r="G960" i="5" s="1"/>
  <c r="C960" i="5"/>
  <c r="B960" i="5"/>
  <c r="A960" i="5"/>
  <c r="E959" i="5"/>
  <c r="G959" i="5" s="1"/>
  <c r="C959" i="5"/>
  <c r="B959" i="5"/>
  <c r="A959" i="5"/>
  <c r="C958" i="5"/>
  <c r="B958" i="5"/>
  <c r="A958" i="5"/>
  <c r="C957" i="5"/>
  <c r="B957" i="5"/>
  <c r="A957" i="5"/>
  <c r="C956" i="5"/>
  <c r="B956" i="5"/>
  <c r="A956" i="5"/>
  <c r="C955" i="5"/>
  <c r="B955" i="5"/>
  <c r="A955" i="5"/>
  <c r="C954" i="5"/>
  <c r="B954" i="5"/>
  <c r="A954" i="5"/>
  <c r="C953" i="5"/>
  <c r="B953" i="5"/>
  <c r="A953" i="5"/>
  <c r="C952" i="5"/>
  <c r="B952" i="5"/>
  <c r="A952" i="5"/>
  <c r="C951" i="5"/>
  <c r="E951" i="5" s="1"/>
  <c r="G951" i="5" s="1"/>
  <c r="B951" i="5"/>
  <c r="A951" i="5"/>
  <c r="C950" i="5"/>
  <c r="B950" i="5"/>
  <c r="A950" i="5"/>
  <c r="C949" i="5"/>
  <c r="B949" i="5"/>
  <c r="A949" i="5"/>
  <c r="C948" i="5"/>
  <c r="E948" i="5" s="1"/>
  <c r="G948" i="5" s="1"/>
  <c r="B948" i="5"/>
  <c r="A948" i="5"/>
  <c r="C947" i="5"/>
  <c r="B947" i="5"/>
  <c r="A947" i="5"/>
  <c r="C946" i="5"/>
  <c r="B946" i="5"/>
  <c r="A946" i="5"/>
  <c r="C945" i="5"/>
  <c r="B945" i="5"/>
  <c r="A945" i="5"/>
  <c r="C944" i="5"/>
  <c r="B944" i="5"/>
  <c r="A944" i="5"/>
  <c r="C943" i="5"/>
  <c r="B943" i="5"/>
  <c r="A943" i="5"/>
  <c r="C942" i="5"/>
  <c r="B942" i="5"/>
  <c r="A942" i="5"/>
  <c r="C941" i="5"/>
  <c r="E941" i="5" s="1"/>
  <c r="G941" i="5" s="1"/>
  <c r="B941" i="5"/>
  <c r="A941" i="5"/>
  <c r="E940" i="5"/>
  <c r="G940" i="5" s="1"/>
  <c r="C940" i="5"/>
  <c r="B940" i="5"/>
  <c r="A940" i="5"/>
  <c r="C939" i="5"/>
  <c r="B939" i="5"/>
  <c r="A939" i="5"/>
  <c r="C938" i="5"/>
  <c r="B938" i="5"/>
  <c r="A938" i="5"/>
  <c r="C937" i="5"/>
  <c r="B937" i="5"/>
  <c r="A937" i="5"/>
  <c r="E936" i="5"/>
  <c r="G936" i="5" s="1"/>
  <c r="C936" i="5"/>
  <c r="B936" i="5"/>
  <c r="A936" i="5"/>
  <c r="C935" i="5"/>
  <c r="B935" i="5"/>
  <c r="A935" i="5"/>
  <c r="C934" i="5"/>
  <c r="B934" i="5"/>
  <c r="A934" i="5"/>
  <c r="C933" i="5"/>
  <c r="B933" i="5"/>
  <c r="A933" i="5"/>
  <c r="C932" i="5"/>
  <c r="B932" i="5"/>
  <c r="A932" i="5"/>
  <c r="C931" i="5"/>
  <c r="B931" i="5"/>
  <c r="A931" i="5"/>
  <c r="C930" i="5"/>
  <c r="B930" i="5"/>
  <c r="A930" i="5"/>
  <c r="C929" i="5"/>
  <c r="B929" i="5"/>
  <c r="A929" i="5"/>
  <c r="C928" i="5"/>
  <c r="E928" i="5" s="1"/>
  <c r="G928" i="5" s="1"/>
  <c r="B928" i="5"/>
  <c r="A928" i="5"/>
  <c r="C927" i="5"/>
  <c r="E927" i="5" s="1"/>
  <c r="G927" i="5" s="1"/>
  <c r="B927" i="5"/>
  <c r="A927" i="5"/>
  <c r="C926" i="5"/>
  <c r="B926" i="5"/>
  <c r="A926" i="5"/>
  <c r="C925" i="5"/>
  <c r="B925" i="5"/>
  <c r="A925" i="5"/>
  <c r="C924" i="5"/>
  <c r="B924" i="5"/>
  <c r="A924" i="5"/>
  <c r="C923" i="5"/>
  <c r="B923" i="5"/>
  <c r="A923" i="5"/>
  <c r="C922" i="5"/>
  <c r="B922" i="5"/>
  <c r="A922" i="5"/>
  <c r="C921" i="5"/>
  <c r="B921" i="5"/>
  <c r="A921" i="5"/>
  <c r="C920" i="5"/>
  <c r="E920" i="5" s="1"/>
  <c r="G920" i="5" s="1"/>
  <c r="B920" i="5"/>
  <c r="A920" i="5"/>
  <c r="E919" i="5"/>
  <c r="G919" i="5" s="1"/>
  <c r="C919" i="5"/>
  <c r="B919" i="5"/>
  <c r="A919" i="5"/>
  <c r="C918" i="5"/>
  <c r="B918" i="5"/>
  <c r="A918" i="5"/>
  <c r="C917" i="5"/>
  <c r="B917" i="5"/>
  <c r="A917" i="5"/>
  <c r="E916" i="5"/>
  <c r="G916" i="5" s="1"/>
  <c r="C916" i="5"/>
  <c r="B916" i="5"/>
  <c r="A916" i="5"/>
  <c r="C915" i="5"/>
  <c r="B915" i="5"/>
  <c r="A915" i="5"/>
  <c r="C914" i="5"/>
  <c r="B914" i="5"/>
  <c r="A914" i="5"/>
  <c r="C913" i="5"/>
  <c r="B913" i="5"/>
  <c r="A913" i="5"/>
  <c r="C912" i="5"/>
  <c r="B912" i="5"/>
  <c r="A912" i="5"/>
  <c r="C911" i="5"/>
  <c r="B911" i="5"/>
  <c r="A911" i="5"/>
  <c r="C910" i="5"/>
  <c r="B910" i="5"/>
  <c r="A910" i="5"/>
  <c r="C909" i="5"/>
  <c r="B909" i="5"/>
  <c r="A909" i="5"/>
  <c r="C908" i="5"/>
  <c r="E908" i="5" s="1"/>
  <c r="G908" i="5" s="1"/>
  <c r="B908" i="5"/>
  <c r="A908" i="5"/>
  <c r="C907" i="5"/>
  <c r="B907" i="5"/>
  <c r="A907" i="5"/>
  <c r="C906" i="5"/>
  <c r="B906" i="5"/>
  <c r="A906" i="5"/>
  <c r="C905" i="5"/>
  <c r="B905" i="5"/>
  <c r="A905" i="5"/>
  <c r="C904" i="5"/>
  <c r="E904" i="5" s="1"/>
  <c r="G904" i="5" s="1"/>
  <c r="B904" i="5"/>
  <c r="A904" i="5"/>
  <c r="C903" i="5"/>
  <c r="B903" i="5"/>
  <c r="A903" i="5"/>
  <c r="C902" i="5"/>
  <c r="B902" i="5"/>
  <c r="A902" i="5"/>
  <c r="C901" i="5"/>
  <c r="B901" i="5"/>
  <c r="A901" i="5"/>
  <c r="C900" i="5"/>
  <c r="B900" i="5"/>
  <c r="A900" i="5"/>
  <c r="C899" i="5"/>
  <c r="B899" i="5"/>
  <c r="A899" i="5"/>
  <c r="C898" i="5"/>
  <c r="B898" i="5"/>
  <c r="A898" i="5"/>
  <c r="C897" i="5"/>
  <c r="E897" i="5" s="1"/>
  <c r="G897" i="5" s="1"/>
  <c r="B897" i="5"/>
  <c r="A897" i="5"/>
  <c r="E896" i="5"/>
  <c r="G896" i="5" s="1"/>
  <c r="C896" i="5"/>
  <c r="B896" i="5"/>
  <c r="A896" i="5"/>
  <c r="E895" i="5"/>
  <c r="G895" i="5" s="1"/>
  <c r="C895" i="5"/>
  <c r="B895" i="5"/>
  <c r="A895" i="5"/>
  <c r="C894" i="5"/>
  <c r="B894" i="5"/>
  <c r="A894" i="5"/>
  <c r="C893" i="5"/>
  <c r="B893" i="5"/>
  <c r="A893" i="5"/>
  <c r="C892" i="5"/>
  <c r="B892" i="5"/>
  <c r="A892" i="5"/>
  <c r="C891" i="5"/>
  <c r="B891" i="5"/>
  <c r="A891" i="5"/>
  <c r="C890" i="5"/>
  <c r="B890" i="5"/>
  <c r="A890" i="5"/>
  <c r="C889" i="5"/>
  <c r="B889" i="5"/>
  <c r="A889" i="5"/>
  <c r="C888" i="5"/>
  <c r="B888" i="5"/>
  <c r="A888" i="5"/>
  <c r="C887" i="5"/>
  <c r="E887" i="5" s="1"/>
  <c r="G887" i="5" s="1"/>
  <c r="B887" i="5"/>
  <c r="A887" i="5"/>
  <c r="C886" i="5"/>
  <c r="B886" i="5"/>
  <c r="A886" i="5"/>
  <c r="C885" i="5"/>
  <c r="B885" i="5"/>
  <c r="A885" i="5"/>
  <c r="C884" i="5"/>
  <c r="E884" i="5" s="1"/>
  <c r="G884" i="5" s="1"/>
  <c r="B884" i="5"/>
  <c r="A884" i="5"/>
  <c r="C883" i="5"/>
  <c r="B883" i="5"/>
  <c r="A883" i="5"/>
  <c r="C882" i="5"/>
  <c r="B882" i="5"/>
  <c r="A882" i="5"/>
  <c r="C881" i="5"/>
  <c r="B881" i="5"/>
  <c r="A881" i="5"/>
  <c r="C880" i="5"/>
  <c r="B880" i="5"/>
  <c r="A880" i="5"/>
  <c r="C879" i="5"/>
  <c r="B879" i="5"/>
  <c r="A879" i="5"/>
  <c r="C878" i="5"/>
  <c r="B878" i="5"/>
  <c r="A878" i="5"/>
  <c r="C877" i="5"/>
  <c r="E877" i="5" s="1"/>
  <c r="G877" i="5" s="1"/>
  <c r="B877" i="5"/>
  <c r="A877" i="5"/>
  <c r="E876" i="5"/>
  <c r="G876" i="5" s="1"/>
  <c r="C876" i="5"/>
  <c r="B876" i="5"/>
  <c r="A876" i="5"/>
  <c r="C875" i="5"/>
  <c r="B875" i="5"/>
  <c r="A875" i="5"/>
  <c r="C874" i="5"/>
  <c r="B874" i="5"/>
  <c r="A874" i="5"/>
  <c r="C873" i="5"/>
  <c r="B873" i="5"/>
  <c r="A873" i="5"/>
  <c r="E872" i="5"/>
  <c r="G872" i="5" s="1"/>
  <c r="C872" i="5"/>
  <c r="B872" i="5"/>
  <c r="A872" i="5"/>
  <c r="C871" i="5"/>
  <c r="B871" i="5"/>
  <c r="A871" i="5"/>
  <c r="C870" i="5"/>
  <c r="B870" i="5"/>
  <c r="A870" i="5"/>
  <c r="C869" i="5"/>
  <c r="B869" i="5"/>
  <c r="A869" i="5"/>
  <c r="C868" i="5"/>
  <c r="B868" i="5"/>
  <c r="A868" i="5"/>
  <c r="C867" i="5"/>
  <c r="B867" i="5"/>
  <c r="A867" i="5"/>
  <c r="C866" i="5"/>
  <c r="B866" i="5"/>
  <c r="A866" i="5"/>
  <c r="C865" i="5"/>
  <c r="B865" i="5"/>
  <c r="A865" i="5"/>
  <c r="C864" i="5"/>
  <c r="E864" i="5" s="1"/>
  <c r="G864" i="5" s="1"/>
  <c r="B864" i="5"/>
  <c r="A864" i="5"/>
  <c r="C863" i="5"/>
  <c r="E863" i="5" s="1"/>
  <c r="G863" i="5" s="1"/>
  <c r="B863" i="5"/>
  <c r="A863" i="5"/>
  <c r="C862" i="5"/>
  <c r="B862" i="5"/>
  <c r="A862" i="5"/>
  <c r="C861" i="5"/>
  <c r="B861" i="5"/>
  <c r="A861" i="5"/>
  <c r="C860" i="5"/>
  <c r="B860" i="5"/>
  <c r="A860" i="5"/>
  <c r="C859" i="5"/>
  <c r="B859" i="5"/>
  <c r="A859" i="5"/>
  <c r="C858" i="5"/>
  <c r="B858" i="5"/>
  <c r="A858" i="5"/>
  <c r="C857" i="5"/>
  <c r="B857" i="5"/>
  <c r="A857" i="5"/>
  <c r="C856" i="5"/>
  <c r="E856" i="5" s="1"/>
  <c r="G856" i="5" s="1"/>
  <c r="B856" i="5"/>
  <c r="A856" i="5"/>
  <c r="E855" i="5"/>
  <c r="G855" i="5" s="1"/>
  <c r="C855" i="5"/>
  <c r="B855" i="5"/>
  <c r="A855" i="5"/>
  <c r="C854" i="5"/>
  <c r="B854" i="5"/>
  <c r="A854" i="5"/>
  <c r="C853" i="5"/>
  <c r="B853" i="5"/>
  <c r="A853" i="5"/>
  <c r="E852" i="5"/>
  <c r="G852" i="5" s="1"/>
  <c r="C852" i="5"/>
  <c r="B852" i="5"/>
  <c r="A852" i="5"/>
  <c r="C851" i="5"/>
  <c r="B851" i="5"/>
  <c r="A851" i="5"/>
  <c r="C850" i="5"/>
  <c r="B850" i="5"/>
  <c r="A850" i="5"/>
  <c r="C849" i="5"/>
  <c r="B849" i="5"/>
  <c r="A849" i="5"/>
  <c r="C848" i="5"/>
  <c r="B848" i="5"/>
  <c r="A848" i="5"/>
  <c r="C847" i="5"/>
  <c r="B847" i="5"/>
  <c r="A847" i="5"/>
  <c r="C846" i="5"/>
  <c r="B846" i="5"/>
  <c r="A846" i="5"/>
  <c r="C845" i="5"/>
  <c r="B845" i="5"/>
  <c r="A845" i="5"/>
  <c r="C844" i="5"/>
  <c r="E844" i="5" s="1"/>
  <c r="G844" i="5" s="1"/>
  <c r="B844" i="5"/>
  <c r="A844" i="5"/>
  <c r="C843" i="5"/>
  <c r="B843" i="5"/>
  <c r="A843" i="5"/>
  <c r="C842" i="5"/>
  <c r="B842" i="5"/>
  <c r="A842" i="5"/>
  <c r="C841" i="5"/>
  <c r="B841" i="5"/>
  <c r="A841" i="5"/>
  <c r="C840" i="5"/>
  <c r="E840" i="5" s="1"/>
  <c r="G840" i="5" s="1"/>
  <c r="B840" i="5"/>
  <c r="A840" i="5"/>
  <c r="C839" i="5"/>
  <c r="B839" i="5"/>
  <c r="A839" i="5"/>
  <c r="C838" i="5"/>
  <c r="B838" i="5"/>
  <c r="A838" i="5"/>
  <c r="C837" i="5"/>
  <c r="B837" i="5"/>
  <c r="A837" i="5"/>
  <c r="C836" i="5"/>
  <c r="B836" i="5"/>
  <c r="A836" i="5"/>
  <c r="C835" i="5"/>
  <c r="B835" i="5"/>
  <c r="A835" i="5"/>
  <c r="C834" i="5"/>
  <c r="B834" i="5"/>
  <c r="A834" i="5"/>
  <c r="C833" i="5"/>
  <c r="E833" i="5" s="1"/>
  <c r="G833" i="5" s="1"/>
  <c r="B833" i="5"/>
  <c r="A833" i="5"/>
  <c r="E832" i="5"/>
  <c r="G832" i="5" s="1"/>
  <c r="C832" i="5"/>
  <c r="B832" i="5"/>
  <c r="A832" i="5"/>
  <c r="E831" i="5"/>
  <c r="G831" i="5" s="1"/>
  <c r="C831" i="5"/>
  <c r="B831" i="5"/>
  <c r="A831" i="5"/>
  <c r="C830" i="5"/>
  <c r="B830" i="5"/>
  <c r="A830" i="5"/>
  <c r="C829" i="5"/>
  <c r="B829" i="5"/>
  <c r="A829" i="5"/>
  <c r="C828" i="5"/>
  <c r="B828" i="5"/>
  <c r="A828" i="5"/>
  <c r="C827" i="5"/>
  <c r="B827" i="5"/>
  <c r="A827" i="5"/>
  <c r="C826" i="5"/>
  <c r="B826" i="5"/>
  <c r="A826" i="5"/>
  <c r="C825" i="5"/>
  <c r="B825" i="5"/>
  <c r="A825" i="5"/>
  <c r="C824" i="5"/>
  <c r="B824" i="5"/>
  <c r="A824" i="5"/>
  <c r="C823" i="5"/>
  <c r="E823" i="5" s="1"/>
  <c r="G823" i="5" s="1"/>
  <c r="B823" i="5"/>
  <c r="A823" i="5"/>
  <c r="C822" i="5"/>
  <c r="B822" i="5"/>
  <c r="A822" i="5"/>
  <c r="C821" i="5"/>
  <c r="B821" i="5"/>
  <c r="A821" i="5"/>
  <c r="C820" i="5"/>
  <c r="E820" i="5" s="1"/>
  <c r="G820" i="5" s="1"/>
  <c r="B820" i="5"/>
  <c r="A820" i="5"/>
  <c r="C819" i="5"/>
  <c r="B819" i="5"/>
  <c r="A819" i="5"/>
  <c r="C818" i="5"/>
  <c r="B818" i="5"/>
  <c r="A818" i="5"/>
  <c r="C817" i="5"/>
  <c r="B817" i="5"/>
  <c r="A817" i="5"/>
  <c r="C816" i="5"/>
  <c r="B816" i="5"/>
  <c r="A816" i="5"/>
  <c r="C815" i="5"/>
  <c r="B815" i="5"/>
  <c r="A815" i="5"/>
  <c r="C814" i="5"/>
  <c r="B814" i="5"/>
  <c r="A814" i="5"/>
  <c r="C813" i="5"/>
  <c r="E813" i="5" s="1"/>
  <c r="G813" i="5" s="1"/>
  <c r="B813" i="5"/>
  <c r="A813" i="5"/>
  <c r="E812" i="5"/>
  <c r="G812" i="5" s="1"/>
  <c r="C812" i="5"/>
  <c r="B812" i="5"/>
  <c r="A812" i="5"/>
  <c r="C811" i="5"/>
  <c r="B811" i="5"/>
  <c r="A811" i="5"/>
  <c r="C810" i="5"/>
  <c r="B810" i="5"/>
  <c r="A810" i="5"/>
  <c r="C809" i="5"/>
  <c r="B809" i="5"/>
  <c r="A809" i="5"/>
  <c r="E808" i="5"/>
  <c r="G808" i="5" s="1"/>
  <c r="C808" i="5"/>
  <c r="B808" i="5"/>
  <c r="A808" i="5"/>
  <c r="C807" i="5"/>
  <c r="B807" i="5"/>
  <c r="A807" i="5"/>
  <c r="C806" i="5"/>
  <c r="B806" i="5"/>
  <c r="A806" i="5"/>
  <c r="C805" i="5"/>
  <c r="B805" i="5"/>
  <c r="A805" i="5"/>
  <c r="C804" i="5"/>
  <c r="B804" i="5"/>
  <c r="A804" i="5"/>
  <c r="C803" i="5"/>
  <c r="B803" i="5"/>
  <c r="A803" i="5"/>
  <c r="C802" i="5"/>
  <c r="B802" i="5"/>
  <c r="A802" i="5"/>
  <c r="C801" i="5"/>
  <c r="B801" i="5"/>
  <c r="A801" i="5"/>
  <c r="C800" i="5"/>
  <c r="E800" i="5" s="1"/>
  <c r="G800" i="5" s="1"/>
  <c r="B800" i="5"/>
  <c r="A800" i="5"/>
  <c r="C799" i="5"/>
  <c r="E799" i="5" s="1"/>
  <c r="G799" i="5" s="1"/>
  <c r="B799" i="5"/>
  <c r="A799" i="5"/>
  <c r="C798" i="5"/>
  <c r="B798" i="5"/>
  <c r="A798" i="5"/>
  <c r="C797" i="5"/>
  <c r="B797" i="5"/>
  <c r="A797" i="5"/>
  <c r="C796" i="5"/>
  <c r="B796" i="5"/>
  <c r="A796" i="5"/>
  <c r="C795" i="5"/>
  <c r="B795" i="5"/>
  <c r="A795" i="5"/>
  <c r="C794" i="5"/>
  <c r="B794" i="5"/>
  <c r="A794" i="5"/>
  <c r="C793" i="5"/>
  <c r="B793" i="5"/>
  <c r="A793" i="5"/>
  <c r="C792" i="5"/>
  <c r="E792" i="5" s="1"/>
  <c r="G792" i="5" s="1"/>
  <c r="B792" i="5"/>
  <c r="A792" i="5"/>
  <c r="E791" i="5"/>
  <c r="G791" i="5" s="1"/>
  <c r="C791" i="5"/>
  <c r="B791" i="5"/>
  <c r="A791" i="5"/>
  <c r="C790" i="5"/>
  <c r="B790" i="5"/>
  <c r="A790" i="5"/>
  <c r="C789" i="5"/>
  <c r="B789" i="5"/>
  <c r="A789" i="5"/>
  <c r="E788" i="5"/>
  <c r="G788" i="5" s="1"/>
  <c r="C788" i="5"/>
  <c r="B788" i="5"/>
  <c r="A788" i="5"/>
  <c r="C787" i="5"/>
  <c r="B787" i="5"/>
  <c r="A787" i="5"/>
  <c r="C786" i="5"/>
  <c r="B786" i="5"/>
  <c r="A786" i="5"/>
  <c r="C785" i="5"/>
  <c r="B785" i="5"/>
  <c r="A785" i="5"/>
  <c r="C784" i="5"/>
  <c r="B784" i="5"/>
  <c r="A784" i="5"/>
  <c r="C783" i="5"/>
  <c r="B783" i="5"/>
  <c r="A783" i="5"/>
  <c r="C782" i="5"/>
  <c r="B782" i="5"/>
  <c r="A782" i="5"/>
  <c r="C781" i="5"/>
  <c r="B781" i="5"/>
  <c r="A781" i="5"/>
  <c r="C780" i="5"/>
  <c r="E780" i="5" s="1"/>
  <c r="G780" i="5" s="1"/>
  <c r="B780" i="5"/>
  <c r="A780" i="5"/>
  <c r="C779" i="5"/>
  <c r="B779" i="5"/>
  <c r="A779" i="5"/>
  <c r="C778" i="5"/>
  <c r="B778" i="5"/>
  <c r="A778" i="5"/>
  <c r="C777" i="5"/>
  <c r="B777" i="5"/>
  <c r="A777" i="5"/>
  <c r="C776" i="5"/>
  <c r="E776" i="5" s="1"/>
  <c r="G776" i="5" s="1"/>
  <c r="B776" i="5"/>
  <c r="A776" i="5"/>
  <c r="C775" i="5"/>
  <c r="B775" i="5"/>
  <c r="A775" i="5"/>
  <c r="C774" i="5"/>
  <c r="B774" i="5"/>
  <c r="A774" i="5"/>
  <c r="C773" i="5"/>
  <c r="B773" i="5"/>
  <c r="A773" i="5"/>
  <c r="C772" i="5"/>
  <c r="B772" i="5"/>
  <c r="A772" i="5"/>
  <c r="C771" i="5"/>
  <c r="B771" i="5"/>
  <c r="A771" i="5"/>
  <c r="C770" i="5"/>
  <c r="B770" i="5"/>
  <c r="A770" i="5"/>
  <c r="C769" i="5"/>
  <c r="E769" i="5" s="1"/>
  <c r="G769" i="5" s="1"/>
  <c r="B769" i="5"/>
  <c r="A769" i="5"/>
  <c r="E768" i="5"/>
  <c r="G768" i="5" s="1"/>
  <c r="C768" i="5"/>
  <c r="B768" i="5"/>
  <c r="A768" i="5"/>
  <c r="E767" i="5"/>
  <c r="G767" i="5" s="1"/>
  <c r="C767" i="5"/>
  <c r="B767" i="5"/>
  <c r="A767" i="5"/>
  <c r="C766" i="5"/>
  <c r="B766" i="5"/>
  <c r="A766" i="5"/>
  <c r="C765" i="5"/>
  <c r="B765" i="5"/>
  <c r="A765" i="5"/>
  <c r="C764" i="5"/>
  <c r="B764" i="5"/>
  <c r="A764" i="5"/>
  <c r="C763" i="5"/>
  <c r="B763" i="5"/>
  <c r="A763" i="5"/>
  <c r="C762" i="5"/>
  <c r="B762" i="5"/>
  <c r="A762" i="5"/>
  <c r="C761" i="5"/>
  <c r="B761" i="5"/>
  <c r="A761" i="5"/>
  <c r="C760" i="5"/>
  <c r="B760" i="5"/>
  <c r="A760" i="5"/>
  <c r="C759" i="5"/>
  <c r="E759" i="5" s="1"/>
  <c r="G759" i="5" s="1"/>
  <c r="B759" i="5"/>
  <c r="A759" i="5"/>
  <c r="C758" i="5"/>
  <c r="B758" i="5"/>
  <c r="A758" i="5"/>
  <c r="C757" i="5"/>
  <c r="B757" i="5"/>
  <c r="A757" i="5"/>
  <c r="C756" i="5"/>
  <c r="E756" i="5" s="1"/>
  <c r="G756" i="5" s="1"/>
  <c r="B756" i="5"/>
  <c r="A756" i="5"/>
  <c r="C755" i="5"/>
  <c r="B755" i="5"/>
  <c r="A755" i="5"/>
  <c r="C754" i="5"/>
  <c r="B754" i="5"/>
  <c r="A754" i="5"/>
  <c r="C753" i="5"/>
  <c r="B753" i="5"/>
  <c r="A753" i="5"/>
  <c r="C752" i="5"/>
  <c r="B752" i="5"/>
  <c r="A752" i="5"/>
  <c r="C751" i="5"/>
  <c r="B751" i="5"/>
  <c r="A751" i="5"/>
  <c r="C750" i="5"/>
  <c r="B750" i="5"/>
  <c r="A750" i="5"/>
  <c r="C749" i="5"/>
  <c r="E749" i="5" s="1"/>
  <c r="G749" i="5" s="1"/>
  <c r="B749" i="5"/>
  <c r="A749" i="5"/>
  <c r="E748" i="5"/>
  <c r="G748" i="5" s="1"/>
  <c r="C748" i="5"/>
  <c r="B748" i="5"/>
  <c r="A748" i="5"/>
  <c r="C747" i="5"/>
  <c r="B747" i="5"/>
  <c r="A747" i="5"/>
  <c r="C746" i="5"/>
  <c r="B746" i="5"/>
  <c r="A746" i="5"/>
  <c r="C745" i="5"/>
  <c r="B745" i="5"/>
  <c r="A745" i="5"/>
  <c r="E744" i="5"/>
  <c r="G744" i="5" s="1"/>
  <c r="C744" i="5"/>
  <c r="B744" i="5"/>
  <c r="D745" i="5" s="1"/>
  <c r="F745" i="5" s="1"/>
  <c r="A744" i="5"/>
  <c r="C743" i="5"/>
  <c r="B743" i="5"/>
  <c r="A743" i="5"/>
  <c r="C742" i="5"/>
  <c r="B742" i="5"/>
  <c r="A742" i="5"/>
  <c r="C741" i="5"/>
  <c r="E741" i="5" s="1"/>
  <c r="G741" i="5" s="1"/>
  <c r="B741" i="5"/>
  <c r="A741" i="5"/>
  <c r="C740" i="5"/>
  <c r="B740" i="5"/>
  <c r="A740" i="5"/>
  <c r="C739" i="5"/>
  <c r="B739" i="5"/>
  <c r="A739" i="5"/>
  <c r="C738" i="5"/>
  <c r="B738" i="5"/>
  <c r="A738" i="5"/>
  <c r="C737" i="5"/>
  <c r="E737" i="5" s="1"/>
  <c r="G737" i="5" s="1"/>
  <c r="B737" i="5"/>
  <c r="A737" i="5"/>
  <c r="C736" i="5"/>
  <c r="E736" i="5" s="1"/>
  <c r="G736" i="5" s="1"/>
  <c r="B736" i="5"/>
  <c r="A736" i="5"/>
  <c r="C735" i="5"/>
  <c r="B735" i="5"/>
  <c r="A735" i="5"/>
  <c r="C734" i="5"/>
  <c r="B734" i="5"/>
  <c r="A734" i="5"/>
  <c r="C733" i="5"/>
  <c r="E733" i="5" s="1"/>
  <c r="G733" i="5" s="1"/>
  <c r="B733" i="5"/>
  <c r="A733" i="5"/>
  <c r="C732" i="5"/>
  <c r="E732" i="5" s="1"/>
  <c r="G732" i="5" s="1"/>
  <c r="B732" i="5"/>
  <c r="A732" i="5"/>
  <c r="C731" i="5"/>
  <c r="B731" i="5"/>
  <c r="A731" i="5"/>
  <c r="C730" i="5"/>
  <c r="B730" i="5"/>
  <c r="A730" i="5"/>
  <c r="C729" i="5"/>
  <c r="E729" i="5" s="1"/>
  <c r="G729" i="5" s="1"/>
  <c r="B729" i="5"/>
  <c r="A729" i="5"/>
  <c r="C728" i="5"/>
  <c r="E728" i="5" s="1"/>
  <c r="G728" i="5" s="1"/>
  <c r="B728" i="5"/>
  <c r="A728" i="5"/>
  <c r="C727" i="5"/>
  <c r="B727" i="5"/>
  <c r="A727" i="5"/>
  <c r="C726" i="5"/>
  <c r="B726" i="5"/>
  <c r="A726" i="5"/>
  <c r="C725" i="5"/>
  <c r="E725" i="5" s="1"/>
  <c r="G725" i="5" s="1"/>
  <c r="B725" i="5"/>
  <c r="A725" i="5"/>
  <c r="C724" i="5"/>
  <c r="E724" i="5" s="1"/>
  <c r="G724" i="5" s="1"/>
  <c r="B724" i="5"/>
  <c r="A724" i="5"/>
  <c r="C723" i="5"/>
  <c r="B723" i="5"/>
  <c r="A723" i="5"/>
  <c r="C722" i="5"/>
  <c r="B722" i="5"/>
  <c r="A722" i="5"/>
  <c r="C721" i="5"/>
  <c r="E721" i="5" s="1"/>
  <c r="G721" i="5" s="1"/>
  <c r="B721" i="5"/>
  <c r="A721" i="5"/>
  <c r="C720" i="5"/>
  <c r="E720" i="5" s="1"/>
  <c r="G720" i="5" s="1"/>
  <c r="B720" i="5"/>
  <c r="A720" i="5"/>
  <c r="C719" i="5"/>
  <c r="B719" i="5"/>
  <c r="A719" i="5"/>
  <c r="C718" i="5"/>
  <c r="B718" i="5"/>
  <c r="A718" i="5"/>
  <c r="C717" i="5"/>
  <c r="E717" i="5" s="1"/>
  <c r="G717" i="5" s="1"/>
  <c r="B717" i="5"/>
  <c r="A717" i="5"/>
  <c r="C716" i="5"/>
  <c r="E716" i="5" s="1"/>
  <c r="G716" i="5" s="1"/>
  <c r="B716" i="5"/>
  <c r="A716" i="5"/>
  <c r="C715" i="5"/>
  <c r="B715" i="5"/>
  <c r="A715" i="5"/>
  <c r="C714" i="5"/>
  <c r="B714" i="5"/>
  <c r="A714" i="5"/>
  <c r="C713" i="5"/>
  <c r="E713" i="5" s="1"/>
  <c r="G713" i="5" s="1"/>
  <c r="B713" i="5"/>
  <c r="A713" i="5"/>
  <c r="C712" i="5"/>
  <c r="E712" i="5" s="1"/>
  <c r="G712" i="5" s="1"/>
  <c r="B712" i="5"/>
  <c r="A712" i="5"/>
  <c r="C711" i="5"/>
  <c r="B711" i="5"/>
  <c r="A711" i="5"/>
  <c r="C710" i="5"/>
  <c r="B710" i="5"/>
  <c r="A710" i="5"/>
  <c r="C709" i="5"/>
  <c r="E709" i="5" s="1"/>
  <c r="G709" i="5" s="1"/>
  <c r="B709" i="5"/>
  <c r="A709" i="5"/>
  <c r="C708" i="5"/>
  <c r="E708" i="5" s="1"/>
  <c r="G708" i="5" s="1"/>
  <c r="B708" i="5"/>
  <c r="A708" i="5"/>
  <c r="C707" i="5"/>
  <c r="B707" i="5"/>
  <c r="A707" i="5"/>
  <c r="C706" i="5"/>
  <c r="B706" i="5"/>
  <c r="A706" i="5"/>
  <c r="C705" i="5"/>
  <c r="E705" i="5" s="1"/>
  <c r="G705" i="5" s="1"/>
  <c r="B705" i="5"/>
  <c r="A705" i="5"/>
  <c r="C704" i="5"/>
  <c r="E704" i="5" s="1"/>
  <c r="G704" i="5" s="1"/>
  <c r="B704" i="5"/>
  <c r="A704" i="5"/>
  <c r="C703" i="5"/>
  <c r="B703" i="5"/>
  <c r="A703" i="5"/>
  <c r="C702" i="5"/>
  <c r="B702" i="5"/>
  <c r="A702" i="5"/>
  <c r="C701" i="5"/>
  <c r="E701" i="5" s="1"/>
  <c r="G701" i="5" s="1"/>
  <c r="B701" i="5"/>
  <c r="A701" i="5"/>
  <c r="C700" i="5"/>
  <c r="E700" i="5" s="1"/>
  <c r="G700" i="5" s="1"/>
  <c r="B700" i="5"/>
  <c r="A700" i="5"/>
  <c r="C699" i="5"/>
  <c r="B699" i="5"/>
  <c r="A699" i="5"/>
  <c r="C698" i="5"/>
  <c r="B698" i="5"/>
  <c r="A698" i="5"/>
  <c r="C697" i="5"/>
  <c r="E697" i="5" s="1"/>
  <c r="G697" i="5" s="1"/>
  <c r="B697" i="5"/>
  <c r="A697" i="5"/>
  <c r="C696" i="5"/>
  <c r="E696" i="5" s="1"/>
  <c r="G696" i="5" s="1"/>
  <c r="B696" i="5"/>
  <c r="A696" i="5"/>
  <c r="C695" i="5"/>
  <c r="B695" i="5"/>
  <c r="A695" i="5"/>
  <c r="C694" i="5"/>
  <c r="B694" i="5"/>
  <c r="A694" i="5"/>
  <c r="C693" i="5"/>
  <c r="E693" i="5" s="1"/>
  <c r="G693" i="5" s="1"/>
  <c r="B693" i="5"/>
  <c r="A693" i="5"/>
  <c r="C692" i="5"/>
  <c r="E692" i="5" s="1"/>
  <c r="G692" i="5" s="1"/>
  <c r="B692" i="5"/>
  <c r="A692" i="5"/>
  <c r="C691" i="5"/>
  <c r="B691" i="5"/>
  <c r="A691" i="5"/>
  <c r="C690" i="5"/>
  <c r="B690" i="5"/>
  <c r="A690" i="5"/>
  <c r="C689" i="5"/>
  <c r="E689" i="5" s="1"/>
  <c r="G689" i="5" s="1"/>
  <c r="B689" i="5"/>
  <c r="A689" i="5"/>
  <c r="C688" i="5"/>
  <c r="E688" i="5" s="1"/>
  <c r="G688" i="5" s="1"/>
  <c r="B688" i="5"/>
  <c r="A688" i="5"/>
  <c r="C687" i="5"/>
  <c r="B687" i="5"/>
  <c r="A687" i="5"/>
  <c r="C686" i="5"/>
  <c r="B686" i="5"/>
  <c r="A686" i="5"/>
  <c r="C685" i="5"/>
  <c r="E685" i="5" s="1"/>
  <c r="G685" i="5" s="1"/>
  <c r="B685" i="5"/>
  <c r="A685" i="5"/>
  <c r="C684" i="5"/>
  <c r="E684" i="5" s="1"/>
  <c r="G684" i="5" s="1"/>
  <c r="B684" i="5"/>
  <c r="A684" i="5"/>
  <c r="C683" i="5"/>
  <c r="B683" i="5"/>
  <c r="A683" i="5"/>
  <c r="C682" i="5"/>
  <c r="B682" i="5"/>
  <c r="A682" i="5"/>
  <c r="C681" i="5"/>
  <c r="E681" i="5" s="1"/>
  <c r="G681" i="5" s="1"/>
  <c r="B681" i="5"/>
  <c r="A681" i="5"/>
  <c r="C680" i="5"/>
  <c r="E680" i="5" s="1"/>
  <c r="G680" i="5" s="1"/>
  <c r="B680" i="5"/>
  <c r="A680" i="5"/>
  <c r="C679" i="5"/>
  <c r="B679" i="5"/>
  <c r="A679" i="5"/>
  <c r="C678" i="5"/>
  <c r="B678" i="5"/>
  <c r="A678" i="5"/>
  <c r="C677" i="5"/>
  <c r="E677" i="5" s="1"/>
  <c r="G677" i="5" s="1"/>
  <c r="B677" i="5"/>
  <c r="A677" i="5"/>
  <c r="C676" i="5"/>
  <c r="E676" i="5" s="1"/>
  <c r="G676" i="5" s="1"/>
  <c r="B676" i="5"/>
  <c r="A676" i="5"/>
  <c r="C675" i="5"/>
  <c r="B675" i="5"/>
  <c r="A675" i="5"/>
  <c r="C674" i="5"/>
  <c r="B674" i="5"/>
  <c r="A674" i="5"/>
  <c r="C673" i="5"/>
  <c r="B673" i="5"/>
  <c r="A673" i="5"/>
  <c r="C672" i="5"/>
  <c r="B672" i="5"/>
  <c r="A672" i="5"/>
  <c r="C671" i="5"/>
  <c r="B671" i="5"/>
  <c r="A671" i="5"/>
  <c r="C670" i="5"/>
  <c r="B670" i="5"/>
  <c r="A670" i="5"/>
  <c r="C669" i="5"/>
  <c r="B669" i="5"/>
  <c r="A669" i="5"/>
  <c r="C668" i="5"/>
  <c r="B668" i="5"/>
  <c r="A668" i="5"/>
  <c r="C667" i="5"/>
  <c r="B667" i="5"/>
  <c r="A667" i="5"/>
  <c r="C666" i="5"/>
  <c r="B666" i="5"/>
  <c r="A666" i="5"/>
  <c r="C665" i="5"/>
  <c r="B665" i="5"/>
  <c r="A665" i="5"/>
  <c r="C664" i="5"/>
  <c r="B664" i="5"/>
  <c r="A664" i="5"/>
  <c r="C663" i="5"/>
  <c r="B663" i="5"/>
  <c r="A663" i="5"/>
  <c r="C662" i="5"/>
  <c r="B662" i="5"/>
  <c r="A662" i="5"/>
  <c r="C661" i="5"/>
  <c r="B661" i="5"/>
  <c r="A661" i="5"/>
  <c r="C660" i="5"/>
  <c r="B660" i="5"/>
  <c r="A660" i="5"/>
  <c r="C659" i="5"/>
  <c r="B659" i="5"/>
  <c r="A659" i="5"/>
  <c r="C658" i="5"/>
  <c r="B658" i="5"/>
  <c r="A658" i="5"/>
  <c r="C657" i="5"/>
  <c r="B657" i="5"/>
  <c r="A657" i="5"/>
  <c r="C656" i="5"/>
  <c r="B656" i="5"/>
  <c r="A656" i="5"/>
  <c r="C655" i="5"/>
  <c r="B655" i="5"/>
  <c r="A655" i="5"/>
  <c r="C654" i="5"/>
  <c r="B654" i="5"/>
  <c r="A654" i="5"/>
  <c r="C653" i="5"/>
  <c r="B653" i="5"/>
  <c r="A653" i="5"/>
  <c r="C652" i="5"/>
  <c r="B652" i="5"/>
  <c r="A652" i="5"/>
  <c r="C651" i="5"/>
  <c r="B651" i="5"/>
  <c r="A651" i="5"/>
  <c r="C650" i="5"/>
  <c r="B650" i="5"/>
  <c r="A650" i="5"/>
  <c r="C649" i="5"/>
  <c r="B649" i="5"/>
  <c r="A649" i="5"/>
  <c r="C648" i="5"/>
  <c r="B648" i="5"/>
  <c r="A648" i="5"/>
  <c r="C647" i="5"/>
  <c r="B647" i="5"/>
  <c r="A647" i="5"/>
  <c r="C646" i="5"/>
  <c r="B646" i="5"/>
  <c r="A646" i="5"/>
  <c r="C645" i="5"/>
  <c r="B645" i="5"/>
  <c r="A645" i="5"/>
  <c r="C644" i="5"/>
  <c r="B644" i="5"/>
  <c r="A644" i="5"/>
  <c r="C643" i="5"/>
  <c r="B643" i="5"/>
  <c r="A643" i="5"/>
  <c r="C642" i="5"/>
  <c r="B642" i="5"/>
  <c r="A642" i="5"/>
  <c r="C641" i="5"/>
  <c r="B641" i="5"/>
  <c r="A641" i="5"/>
  <c r="C640" i="5"/>
  <c r="B640" i="5"/>
  <c r="A640" i="5"/>
  <c r="C639" i="5"/>
  <c r="B639" i="5"/>
  <c r="A639" i="5"/>
  <c r="C638" i="5"/>
  <c r="B638" i="5"/>
  <c r="A638" i="5"/>
  <c r="C637" i="5"/>
  <c r="B637" i="5"/>
  <c r="A637" i="5"/>
  <c r="C636" i="5"/>
  <c r="B636" i="5"/>
  <c r="A636" i="5"/>
  <c r="C635" i="5"/>
  <c r="B635" i="5"/>
  <c r="A635" i="5"/>
  <c r="C634" i="5"/>
  <c r="B634" i="5"/>
  <c r="A634" i="5"/>
  <c r="C633" i="5"/>
  <c r="B633" i="5"/>
  <c r="A633" i="5"/>
  <c r="C632" i="5"/>
  <c r="B632" i="5"/>
  <c r="A632" i="5"/>
  <c r="C631" i="5"/>
  <c r="B631" i="5"/>
  <c r="A631" i="5"/>
  <c r="C630" i="5"/>
  <c r="B630" i="5"/>
  <c r="A630" i="5"/>
  <c r="C629" i="5"/>
  <c r="B629" i="5"/>
  <c r="A629" i="5"/>
  <c r="C628" i="5"/>
  <c r="B628" i="5"/>
  <c r="A628" i="5"/>
  <c r="C627" i="5"/>
  <c r="B627" i="5"/>
  <c r="A627" i="5"/>
  <c r="C626" i="5"/>
  <c r="B626" i="5"/>
  <c r="A626" i="5"/>
  <c r="C625" i="5"/>
  <c r="B625" i="5"/>
  <c r="A625" i="5"/>
  <c r="C624" i="5"/>
  <c r="B624" i="5"/>
  <c r="A624" i="5"/>
  <c r="C623" i="5"/>
  <c r="B623" i="5"/>
  <c r="A623" i="5"/>
  <c r="C622" i="5"/>
  <c r="B622" i="5"/>
  <c r="A622" i="5"/>
  <c r="C621" i="5"/>
  <c r="B621" i="5"/>
  <c r="A621" i="5"/>
  <c r="C620" i="5"/>
  <c r="B620" i="5"/>
  <c r="A620" i="5"/>
  <c r="C619" i="5"/>
  <c r="B619" i="5"/>
  <c r="A619" i="5"/>
  <c r="C618" i="5"/>
  <c r="B618" i="5"/>
  <c r="A618" i="5"/>
  <c r="C617" i="5"/>
  <c r="B617" i="5"/>
  <c r="A617" i="5"/>
  <c r="C616" i="5"/>
  <c r="B616" i="5"/>
  <c r="A616" i="5"/>
  <c r="C615" i="5"/>
  <c r="B615" i="5"/>
  <c r="A615" i="5"/>
  <c r="C614" i="5"/>
  <c r="B614" i="5"/>
  <c r="A614" i="5"/>
  <c r="C613" i="5"/>
  <c r="B613" i="5"/>
  <c r="A613" i="5"/>
  <c r="C612" i="5"/>
  <c r="B612" i="5"/>
  <c r="A612" i="5"/>
  <c r="C611" i="5"/>
  <c r="B611" i="5"/>
  <c r="A611" i="5"/>
  <c r="C610" i="5"/>
  <c r="B610" i="5"/>
  <c r="A610" i="5"/>
  <c r="C609" i="5"/>
  <c r="B609" i="5"/>
  <c r="A609" i="5"/>
  <c r="C608" i="5"/>
  <c r="B608" i="5"/>
  <c r="A608" i="5"/>
  <c r="C607" i="5"/>
  <c r="B607" i="5"/>
  <c r="A607" i="5"/>
  <c r="C606" i="5"/>
  <c r="B606" i="5"/>
  <c r="A606" i="5"/>
  <c r="C605" i="5"/>
  <c r="B605" i="5"/>
  <c r="A605" i="5"/>
  <c r="C604" i="5"/>
  <c r="B604" i="5"/>
  <c r="A604" i="5"/>
  <c r="C603" i="5"/>
  <c r="B603" i="5"/>
  <c r="A603" i="5"/>
  <c r="C602" i="5"/>
  <c r="B602" i="5"/>
  <c r="A602" i="5"/>
  <c r="C601" i="5"/>
  <c r="B601" i="5"/>
  <c r="A601" i="5"/>
  <c r="C600" i="5"/>
  <c r="B600" i="5"/>
  <c r="A600" i="5"/>
  <c r="C599" i="5"/>
  <c r="B599" i="5"/>
  <c r="A599" i="5"/>
  <c r="C598" i="5"/>
  <c r="B598" i="5"/>
  <c r="A598" i="5"/>
  <c r="C597" i="5"/>
  <c r="B597" i="5"/>
  <c r="A597" i="5"/>
  <c r="C596" i="5"/>
  <c r="B596" i="5"/>
  <c r="A596" i="5"/>
  <c r="C595" i="5"/>
  <c r="B595" i="5"/>
  <c r="A595" i="5"/>
  <c r="C594" i="5"/>
  <c r="B594" i="5"/>
  <c r="A594" i="5"/>
  <c r="C593" i="5"/>
  <c r="B593" i="5"/>
  <c r="A593" i="5"/>
  <c r="C592" i="5"/>
  <c r="B592" i="5"/>
  <c r="A592" i="5"/>
  <c r="C591" i="5"/>
  <c r="B591" i="5"/>
  <c r="A591" i="5"/>
  <c r="C590" i="5"/>
  <c r="B590" i="5"/>
  <c r="A590" i="5"/>
  <c r="C589" i="5"/>
  <c r="B589" i="5"/>
  <c r="A589" i="5"/>
  <c r="C588" i="5"/>
  <c r="B588" i="5"/>
  <c r="A588" i="5"/>
  <c r="C587" i="5"/>
  <c r="B587" i="5"/>
  <c r="A587" i="5"/>
  <c r="C586" i="5"/>
  <c r="B586" i="5"/>
  <c r="A586" i="5"/>
  <c r="C585" i="5"/>
  <c r="B585" i="5"/>
  <c r="A585" i="5"/>
  <c r="C584" i="5"/>
  <c r="B584" i="5"/>
  <c r="A584" i="5"/>
  <c r="C583" i="5"/>
  <c r="B583" i="5"/>
  <c r="A583" i="5"/>
  <c r="C582" i="5"/>
  <c r="B582" i="5"/>
  <c r="A582" i="5"/>
  <c r="C581" i="5"/>
  <c r="B581" i="5"/>
  <c r="A581" i="5"/>
  <c r="C580" i="5"/>
  <c r="B580" i="5"/>
  <c r="A580" i="5"/>
  <c r="C579" i="5"/>
  <c r="B579" i="5"/>
  <c r="A579" i="5"/>
  <c r="C578" i="5"/>
  <c r="B578" i="5"/>
  <c r="A578" i="5"/>
  <c r="C577" i="5"/>
  <c r="B577" i="5"/>
  <c r="A577" i="5"/>
  <c r="C576" i="5"/>
  <c r="B576" i="5"/>
  <c r="A576" i="5"/>
  <c r="C575" i="5"/>
  <c r="B575" i="5"/>
  <c r="A575" i="5"/>
  <c r="C574" i="5"/>
  <c r="B574" i="5"/>
  <c r="A574" i="5"/>
  <c r="C573" i="5"/>
  <c r="B573" i="5"/>
  <c r="A573" i="5"/>
  <c r="C572" i="5"/>
  <c r="B572" i="5"/>
  <c r="A572" i="5"/>
  <c r="C571" i="5"/>
  <c r="B571" i="5"/>
  <c r="A571" i="5"/>
  <c r="C570" i="5"/>
  <c r="B570" i="5"/>
  <c r="A570" i="5"/>
  <c r="C569" i="5"/>
  <c r="B569" i="5"/>
  <c r="A569" i="5"/>
  <c r="C568" i="5"/>
  <c r="B568" i="5"/>
  <c r="A568" i="5"/>
  <c r="C567" i="5"/>
  <c r="B567" i="5"/>
  <c r="A567" i="5"/>
  <c r="C566" i="5"/>
  <c r="B566" i="5"/>
  <c r="A566" i="5"/>
  <c r="C565" i="5"/>
  <c r="B565" i="5"/>
  <c r="A565" i="5"/>
  <c r="C564" i="5"/>
  <c r="B564" i="5"/>
  <c r="A564" i="5"/>
  <c r="C563" i="5"/>
  <c r="B563" i="5"/>
  <c r="A563" i="5"/>
  <c r="C562" i="5"/>
  <c r="B562" i="5"/>
  <c r="A562" i="5"/>
  <c r="C561" i="5"/>
  <c r="B561" i="5"/>
  <c r="A561" i="5"/>
  <c r="C560" i="5"/>
  <c r="B560" i="5"/>
  <c r="A560" i="5"/>
  <c r="C559" i="5"/>
  <c r="B559" i="5"/>
  <c r="A559" i="5"/>
  <c r="C558" i="5"/>
  <c r="B558" i="5"/>
  <c r="A558" i="5"/>
  <c r="C557" i="5"/>
  <c r="B557" i="5"/>
  <c r="A557" i="5"/>
  <c r="C556" i="5"/>
  <c r="B556" i="5"/>
  <c r="A556" i="5"/>
  <c r="C555" i="5"/>
  <c r="B555" i="5"/>
  <c r="A555" i="5"/>
  <c r="C554" i="5"/>
  <c r="B554" i="5"/>
  <c r="A554" i="5"/>
  <c r="C553" i="5"/>
  <c r="B553" i="5"/>
  <c r="A553" i="5"/>
  <c r="C552" i="5"/>
  <c r="B552" i="5"/>
  <c r="A552" i="5"/>
  <c r="C551" i="5"/>
  <c r="B551" i="5"/>
  <c r="A551" i="5"/>
  <c r="C550" i="5"/>
  <c r="B550" i="5"/>
  <c r="A550" i="5"/>
  <c r="C549" i="5"/>
  <c r="B549" i="5"/>
  <c r="A549" i="5"/>
  <c r="C548" i="5"/>
  <c r="B548" i="5"/>
  <c r="A548" i="5"/>
  <c r="C547" i="5"/>
  <c r="B547" i="5"/>
  <c r="A547" i="5"/>
  <c r="C546" i="5"/>
  <c r="B546" i="5"/>
  <c r="A546" i="5"/>
  <c r="C545" i="5"/>
  <c r="B545" i="5"/>
  <c r="A545" i="5"/>
  <c r="C544" i="5"/>
  <c r="B544" i="5"/>
  <c r="A544" i="5"/>
  <c r="C543" i="5"/>
  <c r="B543" i="5"/>
  <c r="A543" i="5"/>
  <c r="C542" i="5"/>
  <c r="B542" i="5"/>
  <c r="A542" i="5"/>
  <c r="C541" i="5"/>
  <c r="B541" i="5"/>
  <c r="A541" i="5"/>
  <c r="C540" i="5"/>
  <c r="B540" i="5"/>
  <c r="A540" i="5"/>
  <c r="C539" i="5"/>
  <c r="B539" i="5"/>
  <c r="A539" i="5"/>
  <c r="C538" i="5"/>
  <c r="B538" i="5"/>
  <c r="A538" i="5"/>
  <c r="C537" i="5"/>
  <c r="B537" i="5"/>
  <c r="A537" i="5"/>
  <c r="C536" i="5"/>
  <c r="B536" i="5"/>
  <c r="A536" i="5"/>
  <c r="C535" i="5"/>
  <c r="B535" i="5"/>
  <c r="A535" i="5"/>
  <c r="C534" i="5"/>
  <c r="B534" i="5"/>
  <c r="A534" i="5"/>
  <c r="C533" i="5"/>
  <c r="B533" i="5"/>
  <c r="A533" i="5"/>
  <c r="C532" i="5"/>
  <c r="B532" i="5"/>
  <c r="A532" i="5"/>
  <c r="C531" i="5"/>
  <c r="B531" i="5"/>
  <c r="A531" i="5"/>
  <c r="C530" i="5"/>
  <c r="B530" i="5"/>
  <c r="A530" i="5"/>
  <c r="C529" i="5"/>
  <c r="B529" i="5"/>
  <c r="A529" i="5"/>
  <c r="C528" i="5"/>
  <c r="B528" i="5"/>
  <c r="A528" i="5"/>
  <c r="C527" i="5"/>
  <c r="B527" i="5"/>
  <c r="A527" i="5"/>
  <c r="C526" i="5"/>
  <c r="B526" i="5"/>
  <c r="A526" i="5"/>
  <c r="C525" i="5"/>
  <c r="B525" i="5"/>
  <c r="A525" i="5"/>
  <c r="C524" i="5"/>
  <c r="B524" i="5"/>
  <c r="A524" i="5"/>
  <c r="C523" i="5"/>
  <c r="B523" i="5"/>
  <c r="A523" i="5"/>
  <c r="C522" i="5"/>
  <c r="B522" i="5"/>
  <c r="A522" i="5"/>
  <c r="C521" i="5"/>
  <c r="B521" i="5"/>
  <c r="A521" i="5"/>
  <c r="C520" i="5"/>
  <c r="B520" i="5"/>
  <c r="A520" i="5"/>
  <c r="C519" i="5"/>
  <c r="B519" i="5"/>
  <c r="A519" i="5"/>
  <c r="C518" i="5"/>
  <c r="B518" i="5"/>
  <c r="A518" i="5"/>
  <c r="C517" i="5"/>
  <c r="B517" i="5"/>
  <c r="A517" i="5"/>
  <c r="C516" i="5"/>
  <c r="B516" i="5"/>
  <c r="A516" i="5"/>
  <c r="C515" i="5"/>
  <c r="B515" i="5"/>
  <c r="A515" i="5"/>
  <c r="C514" i="5"/>
  <c r="B514" i="5"/>
  <c r="A514" i="5"/>
  <c r="C513" i="5"/>
  <c r="B513" i="5"/>
  <c r="A513" i="5"/>
  <c r="C512" i="5"/>
  <c r="B512" i="5"/>
  <c r="A512" i="5"/>
  <c r="C511" i="5"/>
  <c r="B511" i="5"/>
  <c r="A511" i="5"/>
  <c r="C510" i="5"/>
  <c r="B510" i="5"/>
  <c r="A510" i="5"/>
  <c r="C509" i="5"/>
  <c r="B509" i="5"/>
  <c r="A509" i="5"/>
  <c r="C508" i="5"/>
  <c r="B508" i="5"/>
  <c r="A508" i="5"/>
  <c r="C507" i="5"/>
  <c r="B507" i="5"/>
  <c r="A507" i="5"/>
  <c r="C506" i="5"/>
  <c r="B506" i="5"/>
  <c r="A506" i="5"/>
  <c r="C505" i="5"/>
  <c r="B505" i="5"/>
  <c r="A505" i="5"/>
  <c r="C504" i="5"/>
  <c r="B504" i="5"/>
  <c r="A504" i="5"/>
  <c r="C503" i="5"/>
  <c r="B503" i="5"/>
  <c r="A503" i="5"/>
  <c r="C502" i="5"/>
  <c r="B502" i="5"/>
  <c r="A502" i="5"/>
  <c r="C501" i="5"/>
  <c r="B501" i="5"/>
  <c r="A501" i="5"/>
  <c r="C500" i="5"/>
  <c r="B500" i="5"/>
  <c r="A500" i="5"/>
  <c r="C499" i="5"/>
  <c r="B499" i="5"/>
  <c r="A499" i="5"/>
  <c r="C498" i="5"/>
  <c r="B498" i="5"/>
  <c r="A498" i="5"/>
  <c r="C497" i="5"/>
  <c r="B497" i="5"/>
  <c r="A497" i="5"/>
  <c r="C496" i="5"/>
  <c r="B496" i="5"/>
  <c r="A496" i="5"/>
  <c r="C495" i="5"/>
  <c r="B495" i="5"/>
  <c r="A495" i="5"/>
  <c r="C494" i="5"/>
  <c r="B494" i="5"/>
  <c r="A494" i="5"/>
  <c r="C493" i="5"/>
  <c r="B493" i="5"/>
  <c r="A493" i="5"/>
  <c r="C492" i="5"/>
  <c r="B492" i="5"/>
  <c r="A492" i="5"/>
  <c r="C491" i="5"/>
  <c r="B491" i="5"/>
  <c r="A491" i="5"/>
  <c r="C490" i="5"/>
  <c r="B490" i="5"/>
  <c r="A490" i="5"/>
  <c r="C489" i="5"/>
  <c r="B489" i="5"/>
  <c r="A489" i="5"/>
  <c r="C488" i="5"/>
  <c r="B488" i="5"/>
  <c r="A488" i="5"/>
  <c r="C487" i="5"/>
  <c r="B487" i="5"/>
  <c r="A487" i="5"/>
  <c r="C486" i="5"/>
  <c r="B486" i="5"/>
  <c r="A486" i="5"/>
  <c r="C485" i="5"/>
  <c r="B485" i="5"/>
  <c r="A485" i="5"/>
  <c r="C484" i="5"/>
  <c r="B484" i="5"/>
  <c r="A484" i="5"/>
  <c r="C483" i="5"/>
  <c r="B483" i="5"/>
  <c r="A483" i="5"/>
  <c r="C482" i="5"/>
  <c r="B482" i="5"/>
  <c r="A482" i="5"/>
  <c r="C481" i="5"/>
  <c r="B481" i="5"/>
  <c r="A481" i="5"/>
  <c r="C480" i="5"/>
  <c r="B480" i="5"/>
  <c r="A480" i="5"/>
  <c r="C479" i="5"/>
  <c r="B479" i="5"/>
  <c r="A479" i="5"/>
  <c r="C478" i="5"/>
  <c r="B478" i="5"/>
  <c r="A478" i="5"/>
  <c r="C477" i="5"/>
  <c r="B477" i="5"/>
  <c r="A477" i="5"/>
  <c r="C476" i="5"/>
  <c r="B476" i="5"/>
  <c r="A476" i="5"/>
  <c r="C475" i="5"/>
  <c r="B475" i="5"/>
  <c r="A475" i="5"/>
  <c r="C474" i="5"/>
  <c r="B474" i="5"/>
  <c r="A474" i="5"/>
  <c r="C473" i="5"/>
  <c r="B473" i="5"/>
  <c r="A473" i="5"/>
  <c r="C472" i="5"/>
  <c r="B472" i="5"/>
  <c r="A472" i="5"/>
  <c r="C471" i="5"/>
  <c r="B471" i="5"/>
  <c r="A471" i="5"/>
  <c r="C470" i="5"/>
  <c r="B470" i="5"/>
  <c r="A470" i="5"/>
  <c r="C469" i="5"/>
  <c r="B469" i="5"/>
  <c r="A469" i="5"/>
  <c r="C468" i="5"/>
  <c r="B468" i="5"/>
  <c r="A468" i="5"/>
  <c r="C467" i="5"/>
  <c r="B467" i="5"/>
  <c r="A467" i="5"/>
  <c r="C466" i="5"/>
  <c r="B466" i="5"/>
  <c r="A466" i="5"/>
  <c r="C465" i="5"/>
  <c r="B465" i="5"/>
  <c r="A465" i="5"/>
  <c r="C464" i="5"/>
  <c r="B464" i="5"/>
  <c r="A464" i="5"/>
  <c r="C463" i="5"/>
  <c r="B463" i="5"/>
  <c r="A463" i="5"/>
  <c r="C462" i="5"/>
  <c r="B462" i="5"/>
  <c r="A462" i="5"/>
  <c r="C461" i="5"/>
  <c r="B461" i="5"/>
  <c r="A461" i="5"/>
  <c r="C460" i="5"/>
  <c r="B460" i="5"/>
  <c r="A460" i="5"/>
  <c r="C459" i="5"/>
  <c r="B459" i="5"/>
  <c r="A459" i="5"/>
  <c r="C458" i="5"/>
  <c r="B458" i="5"/>
  <c r="A458" i="5"/>
  <c r="C457" i="5"/>
  <c r="B457" i="5"/>
  <c r="A457" i="5"/>
  <c r="C456" i="5"/>
  <c r="B456" i="5"/>
  <c r="A456" i="5"/>
  <c r="C455" i="5"/>
  <c r="B455" i="5"/>
  <c r="A455" i="5"/>
  <c r="C454" i="5"/>
  <c r="B454" i="5"/>
  <c r="A454" i="5"/>
  <c r="C453" i="5"/>
  <c r="B453" i="5"/>
  <c r="A453" i="5"/>
  <c r="C452" i="5"/>
  <c r="B452" i="5"/>
  <c r="A452" i="5"/>
  <c r="C451" i="5"/>
  <c r="B451" i="5"/>
  <c r="A451" i="5"/>
  <c r="C450" i="5"/>
  <c r="B450" i="5"/>
  <c r="A450" i="5"/>
  <c r="C449" i="5"/>
  <c r="B449" i="5"/>
  <c r="A449" i="5"/>
  <c r="C448" i="5"/>
  <c r="B448" i="5"/>
  <c r="A448" i="5"/>
  <c r="C447" i="5"/>
  <c r="B447" i="5"/>
  <c r="A447" i="5"/>
  <c r="C446" i="5"/>
  <c r="B446" i="5"/>
  <c r="A446" i="5"/>
  <c r="C445" i="5"/>
  <c r="B445" i="5"/>
  <c r="A445" i="5"/>
  <c r="C444" i="5"/>
  <c r="B444" i="5"/>
  <c r="A444" i="5"/>
  <c r="C443" i="5"/>
  <c r="B443" i="5"/>
  <c r="A443" i="5"/>
  <c r="C442" i="5"/>
  <c r="B442" i="5"/>
  <c r="A442" i="5"/>
  <c r="C441" i="5"/>
  <c r="B441" i="5"/>
  <c r="A441" i="5"/>
  <c r="C440" i="5"/>
  <c r="B440" i="5"/>
  <c r="A440" i="5"/>
  <c r="C439" i="5"/>
  <c r="B439" i="5"/>
  <c r="A439" i="5"/>
  <c r="C438" i="5"/>
  <c r="B438" i="5"/>
  <c r="A438" i="5"/>
  <c r="C437" i="5"/>
  <c r="B437" i="5"/>
  <c r="A437" i="5"/>
  <c r="C436" i="5"/>
  <c r="B436" i="5"/>
  <c r="A436" i="5"/>
  <c r="C435" i="5"/>
  <c r="B435" i="5"/>
  <c r="A435" i="5"/>
  <c r="C434" i="5"/>
  <c r="B434" i="5"/>
  <c r="A434" i="5"/>
  <c r="C433" i="5"/>
  <c r="B433" i="5"/>
  <c r="A433" i="5"/>
  <c r="C432" i="5"/>
  <c r="B432" i="5"/>
  <c r="A432" i="5"/>
  <c r="C431" i="5"/>
  <c r="B431" i="5"/>
  <c r="A431" i="5"/>
  <c r="C430" i="5"/>
  <c r="B430" i="5"/>
  <c r="A430" i="5"/>
  <c r="C429" i="5"/>
  <c r="B429" i="5"/>
  <c r="A429" i="5"/>
  <c r="C428" i="5"/>
  <c r="B428" i="5"/>
  <c r="A428" i="5"/>
  <c r="C427" i="5"/>
  <c r="B427" i="5"/>
  <c r="A427" i="5"/>
  <c r="C426" i="5"/>
  <c r="B426" i="5"/>
  <c r="A426" i="5"/>
  <c r="C425" i="5"/>
  <c r="B425" i="5"/>
  <c r="A425" i="5"/>
  <c r="C424" i="5"/>
  <c r="B424" i="5"/>
  <c r="A424" i="5"/>
  <c r="C423" i="5"/>
  <c r="B423" i="5"/>
  <c r="A423" i="5"/>
  <c r="C422" i="5"/>
  <c r="B422" i="5"/>
  <c r="A422" i="5"/>
  <c r="C421" i="5"/>
  <c r="B421" i="5"/>
  <c r="A421" i="5"/>
  <c r="C420" i="5"/>
  <c r="B420" i="5"/>
  <c r="A420" i="5"/>
  <c r="C419" i="5"/>
  <c r="B419" i="5"/>
  <c r="A419" i="5"/>
  <c r="C418" i="5"/>
  <c r="B418" i="5"/>
  <c r="A418" i="5"/>
  <c r="C417" i="5"/>
  <c r="B417" i="5"/>
  <c r="A417" i="5"/>
  <c r="C416" i="5"/>
  <c r="B416" i="5"/>
  <c r="A416" i="5"/>
  <c r="C415" i="5"/>
  <c r="B415" i="5"/>
  <c r="A415" i="5"/>
  <c r="C414" i="5"/>
  <c r="B414" i="5"/>
  <c r="A414" i="5"/>
  <c r="C413" i="5"/>
  <c r="B413" i="5"/>
  <c r="A413" i="5"/>
  <c r="C412" i="5"/>
  <c r="B412" i="5"/>
  <c r="A412" i="5"/>
  <c r="C411" i="5"/>
  <c r="B411" i="5"/>
  <c r="A411" i="5"/>
  <c r="C410" i="5"/>
  <c r="B410" i="5"/>
  <c r="A410" i="5"/>
  <c r="C409" i="5"/>
  <c r="B409" i="5"/>
  <c r="A409" i="5"/>
  <c r="C408" i="5"/>
  <c r="B408" i="5"/>
  <c r="A408" i="5"/>
  <c r="C407" i="5"/>
  <c r="B407" i="5"/>
  <c r="A407" i="5"/>
  <c r="C406" i="5"/>
  <c r="B406" i="5"/>
  <c r="A406" i="5"/>
  <c r="C405" i="5"/>
  <c r="B405" i="5"/>
  <c r="A405" i="5"/>
  <c r="C404" i="5"/>
  <c r="B404" i="5"/>
  <c r="A404" i="5"/>
  <c r="C403" i="5"/>
  <c r="B403" i="5"/>
  <c r="A403" i="5"/>
  <c r="C402" i="5"/>
  <c r="B402" i="5"/>
  <c r="A402" i="5"/>
  <c r="C401" i="5"/>
  <c r="B401" i="5"/>
  <c r="A401" i="5"/>
  <c r="C400" i="5"/>
  <c r="B400" i="5"/>
  <c r="A400" i="5"/>
  <c r="C399" i="5"/>
  <c r="B399" i="5"/>
  <c r="A399" i="5"/>
  <c r="C398" i="5"/>
  <c r="B398" i="5"/>
  <c r="A398" i="5"/>
  <c r="C397" i="5"/>
  <c r="B397" i="5"/>
  <c r="A397" i="5"/>
  <c r="C396" i="5"/>
  <c r="B396" i="5"/>
  <c r="A396" i="5"/>
  <c r="C395" i="5"/>
  <c r="B395" i="5"/>
  <c r="A395" i="5"/>
  <c r="C394" i="5"/>
  <c r="B394" i="5"/>
  <c r="A394" i="5"/>
  <c r="C393" i="5"/>
  <c r="B393" i="5"/>
  <c r="A393" i="5"/>
  <c r="C392" i="5"/>
  <c r="B392" i="5"/>
  <c r="A392" i="5"/>
  <c r="C391" i="5"/>
  <c r="B391" i="5"/>
  <c r="A391" i="5"/>
  <c r="C390" i="5"/>
  <c r="B390" i="5"/>
  <c r="A390" i="5"/>
  <c r="C389" i="5"/>
  <c r="B389" i="5"/>
  <c r="A389" i="5"/>
  <c r="C388" i="5"/>
  <c r="B388" i="5"/>
  <c r="A388" i="5"/>
  <c r="C387" i="5"/>
  <c r="B387" i="5"/>
  <c r="A387" i="5"/>
  <c r="C386" i="5"/>
  <c r="B386" i="5"/>
  <c r="A386" i="5"/>
  <c r="C385" i="5"/>
  <c r="B385" i="5"/>
  <c r="A385" i="5"/>
  <c r="C384" i="5"/>
  <c r="B384" i="5"/>
  <c r="A384" i="5"/>
  <c r="C383" i="5"/>
  <c r="B383" i="5"/>
  <c r="A383" i="5"/>
  <c r="C382" i="5"/>
  <c r="B382" i="5"/>
  <c r="A382" i="5"/>
  <c r="C381" i="5"/>
  <c r="B381" i="5"/>
  <c r="A381" i="5"/>
  <c r="C380" i="5"/>
  <c r="B380" i="5"/>
  <c r="A380" i="5"/>
  <c r="C379" i="5"/>
  <c r="B379" i="5"/>
  <c r="A379" i="5"/>
  <c r="C378" i="5"/>
  <c r="B378" i="5"/>
  <c r="A378" i="5"/>
  <c r="C377" i="5"/>
  <c r="B377" i="5"/>
  <c r="A377" i="5"/>
  <c r="C376" i="5"/>
  <c r="B376" i="5"/>
  <c r="A376" i="5"/>
  <c r="C375" i="5"/>
  <c r="B375" i="5"/>
  <c r="A375" i="5"/>
  <c r="C374" i="5"/>
  <c r="B374" i="5"/>
  <c r="A374" i="5"/>
  <c r="C373" i="5"/>
  <c r="B373" i="5"/>
  <c r="A373" i="5"/>
  <c r="C372" i="5"/>
  <c r="B372" i="5"/>
  <c r="A372" i="5"/>
  <c r="C371" i="5"/>
  <c r="B371" i="5"/>
  <c r="A371" i="5"/>
  <c r="C370" i="5"/>
  <c r="B370" i="5"/>
  <c r="A370" i="5"/>
  <c r="C369" i="5"/>
  <c r="B369" i="5"/>
  <c r="A369" i="5"/>
  <c r="C368" i="5"/>
  <c r="B368" i="5"/>
  <c r="A368" i="5"/>
  <c r="C367" i="5"/>
  <c r="B367" i="5"/>
  <c r="A367" i="5"/>
  <c r="C366" i="5"/>
  <c r="B366" i="5"/>
  <c r="A366" i="5"/>
  <c r="C365" i="5"/>
  <c r="B365" i="5"/>
  <c r="A365" i="5"/>
  <c r="C364" i="5"/>
  <c r="B364" i="5"/>
  <c r="A364" i="5"/>
  <c r="C363" i="5"/>
  <c r="B363" i="5"/>
  <c r="A363" i="5"/>
  <c r="C362" i="5"/>
  <c r="B362" i="5"/>
  <c r="A362" i="5"/>
  <c r="C361" i="5"/>
  <c r="B361" i="5"/>
  <c r="A361" i="5"/>
  <c r="C360" i="5"/>
  <c r="B360" i="5"/>
  <c r="A360" i="5"/>
  <c r="C359" i="5"/>
  <c r="B359" i="5"/>
  <c r="A359" i="5"/>
  <c r="C358" i="5"/>
  <c r="B358" i="5"/>
  <c r="A358" i="5"/>
  <c r="C357" i="5"/>
  <c r="B357" i="5"/>
  <c r="A357" i="5"/>
  <c r="C356" i="5"/>
  <c r="B356" i="5"/>
  <c r="A356" i="5"/>
  <c r="C355" i="5"/>
  <c r="B355" i="5"/>
  <c r="A355" i="5"/>
  <c r="C354" i="5"/>
  <c r="B354" i="5"/>
  <c r="A354" i="5"/>
  <c r="C353" i="5"/>
  <c r="B353" i="5"/>
  <c r="A353" i="5"/>
  <c r="C352" i="5"/>
  <c r="B352" i="5"/>
  <c r="D353" i="5" s="1"/>
  <c r="F353" i="5" s="1"/>
  <c r="A352" i="5"/>
  <c r="C351" i="5"/>
  <c r="B351" i="5"/>
  <c r="A351" i="5"/>
  <c r="C350" i="5"/>
  <c r="B350" i="5"/>
  <c r="D350" i="5" s="1"/>
  <c r="F350" i="5" s="1"/>
  <c r="A350" i="5"/>
  <c r="C349" i="5"/>
  <c r="B349" i="5"/>
  <c r="A349" i="5"/>
  <c r="C348" i="5"/>
  <c r="B348" i="5"/>
  <c r="D348" i="5" s="1"/>
  <c r="F348" i="5" s="1"/>
  <c r="A348" i="5"/>
  <c r="C347" i="5"/>
  <c r="B347" i="5"/>
  <c r="A347" i="5"/>
  <c r="C346" i="5"/>
  <c r="B346" i="5"/>
  <c r="D346" i="5" s="1"/>
  <c r="F346" i="5" s="1"/>
  <c r="A346" i="5"/>
  <c r="C345" i="5"/>
  <c r="B345" i="5"/>
  <c r="A345" i="5"/>
  <c r="C344" i="5"/>
  <c r="B344" i="5"/>
  <c r="D344" i="5" s="1"/>
  <c r="F344" i="5" s="1"/>
  <c r="A344" i="5"/>
  <c r="C343" i="5"/>
  <c r="B343" i="5"/>
  <c r="A343" i="5"/>
  <c r="C342" i="5"/>
  <c r="B342" i="5"/>
  <c r="D342" i="5" s="1"/>
  <c r="F342" i="5" s="1"/>
  <c r="A342" i="5"/>
  <c r="C341" i="5"/>
  <c r="B341" i="5"/>
  <c r="A341" i="5"/>
  <c r="C340" i="5"/>
  <c r="B340" i="5"/>
  <c r="D340" i="5" s="1"/>
  <c r="F340" i="5" s="1"/>
  <c r="A340" i="5"/>
  <c r="C339" i="5"/>
  <c r="B339" i="5"/>
  <c r="A339" i="5"/>
  <c r="C338" i="5"/>
  <c r="B338" i="5"/>
  <c r="D338" i="5" s="1"/>
  <c r="F338" i="5" s="1"/>
  <c r="A338" i="5"/>
  <c r="C337" i="5"/>
  <c r="B337" i="5"/>
  <c r="A337" i="5"/>
  <c r="C336" i="5"/>
  <c r="B336" i="5"/>
  <c r="D336" i="5" s="1"/>
  <c r="F336" i="5" s="1"/>
  <c r="A336" i="5"/>
  <c r="C335" i="5"/>
  <c r="B335" i="5"/>
  <c r="A335" i="5"/>
  <c r="C334" i="5"/>
  <c r="B334" i="5"/>
  <c r="D334" i="5" s="1"/>
  <c r="F334" i="5" s="1"/>
  <c r="A334" i="5"/>
  <c r="C333" i="5"/>
  <c r="B333" i="5"/>
  <c r="A333" i="5"/>
  <c r="C332" i="5"/>
  <c r="B332" i="5"/>
  <c r="D332" i="5" s="1"/>
  <c r="F332" i="5" s="1"/>
  <c r="A332" i="5"/>
  <c r="C331" i="5"/>
  <c r="B331" i="5"/>
  <c r="A331" i="5"/>
  <c r="C330" i="5"/>
  <c r="B330" i="5"/>
  <c r="D330" i="5" s="1"/>
  <c r="F330" i="5" s="1"/>
  <c r="A330" i="5"/>
  <c r="C329" i="5"/>
  <c r="B329" i="5"/>
  <c r="A329" i="5"/>
  <c r="C328" i="5"/>
  <c r="B328" i="5"/>
  <c r="D328" i="5" s="1"/>
  <c r="F328" i="5" s="1"/>
  <c r="A328" i="5"/>
  <c r="C327" i="5"/>
  <c r="B327" i="5"/>
  <c r="A327" i="5"/>
  <c r="C326" i="5"/>
  <c r="B326" i="5"/>
  <c r="D326" i="5" s="1"/>
  <c r="F326" i="5" s="1"/>
  <c r="A326" i="5"/>
  <c r="C325" i="5"/>
  <c r="B325" i="5"/>
  <c r="A325" i="5"/>
  <c r="C324" i="5"/>
  <c r="B324" i="5"/>
  <c r="D324" i="5" s="1"/>
  <c r="F324" i="5" s="1"/>
  <c r="A324" i="5"/>
  <c r="C323" i="5"/>
  <c r="B323" i="5"/>
  <c r="A323" i="5"/>
  <c r="C322" i="5"/>
  <c r="B322" i="5"/>
  <c r="D322" i="5" s="1"/>
  <c r="F322" i="5" s="1"/>
  <c r="A322" i="5"/>
  <c r="C321" i="5"/>
  <c r="B321" i="5"/>
  <c r="A321" i="5"/>
  <c r="C320" i="5"/>
  <c r="B320" i="5"/>
  <c r="D320" i="5" s="1"/>
  <c r="F320" i="5" s="1"/>
  <c r="A320" i="5"/>
  <c r="C319" i="5"/>
  <c r="B319" i="5"/>
  <c r="A319" i="5"/>
  <c r="C318" i="5"/>
  <c r="B318" i="5"/>
  <c r="D318" i="5" s="1"/>
  <c r="F318" i="5" s="1"/>
  <c r="A318" i="5"/>
  <c r="C317" i="5"/>
  <c r="B317" i="5"/>
  <c r="A317" i="5"/>
  <c r="C316" i="5"/>
  <c r="B316" i="5"/>
  <c r="D316" i="5" s="1"/>
  <c r="F316" i="5" s="1"/>
  <c r="A316" i="5"/>
  <c r="C315" i="5"/>
  <c r="B315" i="5"/>
  <c r="A315" i="5"/>
  <c r="C314" i="5"/>
  <c r="B314" i="5"/>
  <c r="D314" i="5" s="1"/>
  <c r="F314" i="5" s="1"/>
  <c r="A314" i="5"/>
  <c r="C313" i="5"/>
  <c r="B313" i="5"/>
  <c r="A313" i="5"/>
  <c r="C312" i="5"/>
  <c r="B312" i="5"/>
  <c r="D312" i="5" s="1"/>
  <c r="F312" i="5" s="1"/>
  <c r="A312" i="5"/>
  <c r="C311" i="5"/>
  <c r="B311" i="5"/>
  <c r="A311" i="5"/>
  <c r="C310" i="5"/>
  <c r="B310" i="5"/>
  <c r="D310" i="5" s="1"/>
  <c r="F310" i="5" s="1"/>
  <c r="A310" i="5"/>
  <c r="C309" i="5"/>
  <c r="B309" i="5"/>
  <c r="A309" i="5"/>
  <c r="C308" i="5"/>
  <c r="B308" i="5"/>
  <c r="D308" i="5" s="1"/>
  <c r="F308" i="5" s="1"/>
  <c r="A308" i="5"/>
  <c r="C307" i="5"/>
  <c r="B307" i="5"/>
  <c r="A307" i="5"/>
  <c r="C306" i="5"/>
  <c r="B306" i="5"/>
  <c r="D306" i="5" s="1"/>
  <c r="F306" i="5" s="1"/>
  <c r="A306" i="5"/>
  <c r="C305" i="5"/>
  <c r="B305" i="5"/>
  <c r="A305" i="5"/>
  <c r="C304" i="5"/>
  <c r="B304" i="5"/>
  <c r="D304" i="5" s="1"/>
  <c r="F304" i="5" s="1"/>
  <c r="A304" i="5"/>
  <c r="C303" i="5"/>
  <c r="B303" i="5"/>
  <c r="A303" i="5"/>
  <c r="C302" i="5"/>
  <c r="B302" i="5"/>
  <c r="D302" i="5" s="1"/>
  <c r="F302" i="5" s="1"/>
  <c r="A302" i="5"/>
  <c r="C301" i="5"/>
  <c r="B301" i="5"/>
  <c r="A301" i="5"/>
  <c r="C300" i="5"/>
  <c r="B300" i="5"/>
  <c r="D300" i="5" s="1"/>
  <c r="F300" i="5" s="1"/>
  <c r="A300" i="5"/>
  <c r="C299" i="5"/>
  <c r="B299" i="5"/>
  <c r="A299" i="5"/>
  <c r="C298" i="5"/>
  <c r="B298" i="5"/>
  <c r="D298" i="5" s="1"/>
  <c r="F298" i="5" s="1"/>
  <c r="A298" i="5"/>
  <c r="C297" i="5"/>
  <c r="B297" i="5"/>
  <c r="A297" i="5"/>
  <c r="C296" i="5"/>
  <c r="B296" i="5"/>
  <c r="D296" i="5" s="1"/>
  <c r="F296" i="5" s="1"/>
  <c r="A296" i="5"/>
  <c r="C295" i="5"/>
  <c r="B295" i="5"/>
  <c r="A295" i="5"/>
  <c r="C294" i="5"/>
  <c r="B294" i="5"/>
  <c r="D294" i="5" s="1"/>
  <c r="F294" i="5" s="1"/>
  <c r="A294" i="5"/>
  <c r="C293" i="5"/>
  <c r="B293" i="5"/>
  <c r="A293" i="5"/>
  <c r="C292" i="5"/>
  <c r="B292" i="5"/>
  <c r="D292" i="5" s="1"/>
  <c r="F292" i="5" s="1"/>
  <c r="A292" i="5"/>
  <c r="C291" i="5"/>
  <c r="B291" i="5"/>
  <c r="A291" i="5"/>
  <c r="C290" i="5"/>
  <c r="B290" i="5"/>
  <c r="D290" i="5" s="1"/>
  <c r="F290" i="5" s="1"/>
  <c r="A290" i="5"/>
  <c r="C289" i="5"/>
  <c r="B289" i="5"/>
  <c r="A289" i="5"/>
  <c r="C288" i="5"/>
  <c r="B288" i="5"/>
  <c r="D288" i="5" s="1"/>
  <c r="F288" i="5" s="1"/>
  <c r="A288" i="5"/>
  <c r="C287" i="5"/>
  <c r="B287" i="5"/>
  <c r="A287" i="5"/>
  <c r="C286" i="5"/>
  <c r="B286" i="5"/>
  <c r="D286" i="5" s="1"/>
  <c r="F286" i="5" s="1"/>
  <c r="A286" i="5"/>
  <c r="C285" i="5"/>
  <c r="B285" i="5"/>
  <c r="A285" i="5"/>
  <c r="C284" i="5"/>
  <c r="B284" i="5"/>
  <c r="D284" i="5" s="1"/>
  <c r="F284" i="5" s="1"/>
  <c r="A284" i="5"/>
  <c r="C283" i="5"/>
  <c r="B283" i="5"/>
  <c r="A283" i="5"/>
  <c r="C282" i="5"/>
  <c r="B282" i="5"/>
  <c r="D282" i="5" s="1"/>
  <c r="F282" i="5" s="1"/>
  <c r="A282" i="5"/>
  <c r="C281" i="5"/>
  <c r="B281" i="5"/>
  <c r="A281" i="5"/>
  <c r="C280" i="5"/>
  <c r="B280" i="5"/>
  <c r="D280" i="5" s="1"/>
  <c r="F280" i="5" s="1"/>
  <c r="A280" i="5"/>
  <c r="C279" i="5"/>
  <c r="B279" i="5"/>
  <c r="A279" i="5"/>
  <c r="C278" i="5"/>
  <c r="B278" i="5"/>
  <c r="D278" i="5" s="1"/>
  <c r="F278" i="5" s="1"/>
  <c r="A278" i="5"/>
  <c r="C277" i="5"/>
  <c r="B277" i="5"/>
  <c r="A277" i="5"/>
  <c r="C276" i="5"/>
  <c r="B276" i="5"/>
  <c r="D276" i="5" s="1"/>
  <c r="F276" i="5" s="1"/>
  <c r="A276" i="5"/>
  <c r="C275" i="5"/>
  <c r="B275" i="5"/>
  <c r="A275" i="5"/>
  <c r="C274" i="5"/>
  <c r="B274" i="5"/>
  <c r="D274" i="5" s="1"/>
  <c r="F274" i="5" s="1"/>
  <c r="A274" i="5"/>
  <c r="C273" i="5"/>
  <c r="B273" i="5"/>
  <c r="A273" i="5"/>
  <c r="C272" i="5"/>
  <c r="B272" i="5"/>
  <c r="D272" i="5" s="1"/>
  <c r="F272" i="5" s="1"/>
  <c r="A272" i="5"/>
  <c r="C271" i="5"/>
  <c r="B271" i="5"/>
  <c r="A271" i="5"/>
  <c r="C270" i="5"/>
  <c r="B270" i="5"/>
  <c r="D270" i="5" s="1"/>
  <c r="F270" i="5" s="1"/>
  <c r="A270" i="5"/>
  <c r="C269" i="5"/>
  <c r="B269" i="5"/>
  <c r="A269" i="5"/>
  <c r="C268" i="5"/>
  <c r="B268" i="5"/>
  <c r="D268" i="5" s="1"/>
  <c r="F268" i="5" s="1"/>
  <c r="A268" i="5"/>
  <c r="C267" i="5"/>
  <c r="B267" i="5"/>
  <c r="A267" i="5"/>
  <c r="C266" i="5"/>
  <c r="B266" i="5"/>
  <c r="D266" i="5" s="1"/>
  <c r="F266" i="5" s="1"/>
  <c r="A266" i="5"/>
  <c r="C265" i="5"/>
  <c r="B265" i="5"/>
  <c r="A265" i="5"/>
  <c r="C264" i="5"/>
  <c r="B264" i="5"/>
  <c r="D264" i="5" s="1"/>
  <c r="F264" i="5" s="1"/>
  <c r="A264" i="5"/>
  <c r="C263" i="5"/>
  <c r="B263" i="5"/>
  <c r="A263" i="5"/>
  <c r="C262" i="5"/>
  <c r="B262" i="5"/>
  <c r="D262" i="5" s="1"/>
  <c r="F262" i="5" s="1"/>
  <c r="A262" i="5"/>
  <c r="C261" i="5"/>
  <c r="B261" i="5"/>
  <c r="A261" i="5"/>
  <c r="C260" i="5"/>
  <c r="B260" i="5"/>
  <c r="D260" i="5" s="1"/>
  <c r="F260" i="5" s="1"/>
  <c r="A260" i="5"/>
  <c r="C259" i="5"/>
  <c r="B259" i="5"/>
  <c r="A259" i="5"/>
  <c r="C258" i="5"/>
  <c r="B258" i="5"/>
  <c r="D258" i="5" s="1"/>
  <c r="F258" i="5" s="1"/>
  <c r="A258" i="5"/>
  <c r="C257" i="5"/>
  <c r="B257" i="5"/>
  <c r="A257" i="5"/>
  <c r="C256" i="5"/>
  <c r="B256" i="5"/>
  <c r="D256" i="5" s="1"/>
  <c r="F256" i="5" s="1"/>
  <c r="A256" i="5"/>
  <c r="C255" i="5"/>
  <c r="B255" i="5"/>
  <c r="A255" i="5"/>
  <c r="C254" i="5"/>
  <c r="B254" i="5"/>
  <c r="D254" i="5" s="1"/>
  <c r="F254" i="5" s="1"/>
  <c r="A254" i="5"/>
  <c r="C253" i="5"/>
  <c r="B253" i="5"/>
  <c r="A253" i="5"/>
  <c r="C252" i="5"/>
  <c r="B252" i="5"/>
  <c r="D252" i="5" s="1"/>
  <c r="F252" i="5" s="1"/>
  <c r="A252" i="5"/>
  <c r="C251" i="5"/>
  <c r="B251" i="5"/>
  <c r="A251" i="5"/>
  <c r="C250" i="5"/>
  <c r="B250" i="5"/>
  <c r="D250" i="5" s="1"/>
  <c r="F250" i="5" s="1"/>
  <c r="A250" i="5"/>
  <c r="C249" i="5"/>
  <c r="B249" i="5"/>
  <c r="A249" i="5"/>
  <c r="C248" i="5"/>
  <c r="B248" i="5"/>
  <c r="D248" i="5" s="1"/>
  <c r="F248" i="5" s="1"/>
  <c r="A248" i="5"/>
  <c r="C247" i="5"/>
  <c r="B247" i="5"/>
  <c r="A247" i="5"/>
  <c r="C246" i="5"/>
  <c r="B246" i="5"/>
  <c r="D246" i="5" s="1"/>
  <c r="F246" i="5" s="1"/>
  <c r="A246" i="5"/>
  <c r="C245" i="5"/>
  <c r="B245" i="5"/>
  <c r="A245" i="5"/>
  <c r="C244" i="5"/>
  <c r="B244" i="5"/>
  <c r="D244" i="5" s="1"/>
  <c r="F244" i="5" s="1"/>
  <c r="A244" i="5"/>
  <c r="C243" i="5"/>
  <c r="B243" i="5"/>
  <c r="A243" i="5"/>
  <c r="C242" i="5"/>
  <c r="B242" i="5"/>
  <c r="D242" i="5" s="1"/>
  <c r="F242" i="5" s="1"/>
  <c r="A242" i="5"/>
  <c r="C241" i="5"/>
  <c r="B241" i="5"/>
  <c r="A241" i="5"/>
  <c r="C240" i="5"/>
  <c r="B240" i="5"/>
  <c r="D240" i="5" s="1"/>
  <c r="F240" i="5" s="1"/>
  <c r="A240" i="5"/>
  <c r="C239" i="5"/>
  <c r="B239" i="5"/>
  <c r="A239" i="5"/>
  <c r="C238" i="5"/>
  <c r="B238" i="5"/>
  <c r="D238" i="5" s="1"/>
  <c r="F238" i="5" s="1"/>
  <c r="A238" i="5"/>
  <c r="C237" i="5"/>
  <c r="B237" i="5"/>
  <c r="A237" i="5"/>
  <c r="C236" i="5"/>
  <c r="B236" i="5"/>
  <c r="D236" i="5" s="1"/>
  <c r="F236" i="5" s="1"/>
  <c r="A236" i="5"/>
  <c r="C235" i="5"/>
  <c r="B235" i="5"/>
  <c r="A235" i="5"/>
  <c r="C234" i="5"/>
  <c r="B234" i="5"/>
  <c r="D234" i="5" s="1"/>
  <c r="F234" i="5" s="1"/>
  <c r="A234" i="5"/>
  <c r="C233" i="5"/>
  <c r="B233" i="5"/>
  <c r="A233" i="5"/>
  <c r="C232" i="5"/>
  <c r="B232" i="5"/>
  <c r="D232" i="5" s="1"/>
  <c r="F232" i="5" s="1"/>
  <c r="A232" i="5"/>
  <c r="C231" i="5"/>
  <c r="B231" i="5"/>
  <c r="A231" i="5"/>
  <c r="C230" i="5"/>
  <c r="B230" i="5"/>
  <c r="D230" i="5" s="1"/>
  <c r="F230" i="5" s="1"/>
  <c r="A230" i="5"/>
  <c r="C229" i="5"/>
  <c r="B229" i="5"/>
  <c r="A229" i="5"/>
  <c r="C228" i="5"/>
  <c r="B228" i="5"/>
  <c r="D228" i="5" s="1"/>
  <c r="F228" i="5" s="1"/>
  <c r="A228" i="5"/>
  <c r="C227" i="5"/>
  <c r="B227" i="5"/>
  <c r="A227" i="5"/>
  <c r="C226" i="5"/>
  <c r="B226" i="5"/>
  <c r="D226" i="5" s="1"/>
  <c r="F226" i="5" s="1"/>
  <c r="A226" i="5"/>
  <c r="C225" i="5"/>
  <c r="B225" i="5"/>
  <c r="A225" i="5"/>
  <c r="C224" i="5"/>
  <c r="B224" i="5"/>
  <c r="A224" i="5"/>
  <c r="C223" i="5"/>
  <c r="B223" i="5"/>
  <c r="A223" i="5"/>
  <c r="C222" i="5"/>
  <c r="B222" i="5"/>
  <c r="A222" i="5"/>
  <c r="C221" i="5"/>
  <c r="B221" i="5"/>
  <c r="A221" i="5"/>
  <c r="C220" i="5"/>
  <c r="B220" i="5"/>
  <c r="A220" i="5"/>
  <c r="C219" i="5"/>
  <c r="B219" i="5"/>
  <c r="A219" i="5"/>
  <c r="C218" i="5"/>
  <c r="B218" i="5"/>
  <c r="A218" i="5"/>
  <c r="C217" i="5"/>
  <c r="B217" i="5"/>
  <c r="A217" i="5"/>
  <c r="C216" i="5"/>
  <c r="B216" i="5"/>
  <c r="A216" i="5"/>
  <c r="C215" i="5"/>
  <c r="B215" i="5"/>
  <c r="A215" i="5"/>
  <c r="C214" i="5"/>
  <c r="B214" i="5"/>
  <c r="A214" i="5"/>
  <c r="C213" i="5"/>
  <c r="B213" i="5"/>
  <c r="A213" i="5"/>
  <c r="C212" i="5"/>
  <c r="B212" i="5"/>
  <c r="A212" i="5"/>
  <c r="C211" i="5"/>
  <c r="B211" i="5"/>
  <c r="A211" i="5"/>
  <c r="C210" i="5"/>
  <c r="B210" i="5"/>
  <c r="A210" i="5"/>
  <c r="C209" i="5"/>
  <c r="B209" i="5"/>
  <c r="A209" i="5"/>
  <c r="C208" i="5"/>
  <c r="B208" i="5"/>
  <c r="A208" i="5"/>
  <c r="C207" i="5"/>
  <c r="B207" i="5"/>
  <c r="A207" i="5"/>
  <c r="C206" i="5"/>
  <c r="B206" i="5"/>
  <c r="A206" i="5"/>
  <c r="C205" i="5"/>
  <c r="B205" i="5"/>
  <c r="A205" i="5"/>
  <c r="C204" i="5"/>
  <c r="B204" i="5"/>
  <c r="A204" i="5"/>
  <c r="C203" i="5"/>
  <c r="B203" i="5"/>
  <c r="A203" i="5"/>
  <c r="C202" i="5"/>
  <c r="B202" i="5"/>
  <c r="A202" i="5"/>
  <c r="C201" i="5"/>
  <c r="B201" i="5"/>
  <c r="A201" i="5"/>
  <c r="C200" i="5"/>
  <c r="B200" i="5"/>
  <c r="A200" i="5"/>
  <c r="C199" i="5"/>
  <c r="B199" i="5"/>
  <c r="A199" i="5"/>
  <c r="C198" i="5"/>
  <c r="B198" i="5"/>
  <c r="A198" i="5"/>
  <c r="C197" i="5"/>
  <c r="B197" i="5"/>
  <c r="A197" i="5"/>
  <c r="C196" i="5"/>
  <c r="B196" i="5"/>
  <c r="A196" i="5"/>
  <c r="C195" i="5"/>
  <c r="B195" i="5"/>
  <c r="A195" i="5"/>
  <c r="C194" i="5"/>
  <c r="B194" i="5"/>
  <c r="A194" i="5"/>
  <c r="C193" i="5"/>
  <c r="B193" i="5"/>
  <c r="A193" i="5"/>
  <c r="C192" i="5"/>
  <c r="B192" i="5"/>
  <c r="A192" i="5"/>
  <c r="C191" i="5"/>
  <c r="B191" i="5"/>
  <c r="A191" i="5"/>
  <c r="C190" i="5"/>
  <c r="B190" i="5"/>
  <c r="A190" i="5"/>
  <c r="C189" i="5"/>
  <c r="B189" i="5"/>
  <c r="A189" i="5"/>
  <c r="C188" i="5"/>
  <c r="B188" i="5"/>
  <c r="A188" i="5"/>
  <c r="C187" i="5"/>
  <c r="B187" i="5"/>
  <c r="A187" i="5"/>
  <c r="C186" i="5"/>
  <c r="B186" i="5"/>
  <c r="D186" i="5" s="1"/>
  <c r="F186" i="5" s="1"/>
  <c r="A186" i="5"/>
  <c r="C185" i="5"/>
  <c r="B185" i="5"/>
  <c r="A185" i="5"/>
  <c r="C184" i="5"/>
  <c r="B184" i="5"/>
  <c r="D184" i="5" s="1"/>
  <c r="F184" i="5" s="1"/>
  <c r="A184" i="5"/>
  <c r="C183" i="5"/>
  <c r="B183" i="5"/>
  <c r="A183" i="5"/>
  <c r="C182" i="5"/>
  <c r="B182" i="5"/>
  <c r="D182" i="5" s="1"/>
  <c r="F182" i="5" s="1"/>
  <c r="A182" i="5"/>
  <c r="C181" i="5"/>
  <c r="B181" i="5"/>
  <c r="A181" i="5"/>
  <c r="C180" i="5"/>
  <c r="B180" i="5"/>
  <c r="D180" i="5" s="1"/>
  <c r="F180" i="5" s="1"/>
  <c r="A180" i="5"/>
  <c r="C179" i="5"/>
  <c r="B179" i="5"/>
  <c r="A179" i="5"/>
  <c r="C178" i="5"/>
  <c r="B178" i="5"/>
  <c r="D178" i="5" s="1"/>
  <c r="F178" i="5" s="1"/>
  <c r="A178" i="5"/>
  <c r="C177" i="5"/>
  <c r="B177" i="5"/>
  <c r="A177" i="5"/>
  <c r="C176" i="5"/>
  <c r="B176" i="5"/>
  <c r="D176" i="5" s="1"/>
  <c r="F176" i="5" s="1"/>
  <c r="A176" i="5"/>
  <c r="C175" i="5"/>
  <c r="B175" i="5"/>
  <c r="A175" i="5"/>
  <c r="C174" i="5"/>
  <c r="B174" i="5"/>
  <c r="D174" i="5" s="1"/>
  <c r="F174" i="5" s="1"/>
  <c r="A174" i="5"/>
  <c r="C173" i="5"/>
  <c r="B173" i="5"/>
  <c r="A173" i="5"/>
  <c r="C172" i="5"/>
  <c r="B172" i="5"/>
  <c r="D172" i="5" s="1"/>
  <c r="F172" i="5" s="1"/>
  <c r="A172" i="5"/>
  <c r="C171" i="5"/>
  <c r="B171" i="5"/>
  <c r="A171" i="5"/>
  <c r="C170" i="5"/>
  <c r="B170" i="5"/>
  <c r="D170" i="5" s="1"/>
  <c r="F170" i="5" s="1"/>
  <c r="A170" i="5"/>
  <c r="C169" i="5"/>
  <c r="B169" i="5"/>
  <c r="A169" i="5"/>
  <c r="C168" i="5"/>
  <c r="B168" i="5"/>
  <c r="D168" i="5" s="1"/>
  <c r="F168" i="5" s="1"/>
  <c r="A168" i="5"/>
  <c r="C167" i="5"/>
  <c r="B167" i="5"/>
  <c r="A167" i="5"/>
  <c r="C166" i="5"/>
  <c r="B166" i="5"/>
  <c r="D166" i="5" s="1"/>
  <c r="F166" i="5" s="1"/>
  <c r="A166" i="5"/>
  <c r="C165" i="5"/>
  <c r="B165" i="5"/>
  <c r="A165" i="5"/>
  <c r="C164" i="5"/>
  <c r="B164" i="5"/>
  <c r="D164" i="5" s="1"/>
  <c r="F164" i="5" s="1"/>
  <c r="A164" i="5"/>
  <c r="C163" i="5"/>
  <c r="B163" i="5"/>
  <c r="A163" i="5"/>
  <c r="C162" i="5"/>
  <c r="B162" i="5"/>
  <c r="D162" i="5" s="1"/>
  <c r="F162" i="5" s="1"/>
  <c r="A162" i="5"/>
  <c r="C161" i="5"/>
  <c r="B161" i="5"/>
  <c r="A161" i="5"/>
  <c r="C160" i="5"/>
  <c r="B160" i="5"/>
  <c r="D160" i="5" s="1"/>
  <c r="F160" i="5" s="1"/>
  <c r="A160" i="5"/>
  <c r="C159" i="5"/>
  <c r="B159" i="5"/>
  <c r="A159" i="5"/>
  <c r="C158" i="5"/>
  <c r="B158" i="5"/>
  <c r="D158" i="5" s="1"/>
  <c r="F158" i="5" s="1"/>
  <c r="A158" i="5"/>
  <c r="C157" i="5"/>
  <c r="B157" i="5"/>
  <c r="A157" i="5"/>
  <c r="C156" i="5"/>
  <c r="B156" i="5"/>
  <c r="D156" i="5" s="1"/>
  <c r="F156" i="5" s="1"/>
  <c r="A156" i="5"/>
  <c r="C155" i="5"/>
  <c r="B155" i="5"/>
  <c r="A155" i="5"/>
  <c r="C154" i="5"/>
  <c r="B154" i="5"/>
  <c r="D154" i="5" s="1"/>
  <c r="F154" i="5" s="1"/>
  <c r="A154" i="5"/>
  <c r="C153" i="5"/>
  <c r="B153" i="5"/>
  <c r="A153" i="5"/>
  <c r="C152" i="5"/>
  <c r="B152" i="5"/>
  <c r="D152" i="5" s="1"/>
  <c r="F152" i="5" s="1"/>
  <c r="A152" i="5"/>
  <c r="C151" i="5"/>
  <c r="B151" i="5"/>
  <c r="A151" i="5"/>
  <c r="C150" i="5"/>
  <c r="B150" i="5"/>
  <c r="D150" i="5" s="1"/>
  <c r="F150" i="5" s="1"/>
  <c r="A150" i="5"/>
  <c r="C149" i="5"/>
  <c r="B149" i="5"/>
  <c r="A149" i="5"/>
  <c r="C148" i="5"/>
  <c r="B148" i="5"/>
  <c r="D148" i="5" s="1"/>
  <c r="F148" i="5" s="1"/>
  <c r="A148" i="5"/>
  <c r="C147" i="5"/>
  <c r="B147" i="5"/>
  <c r="A147" i="5"/>
  <c r="C146" i="5"/>
  <c r="B146" i="5"/>
  <c r="D146" i="5" s="1"/>
  <c r="F146" i="5" s="1"/>
  <c r="A146" i="5"/>
  <c r="C145" i="5"/>
  <c r="B145" i="5"/>
  <c r="A145" i="5"/>
  <c r="C144" i="5"/>
  <c r="B144" i="5"/>
  <c r="D144" i="5" s="1"/>
  <c r="F144" i="5" s="1"/>
  <c r="A144" i="5"/>
  <c r="C143" i="5"/>
  <c r="B143" i="5"/>
  <c r="A143" i="5"/>
  <c r="C142" i="5"/>
  <c r="B142" i="5"/>
  <c r="D142" i="5" s="1"/>
  <c r="F142" i="5" s="1"/>
  <c r="A142" i="5"/>
  <c r="C141" i="5"/>
  <c r="B141" i="5"/>
  <c r="A141" i="5"/>
  <c r="C140" i="5"/>
  <c r="B140" i="5"/>
  <c r="D140" i="5" s="1"/>
  <c r="F140" i="5" s="1"/>
  <c r="A140" i="5"/>
  <c r="C139" i="5"/>
  <c r="B139" i="5"/>
  <c r="A139" i="5"/>
  <c r="C138" i="5"/>
  <c r="B138" i="5"/>
  <c r="D138" i="5" s="1"/>
  <c r="F138" i="5" s="1"/>
  <c r="A138" i="5"/>
  <c r="C137" i="5"/>
  <c r="B137" i="5"/>
  <c r="A137" i="5"/>
  <c r="C136" i="5"/>
  <c r="B136" i="5"/>
  <c r="D136" i="5" s="1"/>
  <c r="F136" i="5" s="1"/>
  <c r="A136" i="5"/>
  <c r="C135" i="5"/>
  <c r="B135" i="5"/>
  <c r="A135" i="5"/>
  <c r="C134" i="5"/>
  <c r="B134" i="5"/>
  <c r="D134" i="5" s="1"/>
  <c r="F134" i="5" s="1"/>
  <c r="A134" i="5"/>
  <c r="C133" i="5"/>
  <c r="B133" i="5"/>
  <c r="A133" i="5"/>
  <c r="C132" i="5"/>
  <c r="B132" i="5"/>
  <c r="D132" i="5" s="1"/>
  <c r="F132" i="5" s="1"/>
  <c r="A132" i="5"/>
  <c r="C131" i="5"/>
  <c r="B131" i="5"/>
  <c r="A131" i="5"/>
  <c r="C130" i="5"/>
  <c r="B130" i="5"/>
  <c r="D130" i="5" s="1"/>
  <c r="F130" i="5" s="1"/>
  <c r="A130" i="5"/>
  <c r="C129" i="5"/>
  <c r="B129" i="5"/>
  <c r="A129" i="5"/>
  <c r="C128" i="5"/>
  <c r="B128" i="5"/>
  <c r="D128" i="5" s="1"/>
  <c r="F128" i="5" s="1"/>
  <c r="A128" i="5"/>
  <c r="C127" i="5"/>
  <c r="B127" i="5"/>
  <c r="A127" i="5"/>
  <c r="C126" i="5"/>
  <c r="B126" i="5"/>
  <c r="D126" i="5" s="1"/>
  <c r="F126" i="5" s="1"/>
  <c r="A126" i="5"/>
  <c r="C125" i="5"/>
  <c r="B125" i="5"/>
  <c r="A125" i="5"/>
  <c r="C124" i="5"/>
  <c r="B124" i="5"/>
  <c r="D124" i="5" s="1"/>
  <c r="F124" i="5" s="1"/>
  <c r="A124" i="5"/>
  <c r="C123" i="5"/>
  <c r="B123" i="5"/>
  <c r="A123" i="5"/>
  <c r="C122" i="5"/>
  <c r="B122" i="5"/>
  <c r="D122" i="5" s="1"/>
  <c r="F122" i="5" s="1"/>
  <c r="A122" i="5"/>
  <c r="C121" i="5"/>
  <c r="B121" i="5"/>
  <c r="A121" i="5"/>
  <c r="C120" i="5"/>
  <c r="B120" i="5"/>
  <c r="D120" i="5" s="1"/>
  <c r="F120" i="5" s="1"/>
  <c r="A120" i="5"/>
  <c r="C119" i="5"/>
  <c r="B119" i="5"/>
  <c r="A119" i="5"/>
  <c r="C118" i="5"/>
  <c r="B118" i="5"/>
  <c r="D118" i="5" s="1"/>
  <c r="F118" i="5" s="1"/>
  <c r="A118" i="5"/>
  <c r="C117" i="5"/>
  <c r="B117" i="5"/>
  <c r="A117" i="5"/>
  <c r="C116" i="5"/>
  <c r="B116" i="5"/>
  <c r="A116" i="5"/>
  <c r="C115" i="5"/>
  <c r="B115" i="5"/>
  <c r="A115" i="5"/>
  <c r="C114" i="5"/>
  <c r="B114" i="5"/>
  <c r="A114" i="5"/>
  <c r="C113" i="5"/>
  <c r="B113" i="5"/>
  <c r="A113" i="5"/>
  <c r="C112" i="5"/>
  <c r="B112" i="5"/>
  <c r="A112" i="5"/>
  <c r="D111" i="5"/>
  <c r="F111" i="5" s="1"/>
  <c r="C111" i="5"/>
  <c r="B111" i="5"/>
  <c r="A111" i="5"/>
  <c r="D110" i="5"/>
  <c r="F110" i="5" s="1"/>
  <c r="C110" i="5"/>
  <c r="B110" i="5"/>
  <c r="A110" i="5"/>
  <c r="D109" i="5"/>
  <c r="F109" i="5" s="1"/>
  <c r="C109" i="5"/>
  <c r="B109" i="5"/>
  <c r="A109" i="5"/>
  <c r="D108" i="5"/>
  <c r="F108" i="5" s="1"/>
  <c r="C108" i="5"/>
  <c r="B108" i="5"/>
  <c r="A108" i="5"/>
  <c r="D107" i="5"/>
  <c r="F107" i="5" s="1"/>
  <c r="C107" i="5"/>
  <c r="B107" i="5"/>
  <c r="A107" i="5"/>
  <c r="D106" i="5"/>
  <c r="F106" i="5" s="1"/>
  <c r="C106" i="5"/>
  <c r="B106" i="5"/>
  <c r="A106" i="5"/>
  <c r="D105" i="5"/>
  <c r="F105" i="5" s="1"/>
  <c r="C105" i="5"/>
  <c r="B105" i="5"/>
  <c r="A105" i="5"/>
  <c r="D104" i="5"/>
  <c r="F104" i="5" s="1"/>
  <c r="C104" i="5"/>
  <c r="B104" i="5"/>
  <c r="A104" i="5"/>
  <c r="D103" i="5"/>
  <c r="F103" i="5" s="1"/>
  <c r="C103" i="5"/>
  <c r="B103" i="5"/>
  <c r="A103" i="5"/>
  <c r="D102" i="5"/>
  <c r="F102" i="5" s="1"/>
  <c r="C102" i="5"/>
  <c r="B102" i="5"/>
  <c r="A102" i="5"/>
  <c r="D101" i="5"/>
  <c r="F101" i="5" s="1"/>
  <c r="C101" i="5"/>
  <c r="B101" i="5"/>
  <c r="A101" i="5"/>
  <c r="D100" i="5"/>
  <c r="F100" i="5" s="1"/>
  <c r="C100" i="5"/>
  <c r="B100" i="5"/>
  <c r="A100" i="5"/>
  <c r="D99" i="5"/>
  <c r="F99" i="5" s="1"/>
  <c r="C99" i="5"/>
  <c r="B99" i="5"/>
  <c r="A99" i="5"/>
  <c r="D98" i="5"/>
  <c r="F98" i="5" s="1"/>
  <c r="C98" i="5"/>
  <c r="B98" i="5"/>
  <c r="A98" i="5"/>
  <c r="D97" i="5"/>
  <c r="F97" i="5" s="1"/>
  <c r="C97" i="5"/>
  <c r="B97" i="5"/>
  <c r="A97" i="5"/>
  <c r="D96" i="5"/>
  <c r="F96" i="5" s="1"/>
  <c r="C96" i="5"/>
  <c r="B96" i="5"/>
  <c r="A96" i="5"/>
  <c r="D95" i="5"/>
  <c r="F95" i="5" s="1"/>
  <c r="C95" i="5"/>
  <c r="B95" i="5"/>
  <c r="A95" i="5"/>
  <c r="D94" i="5"/>
  <c r="F94" i="5" s="1"/>
  <c r="C94" i="5"/>
  <c r="B94" i="5"/>
  <c r="A94" i="5"/>
  <c r="D93" i="5"/>
  <c r="F93" i="5" s="1"/>
  <c r="C93" i="5"/>
  <c r="B93" i="5"/>
  <c r="A93" i="5"/>
  <c r="D92" i="5"/>
  <c r="F92" i="5" s="1"/>
  <c r="C92" i="5"/>
  <c r="B92" i="5"/>
  <c r="A92" i="5"/>
  <c r="D91" i="5"/>
  <c r="F91" i="5" s="1"/>
  <c r="C91" i="5"/>
  <c r="B91" i="5"/>
  <c r="A91" i="5"/>
  <c r="D90" i="5"/>
  <c r="F90" i="5" s="1"/>
  <c r="C90" i="5"/>
  <c r="B90" i="5"/>
  <c r="A90" i="5"/>
  <c r="D89" i="5"/>
  <c r="F89" i="5" s="1"/>
  <c r="C89" i="5"/>
  <c r="B89" i="5"/>
  <c r="A89" i="5"/>
  <c r="D88" i="5"/>
  <c r="F88" i="5" s="1"/>
  <c r="C88" i="5"/>
  <c r="B88" i="5"/>
  <c r="A88" i="5"/>
  <c r="D87" i="5"/>
  <c r="F87" i="5" s="1"/>
  <c r="C87" i="5"/>
  <c r="B87" i="5"/>
  <c r="A87" i="5"/>
  <c r="D86" i="5"/>
  <c r="F86" i="5" s="1"/>
  <c r="C86" i="5"/>
  <c r="B86" i="5"/>
  <c r="A86" i="5"/>
  <c r="D85" i="5"/>
  <c r="F85" i="5" s="1"/>
  <c r="C85" i="5"/>
  <c r="B85" i="5"/>
  <c r="A85" i="5"/>
  <c r="D84" i="5"/>
  <c r="F84" i="5" s="1"/>
  <c r="C84" i="5"/>
  <c r="B84" i="5"/>
  <c r="A84" i="5"/>
  <c r="D83" i="5"/>
  <c r="F83" i="5" s="1"/>
  <c r="C83" i="5"/>
  <c r="B83" i="5"/>
  <c r="A83" i="5"/>
  <c r="D82" i="5"/>
  <c r="F82" i="5" s="1"/>
  <c r="C82" i="5"/>
  <c r="B82" i="5"/>
  <c r="A82" i="5"/>
  <c r="D81" i="5"/>
  <c r="F81" i="5" s="1"/>
  <c r="C81" i="5"/>
  <c r="B81" i="5"/>
  <c r="A81" i="5"/>
  <c r="D80" i="5"/>
  <c r="F80" i="5" s="1"/>
  <c r="C80" i="5"/>
  <c r="B80" i="5"/>
  <c r="A80" i="5"/>
  <c r="D79" i="5"/>
  <c r="F79" i="5" s="1"/>
  <c r="C79" i="5"/>
  <c r="B79" i="5"/>
  <c r="A79" i="5"/>
  <c r="D78" i="5"/>
  <c r="F78" i="5" s="1"/>
  <c r="C78" i="5"/>
  <c r="B78" i="5"/>
  <c r="A78" i="5"/>
  <c r="D77" i="5"/>
  <c r="F77" i="5" s="1"/>
  <c r="C77" i="5"/>
  <c r="B77" i="5"/>
  <c r="A77" i="5"/>
  <c r="D76" i="5"/>
  <c r="F76" i="5" s="1"/>
  <c r="C76" i="5"/>
  <c r="B76" i="5"/>
  <c r="A76" i="5"/>
  <c r="D75" i="5"/>
  <c r="F75" i="5" s="1"/>
  <c r="C75" i="5"/>
  <c r="B75" i="5"/>
  <c r="A75" i="5"/>
  <c r="D74" i="5"/>
  <c r="F74" i="5" s="1"/>
  <c r="C74" i="5"/>
  <c r="B74" i="5"/>
  <c r="A74" i="5"/>
  <c r="D73" i="5"/>
  <c r="F73" i="5" s="1"/>
  <c r="C73" i="5"/>
  <c r="B73" i="5"/>
  <c r="A73" i="5"/>
  <c r="D72" i="5"/>
  <c r="F72" i="5" s="1"/>
  <c r="C72" i="5"/>
  <c r="B72" i="5"/>
  <c r="A72" i="5"/>
  <c r="D71" i="5"/>
  <c r="F71" i="5" s="1"/>
  <c r="C71" i="5"/>
  <c r="B71" i="5"/>
  <c r="A71" i="5"/>
  <c r="D70" i="5"/>
  <c r="F70" i="5" s="1"/>
  <c r="C70" i="5"/>
  <c r="B70" i="5"/>
  <c r="A70" i="5"/>
  <c r="D69" i="5"/>
  <c r="F69" i="5" s="1"/>
  <c r="C69" i="5"/>
  <c r="B69" i="5"/>
  <c r="A69" i="5"/>
  <c r="D68" i="5"/>
  <c r="F68" i="5" s="1"/>
  <c r="C68" i="5"/>
  <c r="B68" i="5"/>
  <c r="A68" i="5"/>
  <c r="D67" i="5"/>
  <c r="F67" i="5" s="1"/>
  <c r="C67" i="5"/>
  <c r="B67" i="5"/>
  <c r="A67" i="5"/>
  <c r="D66" i="5"/>
  <c r="F66" i="5" s="1"/>
  <c r="C66" i="5"/>
  <c r="B66" i="5"/>
  <c r="A66" i="5"/>
  <c r="D65" i="5"/>
  <c r="F65" i="5" s="1"/>
  <c r="C65" i="5"/>
  <c r="B65" i="5"/>
  <c r="A65" i="5"/>
  <c r="D64" i="5"/>
  <c r="F64" i="5" s="1"/>
  <c r="C64" i="5"/>
  <c r="B64" i="5"/>
  <c r="A64" i="5"/>
  <c r="D63" i="5"/>
  <c r="F63" i="5" s="1"/>
  <c r="C63" i="5"/>
  <c r="B63" i="5"/>
  <c r="A63" i="5"/>
  <c r="D62" i="5"/>
  <c r="F62" i="5" s="1"/>
  <c r="C62" i="5"/>
  <c r="B62" i="5"/>
  <c r="A62" i="5"/>
  <c r="D61" i="5"/>
  <c r="F61" i="5" s="1"/>
  <c r="C61" i="5"/>
  <c r="B61" i="5"/>
  <c r="A61" i="5"/>
  <c r="D60" i="5"/>
  <c r="F60" i="5" s="1"/>
  <c r="C60" i="5"/>
  <c r="B60" i="5"/>
  <c r="A60" i="5"/>
  <c r="D59" i="5"/>
  <c r="F59" i="5" s="1"/>
  <c r="C59" i="5"/>
  <c r="B59" i="5"/>
  <c r="A59" i="5"/>
  <c r="D58" i="5"/>
  <c r="F58" i="5" s="1"/>
  <c r="C58" i="5"/>
  <c r="B58" i="5"/>
  <c r="A58" i="5"/>
  <c r="D57" i="5"/>
  <c r="F57" i="5" s="1"/>
  <c r="C57" i="5"/>
  <c r="B57" i="5"/>
  <c r="A57" i="5"/>
  <c r="D56" i="5"/>
  <c r="F56" i="5" s="1"/>
  <c r="C56" i="5"/>
  <c r="B56" i="5"/>
  <c r="A56" i="5"/>
  <c r="D55" i="5"/>
  <c r="F55" i="5" s="1"/>
  <c r="C55" i="5"/>
  <c r="B55" i="5"/>
  <c r="A55" i="5"/>
  <c r="D54" i="5"/>
  <c r="F54" i="5" s="1"/>
  <c r="C54" i="5"/>
  <c r="B54" i="5"/>
  <c r="A54" i="5"/>
  <c r="D53" i="5"/>
  <c r="F53" i="5" s="1"/>
  <c r="C53" i="5"/>
  <c r="B53" i="5"/>
  <c r="A53" i="5"/>
  <c r="D52" i="5"/>
  <c r="F52" i="5" s="1"/>
  <c r="C52" i="5"/>
  <c r="B52" i="5"/>
  <c r="A52" i="5"/>
  <c r="D51" i="5"/>
  <c r="F51" i="5" s="1"/>
  <c r="C51" i="5"/>
  <c r="B51" i="5"/>
  <c r="A51" i="5"/>
  <c r="D50" i="5"/>
  <c r="F50" i="5" s="1"/>
  <c r="C50" i="5"/>
  <c r="B50" i="5"/>
  <c r="A50" i="5"/>
  <c r="D49" i="5"/>
  <c r="F49" i="5" s="1"/>
  <c r="C49" i="5"/>
  <c r="B49" i="5"/>
  <c r="A49" i="5"/>
  <c r="D48" i="5"/>
  <c r="F48" i="5" s="1"/>
  <c r="C48" i="5"/>
  <c r="B48" i="5"/>
  <c r="A48" i="5"/>
  <c r="D47" i="5"/>
  <c r="F47" i="5" s="1"/>
  <c r="C47" i="5"/>
  <c r="B47" i="5"/>
  <c r="A47" i="5"/>
  <c r="D46" i="5"/>
  <c r="F46" i="5" s="1"/>
  <c r="C46" i="5"/>
  <c r="B46" i="5"/>
  <c r="A46" i="5"/>
  <c r="D45" i="5"/>
  <c r="F45" i="5" s="1"/>
  <c r="C45" i="5"/>
  <c r="B45" i="5"/>
  <c r="A45" i="5"/>
  <c r="D44" i="5"/>
  <c r="F44" i="5" s="1"/>
  <c r="C44" i="5"/>
  <c r="B44" i="5"/>
  <c r="A44" i="5"/>
  <c r="D43" i="5"/>
  <c r="F43" i="5" s="1"/>
  <c r="C43" i="5"/>
  <c r="B43" i="5"/>
  <c r="A43" i="5"/>
  <c r="D42" i="5"/>
  <c r="F42" i="5" s="1"/>
  <c r="C42" i="5"/>
  <c r="B42" i="5"/>
  <c r="A42" i="5"/>
  <c r="D41" i="5"/>
  <c r="F41" i="5" s="1"/>
  <c r="C41" i="5"/>
  <c r="B41" i="5"/>
  <c r="A41" i="5"/>
  <c r="D40" i="5"/>
  <c r="F40" i="5" s="1"/>
  <c r="C40" i="5"/>
  <c r="B40" i="5"/>
  <c r="A40" i="5"/>
  <c r="D39" i="5"/>
  <c r="F39" i="5" s="1"/>
  <c r="C39" i="5"/>
  <c r="B39" i="5"/>
  <c r="A39" i="5"/>
  <c r="D38" i="5"/>
  <c r="F38" i="5" s="1"/>
  <c r="C38" i="5"/>
  <c r="B38" i="5"/>
  <c r="A38" i="5"/>
  <c r="D37" i="5"/>
  <c r="F37" i="5" s="1"/>
  <c r="C37" i="5"/>
  <c r="B37" i="5"/>
  <c r="A37" i="5"/>
  <c r="D36" i="5"/>
  <c r="F36" i="5" s="1"/>
  <c r="C36" i="5"/>
  <c r="B36" i="5"/>
  <c r="A36" i="5"/>
  <c r="D35" i="5"/>
  <c r="F35" i="5" s="1"/>
  <c r="C35" i="5"/>
  <c r="B35" i="5"/>
  <c r="A35" i="5"/>
  <c r="D34" i="5"/>
  <c r="F34" i="5" s="1"/>
  <c r="C34" i="5"/>
  <c r="B34" i="5"/>
  <c r="A34" i="5"/>
  <c r="D33" i="5"/>
  <c r="F33" i="5" s="1"/>
  <c r="C33" i="5"/>
  <c r="B33" i="5"/>
  <c r="A33" i="5"/>
  <c r="D32" i="5"/>
  <c r="F32" i="5" s="1"/>
  <c r="C32" i="5"/>
  <c r="B32" i="5"/>
  <c r="A32" i="5"/>
  <c r="D31" i="5"/>
  <c r="F31" i="5" s="1"/>
  <c r="C31" i="5"/>
  <c r="B31" i="5"/>
  <c r="A31" i="5"/>
  <c r="D30" i="5"/>
  <c r="F30" i="5" s="1"/>
  <c r="C30" i="5"/>
  <c r="B30" i="5"/>
  <c r="A30" i="5"/>
  <c r="D29" i="5"/>
  <c r="F29" i="5" s="1"/>
  <c r="C29" i="5"/>
  <c r="B29" i="5"/>
  <c r="A29" i="5"/>
  <c r="D28" i="5"/>
  <c r="F28" i="5" s="1"/>
  <c r="C28" i="5"/>
  <c r="B28" i="5"/>
  <c r="A28" i="5"/>
  <c r="D27" i="5"/>
  <c r="F27" i="5" s="1"/>
  <c r="C27" i="5"/>
  <c r="B27" i="5"/>
  <c r="A27" i="5"/>
  <c r="D26" i="5"/>
  <c r="F26" i="5" s="1"/>
  <c r="C26" i="5"/>
  <c r="B26" i="5"/>
  <c r="A26" i="5"/>
  <c r="D25" i="5"/>
  <c r="F25" i="5" s="1"/>
  <c r="C25" i="5"/>
  <c r="B25" i="5"/>
  <c r="A25" i="5"/>
  <c r="D24" i="5"/>
  <c r="F24" i="5" s="1"/>
  <c r="C24" i="5"/>
  <c r="B24" i="5"/>
  <c r="A24" i="5"/>
  <c r="D23" i="5"/>
  <c r="F23" i="5" s="1"/>
  <c r="C23" i="5"/>
  <c r="B23" i="5"/>
  <c r="A23" i="5"/>
  <c r="D22" i="5"/>
  <c r="F22" i="5" s="1"/>
  <c r="C22" i="5"/>
  <c r="B22" i="5"/>
  <c r="A22" i="5"/>
  <c r="D21" i="5"/>
  <c r="F21" i="5" s="1"/>
  <c r="C21" i="5"/>
  <c r="B21" i="5"/>
  <c r="A21" i="5"/>
  <c r="D20" i="5"/>
  <c r="F20" i="5" s="1"/>
  <c r="C20" i="5"/>
  <c r="B20" i="5"/>
  <c r="A20" i="5"/>
  <c r="D19" i="5"/>
  <c r="F19" i="5" s="1"/>
  <c r="C19" i="5"/>
  <c r="B19" i="5"/>
  <c r="A19" i="5"/>
  <c r="D18" i="5"/>
  <c r="F18" i="5" s="1"/>
  <c r="C18" i="5"/>
  <c r="B18" i="5"/>
  <c r="A18" i="5"/>
  <c r="D17" i="5"/>
  <c r="F17" i="5" s="1"/>
  <c r="C17" i="5"/>
  <c r="B17" i="5"/>
  <c r="A17" i="5"/>
  <c r="D16" i="5"/>
  <c r="F16" i="5" s="1"/>
  <c r="C16" i="5"/>
  <c r="B16" i="5"/>
  <c r="A16" i="5"/>
  <c r="D15" i="5"/>
  <c r="F15" i="5" s="1"/>
  <c r="C15" i="5"/>
  <c r="B15" i="5"/>
  <c r="A15" i="5"/>
  <c r="D14" i="5"/>
  <c r="F14" i="5" s="1"/>
  <c r="C14" i="5"/>
  <c r="B14" i="5"/>
  <c r="A14" i="5"/>
  <c r="D13" i="5"/>
  <c r="F13" i="5" s="1"/>
  <c r="C13" i="5"/>
  <c r="B13" i="5"/>
  <c r="A13" i="5"/>
  <c r="D12" i="5"/>
  <c r="F12" i="5" s="1"/>
  <c r="C12" i="5"/>
  <c r="B12" i="5"/>
  <c r="A12" i="5"/>
  <c r="D11" i="5"/>
  <c r="F11" i="5" s="1"/>
  <c r="C11" i="5"/>
  <c r="B11" i="5"/>
  <c r="A11" i="5"/>
  <c r="D10" i="5"/>
  <c r="F10" i="5" s="1"/>
  <c r="C10" i="5"/>
  <c r="B10" i="5"/>
  <c r="A10" i="5"/>
  <c r="D9" i="5"/>
  <c r="F9" i="5" s="1"/>
  <c r="C9" i="5"/>
  <c r="B9" i="5"/>
  <c r="A9" i="5"/>
  <c r="D8" i="5"/>
  <c r="F8" i="5" s="1"/>
  <c r="C8" i="5"/>
  <c r="B8" i="5"/>
  <c r="A8" i="5"/>
  <c r="D7" i="5"/>
  <c r="F7" i="5" s="1"/>
  <c r="C7" i="5"/>
  <c r="B7" i="5"/>
  <c r="A7" i="5"/>
  <c r="C6" i="5"/>
  <c r="B6" i="5"/>
  <c r="A6" i="5"/>
  <c r="C5" i="5"/>
  <c r="B5" i="5"/>
  <c r="D6" i="5" s="1"/>
  <c r="F6" i="5" s="1"/>
  <c r="A5" i="5"/>
  <c r="C4" i="5"/>
  <c r="B4" i="5"/>
  <c r="A4" i="5"/>
  <c r="L3" i="5"/>
  <c r="C3" i="5"/>
  <c r="J3" i="5" s="1"/>
  <c r="B3" i="5"/>
  <c r="I3" i="5" s="1"/>
  <c r="A3" i="5"/>
  <c r="A2526" i="4"/>
  <c r="A2525" i="4"/>
  <c r="A2524" i="4"/>
  <c r="A2523" i="4"/>
  <c r="A2522" i="4"/>
  <c r="A2521" i="4"/>
  <c r="A2520" i="4"/>
  <c r="A2519" i="4"/>
  <c r="A2518" i="4"/>
  <c r="A2517" i="4"/>
  <c r="A2516" i="4"/>
  <c r="A2515" i="4"/>
  <c r="A2514" i="4"/>
  <c r="A2513" i="4"/>
  <c r="A2512" i="4"/>
  <c r="A2511" i="4"/>
  <c r="A2510" i="4"/>
  <c r="A2509" i="4"/>
  <c r="A2508" i="4"/>
  <c r="A2507" i="4"/>
  <c r="A2506" i="4"/>
  <c r="A2505" i="4"/>
  <c r="A2504" i="4"/>
  <c r="A2503" i="4"/>
  <c r="A2502" i="4"/>
  <c r="A2501" i="4"/>
  <c r="A2500" i="4"/>
  <c r="A2499" i="4"/>
  <c r="A2498" i="4"/>
  <c r="A2497" i="4"/>
  <c r="A2496" i="4"/>
  <c r="A2495" i="4"/>
  <c r="B2494" i="4"/>
  <c r="A2494" i="4"/>
  <c r="A2493" i="4"/>
  <c r="A2492" i="4"/>
  <c r="A2491" i="4"/>
  <c r="A2490" i="4"/>
  <c r="A2489" i="4"/>
  <c r="A2488" i="4"/>
  <c r="A2487" i="4"/>
  <c r="A2486" i="4"/>
  <c r="A2485" i="4"/>
  <c r="A2484" i="4"/>
  <c r="A2483" i="4"/>
  <c r="A2482" i="4"/>
  <c r="A2481" i="4"/>
  <c r="A2480" i="4"/>
  <c r="A2479" i="4"/>
  <c r="A2478" i="4"/>
  <c r="A2477" i="4"/>
  <c r="A2476" i="4"/>
  <c r="A2475" i="4"/>
  <c r="A2474" i="4"/>
  <c r="A2473" i="4"/>
  <c r="A2472" i="4"/>
  <c r="A2471" i="4"/>
  <c r="A2470" i="4"/>
  <c r="A2469" i="4"/>
  <c r="A2468" i="4"/>
  <c r="A2467" i="4"/>
  <c r="A2466" i="4"/>
  <c r="A2465" i="4"/>
  <c r="A2464" i="4"/>
  <c r="A2463" i="4"/>
  <c r="A2462" i="4"/>
  <c r="A2461" i="4"/>
  <c r="A2460" i="4"/>
  <c r="A2459" i="4"/>
  <c r="A2458" i="4"/>
  <c r="A2457" i="4"/>
  <c r="A2456" i="4"/>
  <c r="A2455" i="4"/>
  <c r="A2454" i="4"/>
  <c r="A2453" i="4"/>
  <c r="A2452" i="4"/>
  <c r="A2451" i="4"/>
  <c r="A2450" i="4"/>
  <c r="A2449" i="4"/>
  <c r="A2448" i="4"/>
  <c r="A2447" i="4"/>
  <c r="A2446" i="4"/>
  <c r="A2445" i="4"/>
  <c r="A2444" i="4"/>
  <c r="A2443" i="4"/>
  <c r="A2442" i="4"/>
  <c r="A2441" i="4"/>
  <c r="A2440" i="4"/>
  <c r="A2439" i="4"/>
  <c r="A2438" i="4"/>
  <c r="A2437" i="4"/>
  <c r="A2436" i="4"/>
  <c r="A2435" i="4"/>
  <c r="A2434" i="4"/>
  <c r="A2433" i="4"/>
  <c r="A2432" i="4"/>
  <c r="A2431" i="4"/>
  <c r="B2430" i="4"/>
  <c r="A2430" i="4"/>
  <c r="A2429" i="4"/>
  <c r="A2428" i="4"/>
  <c r="A2427" i="4"/>
  <c r="A2426" i="4"/>
  <c r="A2425" i="4"/>
  <c r="A2424" i="4"/>
  <c r="A2423" i="4"/>
  <c r="A2422" i="4"/>
  <c r="A2421" i="4"/>
  <c r="A2420" i="4"/>
  <c r="A2419" i="4"/>
  <c r="A2418" i="4"/>
  <c r="A2417" i="4"/>
  <c r="A2416" i="4"/>
  <c r="A2415" i="4"/>
  <c r="A2414" i="4"/>
  <c r="A2413" i="4"/>
  <c r="A2412" i="4"/>
  <c r="A2411" i="4"/>
  <c r="A2410" i="4"/>
  <c r="A2409" i="4"/>
  <c r="A2408" i="4"/>
  <c r="A2407" i="4"/>
  <c r="A2406" i="4"/>
  <c r="A2405" i="4"/>
  <c r="A2404" i="4"/>
  <c r="A2403" i="4"/>
  <c r="A2402" i="4"/>
  <c r="A2401" i="4"/>
  <c r="A2400" i="4"/>
  <c r="A2399" i="4"/>
  <c r="A2398" i="4"/>
  <c r="A2397" i="4"/>
  <c r="A2396" i="4"/>
  <c r="A2395" i="4"/>
  <c r="A2394" i="4"/>
  <c r="A2393" i="4"/>
  <c r="A2392" i="4"/>
  <c r="A2391" i="4"/>
  <c r="A2390" i="4"/>
  <c r="A2389" i="4"/>
  <c r="A2388" i="4"/>
  <c r="A2387" i="4"/>
  <c r="A2386" i="4"/>
  <c r="A2385" i="4"/>
  <c r="A2384" i="4"/>
  <c r="A2383" i="4"/>
  <c r="A2382" i="4"/>
  <c r="A2381" i="4"/>
  <c r="A2380" i="4"/>
  <c r="A2379" i="4"/>
  <c r="A2378" i="4"/>
  <c r="A2377" i="4"/>
  <c r="A2376" i="4"/>
  <c r="A2375" i="4"/>
  <c r="A2374" i="4"/>
  <c r="A2373" i="4"/>
  <c r="A2372" i="4"/>
  <c r="A2371" i="4"/>
  <c r="A2370" i="4"/>
  <c r="A2369" i="4"/>
  <c r="A2368" i="4"/>
  <c r="A2367" i="4"/>
  <c r="A2366" i="4"/>
  <c r="A2365" i="4"/>
  <c r="A2364" i="4"/>
  <c r="A2363" i="4"/>
  <c r="A2362" i="4"/>
  <c r="A2361" i="4"/>
  <c r="A2360" i="4"/>
  <c r="A2359" i="4"/>
  <c r="A2358" i="4"/>
  <c r="A2357" i="4"/>
  <c r="A2356" i="4"/>
  <c r="A2355" i="4"/>
  <c r="A2354" i="4"/>
  <c r="A2353" i="4"/>
  <c r="A2352" i="4"/>
  <c r="A2351" i="4"/>
  <c r="A2350" i="4"/>
  <c r="A2349" i="4"/>
  <c r="A2348" i="4"/>
  <c r="A2347" i="4"/>
  <c r="A2346" i="4"/>
  <c r="A2345" i="4"/>
  <c r="A2344" i="4"/>
  <c r="A2343" i="4"/>
  <c r="A2342" i="4"/>
  <c r="A2341" i="4"/>
  <c r="A2340" i="4"/>
  <c r="A2339" i="4"/>
  <c r="A2338" i="4"/>
  <c r="A2337" i="4"/>
  <c r="A2336" i="4"/>
  <c r="A2335" i="4"/>
  <c r="A2334" i="4"/>
  <c r="A2333" i="4"/>
  <c r="A2332" i="4"/>
  <c r="A2331" i="4"/>
  <c r="A2330" i="4"/>
  <c r="A2329" i="4"/>
  <c r="A2328" i="4"/>
  <c r="A2327" i="4"/>
  <c r="A2326" i="4"/>
  <c r="A2325" i="4"/>
  <c r="A2324" i="4"/>
  <c r="A2323" i="4"/>
  <c r="A2322" i="4"/>
  <c r="A2321" i="4"/>
  <c r="A2320" i="4"/>
  <c r="A2319" i="4"/>
  <c r="A2318" i="4"/>
  <c r="A2317" i="4"/>
  <c r="A2316" i="4"/>
  <c r="A2315" i="4"/>
  <c r="A2314" i="4"/>
  <c r="A2313" i="4"/>
  <c r="A2312" i="4"/>
  <c r="A2311" i="4"/>
  <c r="A2310" i="4"/>
  <c r="A2309" i="4"/>
  <c r="A2308" i="4"/>
  <c r="A2307" i="4"/>
  <c r="A2306" i="4"/>
  <c r="A2305" i="4"/>
  <c r="A2304" i="4"/>
  <c r="A2303" i="4"/>
  <c r="A2302" i="4"/>
  <c r="A2301" i="4"/>
  <c r="A2300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7" i="4"/>
  <c r="A2286" i="4"/>
  <c r="A2285" i="4"/>
  <c r="A2284" i="4"/>
  <c r="A2283" i="4"/>
  <c r="A2282" i="4"/>
  <c r="A2281" i="4"/>
  <c r="A2280" i="4"/>
  <c r="A2279" i="4"/>
  <c r="A2278" i="4"/>
  <c r="A2277" i="4"/>
  <c r="A2276" i="4"/>
  <c r="A2275" i="4"/>
  <c r="A2274" i="4"/>
  <c r="A2273" i="4"/>
  <c r="A2272" i="4"/>
  <c r="A2271" i="4"/>
  <c r="A2270" i="4"/>
  <c r="A2269" i="4"/>
  <c r="A2268" i="4"/>
  <c r="A2267" i="4"/>
  <c r="A2266" i="4"/>
  <c r="A2265" i="4"/>
  <c r="A2264" i="4"/>
  <c r="A2263" i="4"/>
  <c r="A2262" i="4"/>
  <c r="A2261" i="4"/>
  <c r="A2260" i="4"/>
  <c r="A2259" i="4"/>
  <c r="A2258" i="4"/>
  <c r="A2257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41" i="4"/>
  <c r="A2240" i="4"/>
  <c r="A2239" i="4"/>
  <c r="A2238" i="4"/>
  <c r="A2237" i="4"/>
  <c r="A2236" i="4"/>
  <c r="A2235" i="4"/>
  <c r="A2234" i="4"/>
  <c r="A2233" i="4"/>
  <c r="A2232" i="4"/>
  <c r="A2231" i="4"/>
  <c r="A2230" i="4"/>
  <c r="A2229" i="4"/>
  <c r="A2228" i="4"/>
  <c r="A2227" i="4"/>
  <c r="A2226" i="4"/>
  <c r="A2225" i="4"/>
  <c r="A2224" i="4"/>
  <c r="A2223" i="4"/>
  <c r="A2222" i="4"/>
  <c r="A2221" i="4"/>
  <c r="A2220" i="4"/>
  <c r="A2219" i="4"/>
  <c r="A2218" i="4"/>
  <c r="A2217" i="4"/>
  <c r="A2216" i="4"/>
  <c r="A2215" i="4"/>
  <c r="A2214" i="4"/>
  <c r="A2213" i="4"/>
  <c r="A2212" i="4"/>
  <c r="A2211" i="4"/>
  <c r="A2210" i="4"/>
  <c r="A2209" i="4"/>
  <c r="A2208" i="4"/>
  <c r="A2207" i="4"/>
  <c r="A2206" i="4"/>
  <c r="A2205" i="4"/>
  <c r="A2204" i="4"/>
  <c r="A2203" i="4"/>
  <c r="A2202" i="4"/>
  <c r="A2201" i="4"/>
  <c r="A2200" i="4"/>
  <c r="A2199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68" i="4"/>
  <c r="A2167" i="4"/>
  <c r="A2166" i="4"/>
  <c r="A2165" i="4"/>
  <c r="A2164" i="4"/>
  <c r="A2163" i="4"/>
  <c r="A2162" i="4"/>
  <c r="A2161" i="4"/>
  <c r="A2160" i="4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B206" i="4"/>
  <c r="A206" i="4"/>
  <c r="A205" i="4"/>
  <c r="B204" i="4"/>
  <c r="A204" i="4"/>
  <c r="A203" i="4"/>
  <c r="B202" i="4"/>
  <c r="A202" i="4"/>
  <c r="A201" i="4"/>
  <c r="B200" i="4"/>
  <c r="A200" i="4"/>
  <c r="A199" i="4"/>
  <c r="B198" i="4"/>
  <c r="A198" i="4"/>
  <c r="A197" i="4"/>
  <c r="B196" i="4"/>
  <c r="A196" i="4"/>
  <c r="A195" i="4"/>
  <c r="B194" i="4"/>
  <c r="A194" i="4"/>
  <c r="A193" i="4"/>
  <c r="B192" i="4"/>
  <c r="A192" i="4"/>
  <c r="A191" i="4"/>
  <c r="B190" i="4"/>
  <c r="A190" i="4"/>
  <c r="A189" i="4"/>
  <c r="B188" i="4"/>
  <c r="A188" i="4"/>
  <c r="A187" i="4"/>
  <c r="B186" i="4"/>
  <c r="A186" i="4"/>
  <c r="A185" i="4"/>
  <c r="B184" i="4"/>
  <c r="A184" i="4"/>
  <c r="A183" i="4"/>
  <c r="B182" i="4"/>
  <c r="A182" i="4"/>
  <c r="A181" i="4"/>
  <c r="B180" i="4"/>
  <c r="A180" i="4"/>
  <c r="A179" i="4"/>
  <c r="B178" i="4"/>
  <c r="A178" i="4"/>
  <c r="A177" i="4"/>
  <c r="B176" i="4"/>
  <c r="A176" i="4"/>
  <c r="A175" i="4"/>
  <c r="B174" i="4"/>
  <c r="A174" i="4"/>
  <c r="A173" i="4"/>
  <c r="B172" i="4"/>
  <c r="A172" i="4"/>
  <c r="A171" i="4"/>
  <c r="B170" i="4"/>
  <c r="A170" i="4"/>
  <c r="A169" i="4"/>
  <c r="B168" i="4"/>
  <c r="A168" i="4"/>
  <c r="A167" i="4"/>
  <c r="B166" i="4"/>
  <c r="A166" i="4"/>
  <c r="A165" i="4"/>
  <c r="B164" i="4"/>
  <c r="A164" i="4"/>
  <c r="A163" i="4"/>
  <c r="B162" i="4"/>
  <c r="A162" i="4"/>
  <c r="A161" i="4"/>
  <c r="B160" i="4"/>
  <c r="A160" i="4"/>
  <c r="A159" i="4"/>
  <c r="B158" i="4"/>
  <c r="A158" i="4"/>
  <c r="A157" i="4"/>
  <c r="B156" i="4"/>
  <c r="A156" i="4"/>
  <c r="A155" i="4"/>
  <c r="B154" i="4"/>
  <c r="A154" i="4"/>
  <c r="A153" i="4"/>
  <c r="B152" i="4"/>
  <c r="A152" i="4"/>
  <c r="A151" i="4"/>
  <c r="B150" i="4"/>
  <c r="A150" i="4"/>
  <c r="A149" i="4"/>
  <c r="B148" i="4"/>
  <c r="A148" i="4"/>
  <c r="A147" i="4"/>
  <c r="B146" i="4"/>
  <c r="A146" i="4"/>
  <c r="A145" i="4"/>
  <c r="B144" i="4"/>
  <c r="A144" i="4"/>
  <c r="A143" i="4"/>
  <c r="B142" i="4"/>
  <c r="A142" i="4"/>
  <c r="A141" i="4"/>
  <c r="B140" i="4"/>
  <c r="A140" i="4"/>
  <c r="A139" i="4"/>
  <c r="B138" i="4"/>
  <c r="A138" i="4"/>
  <c r="A137" i="4"/>
  <c r="B136" i="4"/>
  <c r="A136" i="4"/>
  <c r="A135" i="4"/>
  <c r="B134" i="4"/>
  <c r="A134" i="4"/>
  <c r="A133" i="4"/>
  <c r="B132" i="4"/>
  <c r="A132" i="4"/>
  <c r="A131" i="4"/>
  <c r="B130" i="4"/>
  <c r="A130" i="4"/>
  <c r="A129" i="4"/>
  <c r="B128" i="4"/>
  <c r="A128" i="4"/>
  <c r="A127" i="4"/>
  <c r="B126" i="4"/>
  <c r="A126" i="4"/>
  <c r="A125" i="4"/>
  <c r="B124" i="4"/>
  <c r="A124" i="4"/>
  <c r="A123" i="4"/>
  <c r="B122" i="4"/>
  <c r="A122" i="4"/>
  <c r="A121" i="4"/>
  <c r="B120" i="4"/>
  <c r="A120" i="4"/>
  <c r="A119" i="4"/>
  <c r="B118" i="4"/>
  <c r="A118" i="4"/>
  <c r="A117" i="4"/>
  <c r="B116" i="4"/>
  <c r="A116" i="4"/>
  <c r="A115" i="4"/>
  <c r="B114" i="4"/>
  <c r="A114" i="4"/>
  <c r="A113" i="4"/>
  <c r="B112" i="4"/>
  <c r="A112" i="4"/>
  <c r="A111" i="4"/>
  <c r="B110" i="4"/>
  <c r="A110" i="4"/>
  <c r="A109" i="4"/>
  <c r="B108" i="4"/>
  <c r="A108" i="4"/>
  <c r="A107" i="4"/>
  <c r="B106" i="4"/>
  <c r="A106" i="4"/>
  <c r="A105" i="4"/>
  <c r="B104" i="4"/>
  <c r="A104" i="4"/>
  <c r="A103" i="4"/>
  <c r="B102" i="4"/>
  <c r="A102" i="4"/>
  <c r="A101" i="4"/>
  <c r="B100" i="4"/>
  <c r="A100" i="4"/>
  <c r="A99" i="4"/>
  <c r="B98" i="4"/>
  <c r="A98" i="4"/>
  <c r="A97" i="4"/>
  <c r="B96" i="4"/>
  <c r="A96" i="4"/>
  <c r="A95" i="4"/>
  <c r="B94" i="4"/>
  <c r="A94" i="4"/>
  <c r="A93" i="4"/>
  <c r="B92" i="4"/>
  <c r="A92" i="4"/>
  <c r="A91" i="4"/>
  <c r="B90" i="4"/>
  <c r="A90" i="4"/>
  <c r="A89" i="4"/>
  <c r="B88" i="4"/>
  <c r="A88" i="4"/>
  <c r="A87" i="4"/>
  <c r="B86" i="4"/>
  <c r="A86" i="4"/>
  <c r="A85" i="4"/>
  <c r="B84" i="4"/>
  <c r="A84" i="4"/>
  <c r="A83" i="4"/>
  <c r="B82" i="4"/>
  <c r="A82" i="4"/>
  <c r="A81" i="4"/>
  <c r="B80" i="4"/>
  <c r="A80" i="4"/>
  <c r="A79" i="4"/>
  <c r="B78" i="4"/>
  <c r="A78" i="4"/>
  <c r="A77" i="4"/>
  <c r="B76" i="4"/>
  <c r="A76" i="4"/>
  <c r="A75" i="4"/>
  <c r="B74" i="4"/>
  <c r="A74" i="4"/>
  <c r="A73" i="4"/>
  <c r="B72" i="4"/>
  <c r="A72" i="4"/>
  <c r="A71" i="4"/>
  <c r="B70" i="4"/>
  <c r="A70" i="4"/>
  <c r="A69" i="4"/>
  <c r="B68" i="4"/>
  <c r="A68" i="4"/>
  <c r="A67" i="4"/>
  <c r="B66" i="4"/>
  <c r="A66" i="4"/>
  <c r="A65" i="4"/>
  <c r="B64" i="4"/>
  <c r="A64" i="4"/>
  <c r="A63" i="4"/>
  <c r="B62" i="4"/>
  <c r="A62" i="4"/>
  <c r="A61" i="4"/>
  <c r="B60" i="4"/>
  <c r="A60" i="4"/>
  <c r="A59" i="4"/>
  <c r="B58" i="4"/>
  <c r="A58" i="4"/>
  <c r="A57" i="4"/>
  <c r="B56" i="4"/>
  <c r="A56" i="4"/>
  <c r="A55" i="4"/>
  <c r="B54" i="4"/>
  <c r="A54" i="4"/>
  <c r="A53" i="4"/>
  <c r="B52" i="4"/>
  <c r="A52" i="4"/>
  <c r="A51" i="4"/>
  <c r="B50" i="4"/>
  <c r="A50" i="4"/>
  <c r="A49" i="4"/>
  <c r="B48" i="4"/>
  <c r="A48" i="4"/>
  <c r="A47" i="4"/>
  <c r="B46" i="4"/>
  <c r="A46" i="4"/>
  <c r="A45" i="4"/>
  <c r="B44" i="4"/>
  <c r="A44" i="4"/>
  <c r="A43" i="4"/>
  <c r="B42" i="4"/>
  <c r="A42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A4" i="4"/>
  <c r="A3" i="4"/>
  <c r="C18" i="3"/>
  <c r="C17" i="3"/>
  <c r="C16" i="3"/>
  <c r="C15" i="3"/>
  <c r="C14" i="3"/>
  <c r="D113" i="5" l="1"/>
  <c r="F113" i="5" s="1"/>
  <c r="D117" i="5"/>
  <c r="F117" i="5" s="1"/>
  <c r="D121" i="5"/>
  <c r="F121" i="5" s="1"/>
  <c r="D125" i="5"/>
  <c r="F125" i="5" s="1"/>
  <c r="D129" i="5"/>
  <c r="F129" i="5" s="1"/>
  <c r="D133" i="5"/>
  <c r="F133" i="5" s="1"/>
  <c r="D137" i="5"/>
  <c r="F137" i="5" s="1"/>
  <c r="D141" i="5"/>
  <c r="F141" i="5" s="1"/>
  <c r="D145" i="5"/>
  <c r="F145" i="5" s="1"/>
  <c r="D149" i="5"/>
  <c r="F149" i="5" s="1"/>
  <c r="D153" i="5"/>
  <c r="F153" i="5" s="1"/>
  <c r="D157" i="5"/>
  <c r="F157" i="5" s="1"/>
  <c r="D161" i="5"/>
  <c r="F161" i="5" s="1"/>
  <c r="D165" i="5"/>
  <c r="F165" i="5" s="1"/>
  <c r="D169" i="5"/>
  <c r="F169" i="5" s="1"/>
  <c r="D173" i="5"/>
  <c r="F173" i="5" s="1"/>
  <c r="D177" i="5"/>
  <c r="F177" i="5" s="1"/>
  <c r="D181" i="5"/>
  <c r="F181" i="5" s="1"/>
  <c r="D185" i="5"/>
  <c r="F185" i="5" s="1"/>
  <c r="D189" i="5"/>
  <c r="F189" i="5" s="1"/>
  <c r="D193" i="5"/>
  <c r="F193" i="5" s="1"/>
  <c r="D197" i="5"/>
  <c r="F197" i="5" s="1"/>
  <c r="D201" i="5"/>
  <c r="F201" i="5" s="1"/>
  <c r="D205" i="5"/>
  <c r="F205" i="5" s="1"/>
  <c r="D209" i="5"/>
  <c r="F209" i="5" s="1"/>
  <c r="D213" i="5"/>
  <c r="F213" i="5" s="1"/>
  <c r="D217" i="5"/>
  <c r="F217" i="5" s="1"/>
  <c r="D221" i="5"/>
  <c r="F221" i="5" s="1"/>
  <c r="D225" i="5"/>
  <c r="F225" i="5" s="1"/>
  <c r="D229" i="5"/>
  <c r="F229" i="5" s="1"/>
  <c r="D233" i="5"/>
  <c r="F233" i="5" s="1"/>
  <c r="D237" i="5"/>
  <c r="F237" i="5" s="1"/>
  <c r="D241" i="5"/>
  <c r="F241" i="5" s="1"/>
  <c r="D245" i="5"/>
  <c r="F245" i="5" s="1"/>
  <c r="D249" i="5"/>
  <c r="F249" i="5" s="1"/>
  <c r="D253" i="5"/>
  <c r="F253" i="5" s="1"/>
  <c r="D257" i="5"/>
  <c r="F257" i="5" s="1"/>
  <c r="D261" i="5"/>
  <c r="F261" i="5" s="1"/>
  <c r="D265" i="5"/>
  <c r="F265" i="5" s="1"/>
  <c r="D269" i="5"/>
  <c r="F269" i="5" s="1"/>
  <c r="D273" i="5"/>
  <c r="F273" i="5" s="1"/>
  <c r="D277" i="5"/>
  <c r="F277" i="5" s="1"/>
  <c r="D281" i="5"/>
  <c r="F281" i="5" s="1"/>
  <c r="D285" i="5"/>
  <c r="F285" i="5" s="1"/>
  <c r="D289" i="5"/>
  <c r="F289" i="5" s="1"/>
  <c r="D293" i="5"/>
  <c r="F293" i="5" s="1"/>
  <c r="D297" i="5"/>
  <c r="F297" i="5" s="1"/>
  <c r="D301" i="5"/>
  <c r="F301" i="5" s="1"/>
  <c r="D305" i="5"/>
  <c r="F305" i="5" s="1"/>
  <c r="D309" i="5"/>
  <c r="F309" i="5" s="1"/>
  <c r="D313" i="5"/>
  <c r="F313" i="5" s="1"/>
  <c r="D317" i="5"/>
  <c r="F317" i="5" s="1"/>
  <c r="D321" i="5"/>
  <c r="F321" i="5" s="1"/>
  <c r="D325" i="5"/>
  <c r="F325" i="5" s="1"/>
  <c r="D329" i="5"/>
  <c r="F329" i="5" s="1"/>
  <c r="D333" i="5"/>
  <c r="F333" i="5" s="1"/>
  <c r="D337" i="5"/>
  <c r="F337" i="5" s="1"/>
  <c r="D341" i="5"/>
  <c r="F341" i="5" s="1"/>
  <c r="D345" i="5"/>
  <c r="F345" i="5" s="1"/>
  <c r="D349" i="5"/>
  <c r="F349" i="5" s="1"/>
  <c r="D354" i="5"/>
  <c r="F354" i="5" s="1"/>
  <c r="D357" i="5"/>
  <c r="F357" i="5" s="1"/>
  <c r="D361" i="5"/>
  <c r="F361" i="5" s="1"/>
  <c r="D365" i="5"/>
  <c r="F365" i="5" s="1"/>
  <c r="D369" i="5"/>
  <c r="F369" i="5" s="1"/>
  <c r="D373" i="5"/>
  <c r="F373" i="5" s="1"/>
  <c r="D377" i="5"/>
  <c r="F377" i="5" s="1"/>
  <c r="D381" i="5"/>
  <c r="F381" i="5" s="1"/>
  <c r="D385" i="5"/>
  <c r="F385" i="5" s="1"/>
  <c r="D389" i="5"/>
  <c r="F389" i="5" s="1"/>
  <c r="D393" i="5"/>
  <c r="F393" i="5" s="1"/>
  <c r="D397" i="5"/>
  <c r="F397" i="5" s="1"/>
  <c r="D401" i="5"/>
  <c r="F401" i="5" s="1"/>
  <c r="D405" i="5"/>
  <c r="F405" i="5" s="1"/>
  <c r="D409" i="5"/>
  <c r="F409" i="5" s="1"/>
  <c r="D413" i="5"/>
  <c r="F413" i="5" s="1"/>
  <c r="D417" i="5"/>
  <c r="F417" i="5" s="1"/>
  <c r="D421" i="5"/>
  <c r="F421" i="5" s="1"/>
  <c r="D425" i="5"/>
  <c r="F425" i="5" s="1"/>
  <c r="D429" i="5"/>
  <c r="F429" i="5" s="1"/>
  <c r="D433" i="5"/>
  <c r="F433" i="5" s="1"/>
  <c r="D437" i="5"/>
  <c r="F437" i="5" s="1"/>
  <c r="D441" i="5"/>
  <c r="F441" i="5" s="1"/>
  <c r="D445" i="5"/>
  <c r="F445" i="5" s="1"/>
  <c r="D449" i="5"/>
  <c r="F449" i="5" s="1"/>
  <c r="D453" i="5"/>
  <c r="F453" i="5" s="1"/>
  <c r="D457" i="5"/>
  <c r="F457" i="5" s="1"/>
  <c r="D461" i="5"/>
  <c r="F461" i="5" s="1"/>
  <c r="D465" i="5"/>
  <c r="F465" i="5" s="1"/>
  <c r="D469" i="5"/>
  <c r="F469" i="5" s="1"/>
  <c r="D473" i="5"/>
  <c r="F473" i="5" s="1"/>
  <c r="D477" i="5"/>
  <c r="F477" i="5" s="1"/>
  <c r="D481" i="5"/>
  <c r="F481" i="5" s="1"/>
  <c r="D485" i="5"/>
  <c r="F485" i="5" s="1"/>
  <c r="D489" i="5"/>
  <c r="F489" i="5" s="1"/>
  <c r="D493" i="5"/>
  <c r="F493" i="5" s="1"/>
  <c r="D497" i="5"/>
  <c r="F497" i="5" s="1"/>
  <c r="D501" i="5"/>
  <c r="F501" i="5" s="1"/>
  <c r="D505" i="5"/>
  <c r="F505" i="5" s="1"/>
  <c r="D509" i="5"/>
  <c r="F509" i="5" s="1"/>
  <c r="D513" i="5"/>
  <c r="F513" i="5" s="1"/>
  <c r="D517" i="5"/>
  <c r="F517" i="5" s="1"/>
  <c r="D521" i="5"/>
  <c r="F521" i="5" s="1"/>
  <c r="D525" i="5"/>
  <c r="F525" i="5" s="1"/>
  <c r="D529" i="5"/>
  <c r="F529" i="5" s="1"/>
  <c r="D533" i="5"/>
  <c r="F533" i="5" s="1"/>
  <c r="D537" i="5"/>
  <c r="F537" i="5" s="1"/>
  <c r="D541" i="5"/>
  <c r="F541" i="5" s="1"/>
  <c r="D545" i="5"/>
  <c r="F545" i="5" s="1"/>
  <c r="D549" i="5"/>
  <c r="F549" i="5" s="1"/>
  <c r="D553" i="5"/>
  <c r="F553" i="5" s="1"/>
  <c r="D557" i="5"/>
  <c r="F557" i="5" s="1"/>
  <c r="D561" i="5"/>
  <c r="F561" i="5" s="1"/>
  <c r="D565" i="5"/>
  <c r="F565" i="5" s="1"/>
  <c r="D569" i="5"/>
  <c r="F569" i="5" s="1"/>
  <c r="D573" i="5"/>
  <c r="F573" i="5" s="1"/>
  <c r="D577" i="5"/>
  <c r="F577" i="5" s="1"/>
  <c r="D581" i="5"/>
  <c r="F581" i="5" s="1"/>
  <c r="D585" i="5"/>
  <c r="F585" i="5" s="1"/>
  <c r="D589" i="5"/>
  <c r="F589" i="5" s="1"/>
  <c r="D593" i="5"/>
  <c r="F593" i="5" s="1"/>
  <c r="D597" i="5"/>
  <c r="F597" i="5" s="1"/>
  <c r="D601" i="5"/>
  <c r="F601" i="5" s="1"/>
  <c r="D605" i="5"/>
  <c r="F605" i="5" s="1"/>
  <c r="D609" i="5"/>
  <c r="F609" i="5" s="1"/>
  <c r="D613" i="5"/>
  <c r="F613" i="5" s="1"/>
  <c r="D617" i="5"/>
  <c r="F617" i="5" s="1"/>
  <c r="D621" i="5"/>
  <c r="F621" i="5" s="1"/>
  <c r="D625" i="5"/>
  <c r="F625" i="5" s="1"/>
  <c r="D629" i="5"/>
  <c r="F629" i="5" s="1"/>
  <c r="D633" i="5"/>
  <c r="F633" i="5" s="1"/>
  <c r="D637" i="5"/>
  <c r="F637" i="5" s="1"/>
  <c r="D641" i="5"/>
  <c r="F641" i="5" s="1"/>
  <c r="D645" i="5"/>
  <c r="F645" i="5" s="1"/>
  <c r="D649" i="5"/>
  <c r="F649" i="5" s="1"/>
  <c r="D653" i="5"/>
  <c r="F653" i="5" s="1"/>
  <c r="D657" i="5"/>
  <c r="F657" i="5" s="1"/>
  <c r="D661" i="5"/>
  <c r="F661" i="5" s="1"/>
  <c r="D665" i="5"/>
  <c r="F665" i="5" s="1"/>
  <c r="D669" i="5"/>
  <c r="F669" i="5" s="1"/>
  <c r="D746" i="5"/>
  <c r="F746" i="5" s="1"/>
  <c r="D751" i="5"/>
  <c r="F751" i="5" s="1"/>
  <c r="D755" i="5"/>
  <c r="F755" i="5" s="1"/>
  <c r="D773" i="5"/>
  <c r="F773" i="5" s="1"/>
  <c r="D777" i="5"/>
  <c r="F777" i="5" s="1"/>
  <c r="D781" i="5"/>
  <c r="F781" i="5" s="1"/>
  <c r="D785" i="5"/>
  <c r="F785" i="5" s="1"/>
  <c r="D790" i="5"/>
  <c r="F790" i="5" s="1"/>
  <c r="D817" i="5"/>
  <c r="F817" i="5" s="1"/>
  <c r="D821" i="5"/>
  <c r="F821" i="5" s="1"/>
  <c r="D825" i="5"/>
  <c r="F825" i="5" s="1"/>
  <c r="D829" i="5"/>
  <c r="F829" i="5" s="1"/>
  <c r="D857" i="5"/>
  <c r="F857" i="5" s="1"/>
  <c r="D861" i="5"/>
  <c r="F861" i="5" s="1"/>
  <c r="D865" i="5"/>
  <c r="F865" i="5" s="1"/>
  <c r="D874" i="5"/>
  <c r="F874" i="5" s="1"/>
  <c r="D918" i="5"/>
  <c r="F918" i="5" s="1"/>
  <c r="D923" i="5"/>
  <c r="F923" i="5" s="1"/>
  <c r="D927" i="5"/>
  <c r="F927" i="5" s="1"/>
  <c r="D931" i="5"/>
  <c r="F931" i="5" s="1"/>
  <c r="D935" i="5"/>
  <c r="F935" i="5" s="1"/>
  <c r="D942" i="5"/>
  <c r="F942" i="5" s="1"/>
  <c r="D945" i="5"/>
  <c r="F945" i="5" s="1"/>
  <c r="D949" i="5"/>
  <c r="F949" i="5" s="1"/>
  <c r="D953" i="5"/>
  <c r="F953" i="5" s="1"/>
  <c r="D957" i="5"/>
  <c r="F957" i="5" s="1"/>
  <c r="D989" i="5"/>
  <c r="F989" i="5" s="1"/>
  <c r="D993" i="5"/>
  <c r="F993" i="5" s="1"/>
  <c r="D997" i="5"/>
  <c r="F997" i="5" s="1"/>
  <c r="D1029" i="5"/>
  <c r="F1029" i="5" s="1"/>
  <c r="D1033" i="5"/>
  <c r="F1033" i="5" s="1"/>
  <c r="D1037" i="5"/>
  <c r="F1037" i="5" s="1"/>
  <c r="D1041" i="5"/>
  <c r="F1041" i="5" s="1"/>
  <c r="D1045" i="5"/>
  <c r="F1045" i="5" s="1"/>
  <c r="D1049" i="5"/>
  <c r="F1049" i="5" s="1"/>
  <c r="D1054" i="5"/>
  <c r="F1054" i="5" s="1"/>
  <c r="D1058" i="5"/>
  <c r="F1058" i="5" s="1"/>
  <c r="D1062" i="5"/>
  <c r="F1062" i="5" s="1"/>
  <c r="D1066" i="5"/>
  <c r="F1066" i="5" s="1"/>
  <c r="D1093" i="5"/>
  <c r="F1093" i="5" s="1"/>
  <c r="D1098" i="5"/>
  <c r="F1098" i="5" s="1"/>
  <c r="D1102" i="5"/>
  <c r="F1102" i="5" s="1"/>
  <c r="D1106" i="5"/>
  <c r="F1106" i="5" s="1"/>
  <c r="D1110" i="5"/>
  <c r="F1110" i="5" s="1"/>
  <c r="D115" i="5"/>
  <c r="F115" i="5" s="1"/>
  <c r="D119" i="5"/>
  <c r="F119" i="5" s="1"/>
  <c r="D123" i="5"/>
  <c r="F123" i="5" s="1"/>
  <c r="D127" i="5"/>
  <c r="F127" i="5" s="1"/>
  <c r="D131" i="5"/>
  <c r="F131" i="5" s="1"/>
  <c r="D135" i="5"/>
  <c r="F135" i="5" s="1"/>
  <c r="D139" i="5"/>
  <c r="F139" i="5" s="1"/>
  <c r="D143" i="5"/>
  <c r="F143" i="5" s="1"/>
  <c r="D147" i="5"/>
  <c r="F147" i="5" s="1"/>
  <c r="D151" i="5"/>
  <c r="F151" i="5" s="1"/>
  <c r="D155" i="5"/>
  <c r="F155" i="5" s="1"/>
  <c r="D159" i="5"/>
  <c r="F159" i="5" s="1"/>
  <c r="D163" i="5"/>
  <c r="F163" i="5" s="1"/>
  <c r="D167" i="5"/>
  <c r="F167" i="5" s="1"/>
  <c r="D171" i="5"/>
  <c r="F171" i="5" s="1"/>
  <c r="D175" i="5"/>
  <c r="F175" i="5" s="1"/>
  <c r="D179" i="5"/>
  <c r="F179" i="5" s="1"/>
  <c r="D183" i="5"/>
  <c r="F183" i="5" s="1"/>
  <c r="D187" i="5"/>
  <c r="F187" i="5" s="1"/>
  <c r="D191" i="5"/>
  <c r="F191" i="5" s="1"/>
  <c r="D195" i="5"/>
  <c r="F195" i="5" s="1"/>
  <c r="D199" i="5"/>
  <c r="F199" i="5" s="1"/>
  <c r="D203" i="5"/>
  <c r="F203" i="5" s="1"/>
  <c r="D207" i="5"/>
  <c r="F207" i="5" s="1"/>
  <c r="D211" i="5"/>
  <c r="F211" i="5" s="1"/>
  <c r="D215" i="5"/>
  <c r="F215" i="5" s="1"/>
  <c r="D219" i="5"/>
  <c r="F219" i="5" s="1"/>
  <c r="D223" i="5"/>
  <c r="F223" i="5" s="1"/>
  <c r="D227" i="5"/>
  <c r="F227" i="5" s="1"/>
  <c r="D231" i="5"/>
  <c r="F231" i="5" s="1"/>
  <c r="D235" i="5"/>
  <c r="F235" i="5" s="1"/>
  <c r="D239" i="5"/>
  <c r="F239" i="5" s="1"/>
  <c r="D243" i="5"/>
  <c r="F243" i="5" s="1"/>
  <c r="D247" i="5"/>
  <c r="F247" i="5" s="1"/>
  <c r="D251" i="5"/>
  <c r="F251" i="5" s="1"/>
  <c r="D255" i="5"/>
  <c r="F255" i="5" s="1"/>
  <c r="D259" i="5"/>
  <c r="F259" i="5" s="1"/>
  <c r="D263" i="5"/>
  <c r="F263" i="5" s="1"/>
  <c r="D267" i="5"/>
  <c r="F267" i="5" s="1"/>
  <c r="D271" i="5"/>
  <c r="F271" i="5" s="1"/>
  <c r="D275" i="5"/>
  <c r="F275" i="5" s="1"/>
  <c r="D279" i="5"/>
  <c r="F279" i="5" s="1"/>
  <c r="D283" i="5"/>
  <c r="F283" i="5" s="1"/>
  <c r="D287" i="5"/>
  <c r="F287" i="5" s="1"/>
  <c r="D291" i="5"/>
  <c r="F291" i="5" s="1"/>
  <c r="D295" i="5"/>
  <c r="F295" i="5" s="1"/>
  <c r="D299" i="5"/>
  <c r="F299" i="5" s="1"/>
  <c r="D303" i="5"/>
  <c r="F303" i="5" s="1"/>
  <c r="D307" i="5"/>
  <c r="F307" i="5" s="1"/>
  <c r="D311" i="5"/>
  <c r="F311" i="5" s="1"/>
  <c r="D315" i="5"/>
  <c r="F315" i="5" s="1"/>
  <c r="D319" i="5"/>
  <c r="F319" i="5" s="1"/>
  <c r="D323" i="5"/>
  <c r="F323" i="5" s="1"/>
  <c r="D327" i="5"/>
  <c r="F327" i="5" s="1"/>
  <c r="D331" i="5"/>
  <c r="F331" i="5" s="1"/>
  <c r="D335" i="5"/>
  <c r="F335" i="5" s="1"/>
  <c r="D339" i="5"/>
  <c r="F339" i="5" s="1"/>
  <c r="D343" i="5"/>
  <c r="F343" i="5" s="1"/>
  <c r="D347" i="5"/>
  <c r="F347" i="5" s="1"/>
  <c r="D351" i="5"/>
  <c r="F351" i="5" s="1"/>
  <c r="D355" i="5"/>
  <c r="F355" i="5" s="1"/>
  <c r="D359" i="5"/>
  <c r="F359" i="5" s="1"/>
  <c r="D363" i="5"/>
  <c r="F363" i="5" s="1"/>
  <c r="D367" i="5"/>
  <c r="F367" i="5" s="1"/>
  <c r="D371" i="5"/>
  <c r="F371" i="5" s="1"/>
  <c r="D375" i="5"/>
  <c r="F375" i="5" s="1"/>
  <c r="D379" i="5"/>
  <c r="F379" i="5" s="1"/>
  <c r="D383" i="5"/>
  <c r="F383" i="5" s="1"/>
  <c r="D387" i="5"/>
  <c r="F387" i="5" s="1"/>
  <c r="D391" i="5"/>
  <c r="F391" i="5" s="1"/>
  <c r="D395" i="5"/>
  <c r="F395" i="5" s="1"/>
  <c r="D399" i="5"/>
  <c r="F399" i="5" s="1"/>
  <c r="D403" i="5"/>
  <c r="F403" i="5" s="1"/>
  <c r="D407" i="5"/>
  <c r="F407" i="5" s="1"/>
  <c r="D411" i="5"/>
  <c r="F411" i="5" s="1"/>
  <c r="D415" i="5"/>
  <c r="F415" i="5" s="1"/>
  <c r="D419" i="5"/>
  <c r="F419" i="5" s="1"/>
  <c r="D423" i="5"/>
  <c r="F423" i="5" s="1"/>
  <c r="D427" i="5"/>
  <c r="F427" i="5" s="1"/>
  <c r="D431" i="5"/>
  <c r="F431" i="5" s="1"/>
  <c r="D435" i="5"/>
  <c r="F435" i="5" s="1"/>
  <c r="D439" i="5"/>
  <c r="F439" i="5" s="1"/>
  <c r="D443" i="5"/>
  <c r="F443" i="5" s="1"/>
  <c r="D447" i="5"/>
  <c r="F447" i="5" s="1"/>
  <c r="D451" i="5"/>
  <c r="F451" i="5" s="1"/>
  <c r="D455" i="5"/>
  <c r="F455" i="5" s="1"/>
  <c r="D459" i="5"/>
  <c r="F459" i="5" s="1"/>
  <c r="D463" i="5"/>
  <c r="F463" i="5" s="1"/>
  <c r="D467" i="5"/>
  <c r="F467" i="5" s="1"/>
  <c r="D471" i="5"/>
  <c r="F471" i="5" s="1"/>
  <c r="D475" i="5"/>
  <c r="F475" i="5" s="1"/>
  <c r="D479" i="5"/>
  <c r="F479" i="5" s="1"/>
  <c r="D483" i="5"/>
  <c r="F483" i="5" s="1"/>
  <c r="D487" i="5"/>
  <c r="F487" i="5" s="1"/>
  <c r="D491" i="5"/>
  <c r="F491" i="5" s="1"/>
  <c r="D495" i="5"/>
  <c r="F495" i="5" s="1"/>
  <c r="D499" i="5"/>
  <c r="F499" i="5" s="1"/>
  <c r="D503" i="5"/>
  <c r="F503" i="5" s="1"/>
  <c r="D507" i="5"/>
  <c r="F507" i="5" s="1"/>
  <c r="D511" i="5"/>
  <c r="F511" i="5" s="1"/>
  <c r="D515" i="5"/>
  <c r="F515" i="5" s="1"/>
  <c r="D519" i="5"/>
  <c r="F519" i="5" s="1"/>
  <c r="D523" i="5"/>
  <c r="F523" i="5" s="1"/>
  <c r="D527" i="5"/>
  <c r="F527" i="5" s="1"/>
  <c r="D531" i="5"/>
  <c r="F531" i="5" s="1"/>
  <c r="D535" i="5"/>
  <c r="F535" i="5" s="1"/>
  <c r="D539" i="5"/>
  <c r="F539" i="5" s="1"/>
  <c r="D543" i="5"/>
  <c r="F543" i="5" s="1"/>
  <c r="D547" i="5"/>
  <c r="F547" i="5" s="1"/>
  <c r="D551" i="5"/>
  <c r="F551" i="5" s="1"/>
  <c r="D555" i="5"/>
  <c r="F555" i="5" s="1"/>
  <c r="D559" i="5"/>
  <c r="F559" i="5" s="1"/>
  <c r="D563" i="5"/>
  <c r="F563" i="5" s="1"/>
  <c r="D567" i="5"/>
  <c r="F567" i="5" s="1"/>
  <c r="D571" i="5"/>
  <c r="F571" i="5" s="1"/>
  <c r="D575" i="5"/>
  <c r="F575" i="5" s="1"/>
  <c r="D579" i="5"/>
  <c r="F579" i="5" s="1"/>
  <c r="D583" i="5"/>
  <c r="F583" i="5" s="1"/>
  <c r="D587" i="5"/>
  <c r="F587" i="5" s="1"/>
  <c r="D591" i="5"/>
  <c r="F591" i="5" s="1"/>
  <c r="D595" i="5"/>
  <c r="F595" i="5" s="1"/>
  <c r="D599" i="5"/>
  <c r="F599" i="5" s="1"/>
  <c r="D603" i="5"/>
  <c r="F603" i="5" s="1"/>
  <c r="D607" i="5"/>
  <c r="F607" i="5" s="1"/>
  <c r="D611" i="5"/>
  <c r="F611" i="5" s="1"/>
  <c r="D615" i="5"/>
  <c r="F615" i="5" s="1"/>
  <c r="D619" i="5"/>
  <c r="F619" i="5" s="1"/>
  <c r="D623" i="5"/>
  <c r="F623" i="5" s="1"/>
  <c r="D631" i="5"/>
  <c r="F631" i="5" s="1"/>
  <c r="D635" i="5"/>
  <c r="F635" i="5" s="1"/>
  <c r="D639" i="5"/>
  <c r="F639" i="5" s="1"/>
  <c r="D643" i="5"/>
  <c r="F643" i="5" s="1"/>
  <c r="D647" i="5"/>
  <c r="F647" i="5" s="1"/>
  <c r="D651" i="5"/>
  <c r="F651" i="5" s="1"/>
  <c r="D655" i="5"/>
  <c r="F655" i="5" s="1"/>
  <c r="D659" i="5"/>
  <c r="F659" i="5" s="1"/>
  <c r="D663" i="5"/>
  <c r="F663" i="5" s="1"/>
  <c r="D667" i="5"/>
  <c r="F667" i="5" s="1"/>
  <c r="D671" i="5"/>
  <c r="F671" i="5" s="1"/>
  <c r="D748" i="5"/>
  <c r="F748" i="5" s="1"/>
  <c r="D753" i="5"/>
  <c r="F753" i="5" s="1"/>
  <c r="D757" i="5"/>
  <c r="F757" i="5" s="1"/>
  <c r="D771" i="5"/>
  <c r="F771" i="5" s="1"/>
  <c r="D775" i="5"/>
  <c r="F775" i="5" s="1"/>
  <c r="D779" i="5"/>
  <c r="F779" i="5" s="1"/>
  <c r="D783" i="5"/>
  <c r="F783" i="5" s="1"/>
  <c r="D787" i="5"/>
  <c r="F787" i="5" s="1"/>
  <c r="D815" i="5"/>
  <c r="F815" i="5" s="1"/>
  <c r="D819" i="5"/>
  <c r="F819" i="5" s="1"/>
  <c r="D823" i="5"/>
  <c r="F823" i="5" s="1"/>
  <c r="D827" i="5"/>
  <c r="F827" i="5" s="1"/>
  <c r="D831" i="5"/>
  <c r="F831" i="5" s="1"/>
  <c r="D859" i="5"/>
  <c r="F859" i="5" s="1"/>
  <c r="D863" i="5"/>
  <c r="F863" i="5" s="1"/>
  <c r="D867" i="5"/>
  <c r="F867" i="5" s="1"/>
  <c r="D871" i="5"/>
  <c r="F871" i="5" s="1"/>
  <c r="D876" i="5"/>
  <c r="F876" i="5" s="1"/>
  <c r="D943" i="5"/>
  <c r="F943" i="5" s="1"/>
  <c r="D947" i="5"/>
  <c r="F947" i="5" s="1"/>
  <c r="D951" i="5"/>
  <c r="F951" i="5" s="1"/>
  <c r="D955" i="5"/>
  <c r="F955" i="5" s="1"/>
  <c r="D959" i="5"/>
  <c r="F959" i="5" s="1"/>
  <c r="D987" i="5"/>
  <c r="F987" i="5" s="1"/>
  <c r="D991" i="5"/>
  <c r="F991" i="5" s="1"/>
  <c r="D995" i="5"/>
  <c r="F995" i="5" s="1"/>
  <c r="D999" i="5"/>
  <c r="F999" i="5" s="1"/>
  <c r="D1027" i="5"/>
  <c r="F1027" i="5" s="1"/>
  <c r="D1031" i="5"/>
  <c r="F1031" i="5" s="1"/>
  <c r="D1035" i="5"/>
  <c r="F1035" i="5" s="1"/>
  <c r="D1039" i="5"/>
  <c r="F1039" i="5" s="1"/>
  <c r="D1043" i="5"/>
  <c r="F1043" i="5" s="1"/>
  <c r="D1047" i="5"/>
  <c r="F1047" i="5" s="1"/>
  <c r="D1051" i="5"/>
  <c r="F1051" i="5" s="1"/>
  <c r="D1056" i="5"/>
  <c r="F1056" i="5" s="1"/>
  <c r="D1060" i="5"/>
  <c r="F1060" i="5" s="1"/>
  <c r="D1064" i="5"/>
  <c r="F1064" i="5" s="1"/>
  <c r="D1068" i="5"/>
  <c r="F1068" i="5" s="1"/>
  <c r="D1091" i="5"/>
  <c r="F1091" i="5" s="1"/>
  <c r="D1095" i="5"/>
  <c r="F1095" i="5" s="1"/>
  <c r="D1097" i="5"/>
  <c r="F1097" i="5" s="1"/>
  <c r="D114" i="5"/>
  <c r="F114" i="5" s="1"/>
  <c r="D1112" i="5"/>
  <c r="F1112" i="5" s="1"/>
  <c r="D1379" i="5"/>
  <c r="F1379" i="5" s="1"/>
  <c r="D112" i="5"/>
  <c r="F112" i="5" s="1"/>
  <c r="D116" i="5"/>
  <c r="F116" i="5" s="1"/>
  <c r="D1100" i="5"/>
  <c r="F1100" i="5" s="1"/>
  <c r="D1104" i="5"/>
  <c r="F1104" i="5" s="1"/>
  <c r="D1108" i="5"/>
  <c r="F1108" i="5" s="1"/>
  <c r="D188" i="5"/>
  <c r="F188" i="5" s="1"/>
  <c r="D192" i="5"/>
  <c r="F192" i="5" s="1"/>
  <c r="D196" i="5"/>
  <c r="F196" i="5" s="1"/>
  <c r="D200" i="5"/>
  <c r="F200" i="5" s="1"/>
  <c r="D204" i="5"/>
  <c r="F204" i="5" s="1"/>
  <c r="D208" i="5"/>
  <c r="F208" i="5" s="1"/>
  <c r="D212" i="5"/>
  <c r="F212" i="5" s="1"/>
  <c r="D216" i="5"/>
  <c r="F216" i="5" s="1"/>
  <c r="D220" i="5"/>
  <c r="F220" i="5" s="1"/>
  <c r="D224" i="5"/>
  <c r="F224" i="5" s="1"/>
  <c r="D1286" i="5"/>
  <c r="F1286" i="5" s="1"/>
  <c r="D190" i="5"/>
  <c r="F190" i="5" s="1"/>
  <c r="D194" i="5"/>
  <c r="F194" i="5" s="1"/>
  <c r="D198" i="5"/>
  <c r="F198" i="5" s="1"/>
  <c r="D202" i="5"/>
  <c r="F202" i="5" s="1"/>
  <c r="D206" i="5"/>
  <c r="F206" i="5" s="1"/>
  <c r="D210" i="5"/>
  <c r="F210" i="5" s="1"/>
  <c r="D214" i="5"/>
  <c r="F214" i="5" s="1"/>
  <c r="D218" i="5"/>
  <c r="F218" i="5" s="1"/>
  <c r="D222" i="5"/>
  <c r="F222" i="5" s="1"/>
  <c r="D352" i="5"/>
  <c r="F352" i="5" s="1"/>
  <c r="D356" i="5"/>
  <c r="F356" i="5" s="1"/>
  <c r="D408" i="5"/>
  <c r="F408" i="5" s="1"/>
  <c r="D412" i="5"/>
  <c r="F412" i="5" s="1"/>
  <c r="D416" i="5"/>
  <c r="F416" i="5" s="1"/>
  <c r="D406" i="5"/>
  <c r="F406" i="5" s="1"/>
  <c r="D410" i="5"/>
  <c r="F410" i="5" s="1"/>
  <c r="D414" i="5"/>
  <c r="F414" i="5" s="1"/>
  <c r="D418" i="5"/>
  <c r="F418" i="5" s="1"/>
  <c r="D1090" i="5"/>
  <c r="F1090" i="5" s="1"/>
  <c r="D422" i="5"/>
  <c r="F422" i="5" s="1"/>
  <c r="D426" i="5"/>
  <c r="F426" i="5" s="1"/>
  <c r="D430" i="5"/>
  <c r="F430" i="5" s="1"/>
  <c r="D434" i="5"/>
  <c r="F434" i="5" s="1"/>
  <c r="D438" i="5"/>
  <c r="F438" i="5" s="1"/>
  <c r="D442" i="5"/>
  <c r="F442" i="5" s="1"/>
  <c r="D446" i="5"/>
  <c r="F446" i="5" s="1"/>
  <c r="D450" i="5"/>
  <c r="F450" i="5" s="1"/>
  <c r="D454" i="5"/>
  <c r="F454" i="5" s="1"/>
  <c r="D458" i="5"/>
  <c r="F458" i="5" s="1"/>
  <c r="D462" i="5"/>
  <c r="F462" i="5" s="1"/>
  <c r="D466" i="5"/>
  <c r="F466" i="5" s="1"/>
  <c r="D470" i="5"/>
  <c r="F470" i="5" s="1"/>
  <c r="D474" i="5"/>
  <c r="F474" i="5" s="1"/>
  <c r="D478" i="5"/>
  <c r="F478" i="5" s="1"/>
  <c r="D482" i="5"/>
  <c r="F482" i="5" s="1"/>
  <c r="D486" i="5"/>
  <c r="F486" i="5" s="1"/>
  <c r="D490" i="5"/>
  <c r="F490" i="5" s="1"/>
  <c r="D494" i="5"/>
  <c r="F494" i="5" s="1"/>
  <c r="D498" i="5"/>
  <c r="F498" i="5" s="1"/>
  <c r="D502" i="5"/>
  <c r="F502" i="5" s="1"/>
  <c r="D506" i="5"/>
  <c r="F506" i="5" s="1"/>
  <c r="D510" i="5"/>
  <c r="F510" i="5" s="1"/>
  <c r="D514" i="5"/>
  <c r="F514" i="5" s="1"/>
  <c r="D518" i="5"/>
  <c r="F518" i="5" s="1"/>
  <c r="D554" i="5"/>
  <c r="F554" i="5" s="1"/>
  <c r="D558" i="5"/>
  <c r="F558" i="5" s="1"/>
  <c r="D562" i="5"/>
  <c r="F562" i="5" s="1"/>
  <c r="D566" i="5"/>
  <c r="F566" i="5" s="1"/>
  <c r="D570" i="5"/>
  <c r="F570" i="5" s="1"/>
  <c r="D574" i="5"/>
  <c r="F574" i="5" s="1"/>
  <c r="D578" i="5"/>
  <c r="F578" i="5" s="1"/>
  <c r="D582" i="5"/>
  <c r="F582" i="5" s="1"/>
  <c r="D586" i="5"/>
  <c r="F586" i="5" s="1"/>
  <c r="D990" i="5"/>
  <c r="F990" i="5" s="1"/>
  <c r="D994" i="5"/>
  <c r="F994" i="5" s="1"/>
  <c r="D998" i="5"/>
  <c r="F998" i="5" s="1"/>
  <c r="D1055" i="5"/>
  <c r="F1055" i="5" s="1"/>
  <c r="D1059" i="5"/>
  <c r="F1059" i="5" s="1"/>
  <c r="D1063" i="5"/>
  <c r="F1063" i="5" s="1"/>
  <c r="D1067" i="5"/>
  <c r="F1067" i="5" s="1"/>
  <c r="D1147" i="5"/>
  <c r="F1147" i="5" s="1"/>
  <c r="D1151" i="5"/>
  <c r="F1151" i="5" s="1"/>
  <c r="D1155" i="5"/>
  <c r="F1155" i="5" s="1"/>
  <c r="D1159" i="5"/>
  <c r="F1159" i="5" s="1"/>
  <c r="D1163" i="5"/>
  <c r="F1163" i="5" s="1"/>
  <c r="D1167" i="5"/>
  <c r="F1167" i="5" s="1"/>
  <c r="D1171" i="5"/>
  <c r="F1171" i="5" s="1"/>
  <c r="D1199" i="5"/>
  <c r="F1199" i="5" s="1"/>
  <c r="D1202" i="5"/>
  <c r="F1202" i="5" s="1"/>
  <c r="D1207" i="5"/>
  <c r="F1207" i="5" s="1"/>
  <c r="D1211" i="5"/>
  <c r="F1211" i="5" s="1"/>
  <c r="D1215" i="5"/>
  <c r="F1215" i="5" s="1"/>
  <c r="D1219" i="5"/>
  <c r="F1219" i="5" s="1"/>
  <c r="D1223" i="5"/>
  <c r="F1223" i="5" s="1"/>
  <c r="D1228" i="5"/>
  <c r="F1228" i="5" s="1"/>
  <c r="D1232" i="5"/>
  <c r="F1232" i="5" s="1"/>
  <c r="D1236" i="5"/>
  <c r="F1236" i="5" s="1"/>
  <c r="D1240" i="5"/>
  <c r="F1240" i="5" s="1"/>
  <c r="D1244" i="5"/>
  <c r="F1244" i="5" s="1"/>
  <c r="D1248" i="5"/>
  <c r="F1248" i="5" s="1"/>
  <c r="D1252" i="5"/>
  <c r="F1252" i="5" s="1"/>
  <c r="D1256" i="5"/>
  <c r="F1256" i="5" s="1"/>
  <c r="D1260" i="5"/>
  <c r="F1260" i="5" s="1"/>
  <c r="D1265" i="5"/>
  <c r="F1265" i="5" s="1"/>
  <c r="D1269" i="5"/>
  <c r="F1269" i="5" s="1"/>
  <c r="D1273" i="5"/>
  <c r="F1273" i="5" s="1"/>
  <c r="D1277" i="5"/>
  <c r="F1277" i="5" s="1"/>
  <c r="D1281" i="5"/>
  <c r="F1281" i="5" s="1"/>
  <c r="D1383" i="5"/>
  <c r="F1383" i="5" s="1"/>
  <c r="D1387" i="5"/>
  <c r="F1387" i="5" s="1"/>
  <c r="D1391" i="5"/>
  <c r="F1391" i="5" s="1"/>
  <c r="D1532" i="5"/>
  <c r="F1532" i="5" s="1"/>
  <c r="D1536" i="5"/>
  <c r="F1536" i="5" s="1"/>
  <c r="D1540" i="5"/>
  <c r="F1540" i="5" s="1"/>
  <c r="D1544" i="5"/>
  <c r="F1544" i="5" s="1"/>
  <c r="D1548" i="5"/>
  <c r="F1548" i="5" s="1"/>
  <c r="D1552" i="5"/>
  <c r="F1552" i="5" s="1"/>
  <c r="D1557" i="5"/>
  <c r="F1557" i="5" s="1"/>
  <c r="D1561" i="5"/>
  <c r="F1561" i="5" s="1"/>
  <c r="D1565" i="5"/>
  <c r="F1565" i="5" s="1"/>
  <c r="D1575" i="5"/>
  <c r="F1575" i="5" s="1"/>
  <c r="D1579" i="5"/>
  <c r="F1579" i="5" s="1"/>
  <c r="D1583" i="5"/>
  <c r="F1583" i="5" s="1"/>
  <c r="D1589" i="5"/>
  <c r="F1589" i="5" s="1"/>
  <c r="D420" i="5"/>
  <c r="F420" i="5" s="1"/>
  <c r="D424" i="5"/>
  <c r="F424" i="5" s="1"/>
  <c r="D428" i="5"/>
  <c r="F428" i="5" s="1"/>
  <c r="D432" i="5"/>
  <c r="F432" i="5" s="1"/>
  <c r="D436" i="5"/>
  <c r="F436" i="5" s="1"/>
  <c r="D440" i="5"/>
  <c r="F440" i="5" s="1"/>
  <c r="D444" i="5"/>
  <c r="F444" i="5" s="1"/>
  <c r="D448" i="5"/>
  <c r="F448" i="5" s="1"/>
  <c r="D452" i="5"/>
  <c r="F452" i="5" s="1"/>
  <c r="D456" i="5"/>
  <c r="F456" i="5" s="1"/>
  <c r="D460" i="5"/>
  <c r="F460" i="5" s="1"/>
  <c r="D464" i="5"/>
  <c r="F464" i="5" s="1"/>
  <c r="D468" i="5"/>
  <c r="F468" i="5" s="1"/>
  <c r="D472" i="5"/>
  <c r="F472" i="5" s="1"/>
  <c r="D476" i="5"/>
  <c r="F476" i="5" s="1"/>
  <c r="D480" i="5"/>
  <c r="F480" i="5" s="1"/>
  <c r="D484" i="5"/>
  <c r="F484" i="5" s="1"/>
  <c r="D488" i="5"/>
  <c r="F488" i="5" s="1"/>
  <c r="D492" i="5"/>
  <c r="F492" i="5" s="1"/>
  <c r="D496" i="5"/>
  <c r="F496" i="5" s="1"/>
  <c r="D500" i="5"/>
  <c r="F500" i="5" s="1"/>
  <c r="D504" i="5"/>
  <c r="F504" i="5" s="1"/>
  <c r="D508" i="5"/>
  <c r="F508" i="5" s="1"/>
  <c r="D512" i="5"/>
  <c r="F512" i="5" s="1"/>
  <c r="D516" i="5"/>
  <c r="F516" i="5" s="1"/>
  <c r="D552" i="5"/>
  <c r="F552" i="5" s="1"/>
  <c r="D556" i="5"/>
  <c r="F556" i="5" s="1"/>
  <c r="D560" i="5"/>
  <c r="F560" i="5" s="1"/>
  <c r="D564" i="5"/>
  <c r="F564" i="5" s="1"/>
  <c r="D568" i="5"/>
  <c r="F568" i="5" s="1"/>
  <c r="D572" i="5"/>
  <c r="F572" i="5" s="1"/>
  <c r="D576" i="5"/>
  <c r="F576" i="5" s="1"/>
  <c r="D580" i="5"/>
  <c r="F580" i="5" s="1"/>
  <c r="D584" i="5"/>
  <c r="F584" i="5" s="1"/>
  <c r="D750" i="5"/>
  <c r="F750" i="5" s="1"/>
  <c r="D754" i="5"/>
  <c r="F754" i="5" s="1"/>
  <c r="D758" i="5"/>
  <c r="F758" i="5" s="1"/>
  <c r="D772" i="5"/>
  <c r="F772" i="5" s="1"/>
  <c r="D776" i="5"/>
  <c r="F776" i="5" s="1"/>
  <c r="D780" i="5"/>
  <c r="F780" i="5" s="1"/>
  <c r="D784" i="5"/>
  <c r="F784" i="5" s="1"/>
  <c r="D788" i="5"/>
  <c r="F788" i="5" s="1"/>
  <c r="D988" i="5"/>
  <c r="F988" i="5" s="1"/>
  <c r="D992" i="5"/>
  <c r="F992" i="5" s="1"/>
  <c r="D996" i="5"/>
  <c r="F996" i="5" s="1"/>
  <c r="D1057" i="5"/>
  <c r="F1057" i="5" s="1"/>
  <c r="D1061" i="5"/>
  <c r="F1061" i="5" s="1"/>
  <c r="D1065" i="5"/>
  <c r="F1065" i="5" s="1"/>
  <c r="D1089" i="5"/>
  <c r="D1145" i="5"/>
  <c r="F1145" i="5" s="1"/>
  <c r="D1149" i="5"/>
  <c r="F1149" i="5" s="1"/>
  <c r="D1153" i="5"/>
  <c r="F1153" i="5" s="1"/>
  <c r="D1157" i="5"/>
  <c r="F1157" i="5" s="1"/>
  <c r="D1161" i="5"/>
  <c r="F1161" i="5" s="1"/>
  <c r="D1165" i="5"/>
  <c r="F1165" i="5" s="1"/>
  <c r="D1169" i="5"/>
  <c r="F1169" i="5" s="1"/>
  <c r="D1173" i="5"/>
  <c r="F1173" i="5" s="1"/>
  <c r="D1200" i="5"/>
  <c r="F1200" i="5" s="1"/>
  <c r="D1204" i="5"/>
  <c r="F1204" i="5" s="1"/>
  <c r="D1284" i="5"/>
  <c r="F1284" i="5" s="1"/>
  <c r="D1380" i="5"/>
  <c r="F1380" i="5" s="1"/>
  <c r="D1385" i="5"/>
  <c r="F1385" i="5" s="1"/>
  <c r="D1389" i="5"/>
  <c r="F1389" i="5" s="1"/>
  <c r="D1398" i="5"/>
  <c r="F1398" i="5" s="1"/>
  <c r="D1530" i="5"/>
  <c r="F1530" i="5" s="1"/>
  <c r="D1534" i="5"/>
  <c r="F1534" i="5" s="1"/>
  <c r="D1538" i="5"/>
  <c r="F1538" i="5" s="1"/>
  <c r="D1542" i="5"/>
  <c r="F1542" i="5" s="1"/>
  <c r="D1546" i="5"/>
  <c r="F1546" i="5" s="1"/>
  <c r="D1550" i="5"/>
  <c r="F1550" i="5" s="1"/>
  <c r="D1555" i="5"/>
  <c r="F1555" i="5" s="1"/>
  <c r="D1559" i="5"/>
  <c r="F1559" i="5" s="1"/>
  <c r="D1563" i="5"/>
  <c r="F1563" i="5" s="1"/>
  <c r="D1567" i="5"/>
  <c r="F1567" i="5" s="1"/>
  <c r="D1577" i="5"/>
  <c r="F1577" i="5" s="1"/>
  <c r="D1581" i="5"/>
  <c r="F1581" i="5" s="1"/>
  <c r="D1585" i="5"/>
  <c r="F1585" i="5" s="1"/>
  <c r="D360" i="5"/>
  <c r="F360" i="5" s="1"/>
  <c r="D364" i="5"/>
  <c r="F364" i="5" s="1"/>
  <c r="D368" i="5"/>
  <c r="F368" i="5" s="1"/>
  <c r="D372" i="5"/>
  <c r="F372" i="5" s="1"/>
  <c r="D376" i="5"/>
  <c r="F376" i="5" s="1"/>
  <c r="D380" i="5"/>
  <c r="F380" i="5" s="1"/>
  <c r="D384" i="5"/>
  <c r="F384" i="5" s="1"/>
  <c r="D388" i="5"/>
  <c r="F388" i="5" s="1"/>
  <c r="D392" i="5"/>
  <c r="F392" i="5" s="1"/>
  <c r="D396" i="5"/>
  <c r="F396" i="5" s="1"/>
  <c r="D400" i="5"/>
  <c r="F400" i="5" s="1"/>
  <c r="D404" i="5"/>
  <c r="F404" i="5" s="1"/>
  <c r="D358" i="5"/>
  <c r="F358" i="5" s="1"/>
  <c r="D362" i="5"/>
  <c r="F362" i="5" s="1"/>
  <c r="D366" i="5"/>
  <c r="F366" i="5" s="1"/>
  <c r="D370" i="5"/>
  <c r="F370" i="5" s="1"/>
  <c r="D374" i="5"/>
  <c r="F374" i="5" s="1"/>
  <c r="D378" i="5"/>
  <c r="F378" i="5" s="1"/>
  <c r="D382" i="5"/>
  <c r="F382" i="5" s="1"/>
  <c r="D386" i="5"/>
  <c r="F386" i="5" s="1"/>
  <c r="D390" i="5"/>
  <c r="F390" i="5" s="1"/>
  <c r="D394" i="5"/>
  <c r="F394" i="5" s="1"/>
  <c r="D398" i="5"/>
  <c r="F398" i="5" s="1"/>
  <c r="D402" i="5"/>
  <c r="F402" i="5" s="1"/>
  <c r="D520" i="5"/>
  <c r="F520" i="5" s="1"/>
  <c r="D524" i="5"/>
  <c r="F524" i="5" s="1"/>
  <c r="D528" i="5"/>
  <c r="F528" i="5" s="1"/>
  <c r="D532" i="5"/>
  <c r="F532" i="5" s="1"/>
  <c r="D536" i="5"/>
  <c r="F536" i="5" s="1"/>
  <c r="D540" i="5"/>
  <c r="F540" i="5" s="1"/>
  <c r="D544" i="5"/>
  <c r="F544" i="5" s="1"/>
  <c r="D548" i="5"/>
  <c r="F548" i="5" s="1"/>
  <c r="D522" i="5"/>
  <c r="F522" i="5" s="1"/>
  <c r="D526" i="5"/>
  <c r="F526" i="5" s="1"/>
  <c r="D530" i="5"/>
  <c r="F530" i="5" s="1"/>
  <c r="D534" i="5"/>
  <c r="F534" i="5" s="1"/>
  <c r="D538" i="5"/>
  <c r="F538" i="5" s="1"/>
  <c r="D542" i="5"/>
  <c r="F542" i="5" s="1"/>
  <c r="D546" i="5"/>
  <c r="F546" i="5" s="1"/>
  <c r="D550" i="5"/>
  <c r="F550" i="5" s="1"/>
  <c r="D769" i="5"/>
  <c r="F769" i="5" s="1"/>
  <c r="D588" i="5"/>
  <c r="F588" i="5" s="1"/>
  <c r="D592" i="5"/>
  <c r="F592" i="5" s="1"/>
  <c r="D596" i="5"/>
  <c r="F596" i="5" s="1"/>
  <c r="D600" i="5"/>
  <c r="F600" i="5" s="1"/>
  <c r="D604" i="5"/>
  <c r="F604" i="5" s="1"/>
  <c r="D608" i="5"/>
  <c r="F608" i="5" s="1"/>
  <c r="D612" i="5"/>
  <c r="F612" i="5" s="1"/>
  <c r="D616" i="5"/>
  <c r="F616" i="5" s="1"/>
  <c r="D620" i="5"/>
  <c r="F620" i="5" s="1"/>
  <c r="D624" i="5"/>
  <c r="F624" i="5" s="1"/>
  <c r="D749" i="5"/>
  <c r="F749" i="5" s="1"/>
  <c r="D590" i="5"/>
  <c r="F590" i="5" s="1"/>
  <c r="D594" i="5"/>
  <c r="F594" i="5" s="1"/>
  <c r="D598" i="5"/>
  <c r="F598" i="5" s="1"/>
  <c r="D602" i="5"/>
  <c r="F602" i="5" s="1"/>
  <c r="D606" i="5"/>
  <c r="F606" i="5" s="1"/>
  <c r="D610" i="5"/>
  <c r="F610" i="5" s="1"/>
  <c r="D614" i="5"/>
  <c r="F614" i="5" s="1"/>
  <c r="D618" i="5"/>
  <c r="F618" i="5" s="1"/>
  <c r="D622" i="5"/>
  <c r="F622" i="5" s="1"/>
  <c r="D626" i="5"/>
  <c r="F626" i="5" s="1"/>
  <c r="D752" i="5"/>
  <c r="F752" i="5" s="1"/>
  <c r="D756" i="5"/>
  <c r="F756" i="5" s="1"/>
  <c r="D770" i="5"/>
  <c r="F770" i="5" s="1"/>
  <c r="D774" i="5"/>
  <c r="F774" i="5" s="1"/>
  <c r="D778" i="5"/>
  <c r="F778" i="5" s="1"/>
  <c r="D782" i="5"/>
  <c r="F782" i="5" s="1"/>
  <c r="D786" i="5"/>
  <c r="F786" i="5" s="1"/>
  <c r="D832" i="5"/>
  <c r="F832" i="5" s="1"/>
  <c r="D628" i="5"/>
  <c r="F628" i="5" s="1"/>
  <c r="D632" i="5"/>
  <c r="F632" i="5" s="1"/>
  <c r="D636" i="5"/>
  <c r="F636" i="5" s="1"/>
  <c r="D640" i="5"/>
  <c r="F640" i="5" s="1"/>
  <c r="D644" i="5"/>
  <c r="F644" i="5" s="1"/>
  <c r="D648" i="5"/>
  <c r="F648" i="5" s="1"/>
  <c r="D652" i="5"/>
  <c r="F652" i="5" s="1"/>
  <c r="D656" i="5"/>
  <c r="F656" i="5" s="1"/>
  <c r="D660" i="5"/>
  <c r="F660" i="5" s="1"/>
  <c r="D664" i="5"/>
  <c r="F664" i="5" s="1"/>
  <c r="D668" i="5"/>
  <c r="F668" i="5" s="1"/>
  <c r="D986" i="5"/>
  <c r="F986" i="5" s="1"/>
  <c r="D672" i="5"/>
  <c r="D791" i="5"/>
  <c r="F791" i="5" s="1"/>
  <c r="D814" i="5"/>
  <c r="F814" i="5" s="1"/>
  <c r="D818" i="5"/>
  <c r="F818" i="5" s="1"/>
  <c r="D822" i="5"/>
  <c r="F822" i="5" s="1"/>
  <c r="D826" i="5"/>
  <c r="F826" i="5" s="1"/>
  <c r="D830" i="5"/>
  <c r="F830" i="5" s="1"/>
  <c r="D858" i="5"/>
  <c r="F858" i="5" s="1"/>
  <c r="D862" i="5"/>
  <c r="F862" i="5" s="1"/>
  <c r="D866" i="5"/>
  <c r="F866" i="5" s="1"/>
  <c r="D870" i="5"/>
  <c r="F870" i="5" s="1"/>
  <c r="D875" i="5"/>
  <c r="F875" i="5" s="1"/>
  <c r="D880" i="5"/>
  <c r="F880" i="5" s="1"/>
  <c r="D884" i="5"/>
  <c r="F884" i="5" s="1"/>
  <c r="D888" i="5"/>
  <c r="F888" i="5" s="1"/>
  <c r="D892" i="5"/>
  <c r="F892" i="5" s="1"/>
  <c r="D898" i="5"/>
  <c r="F898" i="5" s="1"/>
  <c r="D902" i="5"/>
  <c r="F902" i="5" s="1"/>
  <c r="D906" i="5"/>
  <c r="F906" i="5" s="1"/>
  <c r="D910" i="5"/>
  <c r="F910" i="5" s="1"/>
  <c r="D914" i="5"/>
  <c r="F914" i="5" s="1"/>
  <c r="D919" i="5"/>
  <c r="F919" i="5" s="1"/>
  <c r="D946" i="5"/>
  <c r="F946" i="5" s="1"/>
  <c r="D950" i="5"/>
  <c r="F950" i="5" s="1"/>
  <c r="D954" i="5"/>
  <c r="F954" i="5" s="1"/>
  <c r="D958" i="5"/>
  <c r="F958" i="5" s="1"/>
  <c r="D1002" i="5"/>
  <c r="F1002" i="5" s="1"/>
  <c r="D1006" i="5"/>
  <c r="F1006" i="5" s="1"/>
  <c r="D1010" i="5"/>
  <c r="F1010" i="5" s="1"/>
  <c r="D1014" i="5"/>
  <c r="F1014" i="5" s="1"/>
  <c r="D1018" i="5"/>
  <c r="F1018" i="5" s="1"/>
  <c r="D1022" i="5"/>
  <c r="F1022" i="5" s="1"/>
  <c r="D1028" i="5"/>
  <c r="F1028" i="5" s="1"/>
  <c r="D1032" i="5"/>
  <c r="F1032" i="5" s="1"/>
  <c r="D1036" i="5"/>
  <c r="F1036" i="5" s="1"/>
  <c r="D1040" i="5"/>
  <c r="F1040" i="5" s="1"/>
  <c r="D1044" i="5"/>
  <c r="F1044" i="5" s="1"/>
  <c r="D1048" i="5"/>
  <c r="F1048" i="5" s="1"/>
  <c r="D1069" i="5"/>
  <c r="F1069" i="5" s="1"/>
  <c r="D1073" i="5"/>
  <c r="F1073" i="5" s="1"/>
  <c r="D1078" i="5"/>
  <c r="F1078" i="5" s="1"/>
  <c r="D1082" i="5"/>
  <c r="F1082" i="5" s="1"/>
  <c r="D1086" i="5"/>
  <c r="F1086" i="5" s="1"/>
  <c r="D1133" i="5"/>
  <c r="F1133" i="5" s="1"/>
  <c r="D1137" i="5"/>
  <c r="F1137" i="5" s="1"/>
  <c r="D1174" i="5"/>
  <c r="F1174" i="5" s="1"/>
  <c r="D1329" i="5"/>
  <c r="F1329" i="5" s="1"/>
  <c r="D1333" i="5"/>
  <c r="F1333" i="5" s="1"/>
  <c r="D1337" i="5"/>
  <c r="F1337" i="5" s="1"/>
  <c r="D1341" i="5"/>
  <c r="F1341" i="5" s="1"/>
  <c r="D1345" i="5"/>
  <c r="F1345" i="5" s="1"/>
  <c r="D1359" i="5"/>
  <c r="F1359" i="5" s="1"/>
  <c r="D1363" i="5"/>
  <c r="F1363" i="5" s="1"/>
  <c r="D1367" i="5"/>
  <c r="F1367" i="5" s="1"/>
  <c r="D1371" i="5"/>
  <c r="F1371" i="5" s="1"/>
  <c r="D1375" i="5"/>
  <c r="F1375" i="5" s="1"/>
  <c r="D1384" i="5"/>
  <c r="F1384" i="5" s="1"/>
  <c r="D1388" i="5"/>
  <c r="F1388" i="5" s="1"/>
  <c r="D1399" i="5"/>
  <c r="F1399" i="5" s="1"/>
  <c r="D1403" i="5"/>
  <c r="F1403" i="5" s="1"/>
  <c r="D1407" i="5"/>
  <c r="F1407" i="5" s="1"/>
  <c r="D1411" i="5"/>
  <c r="F1411" i="5" s="1"/>
  <c r="D1415" i="5"/>
  <c r="F1415" i="5" s="1"/>
  <c r="D1419" i="5"/>
  <c r="F1419" i="5" s="1"/>
  <c r="D1448" i="5"/>
  <c r="F1448" i="5" s="1"/>
  <c r="D1452" i="5"/>
  <c r="F1452" i="5" s="1"/>
  <c r="D1456" i="5"/>
  <c r="F1456" i="5" s="1"/>
  <c r="D1460" i="5"/>
  <c r="F1460" i="5" s="1"/>
  <c r="D1507" i="5"/>
  <c r="F1507" i="5" s="1"/>
  <c r="D1571" i="5"/>
  <c r="F1571" i="5" s="1"/>
  <c r="D856" i="5"/>
  <c r="F856" i="5" s="1"/>
  <c r="D860" i="5"/>
  <c r="F860" i="5" s="1"/>
  <c r="D864" i="5"/>
  <c r="F864" i="5" s="1"/>
  <c r="D868" i="5"/>
  <c r="F868" i="5" s="1"/>
  <c r="D872" i="5"/>
  <c r="F872" i="5" s="1"/>
  <c r="D873" i="5"/>
  <c r="F873" i="5" s="1"/>
  <c r="D900" i="5"/>
  <c r="F900" i="5" s="1"/>
  <c r="D904" i="5"/>
  <c r="F904" i="5" s="1"/>
  <c r="D908" i="5"/>
  <c r="F908" i="5" s="1"/>
  <c r="D912" i="5"/>
  <c r="F912" i="5" s="1"/>
  <c r="D916" i="5"/>
  <c r="F916" i="5" s="1"/>
  <c r="D917" i="5"/>
  <c r="F917" i="5" s="1"/>
  <c r="D944" i="5"/>
  <c r="F944" i="5" s="1"/>
  <c r="D948" i="5"/>
  <c r="F948" i="5" s="1"/>
  <c r="D952" i="5"/>
  <c r="F952" i="5" s="1"/>
  <c r="D956" i="5"/>
  <c r="F956" i="5" s="1"/>
  <c r="D962" i="5"/>
  <c r="F962" i="5" s="1"/>
  <c r="D966" i="5"/>
  <c r="F966" i="5" s="1"/>
  <c r="D970" i="5"/>
  <c r="F970" i="5" s="1"/>
  <c r="D974" i="5"/>
  <c r="F974" i="5" s="1"/>
  <c r="D978" i="5"/>
  <c r="F978" i="5" s="1"/>
  <c r="D985" i="5"/>
  <c r="F985" i="5" s="1"/>
  <c r="D1026" i="5"/>
  <c r="F1026" i="5" s="1"/>
  <c r="D1030" i="5"/>
  <c r="F1030" i="5" s="1"/>
  <c r="D1034" i="5"/>
  <c r="F1034" i="5" s="1"/>
  <c r="D1038" i="5"/>
  <c r="F1038" i="5" s="1"/>
  <c r="D1042" i="5"/>
  <c r="F1042" i="5" s="1"/>
  <c r="D1046" i="5"/>
  <c r="F1046" i="5" s="1"/>
  <c r="D1050" i="5"/>
  <c r="F1050" i="5" s="1"/>
  <c r="D1096" i="5"/>
  <c r="F1096" i="5" s="1"/>
  <c r="D1206" i="5"/>
  <c r="F1206" i="5" s="1"/>
  <c r="D1382" i="5"/>
  <c r="F1382" i="5" s="1"/>
  <c r="D1394" i="5"/>
  <c r="F1394" i="5" s="1"/>
  <c r="D1431" i="5"/>
  <c r="F1431" i="5" s="1"/>
  <c r="D1435" i="5"/>
  <c r="F1435" i="5" s="1"/>
  <c r="D1439" i="5"/>
  <c r="F1439" i="5" s="1"/>
  <c r="D1443" i="5"/>
  <c r="F1443" i="5" s="1"/>
  <c r="D1472" i="5"/>
  <c r="F1472" i="5" s="1"/>
  <c r="D1476" i="5"/>
  <c r="F1476" i="5" s="1"/>
  <c r="D1480" i="5"/>
  <c r="F1480" i="5" s="1"/>
  <c r="D1484" i="5"/>
  <c r="F1484" i="5" s="1"/>
  <c r="D1588" i="5"/>
  <c r="F1588" i="5" s="1"/>
  <c r="D833" i="5"/>
  <c r="F833" i="5" s="1"/>
  <c r="D1143" i="5"/>
  <c r="F1143" i="5" s="1"/>
  <c r="D1142" i="5"/>
  <c r="F1142" i="5" s="1"/>
  <c r="D1753" i="5"/>
  <c r="F1753" i="5" s="1"/>
  <c r="D627" i="5"/>
  <c r="F627" i="5" s="1"/>
  <c r="D1052" i="5"/>
  <c r="F1052" i="5" s="1"/>
  <c r="D1328" i="5"/>
  <c r="F1328" i="5" s="1"/>
  <c r="D1332" i="5"/>
  <c r="F1332" i="5" s="1"/>
  <c r="D1336" i="5"/>
  <c r="F1336" i="5" s="1"/>
  <c r="D1340" i="5"/>
  <c r="F1340" i="5" s="1"/>
  <c r="D1344" i="5"/>
  <c r="F1344" i="5" s="1"/>
  <c r="D1402" i="5"/>
  <c r="F1402" i="5" s="1"/>
  <c r="D1406" i="5"/>
  <c r="F1406" i="5" s="1"/>
  <c r="D1410" i="5"/>
  <c r="F1410" i="5" s="1"/>
  <c r="D1414" i="5"/>
  <c r="F1414" i="5" s="1"/>
  <c r="D1418" i="5"/>
  <c r="F1418" i="5" s="1"/>
  <c r="D1422" i="5"/>
  <c r="F1422" i="5" s="1"/>
  <c r="D1451" i="5"/>
  <c r="F1451" i="5" s="1"/>
  <c r="D1455" i="5"/>
  <c r="F1455" i="5" s="1"/>
  <c r="D1459" i="5"/>
  <c r="F1459" i="5" s="1"/>
  <c r="D1463" i="5"/>
  <c r="F1463" i="5" s="1"/>
  <c r="D1326" i="5"/>
  <c r="F1326" i="5" s="1"/>
  <c r="D1774" i="5"/>
  <c r="F1774" i="5" s="1"/>
  <c r="D630" i="5"/>
  <c r="F630" i="5" s="1"/>
  <c r="D634" i="5"/>
  <c r="F634" i="5" s="1"/>
  <c r="D638" i="5"/>
  <c r="F638" i="5" s="1"/>
  <c r="D642" i="5"/>
  <c r="F642" i="5" s="1"/>
  <c r="D646" i="5"/>
  <c r="F646" i="5" s="1"/>
  <c r="D650" i="5"/>
  <c r="F650" i="5" s="1"/>
  <c r="D654" i="5"/>
  <c r="F654" i="5" s="1"/>
  <c r="D658" i="5"/>
  <c r="F658" i="5" s="1"/>
  <c r="D662" i="5"/>
  <c r="F662" i="5" s="1"/>
  <c r="D666" i="5"/>
  <c r="F666" i="5" s="1"/>
  <c r="D670" i="5"/>
  <c r="F670" i="5" s="1"/>
  <c r="D747" i="5"/>
  <c r="F747" i="5" s="1"/>
  <c r="D1135" i="5"/>
  <c r="F1135" i="5" s="1"/>
  <c r="D1139" i="5"/>
  <c r="F1139" i="5" s="1"/>
  <c r="D1327" i="5"/>
  <c r="F1327" i="5" s="1"/>
  <c r="D1331" i="5"/>
  <c r="F1331" i="5" s="1"/>
  <c r="D1335" i="5"/>
  <c r="F1335" i="5" s="1"/>
  <c r="D1339" i="5"/>
  <c r="F1339" i="5" s="1"/>
  <c r="D1343" i="5"/>
  <c r="F1343" i="5" s="1"/>
  <c r="D1386" i="5"/>
  <c r="F1386" i="5" s="1"/>
  <c r="D1390" i="5"/>
  <c r="F1390" i="5" s="1"/>
  <c r="D1401" i="5"/>
  <c r="F1401" i="5" s="1"/>
  <c r="D1405" i="5"/>
  <c r="F1405" i="5" s="1"/>
  <c r="D1409" i="5"/>
  <c r="F1409" i="5" s="1"/>
  <c r="D1413" i="5"/>
  <c r="F1413" i="5" s="1"/>
  <c r="D1417" i="5"/>
  <c r="F1417" i="5" s="1"/>
  <c r="D1421" i="5"/>
  <c r="F1421" i="5" s="1"/>
  <c r="D1450" i="5"/>
  <c r="F1450" i="5" s="1"/>
  <c r="D1454" i="5"/>
  <c r="F1454" i="5" s="1"/>
  <c r="D1458" i="5"/>
  <c r="F1458" i="5" s="1"/>
  <c r="D1462" i="5"/>
  <c r="F1462" i="5" s="1"/>
  <c r="D789" i="5"/>
  <c r="F789" i="5" s="1"/>
  <c r="D816" i="5"/>
  <c r="F816" i="5" s="1"/>
  <c r="D820" i="5"/>
  <c r="F820" i="5" s="1"/>
  <c r="D824" i="5"/>
  <c r="F824" i="5" s="1"/>
  <c r="D828" i="5"/>
  <c r="F828" i="5" s="1"/>
  <c r="D835" i="5"/>
  <c r="F835" i="5" s="1"/>
  <c r="D839" i="5"/>
  <c r="F839" i="5" s="1"/>
  <c r="D843" i="5"/>
  <c r="F843" i="5" s="1"/>
  <c r="D847" i="5"/>
  <c r="F847" i="5" s="1"/>
  <c r="D851" i="5"/>
  <c r="F851" i="5" s="1"/>
  <c r="D869" i="5"/>
  <c r="F869" i="5" s="1"/>
  <c r="D901" i="5"/>
  <c r="F901" i="5" s="1"/>
  <c r="D905" i="5"/>
  <c r="F905" i="5" s="1"/>
  <c r="D909" i="5"/>
  <c r="F909" i="5" s="1"/>
  <c r="D913" i="5"/>
  <c r="F913" i="5" s="1"/>
  <c r="D922" i="5"/>
  <c r="F922" i="5" s="1"/>
  <c r="D926" i="5"/>
  <c r="F926" i="5" s="1"/>
  <c r="D930" i="5"/>
  <c r="F930" i="5" s="1"/>
  <c r="D934" i="5"/>
  <c r="F934" i="5" s="1"/>
  <c r="D939" i="5"/>
  <c r="F939" i="5" s="1"/>
  <c r="D1000" i="5"/>
  <c r="F1000" i="5" s="1"/>
  <c r="D1005" i="5"/>
  <c r="F1005" i="5" s="1"/>
  <c r="D1009" i="5"/>
  <c r="F1009" i="5" s="1"/>
  <c r="D1013" i="5"/>
  <c r="F1013" i="5" s="1"/>
  <c r="D1017" i="5"/>
  <c r="F1017" i="5" s="1"/>
  <c r="D1021" i="5"/>
  <c r="F1021" i="5" s="1"/>
  <c r="D1072" i="5"/>
  <c r="F1072" i="5" s="1"/>
  <c r="D1076" i="5"/>
  <c r="F1076" i="5" s="1"/>
  <c r="D1081" i="5"/>
  <c r="F1081" i="5" s="1"/>
  <c r="D1085" i="5"/>
  <c r="F1085" i="5" s="1"/>
  <c r="D1115" i="5"/>
  <c r="F1115" i="5" s="1"/>
  <c r="D1120" i="5"/>
  <c r="F1120" i="5" s="1"/>
  <c r="D1124" i="5"/>
  <c r="F1124" i="5" s="1"/>
  <c r="D1128" i="5"/>
  <c r="F1128" i="5" s="1"/>
  <c r="D877" i="5"/>
  <c r="F877" i="5" s="1"/>
  <c r="D899" i="5"/>
  <c r="F899" i="5" s="1"/>
  <c r="D903" i="5"/>
  <c r="F903" i="5" s="1"/>
  <c r="D907" i="5"/>
  <c r="F907" i="5" s="1"/>
  <c r="D911" i="5"/>
  <c r="F911" i="5" s="1"/>
  <c r="D915" i="5"/>
  <c r="F915" i="5" s="1"/>
  <c r="D920" i="5"/>
  <c r="F920" i="5" s="1"/>
  <c r="D960" i="5"/>
  <c r="F960" i="5" s="1"/>
  <c r="D965" i="5"/>
  <c r="F965" i="5" s="1"/>
  <c r="D969" i="5"/>
  <c r="F969" i="5" s="1"/>
  <c r="D973" i="5"/>
  <c r="F973" i="5" s="1"/>
  <c r="D977" i="5"/>
  <c r="F977" i="5" s="1"/>
  <c r="D982" i="5"/>
  <c r="F982" i="5" s="1"/>
  <c r="D1349" i="5"/>
  <c r="F1349" i="5" s="1"/>
  <c r="D1353" i="5"/>
  <c r="F1353" i="5" s="1"/>
  <c r="D1358" i="5"/>
  <c r="F1358" i="5" s="1"/>
  <c r="D1362" i="5"/>
  <c r="F1362" i="5" s="1"/>
  <c r="D1366" i="5"/>
  <c r="F1366" i="5" s="1"/>
  <c r="D1370" i="5"/>
  <c r="F1370" i="5" s="1"/>
  <c r="D1374" i="5"/>
  <c r="F1374" i="5" s="1"/>
  <c r="D1378" i="5"/>
  <c r="F1378" i="5" s="1"/>
  <c r="D1393" i="5"/>
  <c r="F1393" i="5" s="1"/>
  <c r="D1397" i="5"/>
  <c r="F1397" i="5" s="1"/>
  <c r="D1425" i="5"/>
  <c r="F1425" i="5" s="1"/>
  <c r="D1466" i="5"/>
  <c r="F1466" i="5" s="1"/>
  <c r="D1488" i="5"/>
  <c r="F1488" i="5" s="1"/>
  <c r="D1518" i="5"/>
  <c r="F1518" i="5" s="1"/>
  <c r="D1522" i="5"/>
  <c r="F1522" i="5" s="1"/>
  <c r="D1570" i="5"/>
  <c r="F1570" i="5" s="1"/>
  <c r="D1574" i="5"/>
  <c r="F1574" i="5" s="1"/>
  <c r="D1587" i="5"/>
  <c r="F1587" i="5" s="1"/>
  <c r="D1617" i="5"/>
  <c r="F1617" i="5" s="1"/>
  <c r="D1621" i="5"/>
  <c r="F1621" i="5" s="1"/>
  <c r="D1625" i="5"/>
  <c r="F1625" i="5" s="1"/>
  <c r="D1629" i="5"/>
  <c r="F1629" i="5" s="1"/>
  <c r="D1633" i="5"/>
  <c r="F1633" i="5" s="1"/>
  <c r="D1651" i="5"/>
  <c r="F1651" i="5" s="1"/>
  <c r="D1655" i="5"/>
  <c r="F1655" i="5" s="1"/>
  <c r="D1659" i="5"/>
  <c r="F1659" i="5" s="1"/>
  <c r="D1663" i="5"/>
  <c r="F1663" i="5" s="1"/>
  <c r="D1668" i="5"/>
  <c r="F1668" i="5" s="1"/>
  <c r="D1672" i="5"/>
  <c r="F1672" i="5" s="1"/>
  <c r="D1676" i="5"/>
  <c r="F1676" i="5" s="1"/>
  <c r="D1681" i="5"/>
  <c r="F1681" i="5" s="1"/>
  <c r="D1685" i="5"/>
  <c r="F1685" i="5" s="1"/>
  <c r="D1690" i="5"/>
  <c r="F1690" i="5" s="1"/>
  <c r="D1694" i="5"/>
  <c r="F1694" i="5" s="1"/>
  <c r="D1698" i="5"/>
  <c r="F1698" i="5" s="1"/>
  <c r="D1702" i="5"/>
  <c r="F1702" i="5" s="1"/>
  <c r="D1706" i="5"/>
  <c r="F1706" i="5" s="1"/>
  <c r="D1711" i="5"/>
  <c r="F1711" i="5" s="1"/>
  <c r="D1716" i="5"/>
  <c r="F1716" i="5" s="1"/>
  <c r="D1720" i="5"/>
  <c r="F1720" i="5" s="1"/>
  <c r="D1724" i="5"/>
  <c r="F1724" i="5" s="1"/>
  <c r="D1728" i="5"/>
  <c r="F1728" i="5" s="1"/>
  <c r="D1756" i="5"/>
  <c r="F1756" i="5" s="1"/>
  <c r="D1760" i="5"/>
  <c r="F1760" i="5" s="1"/>
  <c r="D1764" i="5"/>
  <c r="F1764" i="5" s="1"/>
  <c r="D1768" i="5"/>
  <c r="F1768" i="5" s="1"/>
  <c r="D1772" i="5"/>
  <c r="F1772" i="5" s="1"/>
  <c r="D1777" i="5"/>
  <c r="D1781" i="5"/>
  <c r="D1786" i="5"/>
  <c r="F1786" i="5" s="1"/>
  <c r="D1790" i="5"/>
  <c r="F1790" i="5" s="1"/>
  <c r="D1794" i="5"/>
  <c r="F1794" i="5" s="1"/>
  <c r="D1798" i="5"/>
  <c r="F1798" i="5" s="1"/>
  <c r="D1802" i="5"/>
  <c r="F1802" i="5" s="1"/>
  <c r="D1807" i="5"/>
  <c r="F1807" i="5" s="1"/>
  <c r="D1811" i="5"/>
  <c r="D1815" i="5"/>
  <c r="D1819" i="5"/>
  <c r="D1823" i="5"/>
  <c r="F1823" i="5" s="1"/>
  <c r="D1828" i="5"/>
  <c r="D1832" i="5"/>
  <c r="D1836" i="5"/>
  <c r="D1840" i="5"/>
  <c r="L1840" i="5" s="1"/>
  <c r="D1845" i="5"/>
  <c r="D1849" i="5"/>
  <c r="D1854" i="5"/>
  <c r="D1862" i="5"/>
  <c r="L1862" i="5" s="1"/>
  <c r="D1177" i="5"/>
  <c r="F1177" i="5" s="1"/>
  <c r="D1181" i="5"/>
  <c r="F1181" i="5" s="1"/>
  <c r="D1185" i="5"/>
  <c r="F1185" i="5" s="1"/>
  <c r="D1189" i="5"/>
  <c r="F1189" i="5" s="1"/>
  <c r="D1193" i="5"/>
  <c r="F1193" i="5" s="1"/>
  <c r="D1210" i="5"/>
  <c r="F1210" i="5" s="1"/>
  <c r="D1214" i="5"/>
  <c r="F1214" i="5" s="1"/>
  <c r="D1218" i="5"/>
  <c r="F1218" i="5" s="1"/>
  <c r="D1222" i="5"/>
  <c r="F1222" i="5" s="1"/>
  <c r="D1226" i="5"/>
  <c r="F1226" i="5" s="1"/>
  <c r="D1289" i="5"/>
  <c r="F1289" i="5" s="1"/>
  <c r="D1293" i="5"/>
  <c r="F1293" i="5" s="1"/>
  <c r="D1297" i="5"/>
  <c r="F1297" i="5" s="1"/>
  <c r="D1301" i="5"/>
  <c r="F1301" i="5" s="1"/>
  <c r="D1324" i="5"/>
  <c r="F1324" i="5" s="1"/>
  <c r="D1347" i="5"/>
  <c r="F1347" i="5" s="1"/>
  <c r="D1423" i="5"/>
  <c r="F1423" i="5" s="1"/>
  <c r="D1464" i="5"/>
  <c r="F1464" i="5" s="1"/>
  <c r="D1508" i="5"/>
  <c r="F1508" i="5" s="1"/>
  <c r="D1572" i="5"/>
  <c r="F1572" i="5" s="1"/>
  <c r="D1614" i="5"/>
  <c r="F1614" i="5" s="1"/>
  <c r="D1683" i="5"/>
  <c r="F1683" i="5" s="1"/>
  <c r="D1687" i="5"/>
  <c r="F1687" i="5" s="1"/>
  <c r="D1692" i="5"/>
  <c r="F1692" i="5" s="1"/>
  <c r="D1696" i="5"/>
  <c r="F1696" i="5" s="1"/>
  <c r="D1700" i="5"/>
  <c r="F1700" i="5" s="1"/>
  <c r="D1704" i="5"/>
  <c r="F1704" i="5" s="1"/>
  <c r="D1708" i="5"/>
  <c r="F1708" i="5" s="1"/>
  <c r="D1809" i="5"/>
  <c r="D1813" i="5"/>
  <c r="D1817" i="5"/>
  <c r="L1817" i="5" s="1"/>
  <c r="D1821" i="5"/>
  <c r="F1821" i="5" s="1"/>
  <c r="D1825" i="5"/>
  <c r="D4" i="5"/>
  <c r="D792" i="5"/>
  <c r="F792" i="5" s="1"/>
  <c r="D961" i="5"/>
  <c r="F961" i="5" s="1"/>
  <c r="D1001" i="5"/>
  <c r="F1001" i="5" s="1"/>
  <c r="D1077" i="5"/>
  <c r="F1077" i="5" s="1"/>
  <c r="D1227" i="5"/>
  <c r="F1227" i="5" s="1"/>
  <c r="D1302" i="5"/>
  <c r="F1302" i="5" s="1"/>
  <c r="D1712" i="5"/>
  <c r="F1712" i="5" s="1"/>
  <c r="D1729" i="5"/>
  <c r="F1729" i="5" s="1"/>
  <c r="D1665" i="5"/>
  <c r="F1665" i="5" s="1"/>
  <c r="H3" i="5"/>
  <c r="H4" i="5" s="1"/>
  <c r="D760" i="5"/>
  <c r="F760" i="5" s="1"/>
  <c r="D764" i="5"/>
  <c r="F764" i="5" s="1"/>
  <c r="D795" i="5"/>
  <c r="F795" i="5" s="1"/>
  <c r="D799" i="5"/>
  <c r="D803" i="5"/>
  <c r="D807" i="5"/>
  <c r="F807" i="5" s="1"/>
  <c r="D834" i="5"/>
  <c r="F834" i="5" s="1"/>
  <c r="D838" i="5"/>
  <c r="D842" i="5"/>
  <c r="D846" i="5"/>
  <c r="F846" i="5" s="1"/>
  <c r="D850" i="5"/>
  <c r="F850" i="5" s="1"/>
  <c r="D855" i="5"/>
  <c r="D879" i="5"/>
  <c r="D883" i="5"/>
  <c r="F883" i="5" s="1"/>
  <c r="D887" i="5"/>
  <c r="F887" i="5" s="1"/>
  <c r="D891" i="5"/>
  <c r="D895" i="5"/>
  <c r="D929" i="5"/>
  <c r="F929" i="5" s="1"/>
  <c r="D933" i="5"/>
  <c r="F933" i="5" s="1"/>
  <c r="D964" i="5"/>
  <c r="F964" i="5" s="1"/>
  <c r="D968" i="5"/>
  <c r="F968" i="5" s="1"/>
  <c r="D972" i="5"/>
  <c r="F972" i="5" s="1"/>
  <c r="D976" i="5"/>
  <c r="F976" i="5" s="1"/>
  <c r="D980" i="5"/>
  <c r="F980" i="5" s="1"/>
  <c r="D981" i="5"/>
  <c r="F981" i="5" s="1"/>
  <c r="D1004" i="5"/>
  <c r="F1004" i="5" s="1"/>
  <c r="D1008" i="5"/>
  <c r="F1008" i="5" s="1"/>
  <c r="D1012" i="5"/>
  <c r="F1012" i="5" s="1"/>
  <c r="D1016" i="5"/>
  <c r="F1016" i="5" s="1"/>
  <c r="D1020" i="5"/>
  <c r="F1020" i="5" s="1"/>
  <c r="D1071" i="5"/>
  <c r="F1071" i="5" s="1"/>
  <c r="D1075" i="5"/>
  <c r="D1114" i="5"/>
  <c r="F1114" i="5" s="1"/>
  <c r="D1209" i="5"/>
  <c r="F1209" i="5" s="1"/>
  <c r="D1213" i="5"/>
  <c r="F1213" i="5" s="1"/>
  <c r="D1217" i="5"/>
  <c r="D1221" i="5"/>
  <c r="D1225" i="5"/>
  <c r="F1225" i="5" s="1"/>
  <c r="D1288" i="5"/>
  <c r="F1288" i="5" s="1"/>
  <c r="D1292" i="5"/>
  <c r="D1296" i="5"/>
  <c r="D1300" i="5"/>
  <c r="F1300" i="5" s="1"/>
  <c r="D1680" i="5"/>
  <c r="F1680" i="5" s="1"/>
  <c r="D1485" i="5"/>
  <c r="D1524" i="5"/>
  <c r="F1524" i="5" s="1"/>
  <c r="D763" i="5"/>
  <c r="F763" i="5" s="1"/>
  <c r="D767" i="5"/>
  <c r="D794" i="5"/>
  <c r="D798" i="5"/>
  <c r="F798" i="5" s="1"/>
  <c r="D802" i="5"/>
  <c r="F802" i="5" s="1"/>
  <c r="D806" i="5"/>
  <c r="D811" i="5"/>
  <c r="D928" i="5"/>
  <c r="F928" i="5" s="1"/>
  <c r="D932" i="5"/>
  <c r="F932" i="5" s="1"/>
  <c r="D936" i="5"/>
  <c r="F936" i="5" s="1"/>
  <c r="D937" i="5"/>
  <c r="F937" i="5" s="1"/>
  <c r="D963" i="5"/>
  <c r="F963" i="5" s="1"/>
  <c r="D967" i="5"/>
  <c r="F967" i="5" s="1"/>
  <c r="D971" i="5"/>
  <c r="D975" i="5"/>
  <c r="D979" i="5"/>
  <c r="F979" i="5" s="1"/>
  <c r="D1003" i="5"/>
  <c r="F1003" i="5" s="1"/>
  <c r="D1007" i="5"/>
  <c r="D1011" i="5"/>
  <c r="D1015" i="5"/>
  <c r="F1015" i="5" s="1"/>
  <c r="D1019" i="5"/>
  <c r="F1019" i="5" s="1"/>
  <c r="D1023" i="5"/>
  <c r="D1070" i="5"/>
  <c r="D1074" i="5"/>
  <c r="F1074" i="5" s="1"/>
  <c r="D1113" i="5"/>
  <c r="F1113" i="5" s="1"/>
  <c r="D1117" i="5"/>
  <c r="D1118" i="5"/>
  <c r="F1118" i="5" s="1"/>
  <c r="D1175" i="5"/>
  <c r="F1175" i="5" s="1"/>
  <c r="D1179" i="5"/>
  <c r="F1179" i="5" s="1"/>
  <c r="D1183" i="5"/>
  <c r="F1183" i="5" s="1"/>
  <c r="D1187" i="5"/>
  <c r="F1187" i="5" s="1"/>
  <c r="D1191" i="5"/>
  <c r="F1191" i="5" s="1"/>
  <c r="D1196" i="5"/>
  <c r="F1196" i="5" s="1"/>
  <c r="D1208" i="5"/>
  <c r="D1212" i="5"/>
  <c r="D1216" i="5"/>
  <c r="F1216" i="5" s="1"/>
  <c r="D1220" i="5"/>
  <c r="F1220" i="5" s="1"/>
  <c r="D1224" i="5"/>
  <c r="D1287" i="5"/>
  <c r="F1287" i="5" s="1"/>
  <c r="D1291" i="5"/>
  <c r="F1291" i="5" s="1"/>
  <c r="D1295" i="5"/>
  <c r="F1295" i="5" s="1"/>
  <c r="D1299" i="5"/>
  <c r="F1299" i="5" s="1"/>
  <c r="D1351" i="5"/>
  <c r="F1351" i="5" s="1"/>
  <c r="D1356" i="5"/>
  <c r="F1356" i="5" s="1"/>
  <c r="D1360" i="5"/>
  <c r="F1360" i="5" s="1"/>
  <c r="D1364" i="5"/>
  <c r="D1368" i="5"/>
  <c r="D1372" i="5"/>
  <c r="F1372" i="5" s="1"/>
  <c r="D1376" i="5"/>
  <c r="F1376" i="5" s="1"/>
  <c r="D1395" i="5"/>
  <c r="F1395" i="5" s="1"/>
  <c r="D1428" i="5"/>
  <c r="D1432" i="5"/>
  <c r="F1432" i="5" s="1"/>
  <c r="D1436" i="5"/>
  <c r="F1436" i="5" s="1"/>
  <c r="D1440" i="5"/>
  <c r="D1444" i="5"/>
  <c r="D1469" i="5"/>
  <c r="F1469" i="5" s="1"/>
  <c r="D1473" i="5"/>
  <c r="F1473" i="5" s="1"/>
  <c r="D1477" i="5"/>
  <c r="D1481" i="5"/>
  <c r="D1486" i="5"/>
  <c r="F1486" i="5" s="1"/>
  <c r="D1512" i="5"/>
  <c r="F1512" i="5" s="1"/>
  <c r="D1516" i="5"/>
  <c r="D1520" i="5"/>
  <c r="D1525" i="5"/>
  <c r="F1525" i="5" s="1"/>
  <c r="D1666" i="5"/>
  <c r="F1666" i="5" s="1"/>
  <c r="D1670" i="5"/>
  <c r="F1670" i="5" s="1"/>
  <c r="D1674" i="5"/>
  <c r="F1674" i="5" s="1"/>
  <c r="D1678" i="5"/>
  <c r="F1678" i="5" s="1"/>
  <c r="D1714" i="5"/>
  <c r="F1714" i="5" s="1"/>
  <c r="D1718" i="5"/>
  <c r="F1718" i="5" s="1"/>
  <c r="D1722" i="5"/>
  <c r="F1722" i="5" s="1"/>
  <c r="D1726" i="5"/>
  <c r="F1726" i="5" s="1"/>
  <c r="D1616" i="5"/>
  <c r="F1616" i="5" s="1"/>
  <c r="D1637" i="5"/>
  <c r="D1688" i="5"/>
  <c r="F1688" i="5" s="1"/>
  <c r="D1733" i="5"/>
  <c r="F1733" i="5" s="1"/>
  <c r="D1827" i="5"/>
  <c r="D1831" i="5"/>
  <c r="D1835" i="5"/>
  <c r="F1835" i="5" s="1"/>
  <c r="D1839" i="5"/>
  <c r="D1848" i="5"/>
  <c r="D1852" i="5"/>
  <c r="D1230" i="5"/>
  <c r="F1230" i="5" s="1"/>
  <c r="D1234" i="5"/>
  <c r="F1234" i="5" s="1"/>
  <c r="D1238" i="5"/>
  <c r="F1238" i="5" s="1"/>
  <c r="D1242" i="5"/>
  <c r="F1242" i="5" s="1"/>
  <c r="D1246" i="5"/>
  <c r="F1246" i="5" s="1"/>
  <c r="D1250" i="5"/>
  <c r="F1250" i="5" s="1"/>
  <c r="D1254" i="5"/>
  <c r="F1254" i="5" s="1"/>
  <c r="D1258" i="5"/>
  <c r="F1258" i="5" s="1"/>
  <c r="D1263" i="5"/>
  <c r="F1263" i="5" s="1"/>
  <c r="D1267" i="5"/>
  <c r="F1267" i="5" s="1"/>
  <c r="D1271" i="5"/>
  <c r="F1271" i="5" s="1"/>
  <c r="D1275" i="5"/>
  <c r="F1275" i="5" s="1"/>
  <c r="D1279" i="5"/>
  <c r="F1279" i="5" s="1"/>
  <c r="D1305" i="5"/>
  <c r="F1305" i="5" s="1"/>
  <c r="D1310" i="5"/>
  <c r="F1310" i="5" s="1"/>
  <c r="D1314" i="5"/>
  <c r="F1314" i="5" s="1"/>
  <c r="D1318" i="5"/>
  <c r="F1318" i="5" s="1"/>
  <c r="D1357" i="5"/>
  <c r="F1357" i="5" s="1"/>
  <c r="D1361" i="5"/>
  <c r="F1361" i="5" s="1"/>
  <c r="D1365" i="5"/>
  <c r="D1369" i="5"/>
  <c r="D1373" i="5"/>
  <c r="F1373" i="5" s="1"/>
  <c r="D1377" i="5"/>
  <c r="F1377" i="5" s="1"/>
  <c r="D1487" i="5"/>
  <c r="F1487" i="5" s="1"/>
  <c r="D1521" i="5"/>
  <c r="D1554" i="5"/>
  <c r="F1554" i="5" s="1"/>
  <c r="D1619" i="5"/>
  <c r="F1619" i="5" s="1"/>
  <c r="D1623" i="5"/>
  <c r="F1623" i="5" s="1"/>
  <c r="D1627" i="5"/>
  <c r="F1627" i="5" s="1"/>
  <c r="D1631" i="5"/>
  <c r="F1631" i="5" s="1"/>
  <c r="D1635" i="5"/>
  <c r="F1635" i="5" s="1"/>
  <c r="D1682" i="5"/>
  <c r="F1682" i="5" s="1"/>
  <c r="D1686" i="5"/>
  <c r="F1686" i="5" s="1"/>
  <c r="D1731" i="5"/>
  <c r="F1731" i="5" s="1"/>
  <c r="D1754" i="5"/>
  <c r="F1754" i="5" s="1"/>
  <c r="D1758" i="5"/>
  <c r="F1758" i="5" s="1"/>
  <c r="D1762" i="5"/>
  <c r="F1762" i="5" s="1"/>
  <c r="D1766" i="5"/>
  <c r="F1766" i="5" s="1"/>
  <c r="D1770" i="5"/>
  <c r="F1770" i="5" s="1"/>
  <c r="D1775" i="5"/>
  <c r="F1775" i="5" s="1"/>
  <c r="D1779" i="5"/>
  <c r="F1779" i="5" s="1"/>
  <c r="D1783" i="5"/>
  <c r="F1783" i="5" s="1"/>
  <c r="D1830" i="5"/>
  <c r="D1834" i="5"/>
  <c r="F1834" i="5" s="1"/>
  <c r="D1838" i="5"/>
  <c r="L1838" i="5" s="1"/>
  <c r="D1843" i="5"/>
  <c r="L1843" i="5" s="1"/>
  <c r="D1842" i="5"/>
  <c r="D1847" i="5"/>
  <c r="L1847" i="5" s="1"/>
  <c r="D1851" i="5"/>
  <c r="L1851" i="5" s="1"/>
  <c r="D1784" i="5"/>
  <c r="F1784" i="5" s="1"/>
  <c r="D1853" i="5"/>
  <c r="D1569" i="5"/>
  <c r="D1573" i="5"/>
  <c r="D1593" i="5"/>
  <c r="F1593" i="5" s="1"/>
  <c r="D1598" i="5"/>
  <c r="F1598" i="5" s="1"/>
  <c r="D1602" i="5"/>
  <c r="F1602" i="5" s="1"/>
  <c r="D1606" i="5"/>
  <c r="F1606" i="5" s="1"/>
  <c r="D1610" i="5"/>
  <c r="F1610" i="5" s="1"/>
  <c r="D1653" i="5"/>
  <c r="F1653" i="5" s="1"/>
  <c r="D1657" i="5"/>
  <c r="D1661" i="5"/>
  <c r="F1661" i="5" s="1"/>
  <c r="D1808" i="5"/>
  <c r="D1812" i="5"/>
  <c r="D1816" i="5"/>
  <c r="D1820" i="5"/>
  <c r="L1820" i="5" s="1"/>
  <c r="D1824" i="5"/>
  <c r="B2366" i="4"/>
  <c r="B205" i="4"/>
  <c r="B203" i="4"/>
  <c r="B201" i="4"/>
  <c r="B199" i="4"/>
  <c r="B197" i="4"/>
  <c r="B195" i="4"/>
  <c r="B193" i="4"/>
  <c r="B191" i="4"/>
  <c r="B189" i="4"/>
  <c r="B187" i="4"/>
  <c r="B185" i="4"/>
  <c r="B183" i="4"/>
  <c r="B181" i="4"/>
  <c r="B179" i="4"/>
  <c r="B177" i="4"/>
  <c r="B175" i="4"/>
  <c r="B173" i="4"/>
  <c r="B171" i="4"/>
  <c r="B169" i="4"/>
  <c r="B167" i="4"/>
  <c r="B165" i="4"/>
  <c r="B163" i="4"/>
  <c r="B161" i="4"/>
  <c r="B159" i="4"/>
  <c r="B157" i="4"/>
  <c r="B155" i="4"/>
  <c r="B153" i="4"/>
  <c r="B151" i="4"/>
  <c r="B149" i="4"/>
  <c r="B147" i="4"/>
  <c r="B145" i="4"/>
  <c r="B143" i="4"/>
  <c r="B141" i="4"/>
  <c r="B139" i="4"/>
  <c r="B137" i="4"/>
  <c r="B135" i="4"/>
  <c r="B133" i="4"/>
  <c r="B131" i="4"/>
  <c r="B129" i="4"/>
  <c r="B127" i="4"/>
  <c r="B125" i="4"/>
  <c r="B123" i="4"/>
  <c r="B121" i="4"/>
  <c r="B119" i="4"/>
  <c r="B117" i="4"/>
  <c r="B115" i="4"/>
  <c r="B113" i="4"/>
  <c r="B111" i="4"/>
  <c r="B109" i="4"/>
  <c r="B107" i="4"/>
  <c r="B105" i="4"/>
  <c r="B103" i="4"/>
  <c r="B101" i="4"/>
  <c r="B99" i="4"/>
  <c r="B97" i="4"/>
  <c r="B95" i="4"/>
  <c r="B93" i="4"/>
  <c r="B91" i="4"/>
  <c r="B89" i="4"/>
  <c r="B87" i="4"/>
  <c r="B85" i="4"/>
  <c r="B83" i="4"/>
  <c r="B81" i="4"/>
  <c r="B79" i="4"/>
  <c r="B77" i="4"/>
  <c r="B75" i="4"/>
  <c r="B73" i="4"/>
  <c r="B71" i="4"/>
  <c r="B69" i="4"/>
  <c r="B67" i="4"/>
  <c r="B65" i="4"/>
  <c r="B63" i="4"/>
  <c r="B61" i="4"/>
  <c r="B59" i="4"/>
  <c r="B57" i="4"/>
  <c r="B55" i="4"/>
  <c r="B53" i="4"/>
  <c r="B51" i="4"/>
  <c r="B49" i="4"/>
  <c r="B47" i="4"/>
  <c r="B45" i="4"/>
  <c r="B43" i="4"/>
  <c r="B41" i="4"/>
  <c r="B2302" i="4"/>
  <c r="B2510" i="4"/>
  <c r="D941" i="5"/>
  <c r="F941" i="5" s="1"/>
  <c r="D940" i="5"/>
  <c r="F940" i="5" s="1"/>
  <c r="D984" i="5"/>
  <c r="F984" i="5" s="1"/>
  <c r="D983" i="5"/>
  <c r="D1752" i="5"/>
  <c r="F1752" i="5" s="1"/>
  <c r="B208" i="4"/>
  <c r="B210" i="4"/>
  <c r="B212" i="4"/>
  <c r="B214" i="4"/>
  <c r="B216" i="4"/>
  <c r="B218" i="4"/>
  <c r="B220" i="4"/>
  <c r="B222" i="4"/>
  <c r="B224" i="4"/>
  <c r="B226" i="4"/>
  <c r="B228" i="4"/>
  <c r="B230" i="4"/>
  <c r="B232" i="4"/>
  <c r="B234" i="4"/>
  <c r="B236" i="4"/>
  <c r="B238" i="4"/>
  <c r="B240" i="4"/>
  <c r="B242" i="4"/>
  <c r="B244" i="4"/>
  <c r="B246" i="4"/>
  <c r="B248" i="4"/>
  <c r="B250" i="4"/>
  <c r="B252" i="4"/>
  <c r="B254" i="4"/>
  <c r="B256" i="4"/>
  <c r="B258" i="4"/>
  <c r="B260" i="4"/>
  <c r="B262" i="4"/>
  <c r="B264" i="4"/>
  <c r="B266" i="4"/>
  <c r="B268" i="4"/>
  <c r="B270" i="4"/>
  <c r="B272" i="4"/>
  <c r="B274" i="4"/>
  <c r="B276" i="4"/>
  <c r="B278" i="4"/>
  <c r="B280" i="4"/>
  <c r="B282" i="4"/>
  <c r="B284" i="4"/>
  <c r="B286" i="4"/>
  <c r="B288" i="4"/>
  <c r="B290" i="4"/>
  <c r="B292" i="4"/>
  <c r="B294" i="4"/>
  <c r="B296" i="4"/>
  <c r="B298" i="4"/>
  <c r="B300" i="4"/>
  <c r="B302" i="4"/>
  <c r="B304" i="4"/>
  <c r="B306" i="4"/>
  <c r="B308" i="4"/>
  <c r="B310" i="4"/>
  <c r="B312" i="4"/>
  <c r="B314" i="4"/>
  <c r="B316" i="4"/>
  <c r="B318" i="4"/>
  <c r="B320" i="4"/>
  <c r="B322" i="4"/>
  <c r="B324" i="4"/>
  <c r="B326" i="4"/>
  <c r="B328" i="4"/>
  <c r="B330" i="4"/>
  <c r="B332" i="4"/>
  <c r="B334" i="4"/>
  <c r="B336" i="4"/>
  <c r="B338" i="4"/>
  <c r="B340" i="4"/>
  <c r="B342" i="4"/>
  <c r="B344" i="4"/>
  <c r="B346" i="4"/>
  <c r="B348" i="4"/>
  <c r="B350" i="4"/>
  <c r="B352" i="4"/>
  <c r="B354" i="4"/>
  <c r="B356" i="4"/>
  <c r="B358" i="4"/>
  <c r="B360" i="4"/>
  <c r="B362" i="4"/>
  <c r="B364" i="4"/>
  <c r="B366" i="4"/>
  <c r="B368" i="4"/>
  <c r="B370" i="4"/>
  <c r="B372" i="4"/>
  <c r="B374" i="4"/>
  <c r="B376" i="4"/>
  <c r="B378" i="4"/>
  <c r="B380" i="4"/>
  <c r="B382" i="4"/>
  <c r="B384" i="4"/>
  <c r="B386" i="4"/>
  <c r="B388" i="4"/>
  <c r="B390" i="4"/>
  <c r="B392" i="4"/>
  <c r="B394" i="4"/>
  <c r="B396" i="4"/>
  <c r="B398" i="4"/>
  <c r="B400" i="4"/>
  <c r="B402" i="4"/>
  <c r="B404" i="4"/>
  <c r="B406" i="4"/>
  <c r="B408" i="4"/>
  <c r="B410" i="4"/>
  <c r="B412" i="4"/>
  <c r="B414" i="4"/>
  <c r="B416" i="4"/>
  <c r="B418" i="4"/>
  <c r="B420" i="4"/>
  <c r="B422" i="4"/>
  <c r="B424" i="4"/>
  <c r="B426" i="4"/>
  <c r="B428" i="4"/>
  <c r="B430" i="4"/>
  <c r="B432" i="4"/>
  <c r="B434" i="4"/>
  <c r="B436" i="4"/>
  <c r="B438" i="4"/>
  <c r="B440" i="4"/>
  <c r="B442" i="4"/>
  <c r="B444" i="4"/>
  <c r="B446" i="4"/>
  <c r="B448" i="4"/>
  <c r="B450" i="4"/>
  <c r="B452" i="4"/>
  <c r="B454" i="4"/>
  <c r="B456" i="4"/>
  <c r="B458" i="4"/>
  <c r="B460" i="4"/>
  <c r="B462" i="4"/>
  <c r="B464" i="4"/>
  <c r="B466" i="4"/>
  <c r="B468" i="4"/>
  <c r="B470" i="4"/>
  <c r="B472" i="4"/>
  <c r="B474" i="4"/>
  <c r="B476" i="4"/>
  <c r="B478" i="4"/>
  <c r="B480" i="4"/>
  <c r="B482" i="4"/>
  <c r="B484" i="4"/>
  <c r="B486" i="4"/>
  <c r="B488" i="4"/>
  <c r="B490" i="4"/>
  <c r="B492" i="4"/>
  <c r="B494" i="4"/>
  <c r="B496" i="4"/>
  <c r="B498" i="4"/>
  <c r="B500" i="4"/>
  <c r="B502" i="4"/>
  <c r="B504" i="4"/>
  <c r="B506" i="4"/>
  <c r="B508" i="4"/>
  <c r="B510" i="4"/>
  <c r="B512" i="4"/>
  <c r="B514" i="4"/>
  <c r="B516" i="4"/>
  <c r="B518" i="4"/>
  <c r="B520" i="4"/>
  <c r="B522" i="4"/>
  <c r="B524" i="4"/>
  <c r="B526" i="4"/>
  <c r="B528" i="4"/>
  <c r="B530" i="4"/>
  <c r="B532" i="4"/>
  <c r="B534" i="4"/>
  <c r="B536" i="4"/>
  <c r="B538" i="4"/>
  <c r="B540" i="4"/>
  <c r="B542" i="4"/>
  <c r="B544" i="4"/>
  <c r="B546" i="4"/>
  <c r="B548" i="4"/>
  <c r="B550" i="4"/>
  <c r="B552" i="4"/>
  <c r="B554" i="4"/>
  <c r="B556" i="4"/>
  <c r="B558" i="4"/>
  <c r="B560" i="4"/>
  <c r="B562" i="4"/>
  <c r="B564" i="4"/>
  <c r="B566" i="4"/>
  <c r="B568" i="4"/>
  <c r="B570" i="4"/>
  <c r="B572" i="4"/>
  <c r="B574" i="4"/>
  <c r="B576" i="4"/>
  <c r="B578" i="4"/>
  <c r="B580" i="4"/>
  <c r="B582" i="4"/>
  <c r="B584" i="4"/>
  <c r="B586" i="4"/>
  <c r="B588" i="4"/>
  <c r="B590" i="4"/>
  <c r="B592" i="4"/>
  <c r="B594" i="4"/>
  <c r="B596" i="4"/>
  <c r="B598" i="4"/>
  <c r="B600" i="4"/>
  <c r="B602" i="4"/>
  <c r="B604" i="4"/>
  <c r="B606" i="4"/>
  <c r="B608" i="4"/>
  <c r="B610" i="4"/>
  <c r="B612" i="4"/>
  <c r="B614" i="4"/>
  <c r="B616" i="4"/>
  <c r="B618" i="4"/>
  <c r="B620" i="4"/>
  <c r="B622" i="4"/>
  <c r="B624" i="4"/>
  <c r="B626" i="4"/>
  <c r="B628" i="4"/>
  <c r="B630" i="4"/>
  <c r="B632" i="4"/>
  <c r="B634" i="4"/>
  <c r="B636" i="4"/>
  <c r="B638" i="4"/>
  <c r="B640" i="4"/>
  <c r="B642" i="4"/>
  <c r="B644" i="4"/>
  <c r="B646" i="4"/>
  <c r="B648" i="4"/>
  <c r="B650" i="4"/>
  <c r="B652" i="4"/>
  <c r="B654" i="4"/>
  <c r="B656" i="4"/>
  <c r="B658" i="4"/>
  <c r="B660" i="4"/>
  <c r="B2254" i="4"/>
  <c r="B2318" i="4"/>
  <c r="B2382" i="4"/>
  <c r="B2446" i="4"/>
  <c r="B4" i="4"/>
  <c r="B2525" i="4"/>
  <c r="B2523" i="4"/>
  <c r="B2521" i="4"/>
  <c r="B2519" i="4"/>
  <c r="B2517" i="4"/>
  <c r="B2515" i="4"/>
  <c r="B2513" i="4"/>
  <c r="B2511" i="4"/>
  <c r="B2509" i="4"/>
  <c r="B2507" i="4"/>
  <c r="B2505" i="4"/>
  <c r="B2503" i="4"/>
  <c r="B2501" i="4"/>
  <c r="B2499" i="4"/>
  <c r="B2497" i="4"/>
  <c r="B2495" i="4"/>
  <c r="B2493" i="4"/>
  <c r="B2491" i="4"/>
  <c r="B2489" i="4"/>
  <c r="B2487" i="4"/>
  <c r="B2485" i="4"/>
  <c r="B2483" i="4"/>
  <c r="B2481" i="4"/>
  <c r="B2479" i="4"/>
  <c r="B2477" i="4"/>
  <c r="B2475" i="4"/>
  <c r="B2473" i="4"/>
  <c r="B2471" i="4"/>
  <c r="B2469" i="4"/>
  <c r="B2467" i="4"/>
  <c r="B2465" i="4"/>
  <c r="B2463" i="4"/>
  <c r="B2461" i="4"/>
  <c r="B2459" i="4"/>
  <c r="B2457" i="4"/>
  <c r="B2455" i="4"/>
  <c r="B2453" i="4"/>
  <c r="B2451" i="4"/>
  <c r="B2449" i="4"/>
  <c r="B2447" i="4"/>
  <c r="B2445" i="4"/>
  <c r="B2443" i="4"/>
  <c r="B2441" i="4"/>
  <c r="B2439" i="4"/>
  <c r="B2437" i="4"/>
  <c r="B2435" i="4"/>
  <c r="B2433" i="4"/>
  <c r="B2431" i="4"/>
  <c r="B2429" i="4"/>
  <c r="B2427" i="4"/>
  <c r="B2425" i="4"/>
  <c r="B2423" i="4"/>
  <c r="B2421" i="4"/>
  <c r="B2419" i="4"/>
  <c r="B2417" i="4"/>
  <c r="B2415" i="4"/>
  <c r="B2413" i="4"/>
  <c r="B2411" i="4"/>
  <c r="B2409" i="4"/>
  <c r="B2407" i="4"/>
  <c r="B2405" i="4"/>
  <c r="B2403" i="4"/>
  <c r="B2401" i="4"/>
  <c r="B2399" i="4"/>
  <c r="B2397" i="4"/>
  <c r="B2395" i="4"/>
  <c r="B2393" i="4"/>
  <c r="B2391" i="4"/>
  <c r="B2389" i="4"/>
  <c r="B2387" i="4"/>
  <c r="B2385" i="4"/>
  <c r="B2383" i="4"/>
  <c r="B2381" i="4"/>
  <c r="B2379" i="4"/>
  <c r="B2377" i="4"/>
  <c r="B2375" i="4"/>
  <c r="B2373" i="4"/>
  <c r="B2371" i="4"/>
  <c r="B2369" i="4"/>
  <c r="B2367" i="4"/>
  <c r="B2365" i="4"/>
  <c r="B2363" i="4"/>
  <c r="B2361" i="4"/>
  <c r="B2359" i="4"/>
  <c r="B2357" i="4"/>
  <c r="B2355" i="4"/>
  <c r="B2353" i="4"/>
  <c r="B2351" i="4"/>
  <c r="B2349" i="4"/>
  <c r="B2347" i="4"/>
  <c r="B2345" i="4"/>
  <c r="B2343" i="4"/>
  <c r="B2341" i="4"/>
  <c r="B2339" i="4"/>
  <c r="B2337" i="4"/>
  <c r="B2335" i="4"/>
  <c r="B2333" i="4"/>
  <c r="B2331" i="4"/>
  <c r="B2329" i="4"/>
  <c r="B2327" i="4"/>
  <c r="B2325" i="4"/>
  <c r="B2323" i="4"/>
  <c r="B2321" i="4"/>
  <c r="B2319" i="4"/>
  <c r="B2317" i="4"/>
  <c r="B2315" i="4"/>
  <c r="B2313" i="4"/>
  <c r="B2311" i="4"/>
  <c r="B2309" i="4"/>
  <c r="B2307" i="4"/>
  <c r="B2305" i="4"/>
  <c r="B2303" i="4"/>
  <c r="B2301" i="4"/>
  <c r="B2299" i="4"/>
  <c r="B2297" i="4"/>
  <c r="B2295" i="4"/>
  <c r="B2293" i="4"/>
  <c r="B2291" i="4"/>
  <c r="B2289" i="4"/>
  <c r="B2287" i="4"/>
  <c r="B2285" i="4"/>
  <c r="B2283" i="4"/>
  <c r="B2281" i="4"/>
  <c r="B2279" i="4"/>
  <c r="B2277" i="4"/>
  <c r="B2275" i="4"/>
  <c r="B2273" i="4"/>
  <c r="B2271" i="4"/>
  <c r="B2269" i="4"/>
  <c r="B2267" i="4"/>
  <c r="B2265" i="4"/>
  <c r="B2263" i="4"/>
  <c r="B2261" i="4"/>
  <c r="B2259" i="4"/>
  <c r="B2257" i="4"/>
  <c r="B2255" i="4"/>
  <c r="B2253" i="4"/>
  <c r="B2251" i="4"/>
  <c r="B2249" i="4"/>
  <c r="B2247" i="4"/>
  <c r="B2245" i="4"/>
  <c r="B2243" i="4"/>
  <c r="B2241" i="4"/>
  <c r="B2524" i="4"/>
  <c r="B2516" i="4"/>
  <c r="B2508" i="4"/>
  <c r="B2500" i="4"/>
  <c r="B2492" i="4"/>
  <c r="B2484" i="4"/>
  <c r="B2476" i="4"/>
  <c r="B2468" i="4"/>
  <c r="B2460" i="4"/>
  <c r="B2452" i="4"/>
  <c r="B2444" i="4"/>
  <c r="B2436" i="4"/>
  <c r="B2428" i="4"/>
  <c r="B2420" i="4"/>
  <c r="B2412" i="4"/>
  <c r="B2404" i="4"/>
  <c r="B2396" i="4"/>
  <c r="B2388" i="4"/>
  <c r="B2380" i="4"/>
  <c r="B2372" i="4"/>
  <c r="B2364" i="4"/>
  <c r="B2356" i="4"/>
  <c r="B2348" i="4"/>
  <c r="B2340" i="4"/>
  <c r="B2332" i="4"/>
  <c r="B2324" i="4"/>
  <c r="B2316" i="4"/>
  <c r="B2308" i="4"/>
  <c r="B2300" i="4"/>
  <c r="B2292" i="4"/>
  <c r="B2284" i="4"/>
  <c r="B2276" i="4"/>
  <c r="B2268" i="4"/>
  <c r="B2260" i="4"/>
  <c r="B2252" i="4"/>
  <c r="B2244" i="4"/>
  <c r="B2239" i="4"/>
  <c r="B2237" i="4"/>
  <c r="B2235" i="4"/>
  <c r="B2233" i="4"/>
  <c r="B2231" i="4"/>
  <c r="B2229" i="4"/>
  <c r="B2227" i="4"/>
  <c r="B2225" i="4"/>
  <c r="B2223" i="4"/>
  <c r="B2221" i="4"/>
  <c r="B2219" i="4"/>
  <c r="B2217" i="4"/>
  <c r="B2215" i="4"/>
  <c r="B2213" i="4"/>
  <c r="B2211" i="4"/>
  <c r="B2209" i="4"/>
  <c r="B2207" i="4"/>
  <c r="B2205" i="4"/>
  <c r="B2203" i="4"/>
  <c r="B2201" i="4"/>
  <c r="B2199" i="4"/>
  <c r="B2197" i="4"/>
  <c r="B2195" i="4"/>
  <c r="B2193" i="4"/>
  <c r="B2191" i="4"/>
  <c r="B2189" i="4"/>
  <c r="B2187" i="4"/>
  <c r="B2185" i="4"/>
  <c r="B2183" i="4"/>
  <c r="B2181" i="4"/>
  <c r="B2179" i="4"/>
  <c r="B2177" i="4"/>
  <c r="B2175" i="4"/>
  <c r="B2173" i="4"/>
  <c r="B2171" i="4"/>
  <c r="B2169" i="4"/>
  <c r="B2167" i="4"/>
  <c r="B2165" i="4"/>
  <c r="B2163" i="4"/>
  <c r="B2161" i="4"/>
  <c r="B2159" i="4"/>
  <c r="B2157" i="4"/>
  <c r="B2155" i="4"/>
  <c r="B2153" i="4"/>
  <c r="B2151" i="4"/>
  <c r="B2149" i="4"/>
  <c r="B2147" i="4"/>
  <c r="B2145" i="4"/>
  <c r="B2143" i="4"/>
  <c r="B2141" i="4"/>
  <c r="B2139" i="4"/>
  <c r="B2137" i="4"/>
  <c r="B2135" i="4"/>
  <c r="B2133" i="4"/>
  <c r="B2131" i="4"/>
  <c r="B2129" i="4"/>
  <c r="B2127" i="4"/>
  <c r="B2125" i="4"/>
  <c r="B2123" i="4"/>
  <c r="B2121" i="4"/>
  <c r="B2119" i="4"/>
  <c r="B2117" i="4"/>
  <c r="B2115" i="4"/>
  <c r="B2113" i="4"/>
  <c r="B2111" i="4"/>
  <c r="B2109" i="4"/>
  <c r="B2107" i="4"/>
  <c r="B2105" i="4"/>
  <c r="B2103" i="4"/>
  <c r="B2101" i="4"/>
  <c r="B2099" i="4"/>
  <c r="B2097" i="4"/>
  <c r="B2095" i="4"/>
  <c r="B2093" i="4"/>
  <c r="B2091" i="4"/>
  <c r="B2089" i="4"/>
  <c r="B2087" i="4"/>
  <c r="B2085" i="4"/>
  <c r="B2083" i="4"/>
  <c r="B2081" i="4"/>
  <c r="B2079" i="4"/>
  <c r="B2077" i="4"/>
  <c r="B2075" i="4"/>
  <c r="B2073" i="4"/>
  <c r="B2071" i="4"/>
  <c r="B2069" i="4"/>
  <c r="B2067" i="4"/>
  <c r="B2065" i="4"/>
  <c r="B2063" i="4"/>
  <c r="B2061" i="4"/>
  <c r="B2059" i="4"/>
  <c r="B2057" i="4"/>
  <c r="B2055" i="4"/>
  <c r="B2053" i="4"/>
  <c r="B2051" i="4"/>
  <c r="B2049" i="4"/>
  <c r="B2047" i="4"/>
  <c r="B2045" i="4"/>
  <c r="B2043" i="4"/>
  <c r="B2041" i="4"/>
  <c r="B2039" i="4"/>
  <c r="B2037" i="4"/>
  <c r="B2035" i="4"/>
  <c r="B2033" i="4"/>
  <c r="B2031" i="4"/>
  <c r="B2029" i="4"/>
  <c r="B2027" i="4"/>
  <c r="B2025" i="4"/>
  <c r="B2023" i="4"/>
  <c r="B2021" i="4"/>
  <c r="B2019" i="4"/>
  <c r="B2017" i="4"/>
  <c r="B2015" i="4"/>
  <c r="B2013" i="4"/>
  <c r="B2011" i="4"/>
  <c r="B2009" i="4"/>
  <c r="B2007" i="4"/>
  <c r="B2005" i="4"/>
  <c r="B2003" i="4"/>
  <c r="B2001" i="4"/>
  <c r="B1999" i="4"/>
  <c r="B1997" i="4"/>
  <c r="B1995" i="4"/>
  <c r="B1993" i="4"/>
  <c r="B1991" i="4"/>
  <c r="B1989" i="4"/>
  <c r="B1987" i="4"/>
  <c r="B1985" i="4"/>
  <c r="B1983" i="4"/>
  <c r="B1981" i="4"/>
  <c r="B1979" i="4"/>
  <c r="B1977" i="4"/>
  <c r="B1975" i="4"/>
  <c r="B1973" i="4"/>
  <c r="B2520" i="4"/>
  <c r="B2512" i="4"/>
  <c r="B2504" i="4"/>
  <c r="B2496" i="4"/>
  <c r="B2488" i="4"/>
  <c r="B2480" i="4"/>
  <c r="B2472" i="4"/>
  <c r="B2464" i="4"/>
  <c r="B2456" i="4"/>
  <c r="B2448" i="4"/>
  <c r="B2440" i="4"/>
  <c r="B2432" i="4"/>
  <c r="B2424" i="4"/>
  <c r="B2416" i="4"/>
  <c r="B2408" i="4"/>
  <c r="B2400" i="4"/>
  <c r="B2392" i="4"/>
  <c r="B2384" i="4"/>
  <c r="B2376" i="4"/>
  <c r="B2368" i="4"/>
  <c r="B2360" i="4"/>
  <c r="B2352" i="4"/>
  <c r="B2344" i="4"/>
  <c r="B2336" i="4"/>
  <c r="B2328" i="4"/>
  <c r="B2320" i="4"/>
  <c r="B2312" i="4"/>
  <c r="B2304" i="4"/>
  <c r="B2296" i="4"/>
  <c r="B2288" i="4"/>
  <c r="B2280" i="4"/>
  <c r="B2272" i="4"/>
  <c r="B2264" i="4"/>
  <c r="B2256" i="4"/>
  <c r="B2248" i="4"/>
  <c r="B2240" i="4"/>
  <c r="B2238" i="4"/>
  <c r="B2236" i="4"/>
  <c r="B2234" i="4"/>
  <c r="B2232" i="4"/>
  <c r="B2230" i="4"/>
  <c r="B2228" i="4"/>
  <c r="B2226" i="4"/>
  <c r="B2224" i="4"/>
  <c r="B2222" i="4"/>
  <c r="B2220" i="4"/>
  <c r="B2218" i="4"/>
  <c r="B2216" i="4"/>
  <c r="B2214" i="4"/>
  <c r="B2212" i="4"/>
  <c r="B2210" i="4"/>
  <c r="B2208" i="4"/>
  <c r="B2206" i="4"/>
  <c r="B2204" i="4"/>
  <c r="B2202" i="4"/>
  <c r="B2200" i="4"/>
  <c r="B2198" i="4"/>
  <c r="B2196" i="4"/>
  <c r="B2194" i="4"/>
  <c r="B2192" i="4"/>
  <c r="B2190" i="4"/>
  <c r="B2188" i="4"/>
  <c r="B2186" i="4"/>
  <c r="B2184" i="4"/>
  <c r="B2182" i="4"/>
  <c r="B2180" i="4"/>
  <c r="B2178" i="4"/>
  <c r="B2176" i="4"/>
  <c r="B2174" i="4"/>
  <c r="B2172" i="4"/>
  <c r="B2170" i="4"/>
  <c r="B2168" i="4"/>
  <c r="B2166" i="4"/>
  <c r="B2164" i="4"/>
  <c r="B2162" i="4"/>
  <c r="B2160" i="4"/>
  <c r="B2158" i="4"/>
  <c r="B2156" i="4"/>
  <c r="B2154" i="4"/>
  <c r="B2152" i="4"/>
  <c r="B2150" i="4"/>
  <c r="B2148" i="4"/>
  <c r="B2146" i="4"/>
  <c r="B2144" i="4"/>
  <c r="B2142" i="4"/>
  <c r="B2140" i="4"/>
  <c r="B2138" i="4"/>
  <c r="B2136" i="4"/>
  <c r="B2134" i="4"/>
  <c r="B2132" i="4"/>
  <c r="B2130" i="4"/>
  <c r="B2128" i="4"/>
  <c r="B2126" i="4"/>
  <c r="B2124" i="4"/>
  <c r="B2122" i="4"/>
  <c r="B2120" i="4"/>
  <c r="B2118" i="4"/>
  <c r="B2116" i="4"/>
  <c r="B2114" i="4"/>
  <c r="B2112" i="4"/>
  <c r="B2110" i="4"/>
  <c r="B2108" i="4"/>
  <c r="B2106" i="4"/>
  <c r="B2104" i="4"/>
  <c r="B2102" i="4"/>
  <c r="B2100" i="4"/>
  <c r="B2098" i="4"/>
  <c r="B2096" i="4"/>
  <c r="B2094" i="4"/>
  <c r="B2092" i="4"/>
  <c r="B2090" i="4"/>
  <c r="B2088" i="4"/>
  <c r="B2086" i="4"/>
  <c r="B2084" i="4"/>
  <c r="B2082" i="4"/>
  <c r="B2080" i="4"/>
  <c r="B2078" i="4"/>
  <c r="B2076" i="4"/>
  <c r="B2074" i="4"/>
  <c r="B2072" i="4"/>
  <c r="B2070" i="4"/>
  <c r="B2068" i="4"/>
  <c r="B2066" i="4"/>
  <c r="B2064" i="4"/>
  <c r="B2062" i="4"/>
  <c r="B2060" i="4"/>
  <c r="B2058" i="4"/>
  <c r="B2056" i="4"/>
  <c r="B2054" i="4"/>
  <c r="B2052" i="4"/>
  <c r="B2050" i="4"/>
  <c r="B2048" i="4"/>
  <c r="B2046" i="4"/>
  <c r="B2044" i="4"/>
  <c r="B2042" i="4"/>
  <c r="B2040" i="4"/>
  <c r="B2038" i="4"/>
  <c r="B2036" i="4"/>
  <c r="B2034" i="4"/>
  <c r="B2032" i="4"/>
  <c r="B2030" i="4"/>
  <c r="B2028" i="4"/>
  <c r="B2026" i="4"/>
  <c r="B2024" i="4"/>
  <c r="B2022" i="4"/>
  <c r="B2020" i="4"/>
  <c r="B2018" i="4"/>
  <c r="B2016" i="4"/>
  <c r="B2014" i="4"/>
  <c r="B2012" i="4"/>
  <c r="B2010" i="4"/>
  <c r="B2008" i="4"/>
  <c r="B2006" i="4"/>
  <c r="B2004" i="4"/>
  <c r="B2002" i="4"/>
  <c r="B2000" i="4"/>
  <c r="B1998" i="4"/>
  <c r="B1996" i="4"/>
  <c r="B1994" i="4"/>
  <c r="B1992" i="4"/>
  <c r="B1990" i="4"/>
  <c r="B1988" i="4"/>
  <c r="B1986" i="4"/>
  <c r="B1984" i="4"/>
  <c r="B1982" i="4"/>
  <c r="B1980" i="4"/>
  <c r="B1978" i="4"/>
  <c r="B1976" i="4"/>
  <c r="B1974" i="4"/>
  <c r="B1972" i="4"/>
  <c r="B2514" i="4"/>
  <c r="B2498" i="4"/>
  <c r="B2482" i="4"/>
  <c r="B2466" i="4"/>
  <c r="B2450" i="4"/>
  <c r="B2434" i="4"/>
  <c r="B2418" i="4"/>
  <c r="B2402" i="4"/>
  <c r="B2386" i="4"/>
  <c r="B2370" i="4"/>
  <c r="B2354" i="4"/>
  <c r="B2338" i="4"/>
  <c r="B2322" i="4"/>
  <c r="B2306" i="4"/>
  <c r="B2290" i="4"/>
  <c r="B2274" i="4"/>
  <c r="B2258" i="4"/>
  <c r="B2242" i="4"/>
  <c r="B1971" i="4"/>
  <c r="B1969" i="4"/>
  <c r="B1967" i="4"/>
  <c r="B1965" i="4"/>
  <c r="B1963" i="4"/>
  <c r="B1961" i="4"/>
  <c r="B1959" i="4"/>
  <c r="B1957" i="4"/>
  <c r="B1955" i="4"/>
  <c r="B1953" i="4"/>
  <c r="B1951" i="4"/>
  <c r="B1949" i="4"/>
  <c r="B1947" i="4"/>
  <c r="B1945" i="4"/>
  <c r="B1943" i="4"/>
  <c r="B1941" i="4"/>
  <c r="B1939" i="4"/>
  <c r="B1937" i="4"/>
  <c r="B1935" i="4"/>
  <c r="B1933" i="4"/>
  <c r="B1931" i="4"/>
  <c r="B1929" i="4"/>
  <c r="B1927" i="4"/>
  <c r="B1925" i="4"/>
  <c r="B1923" i="4"/>
  <c r="B1921" i="4"/>
  <c r="B1919" i="4"/>
  <c r="B1917" i="4"/>
  <c r="B1915" i="4"/>
  <c r="B1913" i="4"/>
  <c r="B1911" i="4"/>
  <c r="B1909" i="4"/>
  <c r="B1907" i="4"/>
  <c r="B1905" i="4"/>
  <c r="B1903" i="4"/>
  <c r="B1901" i="4"/>
  <c r="B1899" i="4"/>
  <c r="B1897" i="4"/>
  <c r="B1895" i="4"/>
  <c r="B1893" i="4"/>
  <c r="B1891" i="4"/>
  <c r="B1889" i="4"/>
  <c r="B1887" i="4"/>
  <c r="B1885" i="4"/>
  <c r="B1883" i="4"/>
  <c r="B1881" i="4"/>
  <c r="B1879" i="4"/>
  <c r="B1877" i="4"/>
  <c r="B1875" i="4"/>
  <c r="B1873" i="4"/>
  <c r="B1871" i="4"/>
  <c r="B1869" i="4"/>
  <c r="B1867" i="4"/>
  <c r="B1865" i="4"/>
  <c r="B1863" i="4"/>
  <c r="B1861" i="4"/>
  <c r="B1859" i="4"/>
  <c r="B1857" i="4"/>
  <c r="B1855" i="4"/>
  <c r="B1853" i="4"/>
  <c r="B1851" i="4"/>
  <c r="B1849" i="4"/>
  <c r="B1847" i="4"/>
  <c r="B1845" i="4"/>
  <c r="B1843" i="4"/>
  <c r="B1841" i="4"/>
  <c r="B1839" i="4"/>
  <c r="B1837" i="4"/>
  <c r="B1835" i="4"/>
  <c r="B1833" i="4"/>
  <c r="B1831" i="4"/>
  <c r="B1829" i="4"/>
  <c r="B1827" i="4"/>
  <c r="B1825" i="4"/>
  <c r="B1823" i="4"/>
  <c r="B1821" i="4"/>
  <c r="B1819" i="4"/>
  <c r="B1817" i="4"/>
  <c r="B1815" i="4"/>
  <c r="B1813" i="4"/>
  <c r="B1811" i="4"/>
  <c r="B1809" i="4"/>
  <c r="B1807" i="4"/>
  <c r="B1805" i="4"/>
  <c r="B1803" i="4"/>
  <c r="B1801" i="4"/>
  <c r="B1799" i="4"/>
  <c r="B1797" i="4"/>
  <c r="B1795" i="4"/>
  <c r="B1793" i="4"/>
  <c r="B1791" i="4"/>
  <c r="B1789" i="4"/>
  <c r="B1787" i="4"/>
  <c r="B1785" i="4"/>
  <c r="B1783" i="4"/>
  <c r="B1781" i="4"/>
  <c r="B1779" i="4"/>
  <c r="B1777" i="4"/>
  <c r="B1775" i="4"/>
  <c r="B1773" i="4"/>
  <c r="B1771" i="4"/>
  <c r="B1769" i="4"/>
  <c r="B1767" i="4"/>
  <c r="B1765" i="4"/>
  <c r="B1763" i="4"/>
  <c r="B1761" i="4"/>
  <c r="B1759" i="4"/>
  <c r="B1757" i="4"/>
  <c r="B1755" i="4"/>
  <c r="B1753" i="4"/>
  <c r="B1751" i="4"/>
  <c r="B1749" i="4"/>
  <c r="B1747" i="4"/>
  <c r="B1745" i="4"/>
  <c r="B1743" i="4"/>
  <c r="B1741" i="4"/>
  <c r="B1739" i="4"/>
  <c r="B1737" i="4"/>
  <c r="B1735" i="4"/>
  <c r="B1733" i="4"/>
  <c r="B1731" i="4"/>
  <c r="B1729" i="4"/>
  <c r="B1727" i="4"/>
  <c r="B1725" i="4"/>
  <c r="B1723" i="4"/>
  <c r="B1721" i="4"/>
  <c r="B1719" i="4"/>
  <c r="B1717" i="4"/>
  <c r="B1715" i="4"/>
  <c r="B1713" i="4"/>
  <c r="B1711" i="4"/>
  <c r="B1709" i="4"/>
  <c r="B1707" i="4"/>
  <c r="B1705" i="4"/>
  <c r="B1703" i="4"/>
  <c r="B1701" i="4"/>
  <c r="B1699" i="4"/>
  <c r="B1697" i="4"/>
  <c r="B1695" i="4"/>
  <c r="B1693" i="4"/>
  <c r="B1691" i="4"/>
  <c r="B1689" i="4"/>
  <c r="B1687" i="4"/>
  <c r="B1685" i="4"/>
  <c r="B1683" i="4"/>
  <c r="B1681" i="4"/>
  <c r="B1679" i="4"/>
  <c r="B1677" i="4"/>
  <c r="B1675" i="4"/>
  <c r="B1673" i="4"/>
  <c r="B1671" i="4"/>
  <c r="B1669" i="4"/>
  <c r="B1667" i="4"/>
  <c r="B1665" i="4"/>
  <c r="B1663" i="4"/>
  <c r="B1661" i="4"/>
  <c r="B1659" i="4"/>
  <c r="B1657" i="4"/>
  <c r="B1655" i="4"/>
  <c r="B1653" i="4"/>
  <c r="B1651" i="4"/>
  <c r="B1649" i="4"/>
  <c r="B1647" i="4"/>
  <c r="B1645" i="4"/>
  <c r="B1643" i="4"/>
  <c r="B1641" i="4"/>
  <c r="B1639" i="4"/>
  <c r="B1637" i="4"/>
  <c r="B1635" i="4"/>
  <c r="B1633" i="4"/>
  <c r="B1631" i="4"/>
  <c r="B1629" i="4"/>
  <c r="B1627" i="4"/>
  <c r="B1625" i="4"/>
  <c r="B1623" i="4"/>
  <c r="B1621" i="4"/>
  <c r="B1619" i="4"/>
  <c r="B1617" i="4"/>
  <c r="B1615" i="4"/>
  <c r="B1613" i="4"/>
  <c r="B1611" i="4"/>
  <c r="B1609" i="4"/>
  <c r="B1607" i="4"/>
  <c r="B1605" i="4"/>
  <c r="B1603" i="4"/>
  <c r="B1601" i="4"/>
  <c r="B1599" i="4"/>
  <c r="B1597" i="4"/>
  <c r="B1595" i="4"/>
  <c r="B1593" i="4"/>
  <c r="B1591" i="4"/>
  <c r="B1589" i="4"/>
  <c r="B1587" i="4"/>
  <c r="B1585" i="4"/>
  <c r="B1583" i="4"/>
  <c r="B1581" i="4"/>
  <c r="B1579" i="4"/>
  <c r="B1577" i="4"/>
  <c r="B1575" i="4"/>
  <c r="B1573" i="4"/>
  <c r="B1571" i="4"/>
  <c r="B1569" i="4"/>
  <c r="B1567" i="4"/>
  <c r="B1565" i="4"/>
  <c r="B1563" i="4"/>
  <c r="B1561" i="4"/>
  <c r="B1559" i="4"/>
  <c r="B1557" i="4"/>
  <c r="B1555" i="4"/>
  <c r="B1553" i="4"/>
  <c r="B1551" i="4"/>
  <c r="B1549" i="4"/>
  <c r="B1547" i="4"/>
  <c r="B1545" i="4"/>
  <c r="B1543" i="4"/>
  <c r="B1541" i="4"/>
  <c r="B1539" i="4"/>
  <c r="B1537" i="4"/>
  <c r="B1535" i="4"/>
  <c r="B1533" i="4"/>
  <c r="B1531" i="4"/>
  <c r="B1529" i="4"/>
  <c r="B1527" i="4"/>
  <c r="B1525" i="4"/>
  <c r="B1523" i="4"/>
  <c r="B1521" i="4"/>
  <c r="B1519" i="4"/>
  <c r="B1517" i="4"/>
  <c r="B1515" i="4"/>
  <c r="B1513" i="4"/>
  <c r="B1511" i="4"/>
  <c r="B1509" i="4"/>
  <c r="B1507" i="4"/>
  <c r="B1505" i="4"/>
  <c r="B1503" i="4"/>
  <c r="B1501" i="4"/>
  <c r="B1499" i="4"/>
  <c r="B1497" i="4"/>
  <c r="B1495" i="4"/>
  <c r="B1493" i="4"/>
  <c r="B1491" i="4"/>
  <c r="B1489" i="4"/>
  <c r="B1487" i="4"/>
  <c r="B1485" i="4"/>
  <c r="B1483" i="4"/>
  <c r="B1481" i="4"/>
  <c r="B1479" i="4"/>
  <c r="B1477" i="4"/>
  <c r="B1475" i="4"/>
  <c r="B1473" i="4"/>
  <c r="B1471" i="4"/>
  <c r="B1469" i="4"/>
  <c r="B1467" i="4"/>
  <c r="B1465" i="4"/>
  <c r="B1463" i="4"/>
  <c r="B1461" i="4"/>
  <c r="B1459" i="4"/>
  <c r="B1457" i="4"/>
  <c r="B1455" i="4"/>
  <c r="B1453" i="4"/>
  <c r="B1451" i="4"/>
  <c r="B1449" i="4"/>
  <c r="B1447" i="4"/>
  <c r="B1445" i="4"/>
  <c r="B1443" i="4"/>
  <c r="B1441" i="4"/>
  <c r="B1439" i="4"/>
  <c r="B1437" i="4"/>
  <c r="B1435" i="4"/>
  <c r="B1433" i="4"/>
  <c r="B1431" i="4"/>
  <c r="B1429" i="4"/>
  <c r="B1427" i="4"/>
  <c r="B1425" i="4"/>
  <c r="B1423" i="4"/>
  <c r="B1421" i="4"/>
  <c r="B1419" i="4"/>
  <c r="B1417" i="4"/>
  <c r="B1415" i="4"/>
  <c r="B1413" i="4"/>
  <c r="B1411" i="4"/>
  <c r="B1409" i="4"/>
  <c r="B1407" i="4"/>
  <c r="B1405" i="4"/>
  <c r="B1403" i="4"/>
  <c r="B1401" i="4"/>
  <c r="B1399" i="4"/>
  <c r="B1397" i="4"/>
  <c r="B1395" i="4"/>
  <c r="B1393" i="4"/>
  <c r="B1391" i="4"/>
  <c r="B1389" i="4"/>
  <c r="B1387" i="4"/>
  <c r="B1385" i="4"/>
  <c r="B1383" i="4"/>
  <c r="B1381" i="4"/>
  <c r="B1379" i="4"/>
  <c r="B1377" i="4"/>
  <c r="B1375" i="4"/>
  <c r="B1373" i="4"/>
  <c r="B1371" i="4"/>
  <c r="B1369" i="4"/>
  <c r="B1367" i="4"/>
  <c r="B1365" i="4"/>
  <c r="B1363" i="4"/>
  <c r="B1361" i="4"/>
  <c r="B1359" i="4"/>
  <c r="B1357" i="4"/>
  <c r="B1355" i="4"/>
  <c r="B1353" i="4"/>
  <c r="B1351" i="4"/>
  <c r="B1349" i="4"/>
  <c r="B1347" i="4"/>
  <c r="B1345" i="4"/>
  <c r="B1343" i="4"/>
  <c r="B1341" i="4"/>
  <c r="B1339" i="4"/>
  <c r="B1337" i="4"/>
  <c r="B1335" i="4"/>
  <c r="B1333" i="4"/>
  <c r="B1331" i="4"/>
  <c r="B1329" i="4"/>
  <c r="B1327" i="4"/>
  <c r="B2522" i="4"/>
  <c r="B2506" i="4"/>
  <c r="B2490" i="4"/>
  <c r="B2474" i="4"/>
  <c r="B2458" i="4"/>
  <c r="B2442" i="4"/>
  <c r="B2426" i="4"/>
  <c r="B2410" i="4"/>
  <c r="B2394" i="4"/>
  <c r="B2378" i="4"/>
  <c r="B2362" i="4"/>
  <c r="B2346" i="4"/>
  <c r="B2330" i="4"/>
  <c r="B2314" i="4"/>
  <c r="B2298" i="4"/>
  <c r="B2282" i="4"/>
  <c r="B2266" i="4"/>
  <c r="B2250" i="4"/>
  <c r="B1970" i="4"/>
  <c r="B1968" i="4"/>
  <c r="B1966" i="4"/>
  <c r="B1964" i="4"/>
  <c r="B1962" i="4"/>
  <c r="B1960" i="4"/>
  <c r="B1958" i="4"/>
  <c r="B1956" i="4"/>
  <c r="B1954" i="4"/>
  <c r="B1952" i="4"/>
  <c r="B1950" i="4"/>
  <c r="B1948" i="4"/>
  <c r="B1946" i="4"/>
  <c r="B1944" i="4"/>
  <c r="B1942" i="4"/>
  <c r="B1940" i="4"/>
  <c r="B1938" i="4"/>
  <c r="B1936" i="4"/>
  <c r="B1934" i="4"/>
  <c r="B1932" i="4"/>
  <c r="B1930" i="4"/>
  <c r="B1928" i="4"/>
  <c r="B1926" i="4"/>
  <c r="B1924" i="4"/>
  <c r="B1922" i="4"/>
  <c r="B1920" i="4"/>
  <c r="B1918" i="4"/>
  <c r="B1916" i="4"/>
  <c r="B1914" i="4"/>
  <c r="B1912" i="4"/>
  <c r="B1910" i="4"/>
  <c r="B1908" i="4"/>
  <c r="B1906" i="4"/>
  <c r="B1904" i="4"/>
  <c r="B1902" i="4"/>
  <c r="B1900" i="4"/>
  <c r="B1898" i="4"/>
  <c r="B1896" i="4"/>
  <c r="B1894" i="4"/>
  <c r="B1892" i="4"/>
  <c r="B1890" i="4"/>
  <c r="B1888" i="4"/>
  <c r="B1886" i="4"/>
  <c r="B1884" i="4"/>
  <c r="B1882" i="4"/>
  <c r="B1880" i="4"/>
  <c r="B1878" i="4"/>
  <c r="B1876" i="4"/>
  <c r="B1874" i="4"/>
  <c r="B1872" i="4"/>
  <c r="B1870" i="4"/>
  <c r="B1868" i="4"/>
  <c r="B1866" i="4"/>
  <c r="B1864" i="4"/>
  <c r="B1862" i="4"/>
  <c r="B1860" i="4"/>
  <c r="B1858" i="4"/>
  <c r="B1856" i="4"/>
  <c r="B1854" i="4"/>
  <c r="B1852" i="4"/>
  <c r="B1850" i="4"/>
  <c r="B1848" i="4"/>
  <c r="B1846" i="4"/>
  <c r="B1844" i="4"/>
  <c r="B1842" i="4"/>
  <c r="B1840" i="4"/>
  <c r="B1838" i="4"/>
  <c r="B1836" i="4"/>
  <c r="B1834" i="4"/>
  <c r="B1832" i="4"/>
  <c r="B1830" i="4"/>
  <c r="B1828" i="4"/>
  <c r="B1826" i="4"/>
  <c r="B1824" i="4"/>
  <c r="B1822" i="4"/>
  <c r="B1820" i="4"/>
  <c r="B1818" i="4"/>
  <c r="B1816" i="4"/>
  <c r="B1814" i="4"/>
  <c r="B1812" i="4"/>
  <c r="B1810" i="4"/>
  <c r="B1808" i="4"/>
  <c r="B1806" i="4"/>
  <c r="B1804" i="4"/>
  <c r="B1802" i="4"/>
  <c r="B1800" i="4"/>
  <c r="B1798" i="4"/>
  <c r="B1796" i="4"/>
  <c r="B1794" i="4"/>
  <c r="B1792" i="4"/>
  <c r="B1790" i="4"/>
  <c r="B1788" i="4"/>
  <c r="B1786" i="4"/>
  <c r="B1784" i="4"/>
  <c r="B1782" i="4"/>
  <c r="B1780" i="4"/>
  <c r="B1778" i="4"/>
  <c r="B1776" i="4"/>
  <c r="B1774" i="4"/>
  <c r="B1772" i="4"/>
  <c r="B1770" i="4"/>
  <c r="B1768" i="4"/>
  <c r="B1766" i="4"/>
  <c r="B1764" i="4"/>
  <c r="B1762" i="4"/>
  <c r="B1760" i="4"/>
  <c r="B1758" i="4"/>
  <c r="B1756" i="4"/>
  <c r="B1754" i="4"/>
  <c r="B1752" i="4"/>
  <c r="B1750" i="4"/>
  <c r="B1748" i="4"/>
  <c r="B1746" i="4"/>
  <c r="B1744" i="4"/>
  <c r="B1742" i="4"/>
  <c r="B1740" i="4"/>
  <c r="B1738" i="4"/>
  <c r="B1736" i="4"/>
  <c r="B1734" i="4"/>
  <c r="B1732" i="4"/>
  <c r="B1730" i="4"/>
  <c r="B1728" i="4"/>
  <c r="B1726" i="4"/>
  <c r="B1724" i="4"/>
  <c r="B1722" i="4"/>
  <c r="B1720" i="4"/>
  <c r="B1718" i="4"/>
  <c r="B1716" i="4"/>
  <c r="B1714" i="4"/>
  <c r="B1712" i="4"/>
  <c r="B1710" i="4"/>
  <c r="B1708" i="4"/>
  <c r="B1706" i="4"/>
  <c r="B1704" i="4"/>
  <c r="B1702" i="4"/>
  <c r="B1700" i="4"/>
  <c r="B1698" i="4"/>
  <c r="B1696" i="4"/>
  <c r="B1694" i="4"/>
  <c r="B1692" i="4"/>
  <c r="B1690" i="4"/>
  <c r="B1688" i="4"/>
  <c r="B1686" i="4"/>
  <c r="B1684" i="4"/>
  <c r="B1682" i="4"/>
  <c r="B1680" i="4"/>
  <c r="B1678" i="4"/>
  <c r="B1676" i="4"/>
  <c r="B1674" i="4"/>
  <c r="B1672" i="4"/>
  <c r="B1670" i="4"/>
  <c r="B1668" i="4"/>
  <c r="B1666" i="4"/>
  <c r="B1664" i="4"/>
  <c r="B1662" i="4"/>
  <c r="B1660" i="4"/>
  <c r="B1658" i="4"/>
  <c r="B1656" i="4"/>
  <c r="B1654" i="4"/>
  <c r="B1652" i="4"/>
  <c r="B1650" i="4"/>
  <c r="B1648" i="4"/>
  <c r="B1646" i="4"/>
  <c r="B1644" i="4"/>
  <c r="B1642" i="4"/>
  <c r="B1640" i="4"/>
  <c r="B1638" i="4"/>
  <c r="B1636" i="4"/>
  <c r="B1634" i="4"/>
  <c r="B1632" i="4"/>
  <c r="B1630" i="4"/>
  <c r="B1628" i="4"/>
  <c r="B1626" i="4"/>
  <c r="B1624" i="4"/>
  <c r="B1622" i="4"/>
  <c r="B1620" i="4"/>
  <c r="B1618" i="4"/>
  <c r="B1616" i="4"/>
  <c r="B1614" i="4"/>
  <c r="B1612" i="4"/>
  <c r="B1610" i="4"/>
  <c r="B1608" i="4"/>
  <c r="B1606" i="4"/>
  <c r="B1604" i="4"/>
  <c r="B1602" i="4"/>
  <c r="B1600" i="4"/>
  <c r="B1598" i="4"/>
  <c r="B1596" i="4"/>
  <c r="B1594" i="4"/>
  <c r="B1592" i="4"/>
  <c r="B1590" i="4"/>
  <c r="B1588" i="4"/>
  <c r="B1586" i="4"/>
  <c r="B1584" i="4"/>
  <c r="B1582" i="4"/>
  <c r="B1580" i="4"/>
  <c r="B1578" i="4"/>
  <c r="B1576" i="4"/>
  <c r="B1574" i="4"/>
  <c r="B1572" i="4"/>
  <c r="B1570" i="4"/>
  <c r="B1568" i="4"/>
  <c r="B1566" i="4"/>
  <c r="B1564" i="4"/>
  <c r="B1562" i="4"/>
  <c r="B1560" i="4"/>
  <c r="B1558" i="4"/>
  <c r="B1556" i="4"/>
  <c r="B1554" i="4"/>
  <c r="B1552" i="4"/>
  <c r="B1550" i="4"/>
  <c r="B1548" i="4"/>
  <c r="B1546" i="4"/>
  <c r="B1544" i="4"/>
  <c r="B1542" i="4"/>
  <c r="B1540" i="4"/>
  <c r="B1538" i="4"/>
  <c r="B1536" i="4"/>
  <c r="B1534" i="4"/>
  <c r="B1532" i="4"/>
  <c r="B1530" i="4"/>
  <c r="B1528" i="4"/>
  <c r="B1526" i="4"/>
  <c r="B1524" i="4"/>
  <c r="B1522" i="4"/>
  <c r="B1520" i="4"/>
  <c r="B1518" i="4"/>
  <c r="B1516" i="4"/>
  <c r="B1514" i="4"/>
  <c r="B1512" i="4"/>
  <c r="B1510" i="4"/>
  <c r="B1508" i="4"/>
  <c r="B1506" i="4"/>
  <c r="B1504" i="4"/>
  <c r="B1502" i="4"/>
  <c r="B1500" i="4"/>
  <c r="B1498" i="4"/>
  <c r="B1496" i="4"/>
  <c r="B1494" i="4"/>
  <c r="B1492" i="4"/>
  <c r="B1490" i="4"/>
  <c r="B1488" i="4"/>
  <c r="B1486" i="4"/>
  <c r="B1484" i="4"/>
  <c r="B1482" i="4"/>
  <c r="B1480" i="4"/>
  <c r="B1478" i="4"/>
  <c r="B1476" i="4"/>
  <c r="B1474" i="4"/>
  <c r="B1472" i="4"/>
  <c r="B1470" i="4"/>
  <c r="B1468" i="4"/>
  <c r="B1466" i="4"/>
  <c r="B1464" i="4"/>
  <c r="B1462" i="4"/>
  <c r="B1460" i="4"/>
  <c r="B1458" i="4"/>
  <c r="B1456" i="4"/>
  <c r="B1454" i="4"/>
  <c r="B1452" i="4"/>
  <c r="B1450" i="4"/>
  <c r="B1448" i="4"/>
  <c r="B1446" i="4"/>
  <c r="B1444" i="4"/>
  <c r="B1442" i="4"/>
  <c r="B1440" i="4"/>
  <c r="B1438" i="4"/>
  <c r="B1436" i="4"/>
  <c r="B1434" i="4"/>
  <c r="B1432" i="4"/>
  <c r="B1430" i="4"/>
  <c r="B1428" i="4"/>
  <c r="B1426" i="4"/>
  <c r="B1424" i="4"/>
  <c r="B1422" i="4"/>
  <c r="B1420" i="4"/>
  <c r="B1418" i="4"/>
  <c r="B1416" i="4"/>
  <c r="B1414" i="4"/>
  <c r="B1412" i="4"/>
  <c r="B1410" i="4"/>
  <c r="B1408" i="4"/>
  <c r="B1406" i="4"/>
  <c r="B1404" i="4"/>
  <c r="B1402" i="4"/>
  <c r="B1400" i="4"/>
  <c r="B1398" i="4"/>
  <c r="B1396" i="4"/>
  <c r="B1394" i="4"/>
  <c r="B1392" i="4"/>
  <c r="B1390" i="4"/>
  <c r="B1388" i="4"/>
  <c r="B1386" i="4"/>
  <c r="B1384" i="4"/>
  <c r="B1382" i="4"/>
  <c r="B1380" i="4"/>
  <c r="B1378" i="4"/>
  <c r="B1376" i="4"/>
  <c r="B1374" i="4"/>
  <c r="B1372" i="4"/>
  <c r="B1370" i="4"/>
  <c r="B1368" i="4"/>
  <c r="B1366" i="4"/>
  <c r="B1364" i="4"/>
  <c r="B1362" i="4"/>
  <c r="B1360" i="4"/>
  <c r="B1358" i="4"/>
  <c r="B1356" i="4"/>
  <c r="B1354" i="4"/>
  <c r="B1352" i="4"/>
  <c r="B1350" i="4"/>
  <c r="B1348" i="4"/>
  <c r="B1346" i="4"/>
  <c r="B1344" i="4"/>
  <c r="B1342" i="4"/>
  <c r="B1340" i="4"/>
  <c r="B1338" i="4"/>
  <c r="B1336" i="4"/>
  <c r="B1334" i="4"/>
  <c r="B1332" i="4"/>
  <c r="B1330" i="4"/>
  <c r="B1328" i="4"/>
  <c r="B1326" i="4"/>
  <c r="B2502" i="4"/>
  <c r="B2470" i="4"/>
  <c r="B2438" i="4"/>
  <c r="B2406" i="4"/>
  <c r="B2374" i="4"/>
  <c r="B2342" i="4"/>
  <c r="B2310" i="4"/>
  <c r="B2278" i="4"/>
  <c r="B2246" i="4"/>
  <c r="B1324" i="4"/>
  <c r="B1322" i="4"/>
  <c r="B1320" i="4"/>
  <c r="B1318" i="4"/>
  <c r="B1316" i="4"/>
  <c r="B1314" i="4"/>
  <c r="B1312" i="4"/>
  <c r="B1310" i="4"/>
  <c r="B1308" i="4"/>
  <c r="B1306" i="4"/>
  <c r="B1304" i="4"/>
  <c r="B1302" i="4"/>
  <c r="B1300" i="4"/>
  <c r="B1298" i="4"/>
  <c r="B1296" i="4"/>
  <c r="B1294" i="4"/>
  <c r="B1292" i="4"/>
  <c r="B1290" i="4"/>
  <c r="B1288" i="4"/>
  <c r="B1286" i="4"/>
  <c r="B1284" i="4"/>
  <c r="B1282" i="4"/>
  <c r="B1280" i="4"/>
  <c r="B1278" i="4"/>
  <c r="B1276" i="4"/>
  <c r="B1274" i="4"/>
  <c r="B1272" i="4"/>
  <c r="B1270" i="4"/>
  <c r="B1268" i="4"/>
  <c r="B1266" i="4"/>
  <c r="B1264" i="4"/>
  <c r="B1262" i="4"/>
  <c r="B1260" i="4"/>
  <c r="B1258" i="4"/>
  <c r="B1256" i="4"/>
  <c r="B1254" i="4"/>
  <c r="B1252" i="4"/>
  <c r="B1250" i="4"/>
  <c r="B1248" i="4"/>
  <c r="B1246" i="4"/>
  <c r="B1244" i="4"/>
  <c r="B1242" i="4"/>
  <c r="B1240" i="4"/>
  <c r="B1238" i="4"/>
  <c r="B1236" i="4"/>
  <c r="B1234" i="4"/>
  <c r="B1232" i="4"/>
  <c r="B1230" i="4"/>
  <c r="B1228" i="4"/>
  <c r="B1226" i="4"/>
  <c r="B1224" i="4"/>
  <c r="B1222" i="4"/>
  <c r="B1220" i="4"/>
  <c r="B1218" i="4"/>
  <c r="B1216" i="4"/>
  <c r="B1214" i="4"/>
  <c r="B1212" i="4"/>
  <c r="B1210" i="4"/>
  <c r="B1208" i="4"/>
  <c r="B1206" i="4"/>
  <c r="B1204" i="4"/>
  <c r="B1202" i="4"/>
  <c r="B1200" i="4"/>
  <c r="B1198" i="4"/>
  <c r="B1196" i="4"/>
  <c r="B1194" i="4"/>
  <c r="B1192" i="4"/>
  <c r="B1190" i="4"/>
  <c r="B1188" i="4"/>
  <c r="B1186" i="4"/>
  <c r="B1184" i="4"/>
  <c r="B1182" i="4"/>
  <c r="B1180" i="4"/>
  <c r="B1178" i="4"/>
  <c r="B1176" i="4"/>
  <c r="B1174" i="4"/>
  <c r="B1172" i="4"/>
  <c r="B1170" i="4"/>
  <c r="B1168" i="4"/>
  <c r="B1166" i="4"/>
  <c r="B1164" i="4"/>
  <c r="B1162" i="4"/>
  <c r="B1160" i="4"/>
  <c r="B1158" i="4"/>
  <c r="B1156" i="4"/>
  <c r="B1154" i="4"/>
  <c r="B1152" i="4"/>
  <c r="B1150" i="4"/>
  <c r="B1148" i="4"/>
  <c r="B1146" i="4"/>
  <c r="B1144" i="4"/>
  <c r="B1142" i="4"/>
  <c r="B1140" i="4"/>
  <c r="B1138" i="4"/>
  <c r="B1136" i="4"/>
  <c r="B1134" i="4"/>
  <c r="B1132" i="4"/>
  <c r="B1130" i="4"/>
  <c r="B1128" i="4"/>
  <c r="B1126" i="4"/>
  <c r="B1124" i="4"/>
  <c r="B1122" i="4"/>
  <c r="B1120" i="4"/>
  <c r="B1118" i="4"/>
  <c r="B1116" i="4"/>
  <c r="B1114" i="4"/>
  <c r="B1112" i="4"/>
  <c r="B1110" i="4"/>
  <c r="B1108" i="4"/>
  <c r="B1106" i="4"/>
  <c r="B1104" i="4"/>
  <c r="B1102" i="4"/>
  <c r="B1100" i="4"/>
  <c r="B1098" i="4"/>
  <c r="B1096" i="4"/>
  <c r="B1094" i="4"/>
  <c r="B1092" i="4"/>
  <c r="B1090" i="4"/>
  <c r="B1088" i="4"/>
  <c r="B1086" i="4"/>
  <c r="B1084" i="4"/>
  <c r="B1082" i="4"/>
  <c r="B1080" i="4"/>
  <c r="B1078" i="4"/>
  <c r="B1076" i="4"/>
  <c r="B1074" i="4"/>
  <c r="B1072" i="4"/>
  <c r="B1070" i="4"/>
  <c r="B1068" i="4"/>
  <c r="B1066" i="4"/>
  <c r="B1064" i="4"/>
  <c r="B1062" i="4"/>
  <c r="B1060" i="4"/>
  <c r="B1058" i="4"/>
  <c r="B1056" i="4"/>
  <c r="B1054" i="4"/>
  <c r="B1052" i="4"/>
  <c r="B1050" i="4"/>
  <c r="B1048" i="4"/>
  <c r="B1046" i="4"/>
  <c r="B1044" i="4"/>
  <c r="B1042" i="4"/>
  <c r="B1040" i="4"/>
  <c r="B1038" i="4"/>
  <c r="B1036" i="4"/>
  <c r="B1034" i="4"/>
  <c r="B1032" i="4"/>
  <c r="B1030" i="4"/>
  <c r="B1028" i="4"/>
  <c r="B1026" i="4"/>
  <c r="B1024" i="4"/>
  <c r="B1022" i="4"/>
  <c r="B1020" i="4"/>
  <c r="B1018" i="4"/>
  <c r="B1016" i="4"/>
  <c r="B1014" i="4"/>
  <c r="B1012" i="4"/>
  <c r="B1010" i="4"/>
  <c r="B1008" i="4"/>
  <c r="B1006" i="4"/>
  <c r="B1004" i="4"/>
  <c r="B1002" i="4"/>
  <c r="B1000" i="4"/>
  <c r="B998" i="4"/>
  <c r="B996" i="4"/>
  <c r="B994" i="4"/>
  <c r="B992" i="4"/>
  <c r="B990" i="4"/>
  <c r="B988" i="4"/>
  <c r="B986" i="4"/>
  <c r="B984" i="4"/>
  <c r="B982" i="4"/>
  <c r="B980" i="4"/>
  <c r="B978" i="4"/>
  <c r="B976" i="4"/>
  <c r="B974" i="4"/>
  <c r="B972" i="4"/>
  <c r="B970" i="4"/>
  <c r="B968" i="4"/>
  <c r="B966" i="4"/>
  <c r="B964" i="4"/>
  <c r="B962" i="4"/>
  <c r="B960" i="4"/>
  <c r="B958" i="4"/>
  <c r="B956" i="4"/>
  <c r="B954" i="4"/>
  <c r="B952" i="4"/>
  <c r="B950" i="4"/>
  <c r="B948" i="4"/>
  <c r="B946" i="4"/>
  <c r="B944" i="4"/>
  <c r="B942" i="4"/>
  <c r="B940" i="4"/>
  <c r="B938" i="4"/>
  <c r="B936" i="4"/>
  <c r="B934" i="4"/>
  <c r="B932" i="4"/>
  <c r="B930" i="4"/>
  <c r="B928" i="4"/>
  <c r="B926" i="4"/>
  <c r="B924" i="4"/>
  <c r="B922" i="4"/>
  <c r="B920" i="4"/>
  <c r="B918" i="4"/>
  <c r="B916" i="4"/>
  <c r="B914" i="4"/>
  <c r="B912" i="4"/>
  <c r="B910" i="4"/>
  <c r="B908" i="4"/>
  <c r="B906" i="4"/>
  <c r="B904" i="4"/>
  <c r="B902" i="4"/>
  <c r="B900" i="4"/>
  <c r="B898" i="4"/>
  <c r="B896" i="4"/>
  <c r="B894" i="4"/>
  <c r="B892" i="4"/>
  <c r="B890" i="4"/>
  <c r="B888" i="4"/>
  <c r="B886" i="4"/>
  <c r="B884" i="4"/>
  <c r="B882" i="4"/>
  <c r="B880" i="4"/>
  <c r="B878" i="4"/>
  <c r="B876" i="4"/>
  <c r="B874" i="4"/>
  <c r="B872" i="4"/>
  <c r="B870" i="4"/>
  <c r="B868" i="4"/>
  <c r="B866" i="4"/>
  <c r="B864" i="4"/>
  <c r="B862" i="4"/>
  <c r="B860" i="4"/>
  <c r="B858" i="4"/>
  <c r="B856" i="4"/>
  <c r="B854" i="4"/>
  <c r="B852" i="4"/>
  <c r="B850" i="4"/>
  <c r="B848" i="4"/>
  <c r="B846" i="4"/>
  <c r="B844" i="4"/>
  <c r="B842" i="4"/>
  <c r="B840" i="4"/>
  <c r="B838" i="4"/>
  <c r="B836" i="4"/>
  <c r="B834" i="4"/>
  <c r="B832" i="4"/>
  <c r="B830" i="4"/>
  <c r="B828" i="4"/>
  <c r="B826" i="4"/>
  <c r="B824" i="4"/>
  <c r="B822" i="4"/>
  <c r="B820" i="4"/>
  <c r="B818" i="4"/>
  <c r="B816" i="4"/>
  <c r="B814" i="4"/>
  <c r="B812" i="4"/>
  <c r="B810" i="4"/>
  <c r="B808" i="4"/>
  <c r="B806" i="4"/>
  <c r="B804" i="4"/>
  <c r="B802" i="4"/>
  <c r="B800" i="4"/>
  <c r="B798" i="4"/>
  <c r="B796" i="4"/>
  <c r="B794" i="4"/>
  <c r="B792" i="4"/>
  <c r="B790" i="4"/>
  <c r="B788" i="4"/>
  <c r="B786" i="4"/>
  <c r="B784" i="4"/>
  <c r="B782" i="4"/>
  <c r="B780" i="4"/>
  <c r="B778" i="4"/>
  <c r="B776" i="4"/>
  <c r="B774" i="4"/>
  <c r="B772" i="4"/>
  <c r="B770" i="4"/>
  <c r="B768" i="4"/>
  <c r="B766" i="4"/>
  <c r="B764" i="4"/>
  <c r="B762" i="4"/>
  <c r="B760" i="4"/>
  <c r="B758" i="4"/>
  <c r="B756" i="4"/>
  <c r="B754" i="4"/>
  <c r="B752" i="4"/>
  <c r="B750" i="4"/>
  <c r="B748" i="4"/>
  <c r="B746" i="4"/>
  <c r="B744" i="4"/>
  <c r="B742" i="4"/>
  <c r="B740" i="4"/>
  <c r="B738" i="4"/>
  <c r="B736" i="4"/>
  <c r="B734" i="4"/>
  <c r="B732" i="4"/>
  <c r="B730" i="4"/>
  <c r="B728" i="4"/>
  <c r="B726" i="4"/>
  <c r="B724" i="4"/>
  <c r="B722" i="4"/>
  <c r="B720" i="4"/>
  <c r="B718" i="4"/>
  <c r="B716" i="4"/>
  <c r="B714" i="4"/>
  <c r="B712" i="4"/>
  <c r="B710" i="4"/>
  <c r="B708" i="4"/>
  <c r="B706" i="4"/>
  <c r="B704" i="4"/>
  <c r="B702" i="4"/>
  <c r="B700" i="4"/>
  <c r="B698" i="4"/>
  <c r="B696" i="4"/>
  <c r="B694" i="4"/>
  <c r="B692" i="4"/>
  <c r="B690" i="4"/>
  <c r="B688" i="4"/>
  <c r="B686" i="4"/>
  <c r="B684" i="4"/>
  <c r="B682" i="4"/>
  <c r="B680" i="4"/>
  <c r="B678" i="4"/>
  <c r="B676" i="4"/>
  <c r="B674" i="4"/>
  <c r="B672" i="4"/>
  <c r="B670" i="4"/>
  <c r="B668" i="4"/>
  <c r="B666" i="4"/>
  <c r="B664" i="4"/>
  <c r="B662" i="4"/>
  <c r="B2518" i="4"/>
  <c r="B2486" i="4"/>
  <c r="B2454" i="4"/>
  <c r="B2422" i="4"/>
  <c r="B2390" i="4"/>
  <c r="B2358" i="4"/>
  <c r="B2326" i="4"/>
  <c r="B2294" i="4"/>
  <c r="B2262" i="4"/>
  <c r="B1325" i="4"/>
  <c r="B1323" i="4"/>
  <c r="B1321" i="4"/>
  <c r="B1319" i="4"/>
  <c r="B1317" i="4"/>
  <c r="B1315" i="4"/>
  <c r="B1313" i="4"/>
  <c r="B1311" i="4"/>
  <c r="B1309" i="4"/>
  <c r="B1307" i="4"/>
  <c r="B1305" i="4"/>
  <c r="B1303" i="4"/>
  <c r="B1301" i="4"/>
  <c r="B1299" i="4"/>
  <c r="B1297" i="4"/>
  <c r="B1295" i="4"/>
  <c r="B1293" i="4"/>
  <c r="B1291" i="4"/>
  <c r="B1289" i="4"/>
  <c r="B1287" i="4"/>
  <c r="B1285" i="4"/>
  <c r="B1283" i="4"/>
  <c r="B1281" i="4"/>
  <c r="B1279" i="4"/>
  <c r="B1277" i="4"/>
  <c r="B1275" i="4"/>
  <c r="B1273" i="4"/>
  <c r="B1271" i="4"/>
  <c r="B1269" i="4"/>
  <c r="B1267" i="4"/>
  <c r="B1265" i="4"/>
  <c r="B1263" i="4"/>
  <c r="B1261" i="4"/>
  <c r="B1259" i="4"/>
  <c r="B1257" i="4"/>
  <c r="B1255" i="4"/>
  <c r="B1253" i="4"/>
  <c r="B1251" i="4"/>
  <c r="B1249" i="4"/>
  <c r="B1247" i="4"/>
  <c r="B1245" i="4"/>
  <c r="B1243" i="4"/>
  <c r="B1241" i="4"/>
  <c r="B1239" i="4"/>
  <c r="B1237" i="4"/>
  <c r="B1235" i="4"/>
  <c r="B1233" i="4"/>
  <c r="B1231" i="4"/>
  <c r="B1229" i="4"/>
  <c r="B1227" i="4"/>
  <c r="B1225" i="4"/>
  <c r="B1223" i="4"/>
  <c r="B1221" i="4"/>
  <c r="B1219" i="4"/>
  <c r="B1217" i="4"/>
  <c r="B1215" i="4"/>
  <c r="B1213" i="4"/>
  <c r="B1211" i="4"/>
  <c r="B1209" i="4"/>
  <c r="B1207" i="4"/>
  <c r="B1205" i="4"/>
  <c r="B1203" i="4"/>
  <c r="B1201" i="4"/>
  <c r="B1199" i="4"/>
  <c r="B1197" i="4"/>
  <c r="B1195" i="4"/>
  <c r="B1193" i="4"/>
  <c r="B1191" i="4"/>
  <c r="B1189" i="4"/>
  <c r="B1187" i="4"/>
  <c r="B1185" i="4"/>
  <c r="B1183" i="4"/>
  <c r="B1181" i="4"/>
  <c r="B1179" i="4"/>
  <c r="B1177" i="4"/>
  <c r="B1175" i="4"/>
  <c r="B1173" i="4"/>
  <c r="B1171" i="4"/>
  <c r="B1169" i="4"/>
  <c r="B1167" i="4"/>
  <c r="B1165" i="4"/>
  <c r="B1163" i="4"/>
  <c r="B1161" i="4"/>
  <c r="B1159" i="4"/>
  <c r="B1157" i="4"/>
  <c r="B1155" i="4"/>
  <c r="B1153" i="4"/>
  <c r="B1151" i="4"/>
  <c r="B1149" i="4"/>
  <c r="B1147" i="4"/>
  <c r="B1145" i="4"/>
  <c r="B1143" i="4"/>
  <c r="B1141" i="4"/>
  <c r="B1139" i="4"/>
  <c r="B1137" i="4"/>
  <c r="B1135" i="4"/>
  <c r="B1133" i="4"/>
  <c r="B1131" i="4"/>
  <c r="B1129" i="4"/>
  <c r="B1127" i="4"/>
  <c r="B1125" i="4"/>
  <c r="B1123" i="4"/>
  <c r="B1121" i="4"/>
  <c r="B1119" i="4"/>
  <c r="B1117" i="4"/>
  <c r="B1115" i="4"/>
  <c r="B1113" i="4"/>
  <c r="B1111" i="4"/>
  <c r="B1109" i="4"/>
  <c r="B1107" i="4"/>
  <c r="B1105" i="4"/>
  <c r="B1103" i="4"/>
  <c r="B1101" i="4"/>
  <c r="B1099" i="4"/>
  <c r="B1097" i="4"/>
  <c r="B1095" i="4"/>
  <c r="B1093" i="4"/>
  <c r="B1091" i="4"/>
  <c r="B1089" i="4"/>
  <c r="B1087" i="4"/>
  <c r="B1085" i="4"/>
  <c r="B1083" i="4"/>
  <c r="B1081" i="4"/>
  <c r="B1079" i="4"/>
  <c r="B1077" i="4"/>
  <c r="B1075" i="4"/>
  <c r="B1073" i="4"/>
  <c r="B1071" i="4"/>
  <c r="B1069" i="4"/>
  <c r="B1067" i="4"/>
  <c r="B1065" i="4"/>
  <c r="B1063" i="4"/>
  <c r="B1061" i="4"/>
  <c r="B1059" i="4"/>
  <c r="B1057" i="4"/>
  <c r="B1055" i="4"/>
  <c r="B1053" i="4"/>
  <c r="B1051" i="4"/>
  <c r="B1049" i="4"/>
  <c r="B1047" i="4"/>
  <c r="B1045" i="4"/>
  <c r="B1043" i="4"/>
  <c r="B1041" i="4"/>
  <c r="B1039" i="4"/>
  <c r="B1037" i="4"/>
  <c r="B1035" i="4"/>
  <c r="B1033" i="4"/>
  <c r="B1031" i="4"/>
  <c r="B1029" i="4"/>
  <c r="B1027" i="4"/>
  <c r="B1025" i="4"/>
  <c r="B1023" i="4"/>
  <c r="B1021" i="4"/>
  <c r="B1019" i="4"/>
  <c r="B1017" i="4"/>
  <c r="B1015" i="4"/>
  <c r="B1013" i="4"/>
  <c r="B1011" i="4"/>
  <c r="B1009" i="4"/>
  <c r="B1007" i="4"/>
  <c r="B1005" i="4"/>
  <c r="B1003" i="4"/>
  <c r="B1001" i="4"/>
  <c r="B999" i="4"/>
  <c r="B997" i="4"/>
  <c r="B995" i="4"/>
  <c r="B993" i="4"/>
  <c r="B991" i="4"/>
  <c r="B989" i="4"/>
  <c r="B987" i="4"/>
  <c r="B985" i="4"/>
  <c r="B983" i="4"/>
  <c r="B981" i="4"/>
  <c r="B979" i="4"/>
  <c r="B977" i="4"/>
  <c r="B975" i="4"/>
  <c r="B973" i="4"/>
  <c r="B971" i="4"/>
  <c r="B969" i="4"/>
  <c r="B967" i="4"/>
  <c r="B965" i="4"/>
  <c r="B963" i="4"/>
  <c r="B961" i="4"/>
  <c r="B959" i="4"/>
  <c r="B957" i="4"/>
  <c r="B955" i="4"/>
  <c r="B953" i="4"/>
  <c r="B951" i="4"/>
  <c r="B949" i="4"/>
  <c r="B947" i="4"/>
  <c r="B945" i="4"/>
  <c r="B943" i="4"/>
  <c r="B941" i="4"/>
  <c r="B939" i="4"/>
  <c r="B937" i="4"/>
  <c r="B935" i="4"/>
  <c r="B933" i="4"/>
  <c r="B931" i="4"/>
  <c r="B929" i="4"/>
  <c r="B927" i="4"/>
  <c r="B925" i="4"/>
  <c r="B923" i="4"/>
  <c r="B921" i="4"/>
  <c r="B919" i="4"/>
  <c r="B917" i="4"/>
  <c r="B915" i="4"/>
  <c r="B913" i="4"/>
  <c r="B911" i="4"/>
  <c r="B909" i="4"/>
  <c r="B907" i="4"/>
  <c r="B905" i="4"/>
  <c r="B903" i="4"/>
  <c r="B901" i="4"/>
  <c r="B899" i="4"/>
  <c r="B897" i="4"/>
  <c r="B895" i="4"/>
  <c r="B893" i="4"/>
  <c r="B891" i="4"/>
  <c r="B889" i="4"/>
  <c r="B887" i="4"/>
  <c r="B885" i="4"/>
  <c r="B883" i="4"/>
  <c r="B881" i="4"/>
  <c r="B879" i="4"/>
  <c r="B877" i="4"/>
  <c r="B875" i="4"/>
  <c r="B873" i="4"/>
  <c r="B871" i="4"/>
  <c r="B869" i="4"/>
  <c r="B867" i="4"/>
  <c r="B865" i="4"/>
  <c r="B863" i="4"/>
  <c r="B861" i="4"/>
  <c r="B859" i="4"/>
  <c r="B857" i="4"/>
  <c r="B855" i="4"/>
  <c r="B853" i="4"/>
  <c r="B851" i="4"/>
  <c r="B849" i="4"/>
  <c r="B847" i="4"/>
  <c r="B845" i="4"/>
  <c r="B843" i="4"/>
  <c r="B841" i="4"/>
  <c r="B839" i="4"/>
  <c r="B837" i="4"/>
  <c r="B835" i="4"/>
  <c r="B833" i="4"/>
  <c r="B831" i="4"/>
  <c r="B829" i="4"/>
  <c r="B827" i="4"/>
  <c r="B825" i="4"/>
  <c r="B823" i="4"/>
  <c r="B821" i="4"/>
  <c r="B819" i="4"/>
  <c r="B817" i="4"/>
  <c r="B815" i="4"/>
  <c r="B813" i="4"/>
  <c r="B811" i="4"/>
  <c r="B809" i="4"/>
  <c r="B807" i="4"/>
  <c r="B805" i="4"/>
  <c r="B803" i="4"/>
  <c r="B801" i="4"/>
  <c r="B799" i="4"/>
  <c r="B797" i="4"/>
  <c r="B795" i="4"/>
  <c r="B793" i="4"/>
  <c r="B791" i="4"/>
  <c r="B789" i="4"/>
  <c r="B787" i="4"/>
  <c r="B785" i="4"/>
  <c r="B783" i="4"/>
  <c r="B781" i="4"/>
  <c r="B779" i="4"/>
  <c r="B777" i="4"/>
  <c r="B775" i="4"/>
  <c r="B773" i="4"/>
  <c r="B771" i="4"/>
  <c r="B769" i="4"/>
  <c r="B767" i="4"/>
  <c r="B765" i="4"/>
  <c r="B763" i="4"/>
  <c r="B761" i="4"/>
  <c r="B759" i="4"/>
  <c r="B757" i="4"/>
  <c r="B755" i="4"/>
  <c r="B753" i="4"/>
  <c r="B751" i="4"/>
  <c r="B749" i="4"/>
  <c r="B747" i="4"/>
  <c r="B745" i="4"/>
  <c r="B743" i="4"/>
  <c r="B741" i="4"/>
  <c r="B739" i="4"/>
  <c r="B737" i="4"/>
  <c r="B735" i="4"/>
  <c r="B733" i="4"/>
  <c r="B731" i="4"/>
  <c r="B729" i="4"/>
  <c r="B727" i="4"/>
  <c r="B725" i="4"/>
  <c r="B723" i="4"/>
  <c r="B721" i="4"/>
  <c r="B719" i="4"/>
  <c r="B717" i="4"/>
  <c r="B715" i="4"/>
  <c r="B713" i="4"/>
  <c r="B711" i="4"/>
  <c r="B709" i="4"/>
  <c r="B707" i="4"/>
  <c r="B705" i="4"/>
  <c r="B703" i="4"/>
  <c r="B701" i="4"/>
  <c r="B699" i="4"/>
  <c r="B697" i="4"/>
  <c r="B695" i="4"/>
  <c r="B693" i="4"/>
  <c r="B691" i="4"/>
  <c r="B689" i="4"/>
  <c r="B687" i="4"/>
  <c r="B685" i="4"/>
  <c r="B683" i="4"/>
  <c r="B681" i="4"/>
  <c r="B679" i="4"/>
  <c r="B677" i="4"/>
  <c r="B675" i="4"/>
  <c r="B673" i="4"/>
  <c r="B671" i="4"/>
  <c r="B669" i="4"/>
  <c r="B667" i="4"/>
  <c r="B665" i="4"/>
  <c r="B663" i="4"/>
  <c r="B2270" i="4"/>
  <c r="B2334" i="4"/>
  <c r="B2398" i="4"/>
  <c r="B2462" i="4"/>
  <c r="B2526" i="4"/>
  <c r="B207" i="4"/>
  <c r="B209" i="4"/>
  <c r="B211" i="4"/>
  <c r="B213" i="4"/>
  <c r="B215" i="4"/>
  <c r="B217" i="4"/>
  <c r="B219" i="4"/>
  <c r="B221" i="4"/>
  <c r="B223" i="4"/>
  <c r="B225" i="4"/>
  <c r="B227" i="4"/>
  <c r="B229" i="4"/>
  <c r="B231" i="4"/>
  <c r="B233" i="4"/>
  <c r="B235" i="4"/>
  <c r="B237" i="4"/>
  <c r="B239" i="4"/>
  <c r="B241" i="4"/>
  <c r="B243" i="4"/>
  <c r="B245" i="4"/>
  <c r="B247" i="4"/>
  <c r="B249" i="4"/>
  <c r="B251" i="4"/>
  <c r="B253" i="4"/>
  <c r="B255" i="4"/>
  <c r="B257" i="4"/>
  <c r="B259" i="4"/>
  <c r="B261" i="4"/>
  <c r="B263" i="4"/>
  <c r="B265" i="4"/>
  <c r="B267" i="4"/>
  <c r="B269" i="4"/>
  <c r="B271" i="4"/>
  <c r="B273" i="4"/>
  <c r="B275" i="4"/>
  <c r="B277" i="4"/>
  <c r="B279" i="4"/>
  <c r="B281" i="4"/>
  <c r="B283" i="4"/>
  <c r="B285" i="4"/>
  <c r="B287" i="4"/>
  <c r="B289" i="4"/>
  <c r="B291" i="4"/>
  <c r="B293" i="4"/>
  <c r="B295" i="4"/>
  <c r="B297" i="4"/>
  <c r="B299" i="4"/>
  <c r="B301" i="4"/>
  <c r="B303" i="4"/>
  <c r="B305" i="4"/>
  <c r="B307" i="4"/>
  <c r="B309" i="4"/>
  <c r="B311" i="4"/>
  <c r="B313" i="4"/>
  <c r="B315" i="4"/>
  <c r="B317" i="4"/>
  <c r="B319" i="4"/>
  <c r="B321" i="4"/>
  <c r="B323" i="4"/>
  <c r="B325" i="4"/>
  <c r="B327" i="4"/>
  <c r="B329" i="4"/>
  <c r="B331" i="4"/>
  <c r="B333" i="4"/>
  <c r="B335" i="4"/>
  <c r="B337" i="4"/>
  <c r="B339" i="4"/>
  <c r="B341" i="4"/>
  <c r="B343" i="4"/>
  <c r="B345" i="4"/>
  <c r="B347" i="4"/>
  <c r="B349" i="4"/>
  <c r="B351" i="4"/>
  <c r="B353" i="4"/>
  <c r="B355" i="4"/>
  <c r="B357" i="4"/>
  <c r="B359" i="4"/>
  <c r="B361" i="4"/>
  <c r="B363" i="4"/>
  <c r="B365" i="4"/>
  <c r="B367" i="4"/>
  <c r="B369" i="4"/>
  <c r="B371" i="4"/>
  <c r="B373" i="4"/>
  <c r="B375" i="4"/>
  <c r="B377" i="4"/>
  <c r="B379" i="4"/>
  <c r="B381" i="4"/>
  <c r="B383" i="4"/>
  <c r="B385" i="4"/>
  <c r="B387" i="4"/>
  <c r="B389" i="4"/>
  <c r="B391" i="4"/>
  <c r="B393" i="4"/>
  <c r="B395" i="4"/>
  <c r="B397" i="4"/>
  <c r="B399" i="4"/>
  <c r="B401" i="4"/>
  <c r="B403" i="4"/>
  <c r="B405" i="4"/>
  <c r="B407" i="4"/>
  <c r="B409" i="4"/>
  <c r="B411" i="4"/>
  <c r="B413" i="4"/>
  <c r="B415" i="4"/>
  <c r="B417" i="4"/>
  <c r="B419" i="4"/>
  <c r="B421" i="4"/>
  <c r="B423" i="4"/>
  <c r="B425" i="4"/>
  <c r="B427" i="4"/>
  <c r="B429" i="4"/>
  <c r="B431" i="4"/>
  <c r="B433" i="4"/>
  <c r="B435" i="4"/>
  <c r="B437" i="4"/>
  <c r="B439" i="4"/>
  <c r="B441" i="4"/>
  <c r="B443" i="4"/>
  <c r="B445" i="4"/>
  <c r="B447" i="4"/>
  <c r="B449" i="4"/>
  <c r="B451" i="4"/>
  <c r="B453" i="4"/>
  <c r="B455" i="4"/>
  <c r="B457" i="4"/>
  <c r="B459" i="4"/>
  <c r="B461" i="4"/>
  <c r="B463" i="4"/>
  <c r="B465" i="4"/>
  <c r="B467" i="4"/>
  <c r="B469" i="4"/>
  <c r="B471" i="4"/>
  <c r="B473" i="4"/>
  <c r="B475" i="4"/>
  <c r="B477" i="4"/>
  <c r="B479" i="4"/>
  <c r="B481" i="4"/>
  <c r="B483" i="4"/>
  <c r="B485" i="4"/>
  <c r="B487" i="4"/>
  <c r="B489" i="4"/>
  <c r="B491" i="4"/>
  <c r="B493" i="4"/>
  <c r="B495" i="4"/>
  <c r="B497" i="4"/>
  <c r="B499" i="4"/>
  <c r="B501" i="4"/>
  <c r="B503" i="4"/>
  <c r="B505" i="4"/>
  <c r="B507" i="4"/>
  <c r="B509" i="4"/>
  <c r="B511" i="4"/>
  <c r="B513" i="4"/>
  <c r="B515" i="4"/>
  <c r="B517" i="4"/>
  <c r="B519" i="4"/>
  <c r="B521" i="4"/>
  <c r="B523" i="4"/>
  <c r="B525" i="4"/>
  <c r="B527" i="4"/>
  <c r="B529" i="4"/>
  <c r="B531" i="4"/>
  <c r="B533" i="4"/>
  <c r="B535" i="4"/>
  <c r="B537" i="4"/>
  <c r="B539" i="4"/>
  <c r="B541" i="4"/>
  <c r="B543" i="4"/>
  <c r="B545" i="4"/>
  <c r="B547" i="4"/>
  <c r="B549" i="4"/>
  <c r="B551" i="4"/>
  <c r="B553" i="4"/>
  <c r="B555" i="4"/>
  <c r="B557" i="4"/>
  <c r="B559" i="4"/>
  <c r="B561" i="4"/>
  <c r="B563" i="4"/>
  <c r="B565" i="4"/>
  <c r="B567" i="4"/>
  <c r="B569" i="4"/>
  <c r="B571" i="4"/>
  <c r="B573" i="4"/>
  <c r="B575" i="4"/>
  <c r="B577" i="4"/>
  <c r="B579" i="4"/>
  <c r="B581" i="4"/>
  <c r="B583" i="4"/>
  <c r="B585" i="4"/>
  <c r="B587" i="4"/>
  <c r="B589" i="4"/>
  <c r="B591" i="4"/>
  <c r="B593" i="4"/>
  <c r="B595" i="4"/>
  <c r="B597" i="4"/>
  <c r="B599" i="4"/>
  <c r="B601" i="4"/>
  <c r="B603" i="4"/>
  <c r="B605" i="4"/>
  <c r="B607" i="4"/>
  <c r="B609" i="4"/>
  <c r="B611" i="4"/>
  <c r="B613" i="4"/>
  <c r="B615" i="4"/>
  <c r="B617" i="4"/>
  <c r="B619" i="4"/>
  <c r="B621" i="4"/>
  <c r="B623" i="4"/>
  <c r="B625" i="4"/>
  <c r="B627" i="4"/>
  <c r="B629" i="4"/>
  <c r="B631" i="4"/>
  <c r="B633" i="4"/>
  <c r="B635" i="4"/>
  <c r="B637" i="4"/>
  <c r="B639" i="4"/>
  <c r="B641" i="4"/>
  <c r="B643" i="4"/>
  <c r="B645" i="4"/>
  <c r="B647" i="4"/>
  <c r="B649" i="4"/>
  <c r="B651" i="4"/>
  <c r="B653" i="4"/>
  <c r="B655" i="4"/>
  <c r="B657" i="4"/>
  <c r="B659" i="4"/>
  <c r="B661" i="4"/>
  <c r="B2286" i="4"/>
  <c r="B2350" i="4"/>
  <c r="B2414" i="4"/>
  <c r="B2478" i="4"/>
  <c r="D812" i="5"/>
  <c r="F812" i="5" s="1"/>
  <c r="D813" i="5"/>
  <c r="F813" i="5" s="1"/>
  <c r="D5" i="5"/>
  <c r="F5" i="5" s="1"/>
  <c r="D744" i="5"/>
  <c r="F744" i="5" s="1"/>
  <c r="D759" i="5"/>
  <c r="F759" i="5" s="1"/>
  <c r="D768" i="5"/>
  <c r="F768" i="5" s="1"/>
  <c r="D896" i="5"/>
  <c r="F896" i="5" s="1"/>
  <c r="D1322" i="5"/>
  <c r="F1322" i="5" s="1"/>
  <c r="D1323" i="5"/>
  <c r="F1323" i="5" s="1"/>
  <c r="D762" i="5"/>
  <c r="F762" i="5" s="1"/>
  <c r="D766" i="5"/>
  <c r="D793" i="5"/>
  <c r="F793" i="5" s="1"/>
  <c r="D797" i="5"/>
  <c r="F797" i="5" s="1"/>
  <c r="D801" i="5"/>
  <c r="F801" i="5" s="1"/>
  <c r="D805" i="5"/>
  <c r="F805" i="5" s="1"/>
  <c r="D810" i="5"/>
  <c r="D837" i="5"/>
  <c r="F837" i="5" s="1"/>
  <c r="D841" i="5"/>
  <c r="F841" i="5" s="1"/>
  <c r="D845" i="5"/>
  <c r="F845" i="5" s="1"/>
  <c r="D849" i="5"/>
  <c r="F849" i="5" s="1"/>
  <c r="D854" i="5"/>
  <c r="F854" i="5" s="1"/>
  <c r="D878" i="5"/>
  <c r="F878" i="5" s="1"/>
  <c r="D882" i="5"/>
  <c r="D886" i="5"/>
  <c r="D890" i="5"/>
  <c r="F890" i="5" s="1"/>
  <c r="D894" i="5"/>
  <c r="F894" i="5" s="1"/>
  <c r="D921" i="5"/>
  <c r="F921" i="5" s="1"/>
  <c r="D925" i="5"/>
  <c r="F925" i="5" s="1"/>
  <c r="D938" i="5"/>
  <c r="F938" i="5" s="1"/>
  <c r="D1080" i="5"/>
  <c r="F1080" i="5" s="1"/>
  <c r="D1084" i="5"/>
  <c r="F1084" i="5" s="1"/>
  <c r="D1119" i="5"/>
  <c r="F1119" i="5" s="1"/>
  <c r="D1123" i="5"/>
  <c r="F1123" i="5" s="1"/>
  <c r="D1127" i="5"/>
  <c r="F1127" i="5" s="1"/>
  <c r="D761" i="5"/>
  <c r="F761" i="5" s="1"/>
  <c r="D765" i="5"/>
  <c r="F765" i="5" s="1"/>
  <c r="D796" i="5"/>
  <c r="F796" i="5" s="1"/>
  <c r="D800" i="5"/>
  <c r="F800" i="5" s="1"/>
  <c r="D804" i="5"/>
  <c r="F804" i="5" s="1"/>
  <c r="D808" i="5"/>
  <c r="F808" i="5" s="1"/>
  <c r="D809" i="5"/>
  <c r="F809" i="5" s="1"/>
  <c r="D836" i="5"/>
  <c r="F836" i="5" s="1"/>
  <c r="D840" i="5"/>
  <c r="F840" i="5" s="1"/>
  <c r="D844" i="5"/>
  <c r="F844" i="5" s="1"/>
  <c r="D848" i="5"/>
  <c r="F848" i="5" s="1"/>
  <c r="D852" i="5"/>
  <c r="F852" i="5" s="1"/>
  <c r="D853" i="5"/>
  <c r="F853" i="5" s="1"/>
  <c r="D881" i="5"/>
  <c r="F881" i="5" s="1"/>
  <c r="D885" i="5"/>
  <c r="F885" i="5" s="1"/>
  <c r="D889" i="5"/>
  <c r="F889" i="5" s="1"/>
  <c r="D893" i="5"/>
  <c r="F893" i="5" s="1"/>
  <c r="D897" i="5"/>
  <c r="F897" i="5" s="1"/>
  <c r="D924" i="5"/>
  <c r="F924" i="5" s="1"/>
  <c r="D1025" i="5"/>
  <c r="F1025" i="5" s="1"/>
  <c r="D1024" i="5"/>
  <c r="F1024" i="5" s="1"/>
  <c r="D1079" i="5"/>
  <c r="D1083" i="5"/>
  <c r="F1083" i="5" s="1"/>
  <c r="D1088" i="5"/>
  <c r="F1088" i="5" s="1"/>
  <c r="D1087" i="5"/>
  <c r="D1122" i="5"/>
  <c r="F1122" i="5" s="1"/>
  <c r="D1126" i="5"/>
  <c r="F1126" i="5" s="1"/>
  <c r="D1131" i="5"/>
  <c r="F1131" i="5" s="1"/>
  <c r="D1130" i="5"/>
  <c r="F1130" i="5" s="1"/>
  <c r="D1141" i="5"/>
  <c r="D1176" i="5"/>
  <c r="F1176" i="5" s="1"/>
  <c r="D1180" i="5"/>
  <c r="F1180" i="5" s="1"/>
  <c r="D1184" i="5"/>
  <c r="D1188" i="5"/>
  <c r="D1192" i="5"/>
  <c r="F1192" i="5" s="1"/>
  <c r="D1197" i="5"/>
  <c r="F1197" i="5" s="1"/>
  <c r="D1229" i="5"/>
  <c r="D1233" i="5"/>
  <c r="D1237" i="5"/>
  <c r="F1237" i="5" s="1"/>
  <c r="D1241" i="5"/>
  <c r="F1241" i="5" s="1"/>
  <c r="D1245" i="5"/>
  <c r="D1249" i="5"/>
  <c r="D1253" i="5"/>
  <c r="F1253" i="5" s="1"/>
  <c r="D1257" i="5"/>
  <c r="F1257" i="5" s="1"/>
  <c r="D1261" i="5"/>
  <c r="D1262" i="5"/>
  <c r="F1262" i="5" s="1"/>
  <c r="D1266" i="5"/>
  <c r="F1266" i="5" s="1"/>
  <c r="D1270" i="5"/>
  <c r="F1270" i="5" s="1"/>
  <c r="D1274" i="5"/>
  <c r="F1274" i="5" s="1"/>
  <c r="D1278" i="5"/>
  <c r="F1278" i="5" s="1"/>
  <c r="D1282" i="5"/>
  <c r="F1282" i="5" s="1"/>
  <c r="D1304" i="5"/>
  <c r="F1304" i="5" s="1"/>
  <c r="D1309" i="5"/>
  <c r="D1313" i="5"/>
  <c r="D1317" i="5"/>
  <c r="F1317" i="5" s="1"/>
  <c r="D1321" i="5"/>
  <c r="F1321" i="5" s="1"/>
  <c r="D1348" i="5"/>
  <c r="D1352" i="5"/>
  <c r="D1424" i="5"/>
  <c r="F1424" i="5" s="1"/>
  <c r="D1465" i="5"/>
  <c r="F1465" i="5" s="1"/>
  <c r="D1178" i="5"/>
  <c r="F1178" i="5" s="1"/>
  <c r="D1182" i="5"/>
  <c r="F1182" i="5" s="1"/>
  <c r="D1186" i="5"/>
  <c r="F1186" i="5" s="1"/>
  <c r="D1190" i="5"/>
  <c r="F1190" i="5" s="1"/>
  <c r="D1194" i="5"/>
  <c r="F1194" i="5" s="1"/>
  <c r="D1195" i="5"/>
  <c r="F1195" i="5" s="1"/>
  <c r="D1231" i="5"/>
  <c r="F1231" i="5" s="1"/>
  <c r="D1235" i="5"/>
  <c r="F1235" i="5" s="1"/>
  <c r="D1239" i="5"/>
  <c r="F1239" i="5" s="1"/>
  <c r="D1243" i="5"/>
  <c r="F1243" i="5" s="1"/>
  <c r="D1247" i="5"/>
  <c r="F1247" i="5" s="1"/>
  <c r="D1251" i="5"/>
  <c r="F1251" i="5" s="1"/>
  <c r="D1255" i="5"/>
  <c r="F1255" i="5" s="1"/>
  <c r="D1259" i="5"/>
  <c r="F1259" i="5" s="1"/>
  <c r="D1264" i="5"/>
  <c r="F1264" i="5" s="1"/>
  <c r="D1268" i="5"/>
  <c r="F1268" i="5" s="1"/>
  <c r="D1272" i="5"/>
  <c r="D1276" i="5"/>
  <c r="D1280" i="5"/>
  <c r="F1280" i="5" s="1"/>
  <c r="D1306" i="5"/>
  <c r="F1306" i="5" s="1"/>
  <c r="D1307" i="5"/>
  <c r="F1307" i="5" s="1"/>
  <c r="D1311" i="5"/>
  <c r="F1311" i="5" s="1"/>
  <c r="D1315" i="5"/>
  <c r="F1315" i="5" s="1"/>
  <c r="D1319" i="5"/>
  <c r="F1319" i="5" s="1"/>
  <c r="D1350" i="5"/>
  <c r="F1350" i="5" s="1"/>
  <c r="D1354" i="5"/>
  <c r="F1354" i="5" s="1"/>
  <c r="D1355" i="5"/>
  <c r="F1355" i="5" s="1"/>
  <c r="D1426" i="5"/>
  <c r="F1426" i="5" s="1"/>
  <c r="D1467" i="5"/>
  <c r="F1467" i="5" s="1"/>
  <c r="D1427" i="5"/>
  <c r="F1427" i="5" s="1"/>
  <c r="D1468" i="5"/>
  <c r="F1468" i="5" s="1"/>
  <c r="D1596" i="5"/>
  <c r="F1596" i="5" s="1"/>
  <c r="D1612" i="5"/>
  <c r="D1613" i="5"/>
  <c r="D1430" i="5"/>
  <c r="F1430" i="5" s="1"/>
  <c r="D1434" i="5"/>
  <c r="F1434" i="5" s="1"/>
  <c r="D1438" i="5"/>
  <c r="F1438" i="5" s="1"/>
  <c r="D1442" i="5"/>
  <c r="F1442" i="5" s="1"/>
  <c r="D1446" i="5"/>
  <c r="F1446" i="5" s="1"/>
  <c r="D1471" i="5"/>
  <c r="F1471" i="5" s="1"/>
  <c r="D1475" i="5"/>
  <c r="F1475" i="5" s="1"/>
  <c r="D1479" i="5"/>
  <c r="F1479" i="5" s="1"/>
  <c r="D1483" i="5"/>
  <c r="F1483" i="5" s="1"/>
  <c r="D1510" i="5"/>
  <c r="F1510" i="5" s="1"/>
  <c r="D1514" i="5"/>
  <c r="F1514" i="5" s="1"/>
  <c r="D1392" i="5"/>
  <c r="D1396" i="5"/>
  <c r="F1396" i="5" s="1"/>
  <c r="D1429" i="5"/>
  <c r="F1429" i="5" s="1"/>
  <c r="D1433" i="5"/>
  <c r="D1437" i="5"/>
  <c r="D1441" i="5"/>
  <c r="F1441" i="5" s="1"/>
  <c r="D1445" i="5"/>
  <c r="F1445" i="5" s="1"/>
  <c r="D1470" i="5"/>
  <c r="F1470" i="5" s="1"/>
  <c r="D1474" i="5"/>
  <c r="F1474" i="5" s="1"/>
  <c r="D1478" i="5"/>
  <c r="F1478" i="5" s="1"/>
  <c r="D1482" i="5"/>
  <c r="F1482" i="5" s="1"/>
  <c r="D1509" i="5"/>
  <c r="D1513" i="5"/>
  <c r="D1517" i="5"/>
  <c r="F1517" i="5" s="1"/>
  <c r="D1526" i="5"/>
  <c r="F1526" i="5" s="1"/>
  <c r="D1590" i="5"/>
  <c r="F1590" i="5" s="1"/>
  <c r="D1594" i="5"/>
  <c r="F1594" i="5" s="1"/>
  <c r="D1599" i="5"/>
  <c r="F1599" i="5" s="1"/>
  <c r="D1603" i="5"/>
  <c r="F1603" i="5" s="1"/>
  <c r="D1607" i="5"/>
  <c r="F1607" i="5" s="1"/>
  <c r="D1611" i="5"/>
  <c r="F1611" i="5" s="1"/>
  <c r="D1638" i="5"/>
  <c r="F1638" i="5" s="1"/>
  <c r="D1642" i="5"/>
  <c r="F1642" i="5" s="1"/>
  <c r="D1647" i="5"/>
  <c r="F1647" i="5" s="1"/>
  <c r="D1689" i="5"/>
  <c r="F1689" i="5" s="1"/>
  <c r="D1693" i="5"/>
  <c r="F1693" i="5" s="1"/>
  <c r="D1697" i="5"/>
  <c r="F1697" i="5" s="1"/>
  <c r="D1701" i="5"/>
  <c r="F1701" i="5" s="1"/>
  <c r="D1705" i="5"/>
  <c r="F1705" i="5" s="1"/>
  <c r="D1734" i="5"/>
  <c r="F1734" i="5" s="1"/>
  <c r="D1738" i="5"/>
  <c r="F1738" i="5" s="1"/>
  <c r="D1742" i="5"/>
  <c r="F1742" i="5" s="1"/>
  <c r="D1746" i="5"/>
  <c r="F1746" i="5" s="1"/>
  <c r="D1750" i="5"/>
  <c r="F1750" i="5" s="1"/>
  <c r="D1858" i="5"/>
  <c r="D1709" i="5"/>
  <c r="F1709" i="5" s="1"/>
  <c r="D1788" i="5"/>
  <c r="D1792" i="5"/>
  <c r="F1792" i="5" s="1"/>
  <c r="D1796" i="5"/>
  <c r="F1796" i="5" s="1"/>
  <c r="D1800" i="5"/>
  <c r="F1800" i="5" s="1"/>
  <c r="D1804" i="5"/>
  <c r="L1804" i="5" s="1"/>
  <c r="D1805" i="5"/>
  <c r="L1805" i="5" s="1"/>
  <c r="D1592" i="5"/>
  <c r="F1592" i="5" s="1"/>
  <c r="D1597" i="5"/>
  <c r="D1601" i="5"/>
  <c r="D1605" i="5"/>
  <c r="F1605" i="5" s="1"/>
  <c r="D1609" i="5"/>
  <c r="F1609" i="5" s="1"/>
  <c r="D1640" i="5"/>
  <c r="D1644" i="5"/>
  <c r="D1645" i="5"/>
  <c r="F1645" i="5" s="1"/>
  <c r="D1649" i="5"/>
  <c r="F1649" i="5" s="1"/>
  <c r="D1691" i="5"/>
  <c r="F1691" i="5" s="1"/>
  <c r="D1695" i="5"/>
  <c r="F1695" i="5" s="1"/>
  <c r="D1699" i="5"/>
  <c r="F1699" i="5" s="1"/>
  <c r="D1703" i="5"/>
  <c r="F1703" i="5" s="1"/>
  <c r="D1707" i="5"/>
  <c r="F1707" i="5" s="1"/>
  <c r="D1736" i="5"/>
  <c r="F1736" i="5" s="1"/>
  <c r="D1740" i="5"/>
  <c r="F1740" i="5" s="1"/>
  <c r="D1744" i="5"/>
  <c r="F1744" i="5" s="1"/>
  <c r="D1748" i="5"/>
  <c r="F1748" i="5" s="1"/>
  <c r="D1787" i="5"/>
  <c r="F1787" i="5" s="1"/>
  <c r="D1791" i="5"/>
  <c r="F1791" i="5" s="1"/>
  <c r="D1795" i="5"/>
  <c r="F1795" i="5" s="1"/>
  <c r="D1799" i="5"/>
  <c r="F1799" i="5" s="1"/>
  <c r="D1803" i="5"/>
  <c r="F1803" i="5" s="1"/>
  <c r="D1856" i="5"/>
  <c r="D1860" i="5"/>
  <c r="E673" i="5"/>
  <c r="G673" i="5" s="1"/>
  <c r="E1063" i="5"/>
  <c r="G1063" i="5" s="1"/>
  <c r="E1081" i="5"/>
  <c r="G1081" i="5" s="1"/>
  <c r="E1103" i="5"/>
  <c r="G1103" i="5" s="1"/>
  <c r="E1104" i="5"/>
  <c r="G1104" i="5" s="1"/>
  <c r="E1151" i="5"/>
  <c r="G1151" i="5" s="1"/>
  <c r="E1154" i="5"/>
  <c r="G1154" i="5" s="1"/>
  <c r="E1157" i="5"/>
  <c r="G1157" i="5" s="1"/>
  <c r="E1158" i="5"/>
  <c r="G1158" i="5" s="1"/>
  <c r="E1178" i="5"/>
  <c r="G1178" i="5" s="1"/>
  <c r="E1179" i="5"/>
  <c r="G1179" i="5" s="1"/>
  <c r="E1231" i="5"/>
  <c r="G1231" i="5" s="1"/>
  <c r="E1235" i="5"/>
  <c r="G1235" i="5" s="1"/>
  <c r="E1239" i="5"/>
  <c r="G1239" i="5" s="1"/>
  <c r="E1242" i="5"/>
  <c r="G1242" i="5" s="1"/>
  <c r="E1246" i="5"/>
  <c r="G1246" i="5" s="1"/>
  <c r="E1290" i="5"/>
  <c r="G1290" i="5" s="1"/>
  <c r="E1333" i="5"/>
  <c r="G1333" i="5" s="1"/>
  <c r="E1357" i="5"/>
  <c r="G1357" i="5" s="1"/>
  <c r="E1358" i="5"/>
  <c r="G1358" i="5" s="1"/>
  <c r="E1413" i="5"/>
  <c r="G1413" i="5" s="1"/>
  <c r="E1458" i="5"/>
  <c r="G1458" i="5" s="1"/>
  <c r="E1543" i="5"/>
  <c r="G1543" i="5" s="1"/>
  <c r="E1542" i="5"/>
  <c r="G1542" i="5" s="1"/>
  <c r="E1697" i="5"/>
  <c r="G1697" i="5" s="1"/>
  <c r="E1700" i="5"/>
  <c r="G1700" i="5" s="1"/>
  <c r="E1743" i="5"/>
  <c r="G1743" i="5" s="1"/>
  <c r="E1791" i="5"/>
  <c r="G1791" i="5" s="1"/>
  <c r="E740" i="5"/>
  <c r="G740" i="5" s="1"/>
  <c r="E760" i="5"/>
  <c r="G760" i="5" s="1"/>
  <c r="E764" i="5"/>
  <c r="G764" i="5" s="1"/>
  <c r="E781" i="5"/>
  <c r="G781" i="5" s="1"/>
  <c r="E783" i="5"/>
  <c r="G783" i="5" s="1"/>
  <c r="E784" i="5"/>
  <c r="G784" i="5" s="1"/>
  <c r="E801" i="5"/>
  <c r="G801" i="5" s="1"/>
  <c r="E804" i="5"/>
  <c r="G804" i="5" s="1"/>
  <c r="E807" i="5"/>
  <c r="G807" i="5" s="1"/>
  <c r="E824" i="5"/>
  <c r="G824" i="5" s="1"/>
  <c r="E828" i="5"/>
  <c r="G828" i="5" s="1"/>
  <c r="E845" i="5"/>
  <c r="G845" i="5" s="1"/>
  <c r="E847" i="5"/>
  <c r="G847" i="5" s="1"/>
  <c r="E848" i="5"/>
  <c r="G848" i="5" s="1"/>
  <c r="E865" i="5"/>
  <c r="G865" i="5" s="1"/>
  <c r="E868" i="5"/>
  <c r="G868" i="5" s="1"/>
  <c r="E871" i="5"/>
  <c r="G871" i="5" s="1"/>
  <c r="E888" i="5"/>
  <c r="G888" i="5" s="1"/>
  <c r="E892" i="5"/>
  <c r="G892" i="5" s="1"/>
  <c r="E909" i="5"/>
  <c r="G909" i="5" s="1"/>
  <c r="E911" i="5"/>
  <c r="G911" i="5" s="1"/>
  <c r="E912" i="5"/>
  <c r="G912" i="5" s="1"/>
  <c r="E929" i="5"/>
  <c r="G929" i="5" s="1"/>
  <c r="E932" i="5"/>
  <c r="G932" i="5" s="1"/>
  <c r="E935" i="5"/>
  <c r="G935" i="5" s="1"/>
  <c r="E952" i="5"/>
  <c r="G952" i="5" s="1"/>
  <c r="E956" i="5"/>
  <c r="G956" i="5" s="1"/>
  <c r="E973" i="5"/>
  <c r="G973" i="5" s="1"/>
  <c r="E975" i="5"/>
  <c r="G975" i="5" s="1"/>
  <c r="E976" i="5"/>
  <c r="G976" i="5" s="1"/>
  <c r="E1013" i="5"/>
  <c r="G1013" i="5" s="1"/>
  <c r="E1015" i="5"/>
  <c r="G1015" i="5" s="1"/>
  <c r="E1020" i="5"/>
  <c r="G1020" i="5" s="1"/>
  <c r="E1065" i="5"/>
  <c r="G1065" i="5" s="1"/>
  <c r="E1109" i="5"/>
  <c r="G1109" i="5" s="1"/>
  <c r="E1134" i="5"/>
  <c r="G1134" i="5" s="1"/>
  <c r="E1135" i="5"/>
  <c r="G1135" i="5" s="1"/>
  <c r="E1138" i="5"/>
  <c r="G1138" i="5" s="1"/>
  <c r="E1163" i="5"/>
  <c r="G1163" i="5" s="1"/>
  <c r="E1183" i="5"/>
  <c r="G1183" i="5" s="1"/>
  <c r="E1186" i="5"/>
  <c r="G1186" i="5" s="1"/>
  <c r="E1189" i="5"/>
  <c r="G1189" i="5" s="1"/>
  <c r="E1190" i="5"/>
  <c r="G1190" i="5" s="1"/>
  <c r="E1210" i="5"/>
  <c r="G1210" i="5" s="1"/>
  <c r="E1211" i="5"/>
  <c r="G1211" i="5" s="1"/>
  <c r="E1214" i="5"/>
  <c r="G1214" i="5" s="1"/>
  <c r="E1251" i="5"/>
  <c r="G1251" i="5" s="1"/>
  <c r="E1335" i="5"/>
  <c r="G1335" i="5" s="1"/>
  <c r="E1338" i="5"/>
  <c r="G1338" i="5" s="1"/>
  <c r="E1339" i="5"/>
  <c r="G1339" i="5" s="1"/>
  <c r="E1564" i="5"/>
  <c r="G1564" i="5" s="1"/>
  <c r="E1656" i="5"/>
  <c r="G1656" i="5" s="1"/>
  <c r="E1655" i="5"/>
  <c r="G1655" i="5" s="1"/>
  <c r="E1816" i="5"/>
  <c r="G1816" i="5" s="1"/>
  <c r="E1815" i="5"/>
  <c r="G1815" i="5" s="1"/>
  <c r="E675" i="5"/>
  <c r="G675" i="5" s="1"/>
  <c r="E679" i="5"/>
  <c r="G679" i="5" s="1"/>
  <c r="E683" i="5"/>
  <c r="G683" i="5" s="1"/>
  <c r="E687" i="5"/>
  <c r="G687" i="5" s="1"/>
  <c r="E691" i="5"/>
  <c r="G691" i="5" s="1"/>
  <c r="E695" i="5"/>
  <c r="G695" i="5" s="1"/>
  <c r="E699" i="5"/>
  <c r="G699" i="5" s="1"/>
  <c r="E703" i="5"/>
  <c r="G703" i="5" s="1"/>
  <c r="E707" i="5"/>
  <c r="G707" i="5" s="1"/>
  <c r="E711" i="5"/>
  <c r="G711" i="5" s="1"/>
  <c r="E715" i="5"/>
  <c r="G715" i="5" s="1"/>
  <c r="E719" i="5"/>
  <c r="G719" i="5" s="1"/>
  <c r="E723" i="5"/>
  <c r="G723" i="5" s="1"/>
  <c r="E727" i="5"/>
  <c r="G727" i="5" s="1"/>
  <c r="E731" i="5"/>
  <c r="G731" i="5" s="1"/>
  <c r="E735" i="5"/>
  <c r="G735" i="5" s="1"/>
  <c r="E739" i="5"/>
  <c r="G739" i="5" s="1"/>
  <c r="E743" i="5"/>
  <c r="G743" i="5" s="1"/>
  <c r="E1047" i="5"/>
  <c r="G1047" i="5" s="1"/>
  <c r="E1071" i="5"/>
  <c r="G1071" i="5" s="1"/>
  <c r="E1072" i="5"/>
  <c r="G1072" i="5" s="1"/>
  <c r="E1092" i="5"/>
  <c r="G1092" i="5" s="1"/>
  <c r="E1093" i="5"/>
  <c r="G1093" i="5" s="1"/>
  <c r="E1096" i="5"/>
  <c r="G1096" i="5" s="1"/>
  <c r="E1113" i="5"/>
  <c r="G1113" i="5" s="1"/>
  <c r="E1118" i="5"/>
  <c r="G1118" i="5" s="1"/>
  <c r="E1167" i="5"/>
  <c r="G1167" i="5" s="1"/>
  <c r="E1170" i="5"/>
  <c r="G1170" i="5" s="1"/>
  <c r="E1181" i="5"/>
  <c r="G1181" i="5" s="1"/>
  <c r="E1215" i="5"/>
  <c r="G1215" i="5" s="1"/>
  <c r="E1218" i="5"/>
  <c r="G1218" i="5" s="1"/>
  <c r="E1221" i="5"/>
  <c r="G1221" i="5" s="1"/>
  <c r="E1222" i="5"/>
  <c r="G1222" i="5" s="1"/>
  <c r="E1255" i="5"/>
  <c r="G1255" i="5" s="1"/>
  <c r="E1258" i="5"/>
  <c r="G1258" i="5" s="1"/>
  <c r="E1274" i="5"/>
  <c r="G1274" i="5" s="1"/>
  <c r="E1275" i="5"/>
  <c r="G1275" i="5" s="1"/>
  <c r="E1278" i="5"/>
  <c r="G1278" i="5" s="1"/>
  <c r="E1317" i="5"/>
  <c r="G1317" i="5" s="1"/>
  <c r="E1318" i="5"/>
  <c r="G1318" i="5" s="1"/>
  <c r="E1440" i="5"/>
  <c r="G1440" i="5" s="1"/>
  <c r="E1676" i="5"/>
  <c r="G1676" i="5" s="1"/>
  <c r="E1770" i="5"/>
  <c r="G1770" i="5" s="1"/>
  <c r="E1838" i="5"/>
  <c r="G1838" i="5" s="1"/>
  <c r="E674" i="5"/>
  <c r="G674" i="5" s="1"/>
  <c r="E678" i="5"/>
  <c r="G678" i="5" s="1"/>
  <c r="E682" i="5"/>
  <c r="G682" i="5" s="1"/>
  <c r="E686" i="5"/>
  <c r="G686" i="5" s="1"/>
  <c r="E690" i="5"/>
  <c r="G690" i="5" s="1"/>
  <c r="E694" i="5"/>
  <c r="G694" i="5" s="1"/>
  <c r="E698" i="5"/>
  <c r="G698" i="5" s="1"/>
  <c r="E702" i="5"/>
  <c r="G702" i="5" s="1"/>
  <c r="E706" i="5"/>
  <c r="G706" i="5" s="1"/>
  <c r="E710" i="5"/>
  <c r="G710" i="5" s="1"/>
  <c r="E714" i="5"/>
  <c r="G714" i="5" s="1"/>
  <c r="E718" i="5"/>
  <c r="G718" i="5" s="1"/>
  <c r="E722" i="5"/>
  <c r="G722" i="5" s="1"/>
  <c r="E726" i="5"/>
  <c r="G726" i="5" s="1"/>
  <c r="E730" i="5"/>
  <c r="G730" i="5" s="1"/>
  <c r="E734" i="5"/>
  <c r="G734" i="5" s="1"/>
  <c r="E738" i="5"/>
  <c r="G738" i="5" s="1"/>
  <c r="E742" i="5"/>
  <c r="G742" i="5" s="1"/>
  <c r="E751" i="5"/>
  <c r="G751" i="5" s="1"/>
  <c r="E752" i="5"/>
  <c r="G752" i="5" s="1"/>
  <c r="E772" i="5"/>
  <c r="G772" i="5" s="1"/>
  <c r="E775" i="5"/>
  <c r="G775" i="5" s="1"/>
  <c r="E796" i="5"/>
  <c r="G796" i="5" s="1"/>
  <c r="E815" i="5"/>
  <c r="G815" i="5" s="1"/>
  <c r="E816" i="5"/>
  <c r="G816" i="5" s="1"/>
  <c r="E836" i="5"/>
  <c r="G836" i="5" s="1"/>
  <c r="E839" i="5"/>
  <c r="G839" i="5" s="1"/>
  <c r="E860" i="5"/>
  <c r="G860" i="5" s="1"/>
  <c r="E879" i="5"/>
  <c r="G879" i="5" s="1"/>
  <c r="E880" i="5"/>
  <c r="G880" i="5" s="1"/>
  <c r="E900" i="5"/>
  <c r="G900" i="5" s="1"/>
  <c r="E903" i="5"/>
  <c r="G903" i="5" s="1"/>
  <c r="E924" i="5"/>
  <c r="G924" i="5" s="1"/>
  <c r="E943" i="5"/>
  <c r="G943" i="5" s="1"/>
  <c r="E944" i="5"/>
  <c r="G944" i="5" s="1"/>
  <c r="E964" i="5"/>
  <c r="G964" i="5" s="1"/>
  <c r="E967" i="5"/>
  <c r="G967" i="5" s="1"/>
  <c r="E988" i="5"/>
  <c r="G988" i="5" s="1"/>
  <c r="E1004" i="5"/>
  <c r="G1004" i="5" s="1"/>
  <c r="E1029" i="5"/>
  <c r="G1029" i="5" s="1"/>
  <c r="E1033" i="5"/>
  <c r="G1033" i="5" s="1"/>
  <c r="E1097" i="5"/>
  <c r="G1097" i="5" s="1"/>
  <c r="E1119" i="5"/>
  <c r="G1119" i="5" s="1"/>
  <c r="E1122" i="5"/>
  <c r="G1122" i="5" s="1"/>
  <c r="E1125" i="5"/>
  <c r="G1125" i="5" s="1"/>
  <c r="E1126" i="5"/>
  <c r="G1126" i="5" s="1"/>
  <c r="E1146" i="5"/>
  <c r="G1146" i="5" s="1"/>
  <c r="E1147" i="5"/>
  <c r="G1147" i="5" s="1"/>
  <c r="E1150" i="5"/>
  <c r="G1150" i="5" s="1"/>
  <c r="E1198" i="5"/>
  <c r="G1198" i="5" s="1"/>
  <c r="E1199" i="5"/>
  <c r="G1199" i="5" s="1"/>
  <c r="E1202" i="5"/>
  <c r="G1202" i="5" s="1"/>
  <c r="E1213" i="5"/>
  <c r="G1213" i="5" s="1"/>
  <c r="E1283" i="5"/>
  <c r="G1283" i="5" s="1"/>
  <c r="E1303" i="5"/>
  <c r="G1303" i="5" s="1"/>
  <c r="E1584" i="5"/>
  <c r="G1584" i="5" s="1"/>
  <c r="E1359" i="5"/>
  <c r="G1359" i="5" s="1"/>
  <c r="E1363" i="5"/>
  <c r="G1363" i="5" s="1"/>
  <c r="E1367" i="5"/>
  <c r="G1367" i="5" s="1"/>
  <c r="E1370" i="5"/>
  <c r="G1370" i="5" s="1"/>
  <c r="E1374" i="5"/>
  <c r="G1374" i="5" s="1"/>
  <c r="E1421" i="5"/>
  <c r="G1421" i="5" s="1"/>
  <c r="E1459" i="5"/>
  <c r="G1459" i="5" s="1"/>
  <c r="E1476" i="5"/>
  <c r="G1476" i="5" s="1"/>
  <c r="E1496" i="5"/>
  <c r="G1496" i="5" s="1"/>
  <c r="E1517" i="5"/>
  <c r="G1517" i="5" s="1"/>
  <c r="E1565" i="5"/>
  <c r="G1565" i="5" s="1"/>
  <c r="E1604" i="5"/>
  <c r="G1604" i="5" s="1"/>
  <c r="E1607" i="5"/>
  <c r="G1607" i="5" s="1"/>
  <c r="E1608" i="5"/>
  <c r="G1608" i="5" s="1"/>
  <c r="E1625" i="5"/>
  <c r="G1625" i="5" s="1"/>
  <c r="E1628" i="5"/>
  <c r="G1628" i="5" s="1"/>
  <c r="E1629" i="5"/>
  <c r="G1629" i="5" s="1"/>
  <c r="E1633" i="5"/>
  <c r="G1633" i="5" s="1"/>
  <c r="E1677" i="5"/>
  <c r="G1677" i="5" s="1"/>
  <c r="E1701" i="5"/>
  <c r="G1701" i="5" s="1"/>
  <c r="E1721" i="5"/>
  <c r="G1721" i="5" s="1"/>
  <c r="E1744" i="5"/>
  <c r="G1744" i="5" s="1"/>
  <c r="E1771" i="5"/>
  <c r="G1771" i="5" s="1"/>
  <c r="E1792" i="5"/>
  <c r="L1860" i="5"/>
  <c r="E1867" i="5"/>
  <c r="G1867" i="5" s="1"/>
  <c r="E1879" i="5"/>
  <c r="G1879" i="5" s="1"/>
  <c r="E1883" i="5"/>
  <c r="G1883" i="5" s="1"/>
  <c r="E1887" i="5"/>
  <c r="G1887" i="5" s="1"/>
  <c r="E1895" i="5"/>
  <c r="G1895" i="5" s="1"/>
  <c r="E1903" i="5"/>
  <c r="G1903" i="5" s="1"/>
  <c r="E1911" i="5"/>
  <c r="G1911" i="5" s="1"/>
  <c r="E1927" i="5"/>
  <c r="G1927" i="5" s="1"/>
  <c r="E1931" i="5"/>
  <c r="G1931" i="5" s="1"/>
  <c r="E1935" i="5"/>
  <c r="G1935" i="5" s="1"/>
  <c r="E1943" i="5"/>
  <c r="G1943" i="5" s="1"/>
  <c r="E1947" i="5"/>
  <c r="G1947" i="5" s="1"/>
  <c r="E1951" i="5"/>
  <c r="G1951" i="5" s="1"/>
  <c r="E1959" i="5"/>
  <c r="G1959" i="5" s="1"/>
  <c r="E1967" i="5"/>
  <c r="G1967" i="5" s="1"/>
  <c r="E1975" i="5"/>
  <c r="G1975" i="5" s="1"/>
  <c r="E1979" i="5"/>
  <c r="G1979" i="5" s="1"/>
  <c r="E1991" i="5"/>
  <c r="G1991" i="5" s="1"/>
  <c r="E1995" i="5"/>
  <c r="G1995" i="5" s="1"/>
  <c r="E2007" i="5"/>
  <c r="G2007" i="5" s="1"/>
  <c r="E2011" i="5"/>
  <c r="G2011" i="5" s="1"/>
  <c r="E2015" i="5"/>
  <c r="G2015" i="5" s="1"/>
  <c r="E2023" i="5"/>
  <c r="G2023" i="5" s="1"/>
  <c r="E2031" i="5"/>
  <c r="G2031" i="5" s="1"/>
  <c r="E2039" i="5"/>
  <c r="G2039" i="5" s="1"/>
  <c r="E2055" i="5"/>
  <c r="G2055" i="5" s="1"/>
  <c r="E2059" i="5"/>
  <c r="G2059" i="5" s="1"/>
  <c r="E2063" i="5"/>
  <c r="G2063" i="5" s="1"/>
  <c r="E2071" i="5"/>
  <c r="G2071" i="5" s="1"/>
  <c r="E2075" i="5"/>
  <c r="G2075" i="5" s="1"/>
  <c r="E2079" i="5"/>
  <c r="G2079" i="5" s="1"/>
  <c r="E2087" i="5"/>
  <c r="G2087" i="5" s="1"/>
  <c r="E2099" i="5"/>
  <c r="G2099" i="5" s="1"/>
  <c r="E2115" i="5"/>
  <c r="G2115" i="5" s="1"/>
  <c r="E2147" i="5"/>
  <c r="G2147" i="5" s="1"/>
  <c r="E2163" i="5"/>
  <c r="G2163" i="5" s="1"/>
  <c r="E2211" i="5"/>
  <c r="G2211" i="5" s="1"/>
  <c r="E2215" i="5"/>
  <c r="G2215" i="5" s="1"/>
  <c r="E1592" i="5"/>
  <c r="G1592" i="5" s="1"/>
  <c r="E1849" i="5"/>
  <c r="G1849" i="5" s="1"/>
  <c r="E1349" i="5"/>
  <c r="G1349" i="5" s="1"/>
  <c r="E1386" i="5"/>
  <c r="G1386" i="5" s="1"/>
  <c r="E1402" i="5"/>
  <c r="G1402" i="5" s="1"/>
  <c r="E1403" i="5"/>
  <c r="G1403" i="5" s="1"/>
  <c r="E1406" i="5"/>
  <c r="G1406" i="5" s="1"/>
  <c r="E1533" i="5"/>
  <c r="G1533" i="5" s="1"/>
  <c r="E1761" i="5"/>
  <c r="G1761" i="5" s="1"/>
  <c r="L1849" i="5"/>
  <c r="E2148" i="5"/>
  <c r="G2148" i="5" s="1"/>
  <c r="E2184" i="5"/>
  <c r="G2184" i="5" s="1"/>
  <c r="E2188" i="5"/>
  <c r="G2188" i="5" s="1"/>
  <c r="E2196" i="5"/>
  <c r="G2196" i="5" s="1"/>
  <c r="E2212" i="5"/>
  <c r="G2212" i="5" s="1"/>
  <c r="E985" i="5"/>
  <c r="G985" i="5" s="1"/>
  <c r="E1383" i="5"/>
  <c r="G1383" i="5" s="1"/>
  <c r="E1631" i="5"/>
  <c r="G1631" i="5" s="1"/>
  <c r="E1632" i="5"/>
  <c r="G1632" i="5" s="1"/>
  <c r="E761" i="5"/>
  <c r="G761" i="5" s="1"/>
  <c r="E773" i="5"/>
  <c r="G773" i="5" s="1"/>
  <c r="E793" i="5"/>
  <c r="G793" i="5" s="1"/>
  <c r="E805" i="5"/>
  <c r="G805" i="5" s="1"/>
  <c r="E825" i="5"/>
  <c r="G825" i="5" s="1"/>
  <c r="E837" i="5"/>
  <c r="G837" i="5" s="1"/>
  <c r="E857" i="5"/>
  <c r="G857" i="5" s="1"/>
  <c r="E869" i="5"/>
  <c r="G869" i="5" s="1"/>
  <c r="E889" i="5"/>
  <c r="G889" i="5" s="1"/>
  <c r="E901" i="5"/>
  <c r="G901" i="5" s="1"/>
  <c r="E921" i="5"/>
  <c r="G921" i="5" s="1"/>
  <c r="E933" i="5"/>
  <c r="G933" i="5" s="1"/>
  <c r="E953" i="5"/>
  <c r="G953" i="5" s="1"/>
  <c r="E965" i="5"/>
  <c r="G965" i="5" s="1"/>
  <c r="E1016" i="5"/>
  <c r="G1016" i="5" s="1"/>
  <c r="E1017" i="5"/>
  <c r="G1017" i="5" s="1"/>
  <c r="E1057" i="5"/>
  <c r="G1057" i="5" s="1"/>
  <c r="E1060" i="5"/>
  <c r="G1060" i="5" s="1"/>
  <c r="E1061" i="5"/>
  <c r="G1061" i="5" s="1"/>
  <c r="E1277" i="5"/>
  <c r="G1277" i="5" s="1"/>
  <c r="E1405" i="5"/>
  <c r="G1405" i="5" s="1"/>
  <c r="E1028" i="5"/>
  <c r="G1028" i="5" s="1"/>
  <c r="J4" i="5"/>
  <c r="E753" i="5"/>
  <c r="G753" i="5" s="1"/>
  <c r="E765" i="5"/>
  <c r="G765" i="5" s="1"/>
  <c r="E785" i="5"/>
  <c r="G785" i="5" s="1"/>
  <c r="E797" i="5"/>
  <c r="G797" i="5" s="1"/>
  <c r="E817" i="5"/>
  <c r="G817" i="5" s="1"/>
  <c r="E829" i="5"/>
  <c r="G829" i="5" s="1"/>
  <c r="E849" i="5"/>
  <c r="G849" i="5" s="1"/>
  <c r="E861" i="5"/>
  <c r="G861" i="5" s="1"/>
  <c r="E881" i="5"/>
  <c r="G881" i="5" s="1"/>
  <c r="E893" i="5"/>
  <c r="G893" i="5" s="1"/>
  <c r="E913" i="5"/>
  <c r="G913" i="5" s="1"/>
  <c r="E925" i="5"/>
  <c r="G925" i="5" s="1"/>
  <c r="E945" i="5"/>
  <c r="G945" i="5" s="1"/>
  <c r="E957" i="5"/>
  <c r="G957" i="5" s="1"/>
  <c r="E977" i="5"/>
  <c r="G977" i="5" s="1"/>
  <c r="E1005" i="5"/>
  <c r="G1005" i="5" s="1"/>
  <c r="E1007" i="5"/>
  <c r="G1007" i="5" s="1"/>
  <c r="E1031" i="5"/>
  <c r="G1031" i="5" s="1"/>
  <c r="E1048" i="5"/>
  <c r="G1048" i="5" s="1"/>
  <c r="E1049" i="5"/>
  <c r="G1049" i="5" s="1"/>
  <c r="E1237" i="5"/>
  <c r="G1237" i="5" s="1"/>
  <c r="E1298" i="5"/>
  <c r="G1298" i="5" s="1"/>
  <c r="E1299" i="5"/>
  <c r="G1299" i="5" s="1"/>
  <c r="E1319" i="5"/>
  <c r="G1319" i="5" s="1"/>
  <c r="E1365" i="5"/>
  <c r="G1365" i="5" s="1"/>
  <c r="E1430" i="5"/>
  <c r="G1430" i="5" s="1"/>
  <c r="E1431" i="5"/>
  <c r="G1431" i="5" s="1"/>
  <c r="E1451" i="5"/>
  <c r="G1451" i="5" s="1"/>
  <c r="E1452" i="5"/>
  <c r="G1452" i="5" s="1"/>
  <c r="E1469" i="5"/>
  <c r="G1469" i="5" s="1"/>
  <c r="E1472" i="5"/>
  <c r="G1472" i="5" s="1"/>
  <c r="E1490" i="5"/>
  <c r="G1490" i="5" s="1"/>
  <c r="E1491" i="5"/>
  <c r="G1491" i="5" s="1"/>
  <c r="E1510" i="5"/>
  <c r="G1510" i="5" s="1"/>
  <c r="E1511" i="5"/>
  <c r="G1511" i="5" s="1"/>
  <c r="E1528" i="5"/>
  <c r="G1528" i="5" s="1"/>
  <c r="E1531" i="5"/>
  <c r="G1531" i="5" s="1"/>
  <c r="E1532" i="5"/>
  <c r="G1532" i="5" s="1"/>
  <c r="E1713" i="5"/>
  <c r="G1713" i="5" s="1"/>
  <c r="E1716" i="5"/>
  <c r="G1716" i="5" s="1"/>
  <c r="E1735" i="5"/>
  <c r="G1735" i="5" s="1"/>
  <c r="E1736" i="5"/>
  <c r="G1736" i="5" s="1"/>
  <c r="E1756" i="5"/>
  <c r="G1756" i="5" s="1"/>
  <c r="E1757" i="5"/>
  <c r="G1757" i="5" s="1"/>
  <c r="E1759" i="5"/>
  <c r="G1759" i="5" s="1"/>
  <c r="E1760" i="5"/>
  <c r="G1760" i="5" s="1"/>
  <c r="E1234" i="5"/>
  <c r="G1234" i="5" s="1"/>
  <c r="E1362" i="5"/>
  <c r="G1362" i="5" s="1"/>
  <c r="E745" i="5"/>
  <c r="G745" i="5" s="1"/>
  <c r="E757" i="5"/>
  <c r="G757" i="5" s="1"/>
  <c r="E777" i="5"/>
  <c r="G777" i="5" s="1"/>
  <c r="E789" i="5"/>
  <c r="G789" i="5" s="1"/>
  <c r="E809" i="5"/>
  <c r="G809" i="5" s="1"/>
  <c r="E821" i="5"/>
  <c r="G821" i="5" s="1"/>
  <c r="E841" i="5"/>
  <c r="G841" i="5" s="1"/>
  <c r="E853" i="5"/>
  <c r="G853" i="5" s="1"/>
  <c r="E873" i="5"/>
  <c r="G873" i="5" s="1"/>
  <c r="E885" i="5"/>
  <c r="G885" i="5" s="1"/>
  <c r="E905" i="5"/>
  <c r="G905" i="5" s="1"/>
  <c r="E917" i="5"/>
  <c r="G917" i="5" s="1"/>
  <c r="E937" i="5"/>
  <c r="G937" i="5" s="1"/>
  <c r="E949" i="5"/>
  <c r="G949" i="5" s="1"/>
  <c r="E969" i="5"/>
  <c r="G969" i="5" s="1"/>
  <c r="E981" i="5"/>
  <c r="G981" i="5" s="1"/>
  <c r="E993" i="5"/>
  <c r="G993" i="5" s="1"/>
  <c r="E996" i="5"/>
  <c r="G996" i="5" s="1"/>
  <c r="E997" i="5"/>
  <c r="G997" i="5" s="1"/>
  <c r="E1037" i="5"/>
  <c r="G1037" i="5" s="1"/>
  <c r="E1039" i="5"/>
  <c r="G1039" i="5" s="1"/>
  <c r="E1080" i="5"/>
  <c r="G1080" i="5" s="1"/>
  <c r="E1112" i="5"/>
  <c r="G1112" i="5" s="1"/>
  <c r="E1341" i="5"/>
  <c r="G1341" i="5" s="1"/>
  <c r="E1089" i="5"/>
  <c r="G1089" i="5" s="1"/>
  <c r="E1101" i="5"/>
  <c r="G1101" i="5" s="1"/>
  <c r="E1123" i="5"/>
  <c r="G1123" i="5" s="1"/>
  <c r="E1143" i="5"/>
  <c r="G1143" i="5" s="1"/>
  <c r="E1155" i="5"/>
  <c r="G1155" i="5" s="1"/>
  <c r="E1175" i="5"/>
  <c r="G1175" i="5" s="1"/>
  <c r="E1187" i="5"/>
  <c r="G1187" i="5" s="1"/>
  <c r="E1207" i="5"/>
  <c r="G1207" i="5" s="1"/>
  <c r="E1219" i="5"/>
  <c r="G1219" i="5" s="1"/>
  <c r="E1243" i="5"/>
  <c r="G1243" i="5" s="1"/>
  <c r="E1245" i="5"/>
  <c r="G1245" i="5" s="1"/>
  <c r="E1286" i="5"/>
  <c r="G1286" i="5" s="1"/>
  <c r="E1287" i="5"/>
  <c r="G1287" i="5" s="1"/>
  <c r="E1327" i="5"/>
  <c r="G1327" i="5" s="1"/>
  <c r="E1330" i="5"/>
  <c r="G1330" i="5" s="1"/>
  <c r="E1331" i="5"/>
  <c r="G1331" i="5" s="1"/>
  <c r="E1371" i="5"/>
  <c r="G1371" i="5" s="1"/>
  <c r="E1373" i="5"/>
  <c r="G1373" i="5" s="1"/>
  <c r="E1414" i="5"/>
  <c r="G1414" i="5" s="1"/>
  <c r="E1415" i="5"/>
  <c r="G1415" i="5" s="1"/>
  <c r="E1418" i="5"/>
  <c r="G1418" i="5" s="1"/>
  <c r="E1419" i="5"/>
  <c r="G1419" i="5" s="1"/>
  <c r="E1649" i="5"/>
  <c r="G1649" i="5" s="1"/>
  <c r="E1652" i="5"/>
  <c r="G1652" i="5" s="1"/>
  <c r="E1671" i="5"/>
  <c r="G1671" i="5" s="1"/>
  <c r="E1672" i="5"/>
  <c r="G1672" i="5" s="1"/>
  <c r="E1692" i="5"/>
  <c r="G1692" i="5" s="1"/>
  <c r="E1693" i="5"/>
  <c r="G1693" i="5" s="1"/>
  <c r="E1695" i="5"/>
  <c r="G1695" i="5" s="1"/>
  <c r="E1696" i="5"/>
  <c r="G1696" i="5" s="1"/>
  <c r="E2214" i="5"/>
  <c r="G2214" i="5" s="1"/>
  <c r="E989" i="5"/>
  <c r="G989" i="5" s="1"/>
  <c r="E1009" i="5"/>
  <c r="G1009" i="5" s="1"/>
  <c r="E1021" i="5"/>
  <c r="G1021" i="5" s="1"/>
  <c r="E1041" i="5"/>
  <c r="G1041" i="5" s="1"/>
  <c r="E1053" i="5"/>
  <c r="G1053" i="5" s="1"/>
  <c r="E1073" i="5"/>
  <c r="G1073" i="5" s="1"/>
  <c r="E1085" i="5"/>
  <c r="G1085" i="5" s="1"/>
  <c r="E1105" i="5"/>
  <c r="G1105" i="5" s="1"/>
  <c r="E1127" i="5"/>
  <c r="G1127" i="5" s="1"/>
  <c r="E1139" i="5"/>
  <c r="G1139" i="5" s="1"/>
  <c r="E1159" i="5"/>
  <c r="G1159" i="5" s="1"/>
  <c r="E1171" i="5"/>
  <c r="G1171" i="5" s="1"/>
  <c r="E1191" i="5"/>
  <c r="G1191" i="5" s="1"/>
  <c r="E1203" i="5"/>
  <c r="G1203" i="5" s="1"/>
  <c r="E1223" i="5"/>
  <c r="G1223" i="5" s="1"/>
  <c r="E1263" i="5"/>
  <c r="G1263" i="5" s="1"/>
  <c r="E1266" i="5"/>
  <c r="G1266" i="5" s="1"/>
  <c r="E1267" i="5"/>
  <c r="G1267" i="5" s="1"/>
  <c r="E1307" i="5"/>
  <c r="G1307" i="5" s="1"/>
  <c r="E1309" i="5"/>
  <c r="G1309" i="5" s="1"/>
  <c r="E1350" i="5"/>
  <c r="G1350" i="5" s="1"/>
  <c r="E1351" i="5"/>
  <c r="G1351" i="5" s="1"/>
  <c r="E1391" i="5"/>
  <c r="G1391" i="5" s="1"/>
  <c r="E1394" i="5"/>
  <c r="G1394" i="5" s="1"/>
  <c r="E1395" i="5"/>
  <c r="G1395" i="5" s="1"/>
  <c r="E1548" i="5"/>
  <c r="G1548" i="5" s="1"/>
  <c r="E1549" i="5"/>
  <c r="G1549" i="5" s="1"/>
  <c r="E1552" i="5"/>
  <c r="G1552" i="5" s="1"/>
  <c r="E1570" i="5"/>
  <c r="G1570" i="5" s="1"/>
  <c r="E1571" i="5"/>
  <c r="G1571" i="5" s="1"/>
  <c r="E1588" i="5"/>
  <c r="G1588" i="5" s="1"/>
  <c r="E1590" i="5"/>
  <c r="G1590" i="5" s="1"/>
  <c r="E1591" i="5"/>
  <c r="G1591" i="5" s="1"/>
  <c r="E1777" i="5"/>
  <c r="G1777" i="5" s="1"/>
  <c r="E1779" i="5"/>
  <c r="G1779" i="5" s="1"/>
  <c r="E1780" i="5"/>
  <c r="E1794" i="5"/>
  <c r="G1794" i="5" s="1"/>
  <c r="E1796" i="5"/>
  <c r="E1820" i="5"/>
  <c r="G1820" i="5" s="1"/>
  <c r="E1821" i="5"/>
  <c r="G1821" i="5" s="1"/>
  <c r="E1823" i="5"/>
  <c r="G1823" i="5" s="1"/>
  <c r="E1822" i="5"/>
  <c r="G1822" i="5" s="1"/>
  <c r="E1844" i="5"/>
  <c r="G1844" i="5" s="1"/>
  <c r="E1847" i="5"/>
  <c r="G1847" i="5" s="1"/>
  <c r="E1848" i="5"/>
  <c r="G1848" i="5" s="1"/>
  <c r="E1882" i="5"/>
  <c r="G1882" i="5" s="1"/>
  <c r="E1922" i="5"/>
  <c r="G1922" i="5" s="1"/>
  <c r="E1926" i="5"/>
  <c r="G1926" i="5" s="1"/>
  <c r="E1930" i="5"/>
  <c r="G1930" i="5" s="1"/>
  <c r="E1938" i="5"/>
  <c r="G1938" i="5" s="1"/>
  <c r="E1942" i="5"/>
  <c r="G1942" i="5" s="1"/>
  <c r="E1946" i="5"/>
  <c r="G1946" i="5" s="1"/>
  <c r="E1954" i="5"/>
  <c r="G1954" i="5" s="1"/>
  <c r="E2006" i="5"/>
  <c r="G2006" i="5" s="1"/>
  <c r="E2010" i="5"/>
  <c r="G2010" i="5" s="1"/>
  <c r="E1227" i="5"/>
  <c r="G1227" i="5" s="1"/>
  <c r="E1247" i="5"/>
  <c r="G1247" i="5" s="1"/>
  <c r="E1259" i="5"/>
  <c r="G1259" i="5" s="1"/>
  <c r="E1279" i="5"/>
  <c r="G1279" i="5" s="1"/>
  <c r="E1291" i="5"/>
  <c r="G1291" i="5" s="1"/>
  <c r="E1311" i="5"/>
  <c r="G1311" i="5" s="1"/>
  <c r="E1323" i="5"/>
  <c r="G1323" i="5" s="1"/>
  <c r="E1343" i="5"/>
  <c r="G1343" i="5" s="1"/>
  <c r="E1355" i="5"/>
  <c r="G1355" i="5" s="1"/>
  <c r="E1375" i="5"/>
  <c r="G1375" i="5" s="1"/>
  <c r="E1387" i="5"/>
  <c r="G1387" i="5" s="1"/>
  <c r="E1407" i="5"/>
  <c r="G1407" i="5" s="1"/>
  <c r="E1442" i="5"/>
  <c r="G1442" i="5" s="1"/>
  <c r="E1443" i="5"/>
  <c r="G1443" i="5" s="1"/>
  <c r="E1460" i="5"/>
  <c r="G1460" i="5" s="1"/>
  <c r="E1462" i="5"/>
  <c r="G1462" i="5" s="1"/>
  <c r="E1478" i="5"/>
  <c r="G1478" i="5" s="1"/>
  <c r="E1479" i="5"/>
  <c r="G1479" i="5" s="1"/>
  <c r="E1500" i="5"/>
  <c r="G1500" i="5" s="1"/>
  <c r="E1501" i="5"/>
  <c r="G1501" i="5" s="1"/>
  <c r="E1504" i="5"/>
  <c r="G1504" i="5" s="1"/>
  <c r="E1520" i="5"/>
  <c r="G1520" i="5" s="1"/>
  <c r="E1522" i="5"/>
  <c r="G1522" i="5" s="1"/>
  <c r="E1538" i="5"/>
  <c r="G1538" i="5" s="1"/>
  <c r="E1539" i="5"/>
  <c r="G1539" i="5" s="1"/>
  <c r="E1558" i="5"/>
  <c r="G1558" i="5" s="1"/>
  <c r="E1559" i="5"/>
  <c r="G1559" i="5" s="1"/>
  <c r="E1579" i="5"/>
  <c r="G1579" i="5" s="1"/>
  <c r="E1580" i="5"/>
  <c r="G1580" i="5" s="1"/>
  <c r="E1597" i="5"/>
  <c r="G1597" i="5" s="1"/>
  <c r="E1600" i="5"/>
  <c r="G1600" i="5" s="1"/>
  <c r="E1617" i="5"/>
  <c r="G1617" i="5" s="1"/>
  <c r="E1620" i="5"/>
  <c r="G1620" i="5" s="1"/>
  <c r="E1639" i="5"/>
  <c r="G1639" i="5" s="1"/>
  <c r="E1640" i="5"/>
  <c r="G1640" i="5" s="1"/>
  <c r="E1660" i="5"/>
  <c r="G1660" i="5" s="1"/>
  <c r="E1661" i="5"/>
  <c r="G1661" i="5" s="1"/>
  <c r="E1663" i="5"/>
  <c r="G1663" i="5" s="1"/>
  <c r="E1681" i="5"/>
  <c r="G1681" i="5" s="1"/>
  <c r="E1684" i="5"/>
  <c r="G1684" i="5" s="1"/>
  <c r="E1703" i="5"/>
  <c r="G1703" i="5" s="1"/>
  <c r="E1704" i="5"/>
  <c r="G1704" i="5" s="1"/>
  <c r="E1724" i="5"/>
  <c r="G1724" i="5" s="1"/>
  <c r="E1725" i="5"/>
  <c r="G1725" i="5" s="1"/>
  <c r="E1727" i="5"/>
  <c r="G1727" i="5" s="1"/>
  <c r="E1745" i="5"/>
  <c r="G1745" i="5" s="1"/>
  <c r="E1748" i="5"/>
  <c r="G1748" i="5" s="1"/>
  <c r="E1766" i="5"/>
  <c r="G1766" i="5" s="1"/>
  <c r="E1767" i="5"/>
  <c r="G1767" i="5" s="1"/>
  <c r="E1787" i="5"/>
  <c r="G1787" i="5" s="1"/>
  <c r="E1788" i="5"/>
  <c r="E1808" i="5"/>
  <c r="G1808" i="5" s="1"/>
  <c r="E1810" i="5"/>
  <c r="G1810" i="5" s="1"/>
  <c r="E1811" i="5"/>
  <c r="G1811" i="5" s="1"/>
  <c r="E1832" i="5"/>
  <c r="G1832" i="5" s="1"/>
  <c r="E1833" i="5"/>
  <c r="G1833" i="5" s="1"/>
  <c r="E1836" i="5"/>
  <c r="G1836" i="5" s="1"/>
  <c r="E1855" i="5"/>
  <c r="G1855" i="5" s="1"/>
  <c r="E1854" i="5"/>
  <c r="G1854" i="5" s="1"/>
  <c r="E1856" i="5"/>
  <c r="G1856" i="5" s="1"/>
  <c r="E1858" i="5"/>
  <c r="G1858" i="5" s="1"/>
  <c r="E2179" i="5"/>
  <c r="G2179" i="5" s="1"/>
  <c r="L1828" i="5"/>
  <c r="L1832" i="5"/>
  <c r="L1853" i="5"/>
  <c r="E2103" i="5"/>
  <c r="G2103" i="5" s="1"/>
  <c r="E2107" i="5"/>
  <c r="G2107" i="5" s="1"/>
  <c r="E2111" i="5"/>
  <c r="G2111" i="5" s="1"/>
  <c r="E2120" i="5"/>
  <c r="G2120" i="5" s="1"/>
  <c r="E2124" i="5"/>
  <c r="G2124" i="5" s="1"/>
  <c r="E1432" i="5"/>
  <c r="G1432" i="5" s="1"/>
  <c r="E1444" i="5"/>
  <c r="G1444" i="5" s="1"/>
  <c r="E1453" i="5"/>
  <c r="G1453" i="5" s="1"/>
  <c r="E1480" i="5"/>
  <c r="G1480" i="5" s="1"/>
  <c r="E1492" i="5"/>
  <c r="G1492" i="5" s="1"/>
  <c r="E1512" i="5"/>
  <c r="G1512" i="5" s="1"/>
  <c r="E1540" i="5"/>
  <c r="G1540" i="5" s="1"/>
  <c r="E1560" i="5"/>
  <c r="G1560" i="5" s="1"/>
  <c r="E1572" i="5"/>
  <c r="G1572" i="5" s="1"/>
  <c r="E1581" i="5"/>
  <c r="G1581" i="5" s="1"/>
  <c r="E1609" i="5"/>
  <c r="G1609" i="5" s="1"/>
  <c r="E1621" i="5"/>
  <c r="G1621" i="5" s="1"/>
  <c r="E1641" i="5"/>
  <c r="G1641" i="5" s="1"/>
  <c r="E1653" i="5"/>
  <c r="G1653" i="5" s="1"/>
  <c r="E1673" i="5"/>
  <c r="G1673" i="5" s="1"/>
  <c r="E1685" i="5"/>
  <c r="G1685" i="5" s="1"/>
  <c r="E1705" i="5"/>
  <c r="G1705" i="5" s="1"/>
  <c r="E1717" i="5"/>
  <c r="G1717" i="5" s="1"/>
  <c r="E1737" i="5"/>
  <c r="G1737" i="5" s="1"/>
  <c r="E1749" i="5"/>
  <c r="G1749" i="5" s="1"/>
  <c r="E1781" i="5"/>
  <c r="G1781" i="5" s="1"/>
  <c r="E1797" i="5"/>
  <c r="G1797" i="5" s="1"/>
  <c r="E1801" i="5"/>
  <c r="G1801" i="5" s="1"/>
  <c r="L1811" i="5"/>
  <c r="E1812" i="5"/>
  <c r="G1812" i="5" s="1"/>
  <c r="L1821" i="5"/>
  <c r="E1824" i="5"/>
  <c r="G1824" i="5" s="1"/>
  <c r="E1837" i="5"/>
  <c r="G1837" i="5" s="1"/>
  <c r="E1839" i="5"/>
  <c r="G1839" i="5" s="1"/>
  <c r="E2092" i="5"/>
  <c r="G2092" i="5" s="1"/>
  <c r="E2131" i="5"/>
  <c r="G2131" i="5" s="1"/>
  <c r="E2135" i="5"/>
  <c r="G2135" i="5" s="1"/>
  <c r="E2139" i="5"/>
  <c r="G2139" i="5" s="1"/>
  <c r="E2143" i="5"/>
  <c r="G2143" i="5" s="1"/>
  <c r="E2152" i="5"/>
  <c r="G2152" i="5" s="1"/>
  <c r="E2156" i="5"/>
  <c r="G2156" i="5" s="1"/>
  <c r="E2195" i="5"/>
  <c r="G2195" i="5" s="1"/>
  <c r="E2199" i="5"/>
  <c r="G2199" i="5" s="1"/>
  <c r="E2203" i="5"/>
  <c r="G2203" i="5" s="1"/>
  <c r="E2207" i="5"/>
  <c r="G2207" i="5" s="1"/>
  <c r="E1807" i="5"/>
  <c r="G1807" i="5" s="1"/>
  <c r="L1837" i="5"/>
  <c r="E1840" i="5"/>
  <c r="G1840" i="5" s="1"/>
  <c r="E1871" i="5"/>
  <c r="G1871" i="5" s="1"/>
  <c r="E1875" i="5"/>
  <c r="G1875" i="5" s="1"/>
  <c r="E1891" i="5"/>
  <c r="G1891" i="5" s="1"/>
  <c r="E1899" i="5"/>
  <c r="G1899" i="5" s="1"/>
  <c r="E1907" i="5"/>
  <c r="G1907" i="5" s="1"/>
  <c r="E1915" i="5"/>
  <c r="G1915" i="5" s="1"/>
  <c r="E1919" i="5"/>
  <c r="G1919" i="5" s="1"/>
  <c r="E1923" i="5"/>
  <c r="G1923" i="5" s="1"/>
  <c r="E1939" i="5"/>
  <c r="G1939" i="5" s="1"/>
  <c r="E1955" i="5"/>
  <c r="G1955" i="5" s="1"/>
  <c r="E1963" i="5"/>
  <c r="G1963" i="5" s="1"/>
  <c r="E1971" i="5"/>
  <c r="G1971" i="5" s="1"/>
  <c r="E1983" i="5"/>
  <c r="G1983" i="5" s="1"/>
  <c r="E1987" i="5"/>
  <c r="G1987" i="5" s="1"/>
  <c r="E1999" i="5"/>
  <c r="G1999" i="5" s="1"/>
  <c r="E2003" i="5"/>
  <c r="G2003" i="5" s="1"/>
  <c r="E2019" i="5"/>
  <c r="G2019" i="5" s="1"/>
  <c r="E2027" i="5"/>
  <c r="G2027" i="5" s="1"/>
  <c r="E2035" i="5"/>
  <c r="G2035" i="5" s="1"/>
  <c r="E2043" i="5"/>
  <c r="G2043" i="5" s="1"/>
  <c r="E2047" i="5"/>
  <c r="G2047" i="5" s="1"/>
  <c r="E2051" i="5"/>
  <c r="G2051" i="5" s="1"/>
  <c r="E2067" i="5"/>
  <c r="G2067" i="5" s="1"/>
  <c r="E2083" i="5"/>
  <c r="G2083" i="5" s="1"/>
  <c r="E2091" i="5"/>
  <c r="G2091" i="5" s="1"/>
  <c r="E2095" i="5"/>
  <c r="G2095" i="5" s="1"/>
  <c r="E2151" i="5"/>
  <c r="G2151" i="5" s="1"/>
  <c r="E2155" i="5"/>
  <c r="G2155" i="5" s="1"/>
  <c r="E2159" i="5"/>
  <c r="G2159" i="5" s="1"/>
  <c r="C9" i="4"/>
  <c r="C13" i="4"/>
  <c r="C17" i="4"/>
  <c r="C21" i="4"/>
  <c r="C25" i="4"/>
  <c r="C29" i="4"/>
  <c r="C33" i="4"/>
  <c r="C37" i="4"/>
  <c r="C41" i="4"/>
  <c r="C45" i="4"/>
  <c r="C49" i="4"/>
  <c r="C53" i="4"/>
  <c r="C57" i="4"/>
  <c r="C61" i="4"/>
  <c r="C65" i="4"/>
  <c r="C69" i="4"/>
  <c r="C73" i="4"/>
  <c r="C77" i="4"/>
  <c r="C81" i="4"/>
  <c r="C85" i="4"/>
  <c r="C89" i="4"/>
  <c r="C93" i="4"/>
  <c r="C97" i="4"/>
  <c r="C101" i="4"/>
  <c r="C105" i="4"/>
  <c r="C109" i="4"/>
  <c r="C113" i="4"/>
  <c r="C117" i="4"/>
  <c r="C121" i="4"/>
  <c r="C125" i="4"/>
  <c r="C129" i="4"/>
  <c r="C133" i="4"/>
  <c r="C137" i="4"/>
  <c r="C141" i="4"/>
  <c r="C145" i="4"/>
  <c r="C149" i="4"/>
  <c r="C153" i="4"/>
  <c r="C157" i="4"/>
  <c r="C161" i="4"/>
  <c r="C165" i="4"/>
  <c r="C169" i="4"/>
  <c r="C173" i="4"/>
  <c r="C177" i="4"/>
  <c r="C181" i="4"/>
  <c r="C185" i="4"/>
  <c r="C189" i="4"/>
  <c r="C193" i="4"/>
  <c r="C197" i="4"/>
  <c r="C201" i="4"/>
  <c r="C205" i="4"/>
  <c r="C209" i="4"/>
  <c r="C213" i="4"/>
  <c r="C217" i="4"/>
  <c r="C221" i="4"/>
  <c r="C225" i="4"/>
  <c r="C229" i="4"/>
  <c r="C233" i="4"/>
  <c r="C4" i="4"/>
  <c r="C2526" i="4"/>
  <c r="C2522" i="4"/>
  <c r="C2518" i="4"/>
  <c r="C2514" i="4"/>
  <c r="C2510" i="4"/>
  <c r="C2506" i="4"/>
  <c r="C2502" i="4"/>
  <c r="C2498" i="4"/>
  <c r="C2494" i="4"/>
  <c r="C2490" i="4"/>
  <c r="C2486" i="4"/>
  <c r="C2482" i="4"/>
  <c r="C2478" i="4"/>
  <c r="C2474" i="4"/>
  <c r="C2470" i="4"/>
  <c r="C2466" i="4"/>
  <c r="C2462" i="4"/>
  <c r="C2458" i="4"/>
  <c r="C2454" i="4"/>
  <c r="C2450" i="4"/>
  <c r="C2446" i="4"/>
  <c r="C2442" i="4"/>
  <c r="C2438" i="4"/>
  <c r="C2434" i="4"/>
  <c r="C2430" i="4"/>
  <c r="C2426" i="4"/>
  <c r="C2422" i="4"/>
  <c r="C2418" i="4"/>
  <c r="C2414" i="4"/>
  <c r="C2410" i="4"/>
  <c r="C2406" i="4"/>
  <c r="C2402" i="4"/>
  <c r="C2398" i="4"/>
  <c r="C2394" i="4"/>
  <c r="C2390" i="4"/>
  <c r="C2386" i="4"/>
  <c r="C2382" i="4"/>
  <c r="C2378" i="4"/>
  <c r="C2374" i="4"/>
  <c r="C2370" i="4"/>
  <c r="C2366" i="4"/>
  <c r="C2362" i="4"/>
  <c r="C2358" i="4"/>
  <c r="C2354" i="4"/>
  <c r="C2350" i="4"/>
  <c r="C2346" i="4"/>
  <c r="C2342" i="4"/>
  <c r="C2338" i="4"/>
  <c r="C2334" i="4"/>
  <c r="C2330" i="4"/>
  <c r="C2326" i="4"/>
  <c r="C2322" i="4"/>
  <c r="C2318" i="4"/>
  <c r="C2314" i="4"/>
  <c r="C2310" i="4"/>
  <c r="C2306" i="4"/>
  <c r="C2302" i="4"/>
  <c r="C2298" i="4"/>
  <c r="C2294" i="4"/>
  <c r="C2290" i="4"/>
  <c r="C2523" i="4"/>
  <c r="C2519" i="4"/>
  <c r="C2515" i="4"/>
  <c r="C2511" i="4"/>
  <c r="C2507" i="4"/>
  <c r="C2503" i="4"/>
  <c r="C2499" i="4"/>
  <c r="C2495" i="4"/>
  <c r="C2491" i="4"/>
  <c r="C2487" i="4"/>
  <c r="C2483" i="4"/>
  <c r="C2479" i="4"/>
  <c r="C2475" i="4"/>
  <c r="C2471" i="4"/>
  <c r="C2467" i="4"/>
  <c r="C2463" i="4"/>
  <c r="C2459" i="4"/>
  <c r="C2455" i="4"/>
  <c r="C2451" i="4"/>
  <c r="C2447" i="4"/>
  <c r="C2443" i="4"/>
  <c r="C2439" i="4"/>
  <c r="C2435" i="4"/>
  <c r="C2431" i="4"/>
  <c r="C2427" i="4"/>
  <c r="C2423" i="4"/>
  <c r="C2419" i="4"/>
  <c r="C2415" i="4"/>
  <c r="C2411" i="4"/>
  <c r="C2407" i="4"/>
  <c r="C2403" i="4"/>
  <c r="C2399" i="4"/>
  <c r="C2395" i="4"/>
  <c r="C2391" i="4"/>
  <c r="C2387" i="4"/>
  <c r="C2383" i="4"/>
  <c r="C2379" i="4"/>
  <c r="C2375" i="4"/>
  <c r="C2371" i="4"/>
  <c r="C2367" i="4"/>
  <c r="C2363" i="4"/>
  <c r="C2359" i="4"/>
  <c r="C2355" i="4"/>
  <c r="C2351" i="4"/>
  <c r="C2347" i="4"/>
  <c r="C2343" i="4"/>
  <c r="C2339" i="4"/>
  <c r="C2335" i="4"/>
  <c r="C2331" i="4"/>
  <c r="C2327" i="4"/>
  <c r="C2323" i="4"/>
  <c r="C2319" i="4"/>
  <c r="C2315" i="4"/>
  <c r="C2311" i="4"/>
  <c r="C2307" i="4"/>
  <c r="C2303" i="4"/>
  <c r="C2299" i="4"/>
  <c r="C2295" i="4"/>
  <c r="C2291" i="4"/>
  <c r="C2287" i="4"/>
  <c r="C2283" i="4"/>
  <c r="C2524" i="4"/>
  <c r="C2516" i="4"/>
  <c r="C2508" i="4"/>
  <c r="C2500" i="4"/>
  <c r="C2492" i="4"/>
  <c r="C2484" i="4"/>
  <c r="C2476" i="4"/>
  <c r="C2468" i="4"/>
  <c r="C2460" i="4"/>
  <c r="C2452" i="4"/>
  <c r="C2444" i="4"/>
  <c r="C2436" i="4"/>
  <c r="C2428" i="4"/>
  <c r="C2420" i="4"/>
  <c r="C2412" i="4"/>
  <c r="C2404" i="4"/>
  <c r="C2396" i="4"/>
  <c r="C2388" i="4"/>
  <c r="C2380" i="4"/>
  <c r="C2372" i="4"/>
  <c r="C2364" i="4"/>
  <c r="C2356" i="4"/>
  <c r="C2348" i="4"/>
  <c r="C2340" i="4"/>
  <c r="C2332" i="4"/>
  <c r="C2324" i="4"/>
  <c r="C2316" i="4"/>
  <c r="C2308" i="4"/>
  <c r="C2300" i="4"/>
  <c r="C2292" i="4"/>
  <c r="C2280" i="4"/>
  <c r="C2276" i="4"/>
  <c r="C2272" i="4"/>
  <c r="C2268" i="4"/>
  <c r="C2264" i="4"/>
  <c r="C2260" i="4"/>
  <c r="C2256" i="4"/>
  <c r="C2252" i="4"/>
  <c r="C2248" i="4"/>
  <c r="C2244" i="4"/>
  <c r="C2240" i="4"/>
  <c r="C2236" i="4"/>
  <c r="C2232" i="4"/>
  <c r="C2228" i="4"/>
  <c r="C2224" i="4"/>
  <c r="C2220" i="4"/>
  <c r="C2216" i="4"/>
  <c r="C2212" i="4"/>
  <c r="C2208" i="4"/>
  <c r="C2204" i="4"/>
  <c r="C2200" i="4"/>
  <c r="C2196" i="4"/>
  <c r="C2192" i="4"/>
  <c r="C2188" i="4"/>
  <c r="C2184" i="4"/>
  <c r="C2180" i="4"/>
  <c r="C2176" i="4"/>
  <c r="C2172" i="4"/>
  <c r="C2168" i="4"/>
  <c r="C2164" i="4"/>
  <c r="C2160" i="4"/>
  <c r="C2156" i="4"/>
  <c r="C2152" i="4"/>
  <c r="C2148" i="4"/>
  <c r="C2144" i="4"/>
  <c r="C2140" i="4"/>
  <c r="C2136" i="4"/>
  <c r="C2132" i="4"/>
  <c r="C2128" i="4"/>
  <c r="C2124" i="4"/>
  <c r="C2120" i="4"/>
  <c r="C2116" i="4"/>
  <c r="C2112" i="4"/>
  <c r="C2108" i="4"/>
  <c r="C2104" i="4"/>
  <c r="C2100" i="4"/>
  <c r="C2096" i="4"/>
  <c r="C2092" i="4"/>
  <c r="C2088" i="4"/>
  <c r="C2084" i="4"/>
  <c r="C2080" i="4"/>
  <c r="C2076" i="4"/>
  <c r="C2072" i="4"/>
  <c r="C2068" i="4"/>
  <c r="C2064" i="4"/>
  <c r="C2060" i="4"/>
  <c r="C2056" i="4"/>
  <c r="C2052" i="4"/>
  <c r="C2048" i="4"/>
  <c r="C2044" i="4"/>
  <c r="C2040" i="4"/>
  <c r="C2036" i="4"/>
  <c r="C2032" i="4"/>
  <c r="C2028" i="4"/>
  <c r="C2024" i="4"/>
  <c r="C2020" i="4"/>
  <c r="C2016" i="4"/>
  <c r="C2012" i="4"/>
  <c r="C2008" i="4"/>
  <c r="C2004" i="4"/>
  <c r="C2000" i="4"/>
  <c r="C1996" i="4"/>
  <c r="C1992" i="4"/>
  <c r="C1988" i="4"/>
  <c r="C1984" i="4"/>
  <c r="C1980" i="4"/>
  <c r="C1976" i="4"/>
  <c r="C1972" i="4"/>
  <c r="C1968" i="4"/>
  <c r="C1964" i="4"/>
  <c r="C1960" i="4"/>
  <c r="C1956" i="4"/>
  <c r="C1952" i="4"/>
  <c r="C1948" i="4"/>
  <c r="C1944" i="4"/>
  <c r="C1940" i="4"/>
  <c r="C1936" i="4"/>
  <c r="C1932" i="4"/>
  <c r="C1928" i="4"/>
  <c r="C1924" i="4"/>
  <c r="C1920" i="4"/>
  <c r="C1916" i="4"/>
  <c r="C1912" i="4"/>
  <c r="C1908" i="4"/>
  <c r="C1904" i="4"/>
  <c r="C1900" i="4"/>
  <c r="C1896" i="4"/>
  <c r="C1892" i="4"/>
  <c r="C1888" i="4"/>
  <c r="C1884" i="4"/>
  <c r="C1880" i="4"/>
  <c r="C1876" i="4"/>
  <c r="C1872" i="4"/>
  <c r="C1868" i="4"/>
  <c r="C1864" i="4"/>
  <c r="C1860" i="4"/>
  <c r="C1856" i="4"/>
  <c r="C1852" i="4"/>
  <c r="C1848" i="4"/>
  <c r="C1844" i="4"/>
  <c r="C1840" i="4"/>
  <c r="C1836" i="4"/>
  <c r="C1832" i="4"/>
  <c r="C1828" i="4"/>
  <c r="C1824" i="4"/>
  <c r="C1820" i="4"/>
  <c r="C1816" i="4"/>
  <c r="C1812" i="4"/>
  <c r="C1808" i="4"/>
  <c r="C1804" i="4"/>
  <c r="C1800" i="4"/>
  <c r="C1796" i="4"/>
  <c r="C1792" i="4"/>
  <c r="C1788" i="4"/>
  <c r="C1784" i="4"/>
  <c r="C1780" i="4"/>
  <c r="C1776" i="4"/>
  <c r="C1772" i="4"/>
  <c r="C1768" i="4"/>
  <c r="C1764" i="4"/>
  <c r="C1760" i="4"/>
  <c r="C1756" i="4"/>
  <c r="C1752" i="4"/>
  <c r="C1748" i="4"/>
  <c r="C1744" i="4"/>
  <c r="C1740" i="4"/>
  <c r="C1736" i="4"/>
  <c r="C1732" i="4"/>
  <c r="C1728" i="4"/>
  <c r="C1724" i="4"/>
  <c r="C1720" i="4"/>
  <c r="C1716" i="4"/>
  <c r="C1712" i="4"/>
  <c r="C1708" i="4"/>
  <c r="C1704" i="4"/>
  <c r="C1700" i="4"/>
  <c r="C1696" i="4"/>
  <c r="C1692" i="4"/>
  <c r="C1688" i="4"/>
  <c r="C1684" i="4"/>
  <c r="C1680" i="4"/>
  <c r="C1676" i="4"/>
  <c r="C1672" i="4"/>
  <c r="C1668" i="4"/>
  <c r="C1664" i="4"/>
  <c r="C1660" i="4"/>
  <c r="C1656" i="4"/>
  <c r="C1652" i="4"/>
  <c r="C1648" i="4"/>
  <c r="C1644" i="4"/>
  <c r="C1640" i="4"/>
  <c r="C1636" i="4"/>
  <c r="C1632" i="4"/>
  <c r="C1628" i="4"/>
  <c r="C1624" i="4"/>
  <c r="C1620" i="4"/>
  <c r="C1616" i="4"/>
  <c r="C1612" i="4"/>
  <c r="C1608" i="4"/>
  <c r="C1604" i="4"/>
  <c r="C1600" i="4"/>
  <c r="C1596" i="4"/>
  <c r="C1592" i="4"/>
  <c r="C1588" i="4"/>
  <c r="C1584" i="4"/>
  <c r="C1580" i="4"/>
  <c r="C1576" i="4"/>
  <c r="C1572" i="4"/>
  <c r="C1568" i="4"/>
  <c r="C1564" i="4"/>
  <c r="C1560" i="4"/>
  <c r="C1556" i="4"/>
  <c r="C1552" i="4"/>
  <c r="C1548" i="4"/>
  <c r="C1544" i="4"/>
  <c r="C1540" i="4"/>
  <c r="C1536" i="4"/>
  <c r="C1532" i="4"/>
  <c r="C1528" i="4"/>
  <c r="C1524" i="4"/>
  <c r="C1520" i="4"/>
  <c r="C1516" i="4"/>
  <c r="C1512" i="4"/>
  <c r="C1508" i="4"/>
  <c r="C1504" i="4"/>
  <c r="C1500" i="4"/>
  <c r="C1496" i="4"/>
  <c r="C1492" i="4"/>
  <c r="C1488" i="4"/>
  <c r="C1484" i="4"/>
  <c r="C1480" i="4"/>
  <c r="C1476" i="4"/>
  <c r="C1472" i="4"/>
  <c r="C1468" i="4"/>
  <c r="C1464" i="4"/>
  <c r="C1460" i="4"/>
  <c r="C2509" i="4"/>
  <c r="C2504" i="4"/>
  <c r="C2497" i="4"/>
  <c r="C2477" i="4"/>
  <c r="C2472" i="4"/>
  <c r="C2465" i="4"/>
  <c r="C2445" i="4"/>
  <c r="C2440" i="4"/>
  <c r="C2433" i="4"/>
  <c r="C2413" i="4"/>
  <c r="C2408" i="4"/>
  <c r="C2401" i="4"/>
  <c r="C2381" i="4"/>
  <c r="C2376" i="4"/>
  <c r="C2369" i="4"/>
  <c r="C2349" i="4"/>
  <c r="C2344" i="4"/>
  <c r="C2337" i="4"/>
  <c r="C2317" i="4"/>
  <c r="C2312" i="4"/>
  <c r="C2305" i="4"/>
  <c r="C2284" i="4"/>
  <c r="C2281" i="4"/>
  <c r="C2278" i="4"/>
  <c r="C2275" i="4"/>
  <c r="C2265" i="4"/>
  <c r="C2262" i="4"/>
  <c r="C2259" i="4"/>
  <c r="C2249" i="4"/>
  <c r="C2246" i="4"/>
  <c r="C2243" i="4"/>
  <c r="C2233" i="4"/>
  <c r="C2230" i="4"/>
  <c r="C2227" i="4"/>
  <c r="C2217" i="4"/>
  <c r="C2214" i="4"/>
  <c r="C2211" i="4"/>
  <c r="C2201" i="4"/>
  <c r="C2198" i="4"/>
  <c r="C2195" i="4"/>
  <c r="C2185" i="4"/>
  <c r="C2182" i="4"/>
  <c r="C2179" i="4"/>
  <c r="C2169" i="4"/>
  <c r="C2166" i="4"/>
  <c r="C2163" i="4"/>
  <c r="C2153" i="4"/>
  <c r="C2150" i="4"/>
  <c r="C2147" i="4"/>
  <c r="C2137" i="4"/>
  <c r="C2134" i="4"/>
  <c r="C2131" i="4"/>
  <c r="C2121" i="4"/>
  <c r="C2118" i="4"/>
  <c r="C2115" i="4"/>
  <c r="C2105" i="4"/>
  <c r="C2102" i="4"/>
  <c r="C2099" i="4"/>
  <c r="C2089" i="4"/>
  <c r="C2086" i="4"/>
  <c r="C2083" i="4"/>
  <c r="C2073" i="4"/>
  <c r="C2070" i="4"/>
  <c r="C2067" i="4"/>
  <c r="C2057" i="4"/>
  <c r="C2054" i="4"/>
  <c r="C2051" i="4"/>
  <c r="C2041" i="4"/>
  <c r="C2038" i="4"/>
  <c r="C2035" i="4"/>
  <c r="C2025" i="4"/>
  <c r="C2022" i="4"/>
  <c r="C2019" i="4"/>
  <c r="C2009" i="4"/>
  <c r="C2006" i="4"/>
  <c r="C2003" i="4"/>
  <c r="C1993" i="4"/>
  <c r="C1990" i="4"/>
  <c r="C1987" i="4"/>
  <c r="C1977" i="4"/>
  <c r="C1974" i="4"/>
  <c r="C1971" i="4"/>
  <c r="C1961" i="4"/>
  <c r="C1958" i="4"/>
  <c r="C2505" i="4"/>
  <c r="C2496" i="4"/>
  <c r="C2489" i="4"/>
  <c r="C2461" i="4"/>
  <c r="C2456" i="4"/>
  <c r="C2449" i="4"/>
  <c r="C2421" i="4"/>
  <c r="C2416" i="4"/>
  <c r="C2405" i="4"/>
  <c r="C2377" i="4"/>
  <c r="C2368" i="4"/>
  <c r="C2361" i="4"/>
  <c r="C2333" i="4"/>
  <c r="C2328" i="4"/>
  <c r="C2321" i="4"/>
  <c r="C2293" i="4"/>
  <c r="C2288" i="4"/>
  <c r="C2285" i="4"/>
  <c r="C2269" i="4"/>
  <c r="C2266" i="4"/>
  <c r="C2261" i="4"/>
  <c r="C2247" i="4"/>
  <c r="C2242" i="4"/>
  <c r="C2239" i="4"/>
  <c r="C2225" i="4"/>
  <c r="C2222" i="4"/>
  <c r="C2219" i="4"/>
  <c r="C2205" i="4"/>
  <c r="C2202" i="4"/>
  <c r="C2197" i="4"/>
  <c r="C2183" i="4"/>
  <c r="C2178" i="4"/>
  <c r="C2175" i="4"/>
  <c r="C2161" i="4"/>
  <c r="C2158" i="4"/>
  <c r="C2155" i="4"/>
  <c r="C2141" i="4"/>
  <c r="C2138" i="4"/>
  <c r="C2133" i="4"/>
  <c r="C2119" i="4"/>
  <c r="C2114" i="4"/>
  <c r="C2111" i="4"/>
  <c r="C2097" i="4"/>
  <c r="C2094" i="4"/>
  <c r="C2091" i="4"/>
  <c r="C2077" i="4"/>
  <c r="C2074" i="4"/>
  <c r="C2069" i="4"/>
  <c r="C2055" i="4"/>
  <c r="C2050" i="4"/>
  <c r="C2047" i="4"/>
  <c r="C2033" i="4"/>
  <c r="C2030" i="4"/>
  <c r="C2027" i="4"/>
  <c r="C2013" i="4"/>
  <c r="C2010" i="4"/>
  <c r="C2005" i="4"/>
  <c r="C1991" i="4"/>
  <c r="C1986" i="4"/>
  <c r="C1983" i="4"/>
  <c r="C1969" i="4"/>
  <c r="C1966" i="4"/>
  <c r="C1963" i="4"/>
  <c r="C1955" i="4"/>
  <c r="C1945" i="4"/>
  <c r="C1942" i="4"/>
  <c r="C1939" i="4"/>
  <c r="C1929" i="4"/>
  <c r="C1926" i="4"/>
  <c r="C1923" i="4"/>
  <c r="C1913" i="4"/>
  <c r="C1910" i="4"/>
  <c r="C1907" i="4"/>
  <c r="C1897" i="4"/>
  <c r="C1894" i="4"/>
  <c r="C1891" i="4"/>
  <c r="C1881" i="4"/>
  <c r="C1878" i="4"/>
  <c r="C1875" i="4"/>
  <c r="C1865" i="4"/>
  <c r="C1862" i="4"/>
  <c r="C1859" i="4"/>
  <c r="C1849" i="4"/>
  <c r="C1846" i="4"/>
  <c r="C1843" i="4"/>
  <c r="C1833" i="4"/>
  <c r="C1830" i="4"/>
  <c r="C1827" i="4"/>
  <c r="C1817" i="4"/>
  <c r="C1814" i="4"/>
  <c r="C1811" i="4"/>
  <c r="C1801" i="4"/>
  <c r="C1798" i="4"/>
  <c r="C1795" i="4"/>
  <c r="C1785" i="4"/>
  <c r="C1782" i="4"/>
  <c r="C1779" i="4"/>
  <c r="C1769" i="4"/>
  <c r="C1766" i="4"/>
  <c r="C1763" i="4"/>
  <c r="C1753" i="4"/>
  <c r="C1750" i="4"/>
  <c r="C1747" i="4"/>
  <c r="C1737" i="4"/>
  <c r="C1734" i="4"/>
  <c r="C1731" i="4"/>
  <c r="C1721" i="4"/>
  <c r="C1718" i="4"/>
  <c r="C1715" i="4"/>
  <c r="C1705" i="4"/>
  <c r="C1702" i="4"/>
  <c r="C1699" i="4"/>
  <c r="C1689" i="4"/>
  <c r="C1686" i="4"/>
  <c r="C1683" i="4"/>
  <c r="C1673" i="4"/>
  <c r="C1670" i="4"/>
  <c r="C1667" i="4"/>
  <c r="C1657" i="4"/>
  <c r="C1654" i="4"/>
  <c r="C1651" i="4"/>
  <c r="C1641" i="4"/>
  <c r="C1638" i="4"/>
  <c r="C1635" i="4"/>
  <c r="C1625" i="4"/>
  <c r="C1622" i="4"/>
  <c r="C1619" i="4"/>
  <c r="C1609" i="4"/>
  <c r="C1606" i="4"/>
  <c r="C1603" i="4"/>
  <c r="C1593" i="4"/>
  <c r="C1590" i="4"/>
  <c r="C1587" i="4"/>
  <c r="C1577" i="4"/>
  <c r="C1574" i="4"/>
  <c r="C1571" i="4"/>
  <c r="C1561" i="4"/>
  <c r="C1558" i="4"/>
  <c r="C1555" i="4"/>
  <c r="C1545" i="4"/>
  <c r="C1542" i="4"/>
  <c r="C1539" i="4"/>
  <c r="C1529" i="4"/>
  <c r="C1526" i="4"/>
  <c r="C1523" i="4"/>
  <c r="C1513" i="4"/>
  <c r="C1510" i="4"/>
  <c r="C1507" i="4"/>
  <c r="C1497" i="4"/>
  <c r="C1494" i="4"/>
  <c r="C1491" i="4"/>
  <c r="C1481" i="4"/>
  <c r="C1478" i="4"/>
  <c r="C1475" i="4"/>
  <c r="C1465" i="4"/>
  <c r="C1462" i="4"/>
  <c r="C1459" i="4"/>
  <c r="C1455" i="4"/>
  <c r="C1451" i="4"/>
  <c r="C1447" i="4"/>
  <c r="C1443" i="4"/>
  <c r="C1439" i="4"/>
  <c r="C1435" i="4"/>
  <c r="C1431" i="4"/>
  <c r="C1427" i="4"/>
  <c r="C1423" i="4"/>
  <c r="C1419" i="4"/>
  <c r="C1415" i="4"/>
  <c r="C1411" i="4"/>
  <c r="C1407" i="4"/>
  <c r="C1403" i="4"/>
  <c r="C2517" i="4"/>
  <c r="C2512" i="4"/>
  <c r="C2501" i="4"/>
  <c r="C2473" i="4"/>
  <c r="C2464" i="4"/>
  <c r="C2457" i="4"/>
  <c r="C2429" i="4"/>
  <c r="C2424" i="4"/>
  <c r="C2417" i="4"/>
  <c r="C2389" i="4"/>
  <c r="C2384" i="4"/>
  <c r="C2373" i="4"/>
  <c r="C2345" i="4"/>
  <c r="C2336" i="4"/>
  <c r="C2329" i="4"/>
  <c r="C2301" i="4"/>
  <c r="C2296" i="4"/>
  <c r="C2289" i="4"/>
  <c r="C2286" i="4"/>
  <c r="C2273" i="4"/>
  <c r="C2270" i="4"/>
  <c r="C2267" i="4"/>
  <c r="C2253" i="4"/>
  <c r="C2250" i="4"/>
  <c r="C2245" i="4"/>
  <c r="C2231" i="4"/>
  <c r="C2226" i="4"/>
  <c r="C2223" i="4"/>
  <c r="C2209" i="4"/>
  <c r="C2206" i="4"/>
  <c r="C2203" i="4"/>
  <c r="C2189" i="4"/>
  <c r="C2186" i="4"/>
  <c r="C2181" i="4"/>
  <c r="C2167" i="4"/>
  <c r="C2162" i="4"/>
  <c r="C2159" i="4"/>
  <c r="C2145" i="4"/>
  <c r="C2142" i="4"/>
  <c r="C2139" i="4"/>
  <c r="C2125" i="4"/>
  <c r="C2122" i="4"/>
  <c r="C2117" i="4"/>
  <c r="C2103" i="4"/>
  <c r="C2098" i="4"/>
  <c r="C2095" i="4"/>
  <c r="C2081" i="4"/>
  <c r="C2078" i="4"/>
  <c r="C2075" i="4"/>
  <c r="C2061" i="4"/>
  <c r="C2058" i="4"/>
  <c r="C2053" i="4"/>
  <c r="C2039" i="4"/>
  <c r="C2034" i="4"/>
  <c r="C2031" i="4"/>
  <c r="C2017" i="4"/>
  <c r="C2014" i="4"/>
  <c r="C2011" i="4"/>
  <c r="C1997" i="4"/>
  <c r="C1994" i="4"/>
  <c r="C1989" i="4"/>
  <c r="C1975" i="4"/>
  <c r="C1970" i="4"/>
  <c r="C1967" i="4"/>
  <c r="C1949" i="4"/>
  <c r="C1946" i="4"/>
  <c r="C1943" i="4"/>
  <c r="C1933" i="4"/>
  <c r="C1930" i="4"/>
  <c r="C1927" i="4"/>
  <c r="C1917" i="4"/>
  <c r="C1914" i="4"/>
  <c r="C1911" i="4"/>
  <c r="C1901" i="4"/>
  <c r="C1898" i="4"/>
  <c r="C1895" i="4"/>
  <c r="C1885" i="4"/>
  <c r="C1882" i="4"/>
  <c r="C1879" i="4"/>
  <c r="C1869" i="4"/>
  <c r="C1866" i="4"/>
  <c r="C1863" i="4"/>
  <c r="C1853" i="4"/>
  <c r="C1850" i="4"/>
  <c r="C1847" i="4"/>
  <c r="C1837" i="4"/>
  <c r="C1834" i="4"/>
  <c r="C1831" i="4"/>
  <c r="C1821" i="4"/>
  <c r="C1818" i="4"/>
  <c r="C1815" i="4"/>
  <c r="C1805" i="4"/>
  <c r="C1802" i="4"/>
  <c r="C1799" i="4"/>
  <c r="C1789" i="4"/>
  <c r="C1786" i="4"/>
  <c r="C1783" i="4"/>
  <c r="C1773" i="4"/>
  <c r="C1770" i="4"/>
  <c r="C1767" i="4"/>
  <c r="C1757" i="4"/>
  <c r="C1754" i="4"/>
  <c r="C1751" i="4"/>
  <c r="C1741" i="4"/>
  <c r="C1738" i="4"/>
  <c r="C1735" i="4"/>
  <c r="C1725" i="4"/>
  <c r="C1722" i="4"/>
  <c r="C1719" i="4"/>
  <c r="C1709" i="4"/>
  <c r="C1706" i="4"/>
  <c r="C1703" i="4"/>
  <c r="C1693" i="4"/>
  <c r="C1690" i="4"/>
  <c r="C1687" i="4"/>
  <c r="C1677" i="4"/>
  <c r="C1674" i="4"/>
  <c r="C1671" i="4"/>
  <c r="C1661" i="4"/>
  <c r="C1658" i="4"/>
  <c r="C1655" i="4"/>
  <c r="C1645" i="4"/>
  <c r="C1642" i="4"/>
  <c r="C1639" i="4"/>
  <c r="C1629" i="4"/>
  <c r="C1626" i="4"/>
  <c r="C1623" i="4"/>
  <c r="C1613" i="4"/>
  <c r="C1610" i="4"/>
  <c r="C1607" i="4"/>
  <c r="C1597" i="4"/>
  <c r="C1594" i="4"/>
  <c r="C1591" i="4"/>
  <c r="C1581" i="4"/>
  <c r="C1578" i="4"/>
  <c r="C1575" i="4"/>
  <c r="C1565" i="4"/>
  <c r="C1562" i="4"/>
  <c r="C1559" i="4"/>
  <c r="C1549" i="4"/>
  <c r="C1546" i="4"/>
  <c r="C1543" i="4"/>
  <c r="C1533" i="4"/>
  <c r="C1530" i="4"/>
  <c r="C1527" i="4"/>
  <c r="C1517" i="4"/>
  <c r="C1514" i="4"/>
  <c r="C1511" i="4"/>
  <c r="C1501" i="4"/>
  <c r="C1498" i="4"/>
  <c r="C1495" i="4"/>
  <c r="C1485" i="4"/>
  <c r="C1482" i="4"/>
  <c r="C1479" i="4"/>
  <c r="C1469" i="4"/>
  <c r="C1466" i="4"/>
  <c r="C1463" i="4"/>
  <c r="C1456" i="4"/>
  <c r="C1452" i="4"/>
  <c r="C1448" i="4"/>
  <c r="C1444" i="4"/>
  <c r="C1440" i="4"/>
  <c r="C1436" i="4"/>
  <c r="C1432" i="4"/>
  <c r="C1428" i="4"/>
  <c r="C1424" i="4"/>
  <c r="C1420" i="4"/>
  <c r="C1416" i="4"/>
  <c r="C1412" i="4"/>
  <c r="C1408" i="4"/>
  <c r="C1404" i="4"/>
  <c r="C2525" i="4"/>
  <c r="C2520" i="4"/>
  <c r="C2513" i="4"/>
  <c r="C2485" i="4"/>
  <c r="C2480" i="4"/>
  <c r="C2469" i="4"/>
  <c r="C2441" i="4"/>
  <c r="C2432" i="4"/>
  <c r="C2425" i="4"/>
  <c r="C2397" i="4"/>
  <c r="C2392" i="4"/>
  <c r="C2385" i="4"/>
  <c r="C2357" i="4"/>
  <c r="C2352" i="4"/>
  <c r="C2341" i="4"/>
  <c r="C2313" i="4"/>
  <c r="C2304" i="4"/>
  <c r="C2297" i="4"/>
  <c r="C2279" i="4"/>
  <c r="C2274" i="4"/>
  <c r="C2271" i="4"/>
  <c r="C2257" i="4"/>
  <c r="C2254" i="4"/>
  <c r="C2251" i="4"/>
  <c r="C2237" i="4"/>
  <c r="C2234" i="4"/>
  <c r="C2229" i="4"/>
  <c r="C2215" i="4"/>
  <c r="C2210" i="4"/>
  <c r="C2207" i="4"/>
  <c r="C2193" i="4"/>
  <c r="C2190" i="4"/>
  <c r="C2187" i="4"/>
  <c r="C2173" i="4"/>
  <c r="C2170" i="4"/>
  <c r="C2165" i="4"/>
  <c r="C2151" i="4"/>
  <c r="C2146" i="4"/>
  <c r="C2143" i="4"/>
  <c r="C2129" i="4"/>
  <c r="C2126" i="4"/>
  <c r="C2123" i="4"/>
  <c r="C2109" i="4"/>
  <c r="C2106" i="4"/>
  <c r="C2101" i="4"/>
  <c r="C2087" i="4"/>
  <c r="C2082" i="4"/>
  <c r="C2079" i="4"/>
  <c r="C2065" i="4"/>
  <c r="C2062" i="4"/>
  <c r="C2059" i="4"/>
  <c r="C2045" i="4"/>
  <c r="C2042" i="4"/>
  <c r="C2037" i="4"/>
  <c r="C2023" i="4"/>
  <c r="C2018" i="4"/>
  <c r="C2015" i="4"/>
  <c r="C2001" i="4"/>
  <c r="C1998" i="4"/>
  <c r="C1995" i="4"/>
  <c r="C1981" i="4"/>
  <c r="C1978" i="4"/>
  <c r="C1973" i="4"/>
  <c r="C1959" i="4"/>
  <c r="C1953" i="4"/>
  <c r="C1950" i="4"/>
  <c r="C1947" i="4"/>
  <c r="C1937" i="4"/>
  <c r="C1934" i="4"/>
  <c r="C1931" i="4"/>
  <c r="C1921" i="4"/>
  <c r="C1918" i="4"/>
  <c r="C1915" i="4"/>
  <c r="C1905" i="4"/>
  <c r="C1902" i="4"/>
  <c r="C1899" i="4"/>
  <c r="C1889" i="4"/>
  <c r="C1886" i="4"/>
  <c r="C1883" i="4"/>
  <c r="C1873" i="4"/>
  <c r="C1870" i="4"/>
  <c r="C1867" i="4"/>
  <c r="C1857" i="4"/>
  <c r="C1854" i="4"/>
  <c r="C1851" i="4"/>
  <c r="C1841" i="4"/>
  <c r="C1838" i="4"/>
  <c r="C1835" i="4"/>
  <c r="C1825" i="4"/>
  <c r="C1822" i="4"/>
  <c r="C1819" i="4"/>
  <c r="C1809" i="4"/>
  <c r="C1806" i="4"/>
  <c r="C1803" i="4"/>
  <c r="C1793" i="4"/>
  <c r="C1790" i="4"/>
  <c r="C1787" i="4"/>
  <c r="C1777" i="4"/>
  <c r="C1774" i="4"/>
  <c r="C1771" i="4"/>
  <c r="C1761" i="4"/>
  <c r="C1758" i="4"/>
  <c r="C1755" i="4"/>
  <c r="C1745" i="4"/>
  <c r="C1742" i="4"/>
  <c r="C1739" i="4"/>
  <c r="C1729" i="4"/>
  <c r="C1726" i="4"/>
  <c r="C1723" i="4"/>
  <c r="C1713" i="4"/>
  <c r="C1710" i="4"/>
  <c r="C1707" i="4"/>
  <c r="C1697" i="4"/>
  <c r="C1694" i="4"/>
  <c r="C1691" i="4"/>
  <c r="C1681" i="4"/>
  <c r="C1678" i="4"/>
  <c r="C1675" i="4"/>
  <c r="C1665" i="4"/>
  <c r="C1662" i="4"/>
  <c r="C1659" i="4"/>
  <c r="C1649" i="4"/>
  <c r="C1646" i="4"/>
  <c r="C1643" i="4"/>
  <c r="C1633" i="4"/>
  <c r="C1630" i="4"/>
  <c r="C1627" i="4"/>
  <c r="C1617" i="4"/>
  <c r="C1614" i="4"/>
  <c r="C1611" i="4"/>
  <c r="C1601" i="4"/>
  <c r="C1598" i="4"/>
  <c r="C1595" i="4"/>
  <c r="C1585" i="4"/>
  <c r="C1582" i="4"/>
  <c r="C1579" i="4"/>
  <c r="C1569" i="4"/>
  <c r="C1566" i="4"/>
  <c r="C1563" i="4"/>
  <c r="C1553" i="4"/>
  <c r="C1550" i="4"/>
  <c r="C1547" i="4"/>
  <c r="C1537" i="4"/>
  <c r="C1534" i="4"/>
  <c r="C1531" i="4"/>
  <c r="C1521" i="4"/>
  <c r="C1518" i="4"/>
  <c r="C1515" i="4"/>
  <c r="C1505" i="4"/>
  <c r="C1502" i="4"/>
  <c r="C1499" i="4"/>
  <c r="C1489" i="4"/>
  <c r="C1486" i="4"/>
  <c r="C1483" i="4"/>
  <c r="C1473" i="4"/>
  <c r="C1470" i="4"/>
  <c r="C1467" i="4"/>
  <c r="C1457" i="4"/>
  <c r="C1453" i="4"/>
  <c r="C1449" i="4"/>
  <c r="C1445" i="4"/>
  <c r="C1441" i="4"/>
  <c r="C1437" i="4"/>
  <c r="C1433" i="4"/>
  <c r="C1429" i="4"/>
  <c r="C1425" i="4"/>
  <c r="C1421" i="4"/>
  <c r="C1417" i="4"/>
  <c r="C1413" i="4"/>
  <c r="C1409" i="4"/>
  <c r="C2437" i="4"/>
  <c r="C2400" i="4"/>
  <c r="C2365" i="4"/>
  <c r="C2282" i="4"/>
  <c r="C2263" i="4"/>
  <c r="C2213" i="4"/>
  <c r="C2194" i="4"/>
  <c r="C2177" i="4"/>
  <c r="C2127" i="4"/>
  <c r="C2110" i="4"/>
  <c r="C2093" i="4"/>
  <c r="C2043" i="4"/>
  <c r="C2026" i="4"/>
  <c r="C2007" i="4"/>
  <c r="C1957" i="4"/>
  <c r="C1919" i="4"/>
  <c r="C1906" i="4"/>
  <c r="C1893" i="4"/>
  <c r="C1855" i="4"/>
  <c r="C1842" i="4"/>
  <c r="C1829" i="4"/>
  <c r="C1791" i="4"/>
  <c r="C1778" i="4"/>
  <c r="C1765" i="4"/>
  <c r="C1727" i="4"/>
  <c r="C1714" i="4"/>
  <c r="C1701" i="4"/>
  <c r="C1663" i="4"/>
  <c r="C1650" i="4"/>
  <c r="C1637" i="4"/>
  <c r="C1599" i="4"/>
  <c r="C1586" i="4"/>
  <c r="C1573" i="4"/>
  <c r="C1535" i="4"/>
  <c r="C1522" i="4"/>
  <c r="C1509" i="4"/>
  <c r="C1471" i="4"/>
  <c r="C1458" i="4"/>
  <c r="C1442" i="4"/>
  <c r="C1426" i="4"/>
  <c r="C1410" i="4"/>
  <c r="C1405" i="4"/>
  <c r="C1399" i="4"/>
  <c r="C1395" i="4"/>
  <c r="C1391" i="4"/>
  <c r="C1387" i="4"/>
  <c r="C1383" i="4"/>
  <c r="C1379" i="4"/>
  <c r="C1375" i="4"/>
  <c r="C1371" i="4"/>
  <c r="C1367" i="4"/>
  <c r="C1363" i="4"/>
  <c r="C1359" i="4"/>
  <c r="C1355" i="4"/>
  <c r="C1351" i="4"/>
  <c r="C1347" i="4"/>
  <c r="C1343" i="4"/>
  <c r="C1339" i="4"/>
  <c r="C1335" i="4"/>
  <c r="C1331" i="4"/>
  <c r="C1327" i="4"/>
  <c r="C1323" i="4"/>
  <c r="C1319" i="4"/>
  <c r="C1315" i="4"/>
  <c r="C1311" i="4"/>
  <c r="C1307" i="4"/>
  <c r="C1303" i="4"/>
  <c r="C1299" i="4"/>
  <c r="C1295" i="4"/>
  <c r="C1291" i="4"/>
  <c r="C1287" i="4"/>
  <c r="C1283" i="4"/>
  <c r="C1279" i="4"/>
  <c r="C1275" i="4"/>
  <c r="C1271" i="4"/>
  <c r="C1267" i="4"/>
  <c r="C1263" i="4"/>
  <c r="C1259" i="4"/>
  <c r="C1255" i="4"/>
  <c r="C1251" i="4"/>
  <c r="C1247" i="4"/>
  <c r="C1243" i="4"/>
  <c r="C1239" i="4"/>
  <c r="C1235" i="4"/>
  <c r="C1231" i="4"/>
  <c r="C1227" i="4"/>
  <c r="C1223" i="4"/>
  <c r="C1219" i="4"/>
  <c r="C1215" i="4"/>
  <c r="C1211" i="4"/>
  <c r="C1207" i="4"/>
  <c r="C1203" i="4"/>
  <c r="C1199" i="4"/>
  <c r="C1195" i="4"/>
  <c r="C1191" i="4"/>
  <c r="C1187" i="4"/>
  <c r="C1183" i="4"/>
  <c r="C1179" i="4"/>
  <c r="C1175" i="4"/>
  <c r="C1171" i="4"/>
  <c r="C1167" i="4"/>
  <c r="C1163" i="4"/>
  <c r="C1159" i="4"/>
  <c r="C1155" i="4"/>
  <c r="C1151" i="4"/>
  <c r="C1147" i="4"/>
  <c r="C1143" i="4"/>
  <c r="C1139" i="4"/>
  <c r="C1135" i="4"/>
  <c r="C1131" i="4"/>
  <c r="C1127" i="4"/>
  <c r="C1123" i="4"/>
  <c r="C1119" i="4"/>
  <c r="C1115" i="4"/>
  <c r="C1111" i="4"/>
  <c r="C1107" i="4"/>
  <c r="C1103" i="4"/>
  <c r="C1099" i="4"/>
  <c r="C1095" i="4"/>
  <c r="C1091" i="4"/>
  <c r="C1087" i="4"/>
  <c r="C1083" i="4"/>
  <c r="C1079" i="4"/>
  <c r="C1075" i="4"/>
  <c r="C1071" i="4"/>
  <c r="C1067" i="4"/>
  <c r="C1063" i="4"/>
  <c r="C1059" i="4"/>
  <c r="C1055" i="4"/>
  <c r="C1051" i="4"/>
  <c r="C1047" i="4"/>
  <c r="C1043" i="4"/>
  <c r="C1039" i="4"/>
  <c r="C1035" i="4"/>
  <c r="C1031" i="4"/>
  <c r="C1027" i="4"/>
  <c r="C1023" i="4"/>
  <c r="C1019" i="4"/>
  <c r="C1015" i="4"/>
  <c r="C1011" i="4"/>
  <c r="C1007" i="4"/>
  <c r="C1003" i="4"/>
  <c r="C999" i="4"/>
  <c r="C995" i="4"/>
  <c r="C991" i="4"/>
  <c r="C987" i="4"/>
  <c r="C983" i="4"/>
  <c r="C979" i="4"/>
  <c r="C975" i="4"/>
  <c r="C971" i="4"/>
  <c r="C967" i="4"/>
  <c r="C963" i="4"/>
  <c r="C959" i="4"/>
  <c r="C955" i="4"/>
  <c r="C951" i="4"/>
  <c r="C947" i="4"/>
  <c r="C943" i="4"/>
  <c r="C939" i="4"/>
  <c r="C935" i="4"/>
  <c r="C931" i="4"/>
  <c r="C927" i="4"/>
  <c r="C923" i="4"/>
  <c r="C919" i="4"/>
  <c r="C915" i="4"/>
  <c r="C911" i="4"/>
  <c r="C907" i="4"/>
  <c r="C903" i="4"/>
  <c r="C899" i="4"/>
  <c r="C895" i="4"/>
  <c r="C891" i="4"/>
  <c r="C887" i="4"/>
  <c r="C883" i="4"/>
  <c r="C879" i="4"/>
  <c r="C875" i="4"/>
  <c r="C871" i="4"/>
  <c r="C867" i="4"/>
  <c r="C863" i="4"/>
  <c r="C859" i="4"/>
  <c r="C855" i="4"/>
  <c r="C851" i="4"/>
  <c r="C847" i="4"/>
  <c r="C843" i="4"/>
  <c r="C839" i="4"/>
  <c r="C835" i="4"/>
  <c r="C831" i="4"/>
  <c r="C827" i="4"/>
  <c r="C823" i="4"/>
  <c r="C819" i="4"/>
  <c r="C2481" i="4"/>
  <c r="C2448" i="4"/>
  <c r="C2409" i="4"/>
  <c r="C2309" i="4"/>
  <c r="C2235" i="4"/>
  <c r="C2218" i="4"/>
  <c r="C2199" i="4"/>
  <c r="C2149" i="4"/>
  <c r="C2130" i="4"/>
  <c r="C2113" i="4"/>
  <c r="C2063" i="4"/>
  <c r="C2046" i="4"/>
  <c r="C2029" i="4"/>
  <c r="C1979" i="4"/>
  <c r="C1962" i="4"/>
  <c r="C1935" i="4"/>
  <c r="C1922" i="4"/>
  <c r="C1909" i="4"/>
  <c r="C1871" i="4"/>
  <c r="C1858" i="4"/>
  <c r="C1845" i="4"/>
  <c r="C1807" i="4"/>
  <c r="C1794" i="4"/>
  <c r="C1781" i="4"/>
  <c r="C1743" i="4"/>
  <c r="C1730" i="4"/>
  <c r="C1717" i="4"/>
  <c r="C1679" i="4"/>
  <c r="C1666" i="4"/>
  <c r="C1653" i="4"/>
  <c r="C1615" i="4"/>
  <c r="C1602" i="4"/>
  <c r="C1589" i="4"/>
  <c r="C1551" i="4"/>
  <c r="C1538" i="4"/>
  <c r="C1525" i="4"/>
  <c r="C1487" i="4"/>
  <c r="C1474" i="4"/>
  <c r="C1461" i="4"/>
  <c r="C1454" i="4"/>
  <c r="C1438" i="4"/>
  <c r="C1422" i="4"/>
  <c r="C1406" i="4"/>
  <c r="C1400" i="4"/>
  <c r="C1396" i="4"/>
  <c r="C1392" i="4"/>
  <c r="C1388" i="4"/>
  <c r="C1384" i="4"/>
  <c r="C1380" i="4"/>
  <c r="C1376" i="4"/>
  <c r="C1372" i="4"/>
  <c r="C1368" i="4"/>
  <c r="C1364" i="4"/>
  <c r="C1360" i="4"/>
  <c r="C1356" i="4"/>
  <c r="C1352" i="4"/>
  <c r="C1348" i="4"/>
  <c r="C1344" i="4"/>
  <c r="C1340" i="4"/>
  <c r="C1336" i="4"/>
  <c r="C1332" i="4"/>
  <c r="C1328" i="4"/>
  <c r="C1324" i="4"/>
  <c r="C1320" i="4"/>
  <c r="C1316" i="4"/>
  <c r="C1312" i="4"/>
  <c r="C1308" i="4"/>
  <c r="C1304" i="4"/>
  <c r="C1300" i="4"/>
  <c r="C1296" i="4"/>
  <c r="C1292" i="4"/>
  <c r="C1288" i="4"/>
  <c r="C1284" i="4"/>
  <c r="C1280" i="4"/>
  <c r="C1276" i="4"/>
  <c r="C1272" i="4"/>
  <c r="C1268" i="4"/>
  <c r="C1264" i="4"/>
  <c r="C1260" i="4"/>
  <c r="C1256" i="4"/>
  <c r="C1252" i="4"/>
  <c r="C1248" i="4"/>
  <c r="C1244" i="4"/>
  <c r="C1240" i="4"/>
  <c r="C1236" i="4"/>
  <c r="C1232" i="4"/>
  <c r="C1228" i="4"/>
  <c r="C1224" i="4"/>
  <c r="C1220" i="4"/>
  <c r="C1216" i="4"/>
  <c r="C1212" i="4"/>
  <c r="C1208" i="4"/>
  <c r="C1204" i="4"/>
  <c r="C1200" i="4"/>
  <c r="C1196" i="4"/>
  <c r="C1192" i="4"/>
  <c r="C1188" i="4"/>
  <c r="C1184" i="4"/>
  <c r="C1180" i="4"/>
  <c r="C1176" i="4"/>
  <c r="C1172" i="4"/>
  <c r="C1168" i="4"/>
  <c r="C1164" i="4"/>
  <c r="C1160" i="4"/>
  <c r="C1156" i="4"/>
  <c r="C1152" i="4"/>
  <c r="C1148" i="4"/>
  <c r="C1144" i="4"/>
  <c r="C1140" i="4"/>
  <c r="C1136" i="4"/>
  <c r="C1132" i="4"/>
  <c r="C1128" i="4"/>
  <c r="C1124" i="4"/>
  <c r="C1120" i="4"/>
  <c r="C1116" i="4"/>
  <c r="C1112" i="4"/>
  <c r="C1108" i="4"/>
  <c r="C1104" i="4"/>
  <c r="C1100" i="4"/>
  <c r="C1096" i="4"/>
  <c r="C1092" i="4"/>
  <c r="C1088" i="4"/>
  <c r="C1084" i="4"/>
  <c r="C1080" i="4"/>
  <c r="C1076" i="4"/>
  <c r="C1072" i="4"/>
  <c r="C1068" i="4"/>
  <c r="C1064" i="4"/>
  <c r="C1060" i="4"/>
  <c r="C1056" i="4"/>
  <c r="C1052" i="4"/>
  <c r="C1048" i="4"/>
  <c r="C1044" i="4"/>
  <c r="C1040" i="4"/>
  <c r="C1036" i="4"/>
  <c r="C1032" i="4"/>
  <c r="C1028" i="4"/>
  <c r="C1024" i="4"/>
  <c r="C1020" i="4"/>
  <c r="C1016" i="4"/>
  <c r="C1012" i="4"/>
  <c r="C1008" i="4"/>
  <c r="C1004" i="4"/>
  <c r="C1000" i="4"/>
  <c r="C996" i="4"/>
  <c r="C992" i="4"/>
  <c r="C988" i="4"/>
  <c r="C984" i="4"/>
  <c r="C980" i="4"/>
  <c r="C976" i="4"/>
  <c r="C972" i="4"/>
  <c r="C968" i="4"/>
  <c r="C964" i="4"/>
  <c r="C960" i="4"/>
  <c r="C956" i="4"/>
  <c r="C952" i="4"/>
  <c r="C948" i="4"/>
  <c r="C944" i="4"/>
  <c r="C940" i="4"/>
  <c r="C936" i="4"/>
  <c r="C932" i="4"/>
  <c r="C928" i="4"/>
  <c r="C924" i="4"/>
  <c r="C920" i="4"/>
  <c r="C916" i="4"/>
  <c r="C912" i="4"/>
  <c r="C908" i="4"/>
  <c r="C904" i="4"/>
  <c r="C900" i="4"/>
  <c r="C896" i="4"/>
  <c r="C892" i="4"/>
  <c r="C888" i="4"/>
  <c r="C884" i="4"/>
  <c r="C880" i="4"/>
  <c r="C876" i="4"/>
  <c r="C872" i="4"/>
  <c r="C868" i="4"/>
  <c r="C864" i="4"/>
  <c r="C860" i="4"/>
  <c r="C856" i="4"/>
  <c r="C852" i="4"/>
  <c r="C848" i="4"/>
  <c r="C844" i="4"/>
  <c r="C840" i="4"/>
  <c r="C836" i="4"/>
  <c r="C832" i="4"/>
  <c r="C828" i="4"/>
  <c r="C824" i="4"/>
  <c r="C820" i="4"/>
  <c r="C2521" i="4"/>
  <c r="C2488" i="4"/>
  <c r="C2453" i="4"/>
  <c r="C2353" i="4"/>
  <c r="C2320" i="4"/>
  <c r="C2255" i="4"/>
  <c r="C2238" i="4"/>
  <c r="C2221" i="4"/>
  <c r="C2171" i="4"/>
  <c r="C2154" i="4"/>
  <c r="C2135" i="4"/>
  <c r="C2085" i="4"/>
  <c r="C2066" i="4"/>
  <c r="C2049" i="4"/>
  <c r="C1999" i="4"/>
  <c r="C1982" i="4"/>
  <c r="C1965" i="4"/>
  <c r="C1951" i="4"/>
  <c r="C1938" i="4"/>
  <c r="C1925" i="4"/>
  <c r="C1887" i="4"/>
  <c r="C1874" i="4"/>
  <c r="C1861" i="4"/>
  <c r="C1823" i="4"/>
  <c r="C1810" i="4"/>
  <c r="C1797" i="4"/>
  <c r="C1759" i="4"/>
  <c r="C1746" i="4"/>
  <c r="C1733" i="4"/>
  <c r="C1695" i="4"/>
  <c r="C1682" i="4"/>
  <c r="C1669" i="4"/>
  <c r="C1631" i="4"/>
  <c r="C1618" i="4"/>
  <c r="C1605" i="4"/>
  <c r="C1567" i="4"/>
  <c r="C1554" i="4"/>
  <c r="C1541" i="4"/>
  <c r="C1503" i="4"/>
  <c r="C1490" i="4"/>
  <c r="C1477" i="4"/>
  <c r="C1450" i="4"/>
  <c r="C1434" i="4"/>
  <c r="C1418" i="4"/>
  <c r="C1401" i="4"/>
  <c r="C1397" i="4"/>
  <c r="C1393" i="4"/>
  <c r="C1389" i="4"/>
  <c r="C1385" i="4"/>
  <c r="C1381" i="4"/>
  <c r="C1377" i="4"/>
  <c r="C1373" i="4"/>
  <c r="C1369" i="4"/>
  <c r="C1365" i="4"/>
  <c r="C1361" i="4"/>
  <c r="C1357" i="4"/>
  <c r="C1353" i="4"/>
  <c r="C1349" i="4"/>
  <c r="C1345" i="4"/>
  <c r="C1341" i="4"/>
  <c r="C1337" i="4"/>
  <c r="C1333" i="4"/>
  <c r="C1329" i="4"/>
  <c r="C1325" i="4"/>
  <c r="C1321" i="4"/>
  <c r="C1317" i="4"/>
  <c r="C1313" i="4"/>
  <c r="C1309" i="4"/>
  <c r="C1305" i="4"/>
  <c r="C1301" i="4"/>
  <c r="C1297" i="4"/>
  <c r="C1293" i="4"/>
  <c r="C1289" i="4"/>
  <c r="C1285" i="4"/>
  <c r="C1281" i="4"/>
  <c r="C1277" i="4"/>
  <c r="C1273" i="4"/>
  <c r="C1269" i="4"/>
  <c r="C1265" i="4"/>
  <c r="C1261" i="4"/>
  <c r="C1257" i="4"/>
  <c r="C1253" i="4"/>
  <c r="C1249" i="4"/>
  <c r="C1245" i="4"/>
  <c r="C1241" i="4"/>
  <c r="C1237" i="4"/>
  <c r="C1233" i="4"/>
  <c r="C1229" i="4"/>
  <c r="C1225" i="4"/>
  <c r="C1221" i="4"/>
  <c r="C1217" i="4"/>
  <c r="C1213" i="4"/>
  <c r="C1209" i="4"/>
  <c r="C1205" i="4"/>
  <c r="C1201" i="4"/>
  <c r="C1197" i="4"/>
  <c r="C1193" i="4"/>
  <c r="C1189" i="4"/>
  <c r="C1185" i="4"/>
  <c r="C1181" i="4"/>
  <c r="C1177" i="4"/>
  <c r="C1173" i="4"/>
  <c r="C1169" i="4"/>
  <c r="C1165" i="4"/>
  <c r="C1161" i="4"/>
  <c r="C1157" i="4"/>
  <c r="C1153" i="4"/>
  <c r="C1149" i="4"/>
  <c r="C1145" i="4"/>
  <c r="C1141" i="4"/>
  <c r="C1137" i="4"/>
  <c r="C1133" i="4"/>
  <c r="C1129" i="4"/>
  <c r="C1125" i="4"/>
  <c r="C1121" i="4"/>
  <c r="C1117" i="4"/>
  <c r="C1113" i="4"/>
  <c r="C1109" i="4"/>
  <c r="C1105" i="4"/>
  <c r="C1101" i="4"/>
  <c r="C1097" i="4"/>
  <c r="C1093" i="4"/>
  <c r="C1089" i="4"/>
  <c r="C1085" i="4"/>
  <c r="C1081" i="4"/>
  <c r="C1077" i="4"/>
  <c r="C1073" i="4"/>
  <c r="C1069" i="4"/>
  <c r="C1065" i="4"/>
  <c r="C1061" i="4"/>
  <c r="C1057" i="4"/>
  <c r="C1053" i="4"/>
  <c r="C1049" i="4"/>
  <c r="C1045" i="4"/>
  <c r="C1041" i="4"/>
  <c r="C1037" i="4"/>
  <c r="C1033" i="4"/>
  <c r="C1029" i="4"/>
  <c r="C1025" i="4"/>
  <c r="C1021" i="4"/>
  <c r="C1017" i="4"/>
  <c r="C1013" i="4"/>
  <c r="C1009" i="4"/>
  <c r="C1005" i="4"/>
  <c r="C1001" i="4"/>
  <c r="C997" i="4"/>
  <c r="C993" i="4"/>
  <c r="C989" i="4"/>
  <c r="C985" i="4"/>
  <c r="C981" i="4"/>
  <c r="C977" i="4"/>
  <c r="C973" i="4"/>
  <c r="C969" i="4"/>
  <c r="C965" i="4"/>
  <c r="C961" i="4"/>
  <c r="C957" i="4"/>
  <c r="C953" i="4"/>
  <c r="C949" i="4"/>
  <c r="C945" i="4"/>
  <c r="C941" i="4"/>
  <c r="C937" i="4"/>
  <c r="C933" i="4"/>
  <c r="C929" i="4"/>
  <c r="C925" i="4"/>
  <c r="C921" i="4"/>
  <c r="C917" i="4"/>
  <c r="C913" i="4"/>
  <c r="C909" i="4"/>
  <c r="C905" i="4"/>
  <c r="C901" i="4"/>
  <c r="C897" i="4"/>
  <c r="C893" i="4"/>
  <c r="C889" i="4"/>
  <c r="C885" i="4"/>
  <c r="C881" i="4"/>
  <c r="C877" i="4"/>
  <c r="C873" i="4"/>
  <c r="C869" i="4"/>
  <c r="C865" i="4"/>
  <c r="C861" i="4"/>
  <c r="C857" i="4"/>
  <c r="C853" i="4"/>
  <c r="C849" i="4"/>
  <c r="C845" i="4"/>
  <c r="C841" i="4"/>
  <c r="C837" i="4"/>
  <c r="C833" i="4"/>
  <c r="C829" i="4"/>
  <c r="C825" i="4"/>
  <c r="C821" i="4"/>
  <c r="C817" i="4"/>
  <c r="C2493" i="4"/>
  <c r="C2393" i="4"/>
  <c r="C2360" i="4"/>
  <c r="C2325" i="4"/>
  <c r="C2277" i="4"/>
  <c r="C2258" i="4"/>
  <c r="C2241" i="4"/>
  <c r="C2191" i="4"/>
  <c r="C2174" i="4"/>
  <c r="C2157" i="4"/>
  <c r="C2107" i="4"/>
  <c r="C2090" i="4"/>
  <c r="C2071" i="4"/>
  <c r="C2021" i="4"/>
  <c r="C2002" i="4"/>
  <c r="C1985" i="4"/>
  <c r="C1954" i="4"/>
  <c r="C1941" i="4"/>
  <c r="C1903" i="4"/>
  <c r="C1890" i="4"/>
  <c r="C1877" i="4"/>
  <c r="C1839" i="4"/>
  <c r="C1826" i="4"/>
  <c r="C1813" i="4"/>
  <c r="C1775" i="4"/>
  <c r="C1762" i="4"/>
  <c r="C1749" i="4"/>
  <c r="C1711" i="4"/>
  <c r="C1698" i="4"/>
  <c r="C1685" i="4"/>
  <c r="C1647" i="4"/>
  <c r="C1634" i="4"/>
  <c r="C1621" i="4"/>
  <c r="C1583" i="4"/>
  <c r="C1570" i="4"/>
  <c r="C1557" i="4"/>
  <c r="C1519" i="4"/>
  <c r="C1506" i="4"/>
  <c r="C1493" i="4"/>
  <c r="C1446" i="4"/>
  <c r="C1430" i="4"/>
  <c r="C1414" i="4"/>
  <c r="C1402" i="4"/>
  <c r="C1398" i="4"/>
  <c r="C1394" i="4"/>
  <c r="C1390" i="4"/>
  <c r="C1386" i="4"/>
  <c r="C1382" i="4"/>
  <c r="C1378" i="4"/>
  <c r="C1374" i="4"/>
  <c r="C1370" i="4"/>
  <c r="C1366" i="4"/>
  <c r="C1362" i="4"/>
  <c r="C1358" i="4"/>
  <c r="C1354" i="4"/>
  <c r="C1350" i="4"/>
  <c r="C1346" i="4"/>
  <c r="C1342" i="4"/>
  <c r="C1338" i="4"/>
  <c r="C1334" i="4"/>
  <c r="C1330" i="4"/>
  <c r="C1326" i="4"/>
  <c r="C1322" i="4"/>
  <c r="C1318" i="4"/>
  <c r="C1314" i="4"/>
  <c r="C1310" i="4"/>
  <c r="C1306" i="4"/>
  <c r="C1302" i="4"/>
  <c r="C1298" i="4"/>
  <c r="C1294" i="4"/>
  <c r="C1290" i="4"/>
  <c r="C1286" i="4"/>
  <c r="C1282" i="4"/>
  <c r="C1278" i="4"/>
  <c r="C1274" i="4"/>
  <c r="C1270" i="4"/>
  <c r="C1266" i="4"/>
  <c r="C1262" i="4"/>
  <c r="C1258" i="4"/>
  <c r="C1254" i="4"/>
  <c r="C1250" i="4"/>
  <c r="C1246" i="4"/>
  <c r="C1242" i="4"/>
  <c r="C1238" i="4"/>
  <c r="C1234" i="4"/>
  <c r="C1230" i="4"/>
  <c r="C1214" i="4"/>
  <c r="C1198" i="4"/>
  <c r="C1182" i="4"/>
  <c r="C1166" i="4"/>
  <c r="C1150" i="4"/>
  <c r="C1134" i="4"/>
  <c r="C1118" i="4"/>
  <c r="C1102" i="4"/>
  <c r="C1086" i="4"/>
  <c r="C1070" i="4"/>
  <c r="C1054" i="4"/>
  <c r="C1038" i="4"/>
  <c r="C1022" i="4"/>
  <c r="C1006" i="4"/>
  <c r="C990" i="4"/>
  <c r="C974" i="4"/>
  <c r="C958" i="4"/>
  <c r="C942" i="4"/>
  <c r="C926" i="4"/>
  <c r="C910" i="4"/>
  <c r="C894" i="4"/>
  <c r="C878" i="4"/>
  <c r="C862" i="4"/>
  <c r="C846" i="4"/>
  <c r="C830" i="4"/>
  <c r="C816" i="4"/>
  <c r="C812" i="4"/>
  <c r="C808" i="4"/>
  <c r="C804" i="4"/>
  <c r="C800" i="4"/>
  <c r="C796" i="4"/>
  <c r="C792" i="4"/>
  <c r="C788" i="4"/>
  <c r="C784" i="4"/>
  <c r="C780" i="4"/>
  <c r="C776" i="4"/>
  <c r="C772" i="4"/>
  <c r="C768" i="4"/>
  <c r="C764" i="4"/>
  <c r="C760" i="4"/>
  <c r="C756" i="4"/>
  <c r="C752" i="4"/>
  <c r="C748" i="4"/>
  <c r="C744" i="4"/>
  <c r="C740" i="4"/>
  <c r="C736" i="4"/>
  <c r="C732" i="4"/>
  <c r="C728" i="4"/>
  <c r="C724" i="4"/>
  <c r="C720" i="4"/>
  <c r="C716" i="4"/>
  <c r="C712" i="4"/>
  <c r="C708" i="4"/>
  <c r="C704" i="4"/>
  <c r="C700" i="4"/>
  <c r="C696" i="4"/>
  <c r="C692" i="4"/>
  <c r="C688" i="4"/>
  <c r="C684" i="4"/>
  <c r="C680" i="4"/>
  <c r="C676" i="4"/>
  <c r="C672" i="4"/>
  <c r="C668" i="4"/>
  <c r="C664" i="4"/>
  <c r="C660" i="4"/>
  <c r="C656" i="4"/>
  <c r="C652" i="4"/>
  <c r="C648" i="4"/>
  <c r="C644" i="4"/>
  <c r="C640" i="4"/>
  <c r="C636" i="4"/>
  <c r="C632" i="4"/>
  <c r="C628" i="4"/>
  <c r="C624" i="4"/>
  <c r="C620" i="4"/>
  <c r="C616" i="4"/>
  <c r="C612" i="4"/>
  <c r="C608" i="4"/>
  <c r="C604" i="4"/>
  <c r="C600" i="4"/>
  <c r="C596" i="4"/>
  <c r="C592" i="4"/>
  <c r="C588" i="4"/>
  <c r="C584" i="4"/>
  <c r="C580" i="4"/>
  <c r="C576" i="4"/>
  <c r="C572" i="4"/>
  <c r="C568" i="4"/>
  <c r="C564" i="4"/>
  <c r="C560" i="4"/>
  <c r="C556" i="4"/>
  <c r="C552" i="4"/>
  <c r="C548" i="4"/>
  <c r="C544" i="4"/>
  <c r="C540" i="4"/>
  <c r="C536" i="4"/>
  <c r="C532" i="4"/>
  <c r="C528" i="4"/>
  <c r="C524" i="4"/>
  <c r="C520" i="4"/>
  <c r="C516" i="4"/>
  <c r="C512" i="4"/>
  <c r="C508" i="4"/>
  <c r="C504" i="4"/>
  <c r="C500" i="4"/>
  <c r="C496" i="4"/>
  <c r="C492" i="4"/>
  <c r="C488" i="4"/>
  <c r="C484" i="4"/>
  <c r="C480" i="4"/>
  <c r="C476" i="4"/>
  <c r="C472" i="4"/>
  <c r="C468" i="4"/>
  <c r="C464" i="4"/>
  <c r="C460" i="4"/>
  <c r="C456" i="4"/>
  <c r="C452" i="4"/>
  <c r="C448" i="4"/>
  <c r="C444" i="4"/>
  <c r="C440" i="4"/>
  <c r="C436" i="4"/>
  <c r="C432" i="4"/>
  <c r="C428" i="4"/>
  <c r="C424" i="4"/>
  <c r="C420" i="4"/>
  <c r="C416" i="4"/>
  <c r="C412" i="4"/>
  <c r="C408" i="4"/>
  <c r="C404" i="4"/>
  <c r="C400" i="4"/>
  <c r="C396" i="4"/>
  <c r="C392" i="4"/>
  <c r="C388" i="4"/>
  <c r="C384" i="4"/>
  <c r="C380" i="4"/>
  <c r="C376" i="4"/>
  <c r="C372" i="4"/>
  <c r="C368" i="4"/>
  <c r="C364" i="4"/>
  <c r="C360" i="4"/>
  <c r="C356" i="4"/>
  <c r="C352" i="4"/>
  <c r="C348" i="4"/>
  <c r="C344" i="4"/>
  <c r="C340" i="4"/>
  <c r="C336" i="4"/>
  <c r="C332" i="4"/>
  <c r="C328" i="4"/>
  <c r="C324" i="4"/>
  <c r="C320" i="4"/>
  <c r="C316" i="4"/>
  <c r="C312" i="4"/>
  <c r="C308" i="4"/>
  <c r="C304" i="4"/>
  <c r="C300" i="4"/>
  <c r="C296" i="4"/>
  <c r="C292" i="4"/>
  <c r="C288" i="4"/>
  <c r="C284" i="4"/>
  <c r="C280" i="4"/>
  <c r="C276" i="4"/>
  <c r="C272" i="4"/>
  <c r="C268" i="4"/>
  <c r="C264" i="4"/>
  <c r="C260" i="4"/>
  <c r="C256" i="4"/>
  <c r="C252" i="4"/>
  <c r="C248" i="4"/>
  <c r="C244" i="4"/>
  <c r="C240" i="4"/>
  <c r="C1226" i="4"/>
  <c r="C1210" i="4"/>
  <c r="C1194" i="4"/>
  <c r="C1178" i="4"/>
  <c r="C1162" i="4"/>
  <c r="C1146" i="4"/>
  <c r="C1130" i="4"/>
  <c r="C1114" i="4"/>
  <c r="C1098" i="4"/>
  <c r="C1082" i="4"/>
  <c r="C1066" i="4"/>
  <c r="C1050" i="4"/>
  <c r="C1034" i="4"/>
  <c r="C1018" i="4"/>
  <c r="C1002" i="4"/>
  <c r="C986" i="4"/>
  <c r="C970" i="4"/>
  <c r="C954" i="4"/>
  <c r="C938" i="4"/>
  <c r="C922" i="4"/>
  <c r="C906" i="4"/>
  <c r="C890" i="4"/>
  <c r="C874" i="4"/>
  <c r="C858" i="4"/>
  <c r="C842" i="4"/>
  <c r="C826" i="4"/>
  <c r="C813" i="4"/>
  <c r="C809" i="4"/>
  <c r="C805" i="4"/>
  <c r="C801" i="4"/>
  <c r="C797" i="4"/>
  <c r="C793" i="4"/>
  <c r="C789" i="4"/>
  <c r="C785" i="4"/>
  <c r="C781" i="4"/>
  <c r="C777" i="4"/>
  <c r="C773" i="4"/>
  <c r="C769" i="4"/>
  <c r="C765" i="4"/>
  <c r="C761" i="4"/>
  <c r="C757" i="4"/>
  <c r="C753" i="4"/>
  <c r="C749" i="4"/>
  <c r="C745" i="4"/>
  <c r="C741" i="4"/>
  <c r="C737" i="4"/>
  <c r="C733" i="4"/>
  <c r="C729" i="4"/>
  <c r="C725" i="4"/>
  <c r="C721" i="4"/>
  <c r="C717" i="4"/>
  <c r="C713" i="4"/>
  <c r="C709" i="4"/>
  <c r="C705" i="4"/>
  <c r="C701" i="4"/>
  <c r="C697" i="4"/>
  <c r="C693" i="4"/>
  <c r="C689" i="4"/>
  <c r="C685" i="4"/>
  <c r="C681" i="4"/>
  <c r="C677" i="4"/>
  <c r="C673" i="4"/>
  <c r="C669" i="4"/>
  <c r="C665" i="4"/>
  <c r="C661" i="4"/>
  <c r="C657" i="4"/>
  <c r="C653" i="4"/>
  <c r="C649" i="4"/>
  <c r="C645" i="4"/>
  <c r="C641" i="4"/>
  <c r="C637" i="4"/>
  <c r="C633" i="4"/>
  <c r="C629" i="4"/>
  <c r="C625" i="4"/>
  <c r="C621" i="4"/>
  <c r="C617" i="4"/>
  <c r="C613" i="4"/>
  <c r="C609" i="4"/>
  <c r="C605" i="4"/>
  <c r="C601" i="4"/>
  <c r="C597" i="4"/>
  <c r="C593" i="4"/>
  <c r="C589" i="4"/>
  <c r="C585" i="4"/>
  <c r="C581" i="4"/>
  <c r="C577" i="4"/>
  <c r="C573" i="4"/>
  <c r="C569" i="4"/>
  <c r="C565" i="4"/>
  <c r="C561" i="4"/>
  <c r="C557" i="4"/>
  <c r="C553" i="4"/>
  <c r="C549" i="4"/>
  <c r="C545" i="4"/>
  <c r="C541" i="4"/>
  <c r="C537" i="4"/>
  <c r="C533" i="4"/>
  <c r="C529" i="4"/>
  <c r="C525" i="4"/>
  <c r="C521" i="4"/>
  <c r="C517" i="4"/>
  <c r="C513" i="4"/>
  <c r="C509" i="4"/>
  <c r="C505" i="4"/>
  <c r="C501" i="4"/>
  <c r="C497" i="4"/>
  <c r="C493" i="4"/>
  <c r="C489" i="4"/>
  <c r="C485" i="4"/>
  <c r="C481" i="4"/>
  <c r="C477" i="4"/>
  <c r="C473" i="4"/>
  <c r="C469" i="4"/>
  <c r="C465" i="4"/>
  <c r="C461" i="4"/>
  <c r="C457" i="4"/>
  <c r="C453" i="4"/>
  <c r="C449" i="4"/>
  <c r="C445" i="4"/>
  <c r="C441" i="4"/>
  <c r="C437" i="4"/>
  <c r="C433" i="4"/>
  <c r="C429" i="4"/>
  <c r="C425" i="4"/>
  <c r="C421" i="4"/>
  <c r="C417" i="4"/>
  <c r="C413" i="4"/>
  <c r="C409" i="4"/>
  <c r="C405" i="4"/>
  <c r="C401" i="4"/>
  <c r="C397" i="4"/>
  <c r="C393" i="4"/>
  <c r="C389" i="4"/>
  <c r="C385" i="4"/>
  <c r="C381" i="4"/>
  <c r="C377" i="4"/>
  <c r="C373" i="4"/>
  <c r="C369" i="4"/>
  <c r="C365" i="4"/>
  <c r="C361" i="4"/>
  <c r="C357" i="4"/>
  <c r="C353" i="4"/>
  <c r="C349" i="4"/>
  <c r="C345" i="4"/>
  <c r="C341" i="4"/>
  <c r="C337" i="4"/>
  <c r="C333" i="4"/>
  <c r="C329" i="4"/>
  <c r="C325" i="4"/>
  <c r="C321" i="4"/>
  <c r="C317" i="4"/>
  <c r="C313" i="4"/>
  <c r="C309" i="4"/>
  <c r="C305" i="4"/>
  <c r="C301" i="4"/>
  <c r="C297" i="4"/>
  <c r="C293" i="4"/>
  <c r="C289" i="4"/>
  <c r="C285" i="4"/>
  <c r="C281" i="4"/>
  <c r="C277" i="4"/>
  <c r="C273" i="4"/>
  <c r="C269" i="4"/>
  <c r="C265" i="4"/>
  <c r="C261" i="4"/>
  <c r="C257" i="4"/>
  <c r="C253" i="4"/>
  <c r="C249" i="4"/>
  <c r="C245" i="4"/>
  <c r="C241" i="4"/>
  <c r="C1222" i="4"/>
  <c r="C1206" i="4"/>
  <c r="C1190" i="4"/>
  <c r="C1174" i="4"/>
  <c r="C1158" i="4"/>
  <c r="C1142" i="4"/>
  <c r="C1126" i="4"/>
  <c r="C1110" i="4"/>
  <c r="C1094" i="4"/>
  <c r="C1078" i="4"/>
  <c r="C1062" i="4"/>
  <c r="C1046" i="4"/>
  <c r="C1030" i="4"/>
  <c r="C1014" i="4"/>
  <c r="C998" i="4"/>
  <c r="C982" i="4"/>
  <c r="C966" i="4"/>
  <c r="C950" i="4"/>
  <c r="C934" i="4"/>
  <c r="C918" i="4"/>
  <c r="C902" i="4"/>
  <c r="C886" i="4"/>
  <c r="C870" i="4"/>
  <c r="C854" i="4"/>
  <c r="C838" i="4"/>
  <c r="C822" i="4"/>
  <c r="C814" i="4"/>
  <c r="C810" i="4"/>
  <c r="C806" i="4"/>
  <c r="C802" i="4"/>
  <c r="C798" i="4"/>
  <c r="C794" i="4"/>
  <c r="C790" i="4"/>
  <c r="C786" i="4"/>
  <c r="C782" i="4"/>
  <c r="C778" i="4"/>
  <c r="C774" i="4"/>
  <c r="C770" i="4"/>
  <c r="C766" i="4"/>
  <c r="C762" i="4"/>
  <c r="C758" i="4"/>
  <c r="C754" i="4"/>
  <c r="C750" i="4"/>
  <c r="C746" i="4"/>
  <c r="C742" i="4"/>
  <c r="C738" i="4"/>
  <c r="C734" i="4"/>
  <c r="C730" i="4"/>
  <c r="C726" i="4"/>
  <c r="C722" i="4"/>
  <c r="C718" i="4"/>
  <c r="C714" i="4"/>
  <c r="C710" i="4"/>
  <c r="C706" i="4"/>
  <c r="C702" i="4"/>
  <c r="C698" i="4"/>
  <c r="C694" i="4"/>
  <c r="C690" i="4"/>
  <c r="C686" i="4"/>
  <c r="C682" i="4"/>
  <c r="C678" i="4"/>
  <c r="C674" i="4"/>
  <c r="C670" i="4"/>
  <c r="C666" i="4"/>
  <c r="C662" i="4"/>
  <c r="C658" i="4"/>
  <c r="C654" i="4"/>
  <c r="C650" i="4"/>
  <c r="C646" i="4"/>
  <c r="C642" i="4"/>
  <c r="C638" i="4"/>
  <c r="C634" i="4"/>
  <c r="C630" i="4"/>
  <c r="C626" i="4"/>
  <c r="C622" i="4"/>
  <c r="C618" i="4"/>
  <c r="C614" i="4"/>
  <c r="C610" i="4"/>
  <c r="C606" i="4"/>
  <c r="C602" i="4"/>
  <c r="C598" i="4"/>
  <c r="C594" i="4"/>
  <c r="C590" i="4"/>
  <c r="C586" i="4"/>
  <c r="C582" i="4"/>
  <c r="C578" i="4"/>
  <c r="C574" i="4"/>
  <c r="C570" i="4"/>
  <c r="C566" i="4"/>
  <c r="C562" i="4"/>
  <c r="C558" i="4"/>
  <c r="C554" i="4"/>
  <c r="C550" i="4"/>
  <c r="C546" i="4"/>
  <c r="C542" i="4"/>
  <c r="C538" i="4"/>
  <c r="C534" i="4"/>
  <c r="C530" i="4"/>
  <c r="C526" i="4"/>
  <c r="C522" i="4"/>
  <c r="C518" i="4"/>
  <c r="C514" i="4"/>
  <c r="C510" i="4"/>
  <c r="C506" i="4"/>
  <c r="C502" i="4"/>
  <c r="C498" i="4"/>
  <c r="C494" i="4"/>
  <c r="C490" i="4"/>
  <c r="C486" i="4"/>
  <c r="C482" i="4"/>
  <c r="C478" i="4"/>
  <c r="C474" i="4"/>
  <c r="C470" i="4"/>
  <c r="C466" i="4"/>
  <c r="C462" i="4"/>
  <c r="C458" i="4"/>
  <c r="C454" i="4"/>
  <c r="C450" i="4"/>
  <c r="C446" i="4"/>
  <c r="C442" i="4"/>
  <c r="C438" i="4"/>
  <c r="C434" i="4"/>
  <c r="C430" i="4"/>
  <c r="C426" i="4"/>
  <c r="C422" i="4"/>
  <c r="C418" i="4"/>
  <c r="C414" i="4"/>
  <c r="C410" i="4"/>
  <c r="C406" i="4"/>
  <c r="C402" i="4"/>
  <c r="C398" i="4"/>
  <c r="C394" i="4"/>
  <c r="C390" i="4"/>
  <c r="C386" i="4"/>
  <c r="C382" i="4"/>
  <c r="C378" i="4"/>
  <c r="C374" i="4"/>
  <c r="C370" i="4"/>
  <c r="C366" i="4"/>
  <c r="C362" i="4"/>
  <c r="C358" i="4"/>
  <c r="C354" i="4"/>
  <c r="C350" i="4"/>
  <c r="C346" i="4"/>
  <c r="C342" i="4"/>
  <c r="C338" i="4"/>
  <c r="C334" i="4"/>
  <c r="C330" i="4"/>
  <c r="C326" i="4"/>
  <c r="C322" i="4"/>
  <c r="C318" i="4"/>
  <c r="C314" i="4"/>
  <c r="C310" i="4"/>
  <c r="C306" i="4"/>
  <c r="C302" i="4"/>
  <c r="C298" i="4"/>
  <c r="C294" i="4"/>
  <c r="C290" i="4"/>
  <c r="C286" i="4"/>
  <c r="C282" i="4"/>
  <c r="C278" i="4"/>
  <c r="C274" i="4"/>
  <c r="C270" i="4"/>
  <c r="C266" i="4"/>
  <c r="C262" i="4"/>
  <c r="C258" i="4"/>
  <c r="C254" i="4"/>
  <c r="C250" i="4"/>
  <c r="C246" i="4"/>
  <c r="C242" i="4"/>
  <c r="C238" i="4"/>
  <c r="C1218" i="4"/>
  <c r="C1202" i="4"/>
  <c r="C1186" i="4"/>
  <c r="C1170" i="4"/>
  <c r="C1154" i="4"/>
  <c r="C1138" i="4"/>
  <c r="C1122" i="4"/>
  <c r="C1106" i="4"/>
  <c r="C1090" i="4"/>
  <c r="C1074" i="4"/>
  <c r="C1058" i="4"/>
  <c r="C1042" i="4"/>
  <c r="C1026" i="4"/>
  <c r="C1010" i="4"/>
  <c r="C994" i="4"/>
  <c r="C978" i="4"/>
  <c r="C962" i="4"/>
  <c r="C946" i="4"/>
  <c r="C930" i="4"/>
  <c r="C914" i="4"/>
  <c r="C898" i="4"/>
  <c r="C882" i="4"/>
  <c r="C866" i="4"/>
  <c r="C850" i="4"/>
  <c r="C834" i="4"/>
  <c r="C818" i="4"/>
  <c r="C815" i="4"/>
  <c r="C811" i="4"/>
  <c r="C807" i="4"/>
  <c r="C803" i="4"/>
  <c r="C799" i="4"/>
  <c r="C795" i="4"/>
  <c r="C791" i="4"/>
  <c r="C787" i="4"/>
  <c r="C783" i="4"/>
  <c r="C779" i="4"/>
  <c r="C775" i="4"/>
  <c r="C771" i="4"/>
  <c r="C767" i="4"/>
  <c r="C763" i="4"/>
  <c r="C759" i="4"/>
  <c r="C755" i="4"/>
  <c r="C751" i="4"/>
  <c r="C747" i="4"/>
  <c r="C743" i="4"/>
  <c r="C739" i="4"/>
  <c r="C735" i="4"/>
  <c r="C731" i="4"/>
  <c r="C727" i="4"/>
  <c r="C723" i="4"/>
  <c r="C719" i="4"/>
  <c r="C715" i="4"/>
  <c r="C711" i="4"/>
  <c r="C707" i="4"/>
  <c r="C703" i="4"/>
  <c r="C699" i="4"/>
  <c r="C695" i="4"/>
  <c r="C691" i="4"/>
  <c r="C687" i="4"/>
  <c r="C683" i="4"/>
  <c r="C679" i="4"/>
  <c r="C675" i="4"/>
  <c r="C671" i="4"/>
  <c r="C667" i="4"/>
  <c r="C663" i="4"/>
  <c r="C659" i="4"/>
  <c r="C655" i="4"/>
  <c r="C651" i="4"/>
  <c r="C647" i="4"/>
  <c r="C643" i="4"/>
  <c r="C639" i="4"/>
  <c r="C635" i="4"/>
  <c r="C631" i="4"/>
  <c r="C627" i="4"/>
  <c r="C623" i="4"/>
  <c r="C619" i="4"/>
  <c r="C615" i="4"/>
  <c r="C611" i="4"/>
  <c r="C607" i="4"/>
  <c r="C603" i="4"/>
  <c r="C599" i="4"/>
  <c r="C595" i="4"/>
  <c r="C591" i="4"/>
  <c r="C587" i="4"/>
  <c r="C583" i="4"/>
  <c r="C579" i="4"/>
  <c r="C575" i="4"/>
  <c r="C571" i="4"/>
  <c r="C567" i="4"/>
  <c r="C563" i="4"/>
  <c r="C559" i="4"/>
  <c r="C555" i="4"/>
  <c r="C551" i="4"/>
  <c r="C547" i="4"/>
  <c r="C543" i="4"/>
  <c r="C539" i="4"/>
  <c r="C535" i="4"/>
  <c r="C531" i="4"/>
  <c r="C527" i="4"/>
  <c r="C523" i="4"/>
  <c r="C519" i="4"/>
  <c r="C515" i="4"/>
  <c r="C511" i="4"/>
  <c r="C507" i="4"/>
  <c r="C503" i="4"/>
  <c r="C499" i="4"/>
  <c r="C495" i="4"/>
  <c r="C491" i="4"/>
  <c r="C487" i="4"/>
  <c r="C483" i="4"/>
  <c r="C479" i="4"/>
  <c r="C475" i="4"/>
  <c r="C471" i="4"/>
  <c r="C467" i="4"/>
  <c r="C463" i="4"/>
  <c r="C459" i="4"/>
  <c r="C455" i="4"/>
  <c r="C451" i="4"/>
  <c r="C447" i="4"/>
  <c r="C443" i="4"/>
  <c r="C439" i="4"/>
  <c r="C435" i="4"/>
  <c r="C431" i="4"/>
  <c r="C427" i="4"/>
  <c r="C423" i="4"/>
  <c r="C419" i="4"/>
  <c r="C415" i="4"/>
  <c r="C411" i="4"/>
  <c r="C407" i="4"/>
  <c r="C403" i="4"/>
  <c r="C399" i="4"/>
  <c r="C395" i="4"/>
  <c r="C391" i="4"/>
  <c r="C387" i="4"/>
  <c r="C383" i="4"/>
  <c r="C379" i="4"/>
  <c r="C375" i="4"/>
  <c r="C371" i="4"/>
  <c r="C367" i="4"/>
  <c r="C363" i="4"/>
  <c r="C359" i="4"/>
  <c r="C355" i="4"/>
  <c r="C351" i="4"/>
  <c r="C347" i="4"/>
  <c r="C343" i="4"/>
  <c r="C339" i="4"/>
  <c r="C335" i="4"/>
  <c r="C331" i="4"/>
  <c r="C327" i="4"/>
  <c r="C323" i="4"/>
  <c r="C319" i="4"/>
  <c r="C315" i="4"/>
  <c r="C311" i="4"/>
  <c r="C307" i="4"/>
  <c r="C303" i="4"/>
  <c r="C299" i="4"/>
  <c r="C295" i="4"/>
  <c r="C291" i="4"/>
  <c r="C287" i="4"/>
  <c r="C283" i="4"/>
  <c r="C279" i="4"/>
  <c r="C275" i="4"/>
  <c r="C271" i="4"/>
  <c r="C267" i="4"/>
  <c r="C263" i="4"/>
  <c r="C259" i="4"/>
  <c r="C255" i="4"/>
  <c r="C251" i="4"/>
  <c r="C247" i="4"/>
  <c r="C243" i="4"/>
  <c r="C8" i="4"/>
  <c r="C12" i="4"/>
  <c r="C16" i="4"/>
  <c r="C20" i="4"/>
  <c r="C24" i="4"/>
  <c r="C28" i="4"/>
  <c r="C32" i="4"/>
  <c r="C36" i="4"/>
  <c r="C40" i="4"/>
  <c r="C44" i="4"/>
  <c r="C48" i="4"/>
  <c r="C52" i="4"/>
  <c r="C56" i="4"/>
  <c r="C60" i="4"/>
  <c r="C64" i="4"/>
  <c r="C68" i="4"/>
  <c r="C72" i="4"/>
  <c r="C76" i="4"/>
  <c r="C80" i="4"/>
  <c r="C84" i="4"/>
  <c r="C88" i="4"/>
  <c r="C92" i="4"/>
  <c r="C96" i="4"/>
  <c r="C100" i="4"/>
  <c r="C104" i="4"/>
  <c r="C108" i="4"/>
  <c r="C112" i="4"/>
  <c r="C116" i="4"/>
  <c r="C120" i="4"/>
  <c r="C124" i="4"/>
  <c r="C128" i="4"/>
  <c r="C132" i="4"/>
  <c r="C136" i="4"/>
  <c r="C140" i="4"/>
  <c r="C144" i="4"/>
  <c r="C148" i="4"/>
  <c r="C152" i="4"/>
  <c r="C156" i="4"/>
  <c r="C160" i="4"/>
  <c r="C164" i="4"/>
  <c r="C168" i="4"/>
  <c r="C172" i="4"/>
  <c r="C176" i="4"/>
  <c r="C180" i="4"/>
  <c r="C184" i="4"/>
  <c r="C188" i="4"/>
  <c r="C192" i="4"/>
  <c r="C196" i="4"/>
  <c r="C200" i="4"/>
  <c r="C204" i="4"/>
  <c r="C208" i="4"/>
  <c r="C212" i="4"/>
  <c r="C216" i="4"/>
  <c r="C220" i="4"/>
  <c r="C224" i="4"/>
  <c r="C228" i="4"/>
  <c r="C232" i="4"/>
  <c r="C236" i="4"/>
  <c r="C239" i="4"/>
  <c r="C7" i="4"/>
  <c r="C11" i="4"/>
  <c r="C15" i="4"/>
  <c r="C19" i="4"/>
  <c r="C23" i="4"/>
  <c r="C27" i="4"/>
  <c r="C31" i="4"/>
  <c r="C35" i="4"/>
  <c r="C39" i="4"/>
  <c r="C43" i="4"/>
  <c r="C47" i="4"/>
  <c r="C51" i="4"/>
  <c r="C55" i="4"/>
  <c r="C59" i="4"/>
  <c r="C63" i="4"/>
  <c r="C67" i="4"/>
  <c r="C71" i="4"/>
  <c r="C75" i="4"/>
  <c r="C79" i="4"/>
  <c r="C83" i="4"/>
  <c r="C87" i="4"/>
  <c r="C91" i="4"/>
  <c r="C95" i="4"/>
  <c r="C99" i="4"/>
  <c r="C103" i="4"/>
  <c r="C107" i="4"/>
  <c r="C111" i="4"/>
  <c r="C115" i="4"/>
  <c r="C119" i="4"/>
  <c r="C123" i="4"/>
  <c r="C127" i="4"/>
  <c r="C131" i="4"/>
  <c r="C135" i="4"/>
  <c r="C139" i="4"/>
  <c r="C143" i="4"/>
  <c r="C147" i="4"/>
  <c r="C151" i="4"/>
  <c r="C155" i="4"/>
  <c r="C159" i="4"/>
  <c r="C163" i="4"/>
  <c r="C167" i="4"/>
  <c r="C171" i="4"/>
  <c r="C175" i="4"/>
  <c r="C179" i="4"/>
  <c r="C183" i="4"/>
  <c r="C187" i="4"/>
  <c r="C191" i="4"/>
  <c r="C195" i="4"/>
  <c r="C199" i="4"/>
  <c r="C203" i="4"/>
  <c r="C207" i="4"/>
  <c r="C211" i="4"/>
  <c r="C215" i="4"/>
  <c r="C219" i="4"/>
  <c r="C223" i="4"/>
  <c r="C227" i="4"/>
  <c r="C231" i="4"/>
  <c r="C235" i="4"/>
  <c r="C6" i="4"/>
  <c r="C10" i="4"/>
  <c r="C14" i="4"/>
  <c r="C18" i="4"/>
  <c r="C22" i="4"/>
  <c r="C26" i="4"/>
  <c r="C30" i="4"/>
  <c r="C34" i="4"/>
  <c r="C38" i="4"/>
  <c r="C42" i="4"/>
  <c r="C46" i="4"/>
  <c r="C50" i="4"/>
  <c r="C54" i="4"/>
  <c r="C58" i="4"/>
  <c r="C62" i="4"/>
  <c r="C66" i="4"/>
  <c r="C70" i="4"/>
  <c r="C74" i="4"/>
  <c r="C78" i="4"/>
  <c r="C82" i="4"/>
  <c r="C86" i="4"/>
  <c r="C90" i="4"/>
  <c r="C94" i="4"/>
  <c r="C98" i="4"/>
  <c r="C102" i="4"/>
  <c r="C106" i="4"/>
  <c r="C110" i="4"/>
  <c r="C114" i="4"/>
  <c r="C118" i="4"/>
  <c r="C122" i="4"/>
  <c r="C126" i="4"/>
  <c r="C130" i="4"/>
  <c r="C134" i="4"/>
  <c r="C138" i="4"/>
  <c r="C142" i="4"/>
  <c r="C146" i="4"/>
  <c r="C150" i="4"/>
  <c r="C154" i="4"/>
  <c r="C158" i="4"/>
  <c r="C162" i="4"/>
  <c r="C166" i="4"/>
  <c r="C170" i="4"/>
  <c r="C174" i="4"/>
  <c r="C178" i="4"/>
  <c r="C182" i="4"/>
  <c r="C186" i="4"/>
  <c r="C190" i="4"/>
  <c r="C194" i="4"/>
  <c r="C198" i="4"/>
  <c r="C202" i="4"/>
  <c r="C206" i="4"/>
  <c r="C210" i="4"/>
  <c r="C214" i="4"/>
  <c r="C218" i="4"/>
  <c r="C222" i="4"/>
  <c r="C226" i="4"/>
  <c r="C230" i="4"/>
  <c r="C234" i="4"/>
  <c r="E1144" i="5"/>
  <c r="G1144" i="5" s="1"/>
  <c r="E1145" i="5"/>
  <c r="G1145" i="5" s="1"/>
  <c r="E1176" i="5"/>
  <c r="G1176" i="5" s="1"/>
  <c r="E1177" i="5"/>
  <c r="G1177" i="5" s="1"/>
  <c r="E1208" i="5"/>
  <c r="G1208" i="5" s="1"/>
  <c r="E1209" i="5"/>
  <c r="G1209" i="5" s="1"/>
  <c r="E1240" i="5"/>
  <c r="G1240" i="5" s="1"/>
  <c r="E1241" i="5"/>
  <c r="G1241" i="5" s="1"/>
  <c r="E1272" i="5"/>
  <c r="G1272" i="5" s="1"/>
  <c r="E1273" i="5"/>
  <c r="G1273" i="5" s="1"/>
  <c r="E1304" i="5"/>
  <c r="G1304" i="5" s="1"/>
  <c r="E1305" i="5"/>
  <c r="G1305" i="5" s="1"/>
  <c r="E1336" i="5"/>
  <c r="G1336" i="5" s="1"/>
  <c r="E1337" i="5"/>
  <c r="G1337" i="5" s="1"/>
  <c r="E1368" i="5"/>
  <c r="G1368" i="5" s="1"/>
  <c r="E1369" i="5"/>
  <c r="G1369" i="5" s="1"/>
  <c r="E1400" i="5"/>
  <c r="G1400" i="5" s="1"/>
  <c r="E1401" i="5"/>
  <c r="G1401" i="5" s="1"/>
  <c r="E1433" i="5"/>
  <c r="G1433" i="5" s="1"/>
  <c r="E1434" i="5"/>
  <c r="G1434" i="5" s="1"/>
  <c r="E1435" i="5"/>
  <c r="G1435" i="5" s="1"/>
  <c r="E1455" i="5"/>
  <c r="G1455" i="5" s="1"/>
  <c r="E1454" i="5"/>
  <c r="G1454" i="5" s="1"/>
  <c r="E1481" i="5"/>
  <c r="G1481" i="5" s="1"/>
  <c r="E1482" i="5"/>
  <c r="G1482" i="5" s="1"/>
  <c r="E1483" i="5"/>
  <c r="G1483" i="5" s="1"/>
  <c r="E1561" i="5"/>
  <c r="G1561" i="5" s="1"/>
  <c r="E1562" i="5"/>
  <c r="G1562" i="5" s="1"/>
  <c r="E1563" i="5"/>
  <c r="G1563" i="5" s="1"/>
  <c r="E1583" i="5"/>
  <c r="G1583" i="5" s="1"/>
  <c r="E1582" i="5"/>
  <c r="G1582" i="5" s="1"/>
  <c r="E1610" i="5"/>
  <c r="G1610" i="5" s="1"/>
  <c r="E1611" i="5"/>
  <c r="G1611" i="5" s="1"/>
  <c r="E1642" i="5"/>
  <c r="G1642" i="5" s="1"/>
  <c r="E1643" i="5"/>
  <c r="G1643" i="5" s="1"/>
  <c r="E1674" i="5"/>
  <c r="G1674" i="5" s="1"/>
  <c r="E1675" i="5"/>
  <c r="G1675" i="5" s="1"/>
  <c r="E1706" i="5"/>
  <c r="G1706" i="5" s="1"/>
  <c r="E1707" i="5"/>
  <c r="G1707" i="5" s="1"/>
  <c r="E1738" i="5"/>
  <c r="G1738" i="5" s="1"/>
  <c r="E1739" i="5"/>
  <c r="G1739" i="5" s="1"/>
  <c r="E1768" i="5"/>
  <c r="E1769" i="5"/>
  <c r="G1769" i="5" s="1"/>
  <c r="E746" i="5"/>
  <c r="G746" i="5" s="1"/>
  <c r="E754" i="5"/>
  <c r="G754" i="5" s="1"/>
  <c r="E762" i="5"/>
  <c r="G762" i="5" s="1"/>
  <c r="E770" i="5"/>
  <c r="G770" i="5" s="1"/>
  <c r="E778" i="5"/>
  <c r="G778" i="5" s="1"/>
  <c r="E786" i="5"/>
  <c r="G786" i="5" s="1"/>
  <c r="E794" i="5"/>
  <c r="G794" i="5" s="1"/>
  <c r="E802" i="5"/>
  <c r="G802" i="5" s="1"/>
  <c r="E810" i="5"/>
  <c r="G810" i="5" s="1"/>
  <c r="E818" i="5"/>
  <c r="G818" i="5" s="1"/>
  <c r="E826" i="5"/>
  <c r="G826" i="5" s="1"/>
  <c r="E834" i="5"/>
  <c r="G834" i="5" s="1"/>
  <c r="E842" i="5"/>
  <c r="G842" i="5" s="1"/>
  <c r="E850" i="5"/>
  <c r="G850" i="5" s="1"/>
  <c r="E858" i="5"/>
  <c r="G858" i="5" s="1"/>
  <c r="E866" i="5"/>
  <c r="G866" i="5" s="1"/>
  <c r="E874" i="5"/>
  <c r="G874" i="5" s="1"/>
  <c r="E882" i="5"/>
  <c r="G882" i="5" s="1"/>
  <c r="E890" i="5"/>
  <c r="G890" i="5" s="1"/>
  <c r="E898" i="5"/>
  <c r="G898" i="5" s="1"/>
  <c r="E906" i="5"/>
  <c r="G906" i="5" s="1"/>
  <c r="E914" i="5"/>
  <c r="G914" i="5" s="1"/>
  <c r="E922" i="5"/>
  <c r="G922" i="5" s="1"/>
  <c r="E930" i="5"/>
  <c r="G930" i="5" s="1"/>
  <c r="E938" i="5"/>
  <c r="G938" i="5" s="1"/>
  <c r="E946" i="5"/>
  <c r="G946" i="5" s="1"/>
  <c r="E954" i="5"/>
  <c r="G954" i="5" s="1"/>
  <c r="E962" i="5"/>
  <c r="G962" i="5" s="1"/>
  <c r="E970" i="5"/>
  <c r="G970" i="5" s="1"/>
  <c r="E978" i="5"/>
  <c r="G978" i="5" s="1"/>
  <c r="E986" i="5"/>
  <c r="G986" i="5" s="1"/>
  <c r="E994" i="5"/>
  <c r="G994" i="5" s="1"/>
  <c r="E1002" i="5"/>
  <c r="G1002" i="5" s="1"/>
  <c r="E1010" i="5"/>
  <c r="G1010" i="5" s="1"/>
  <c r="E1018" i="5"/>
  <c r="G1018" i="5" s="1"/>
  <c r="E1026" i="5"/>
  <c r="G1026" i="5" s="1"/>
  <c r="E1034" i="5"/>
  <c r="G1034" i="5" s="1"/>
  <c r="E1042" i="5"/>
  <c r="G1042" i="5" s="1"/>
  <c r="E1050" i="5"/>
  <c r="G1050" i="5" s="1"/>
  <c r="E1058" i="5"/>
  <c r="G1058" i="5" s="1"/>
  <c r="E1066" i="5"/>
  <c r="G1066" i="5" s="1"/>
  <c r="E1074" i="5"/>
  <c r="G1074" i="5" s="1"/>
  <c r="E1082" i="5"/>
  <c r="G1082" i="5" s="1"/>
  <c r="E1090" i="5"/>
  <c r="G1090" i="5" s="1"/>
  <c r="E1098" i="5"/>
  <c r="G1098" i="5" s="1"/>
  <c r="E1106" i="5"/>
  <c r="G1106" i="5" s="1"/>
  <c r="E1114" i="5"/>
  <c r="G1114" i="5" s="1"/>
  <c r="E1136" i="5"/>
  <c r="G1136" i="5" s="1"/>
  <c r="E1137" i="5"/>
  <c r="G1137" i="5" s="1"/>
  <c r="E1168" i="5"/>
  <c r="G1168" i="5" s="1"/>
  <c r="E1169" i="5"/>
  <c r="G1169" i="5" s="1"/>
  <c r="E1200" i="5"/>
  <c r="G1200" i="5" s="1"/>
  <c r="E1201" i="5"/>
  <c r="G1201" i="5" s="1"/>
  <c r="E1232" i="5"/>
  <c r="G1232" i="5" s="1"/>
  <c r="E1233" i="5"/>
  <c r="G1233" i="5" s="1"/>
  <c r="E1264" i="5"/>
  <c r="G1264" i="5" s="1"/>
  <c r="E1265" i="5"/>
  <c r="G1265" i="5" s="1"/>
  <c r="E1296" i="5"/>
  <c r="G1296" i="5" s="1"/>
  <c r="E1297" i="5"/>
  <c r="G1297" i="5" s="1"/>
  <c r="E1328" i="5"/>
  <c r="G1328" i="5" s="1"/>
  <c r="E1329" i="5"/>
  <c r="G1329" i="5" s="1"/>
  <c r="E1360" i="5"/>
  <c r="G1360" i="5" s="1"/>
  <c r="E1361" i="5"/>
  <c r="G1361" i="5" s="1"/>
  <c r="E1392" i="5"/>
  <c r="G1392" i="5" s="1"/>
  <c r="E1393" i="5"/>
  <c r="G1393" i="5" s="1"/>
  <c r="E1424" i="5"/>
  <c r="G1424" i="5" s="1"/>
  <c r="E1425" i="5"/>
  <c r="G1425" i="5" s="1"/>
  <c r="E1535" i="5"/>
  <c r="G1535" i="5" s="1"/>
  <c r="E1534" i="5"/>
  <c r="G1534" i="5" s="1"/>
  <c r="E1128" i="5"/>
  <c r="G1128" i="5" s="1"/>
  <c r="E1129" i="5"/>
  <c r="G1129" i="5" s="1"/>
  <c r="E1160" i="5"/>
  <c r="G1160" i="5" s="1"/>
  <c r="E1161" i="5"/>
  <c r="G1161" i="5" s="1"/>
  <c r="E1192" i="5"/>
  <c r="G1192" i="5" s="1"/>
  <c r="E1193" i="5"/>
  <c r="G1193" i="5" s="1"/>
  <c r="E1224" i="5"/>
  <c r="G1224" i="5" s="1"/>
  <c r="E1225" i="5"/>
  <c r="G1225" i="5" s="1"/>
  <c r="E1256" i="5"/>
  <c r="G1256" i="5" s="1"/>
  <c r="E1257" i="5"/>
  <c r="G1257" i="5" s="1"/>
  <c r="E1288" i="5"/>
  <c r="G1288" i="5" s="1"/>
  <c r="E1289" i="5"/>
  <c r="G1289" i="5" s="1"/>
  <c r="E1320" i="5"/>
  <c r="G1320" i="5" s="1"/>
  <c r="E1321" i="5"/>
  <c r="G1321" i="5" s="1"/>
  <c r="E1352" i="5"/>
  <c r="G1352" i="5" s="1"/>
  <c r="E1353" i="5"/>
  <c r="G1353" i="5" s="1"/>
  <c r="E1384" i="5"/>
  <c r="G1384" i="5" s="1"/>
  <c r="E1385" i="5"/>
  <c r="G1385" i="5" s="1"/>
  <c r="E1416" i="5"/>
  <c r="G1416" i="5" s="1"/>
  <c r="E1417" i="5"/>
  <c r="G1417" i="5" s="1"/>
  <c r="E1497" i="5"/>
  <c r="G1497" i="5" s="1"/>
  <c r="E1498" i="5"/>
  <c r="G1498" i="5" s="1"/>
  <c r="E1499" i="5"/>
  <c r="G1499" i="5" s="1"/>
  <c r="E1519" i="5"/>
  <c r="G1519" i="5" s="1"/>
  <c r="E1518" i="5"/>
  <c r="G1518" i="5" s="1"/>
  <c r="E1545" i="5"/>
  <c r="G1545" i="5" s="1"/>
  <c r="E1546" i="5"/>
  <c r="G1546" i="5" s="1"/>
  <c r="E1547" i="5"/>
  <c r="G1547" i="5" s="1"/>
  <c r="E747" i="5"/>
  <c r="G747" i="5" s="1"/>
  <c r="E750" i="5"/>
  <c r="G750" i="5" s="1"/>
  <c r="E755" i="5"/>
  <c r="G755" i="5" s="1"/>
  <c r="E758" i="5"/>
  <c r="G758" i="5" s="1"/>
  <c r="E763" i="5"/>
  <c r="G763" i="5" s="1"/>
  <c r="E766" i="5"/>
  <c r="G766" i="5" s="1"/>
  <c r="E771" i="5"/>
  <c r="G771" i="5" s="1"/>
  <c r="E774" i="5"/>
  <c r="G774" i="5" s="1"/>
  <c r="E779" i="5"/>
  <c r="G779" i="5" s="1"/>
  <c r="E782" i="5"/>
  <c r="G782" i="5" s="1"/>
  <c r="E787" i="5"/>
  <c r="G787" i="5" s="1"/>
  <c r="E790" i="5"/>
  <c r="G790" i="5" s="1"/>
  <c r="E795" i="5"/>
  <c r="G795" i="5" s="1"/>
  <c r="E798" i="5"/>
  <c r="G798" i="5" s="1"/>
  <c r="E803" i="5"/>
  <c r="G803" i="5" s="1"/>
  <c r="E806" i="5"/>
  <c r="G806" i="5" s="1"/>
  <c r="E811" i="5"/>
  <c r="G811" i="5" s="1"/>
  <c r="E814" i="5"/>
  <c r="G814" i="5" s="1"/>
  <c r="E819" i="5"/>
  <c r="G819" i="5" s="1"/>
  <c r="E822" i="5"/>
  <c r="G822" i="5" s="1"/>
  <c r="E827" i="5"/>
  <c r="G827" i="5" s="1"/>
  <c r="E830" i="5"/>
  <c r="G830" i="5" s="1"/>
  <c r="E835" i="5"/>
  <c r="G835" i="5" s="1"/>
  <c r="E838" i="5"/>
  <c r="G838" i="5" s="1"/>
  <c r="E843" i="5"/>
  <c r="G843" i="5" s="1"/>
  <c r="E846" i="5"/>
  <c r="G846" i="5" s="1"/>
  <c r="E851" i="5"/>
  <c r="G851" i="5" s="1"/>
  <c r="E854" i="5"/>
  <c r="G854" i="5" s="1"/>
  <c r="E859" i="5"/>
  <c r="G859" i="5" s="1"/>
  <c r="E862" i="5"/>
  <c r="G862" i="5" s="1"/>
  <c r="E867" i="5"/>
  <c r="G867" i="5" s="1"/>
  <c r="E870" i="5"/>
  <c r="G870" i="5" s="1"/>
  <c r="E875" i="5"/>
  <c r="G875" i="5" s="1"/>
  <c r="E878" i="5"/>
  <c r="G878" i="5" s="1"/>
  <c r="E883" i="5"/>
  <c r="G883" i="5" s="1"/>
  <c r="E886" i="5"/>
  <c r="G886" i="5" s="1"/>
  <c r="E891" i="5"/>
  <c r="G891" i="5" s="1"/>
  <c r="E894" i="5"/>
  <c r="G894" i="5" s="1"/>
  <c r="E899" i="5"/>
  <c r="G899" i="5" s="1"/>
  <c r="E902" i="5"/>
  <c r="G902" i="5" s="1"/>
  <c r="E907" i="5"/>
  <c r="G907" i="5" s="1"/>
  <c r="E910" i="5"/>
  <c r="G910" i="5" s="1"/>
  <c r="E915" i="5"/>
  <c r="G915" i="5" s="1"/>
  <c r="E918" i="5"/>
  <c r="G918" i="5" s="1"/>
  <c r="E923" i="5"/>
  <c r="G923" i="5" s="1"/>
  <c r="E926" i="5"/>
  <c r="G926" i="5" s="1"/>
  <c r="E931" i="5"/>
  <c r="G931" i="5" s="1"/>
  <c r="E934" i="5"/>
  <c r="G934" i="5" s="1"/>
  <c r="E939" i="5"/>
  <c r="G939" i="5" s="1"/>
  <c r="E942" i="5"/>
  <c r="G942" i="5" s="1"/>
  <c r="E947" i="5"/>
  <c r="G947" i="5" s="1"/>
  <c r="E950" i="5"/>
  <c r="G950" i="5" s="1"/>
  <c r="E955" i="5"/>
  <c r="G955" i="5" s="1"/>
  <c r="E958" i="5"/>
  <c r="G958" i="5" s="1"/>
  <c r="E963" i="5"/>
  <c r="G963" i="5" s="1"/>
  <c r="E966" i="5"/>
  <c r="G966" i="5" s="1"/>
  <c r="E971" i="5"/>
  <c r="G971" i="5" s="1"/>
  <c r="E974" i="5"/>
  <c r="G974" i="5" s="1"/>
  <c r="E979" i="5"/>
  <c r="G979" i="5" s="1"/>
  <c r="E982" i="5"/>
  <c r="G982" i="5" s="1"/>
  <c r="E987" i="5"/>
  <c r="G987" i="5" s="1"/>
  <c r="E990" i="5"/>
  <c r="G990" i="5" s="1"/>
  <c r="E995" i="5"/>
  <c r="G995" i="5" s="1"/>
  <c r="E998" i="5"/>
  <c r="G998" i="5" s="1"/>
  <c r="E1003" i="5"/>
  <c r="G1003" i="5" s="1"/>
  <c r="E1006" i="5"/>
  <c r="G1006" i="5" s="1"/>
  <c r="E1011" i="5"/>
  <c r="G1011" i="5" s="1"/>
  <c r="E1014" i="5"/>
  <c r="G1014" i="5" s="1"/>
  <c r="E1019" i="5"/>
  <c r="G1019" i="5" s="1"/>
  <c r="E1022" i="5"/>
  <c r="G1022" i="5" s="1"/>
  <c r="E1027" i="5"/>
  <c r="G1027" i="5" s="1"/>
  <c r="E1030" i="5"/>
  <c r="G1030" i="5" s="1"/>
  <c r="E1035" i="5"/>
  <c r="G1035" i="5" s="1"/>
  <c r="E1038" i="5"/>
  <c r="G1038" i="5" s="1"/>
  <c r="E1043" i="5"/>
  <c r="G1043" i="5" s="1"/>
  <c r="E1046" i="5"/>
  <c r="G1046" i="5" s="1"/>
  <c r="E1051" i="5"/>
  <c r="G1051" i="5" s="1"/>
  <c r="E1054" i="5"/>
  <c r="G1054" i="5" s="1"/>
  <c r="E1059" i="5"/>
  <c r="G1059" i="5" s="1"/>
  <c r="E1062" i="5"/>
  <c r="G1062" i="5" s="1"/>
  <c r="E1067" i="5"/>
  <c r="G1067" i="5" s="1"/>
  <c r="E1070" i="5"/>
  <c r="G1070" i="5" s="1"/>
  <c r="E1075" i="5"/>
  <c r="G1075" i="5" s="1"/>
  <c r="E1078" i="5"/>
  <c r="G1078" i="5" s="1"/>
  <c r="E1083" i="5"/>
  <c r="G1083" i="5" s="1"/>
  <c r="E1086" i="5"/>
  <c r="G1086" i="5" s="1"/>
  <c r="E1091" i="5"/>
  <c r="G1091" i="5" s="1"/>
  <c r="E1094" i="5"/>
  <c r="G1094" i="5" s="1"/>
  <c r="E1099" i="5"/>
  <c r="G1099" i="5" s="1"/>
  <c r="E1102" i="5"/>
  <c r="G1102" i="5" s="1"/>
  <c r="E1107" i="5"/>
  <c r="G1107" i="5" s="1"/>
  <c r="E1110" i="5"/>
  <c r="G1110" i="5" s="1"/>
  <c r="E1120" i="5"/>
  <c r="G1120" i="5" s="1"/>
  <c r="E1121" i="5"/>
  <c r="G1121" i="5" s="1"/>
  <c r="E1152" i="5"/>
  <c r="G1152" i="5" s="1"/>
  <c r="E1153" i="5"/>
  <c r="G1153" i="5" s="1"/>
  <c r="E1184" i="5"/>
  <c r="G1184" i="5" s="1"/>
  <c r="E1185" i="5"/>
  <c r="G1185" i="5" s="1"/>
  <c r="E1216" i="5"/>
  <c r="G1216" i="5" s="1"/>
  <c r="E1217" i="5"/>
  <c r="G1217" i="5" s="1"/>
  <c r="E1248" i="5"/>
  <c r="G1248" i="5" s="1"/>
  <c r="E1249" i="5"/>
  <c r="G1249" i="5" s="1"/>
  <c r="E1280" i="5"/>
  <c r="G1280" i="5" s="1"/>
  <c r="E1281" i="5"/>
  <c r="G1281" i="5" s="1"/>
  <c r="E1312" i="5"/>
  <c r="G1312" i="5" s="1"/>
  <c r="E1313" i="5"/>
  <c r="G1313" i="5" s="1"/>
  <c r="E1344" i="5"/>
  <c r="G1344" i="5" s="1"/>
  <c r="E1345" i="5"/>
  <c r="G1345" i="5" s="1"/>
  <c r="E1376" i="5"/>
  <c r="G1376" i="5" s="1"/>
  <c r="E1377" i="5"/>
  <c r="G1377" i="5" s="1"/>
  <c r="E1408" i="5"/>
  <c r="G1408" i="5" s="1"/>
  <c r="E1409" i="5"/>
  <c r="G1409" i="5" s="1"/>
  <c r="E1471" i="5"/>
  <c r="G1471" i="5" s="1"/>
  <c r="E1470" i="5"/>
  <c r="G1470" i="5" s="1"/>
  <c r="E1599" i="5"/>
  <c r="G1599" i="5" s="1"/>
  <c r="E1598" i="5"/>
  <c r="G1598" i="5" s="1"/>
  <c r="E1618" i="5"/>
  <c r="G1618" i="5" s="1"/>
  <c r="E1619" i="5"/>
  <c r="G1619" i="5" s="1"/>
  <c r="E1650" i="5"/>
  <c r="G1650" i="5" s="1"/>
  <c r="E1651" i="5"/>
  <c r="G1651" i="5" s="1"/>
  <c r="E1682" i="5"/>
  <c r="G1682" i="5" s="1"/>
  <c r="E1683" i="5"/>
  <c r="G1683" i="5" s="1"/>
  <c r="E1714" i="5"/>
  <c r="G1714" i="5" s="1"/>
  <c r="E1715" i="5"/>
  <c r="G1715" i="5" s="1"/>
  <c r="E1746" i="5"/>
  <c r="G1746" i="5" s="1"/>
  <c r="E1747" i="5"/>
  <c r="G1747" i="5" s="1"/>
  <c r="E1775" i="5"/>
  <c r="G1775" i="5" s="1"/>
  <c r="E1776" i="5"/>
  <c r="L1816" i="5"/>
  <c r="E1819" i="5"/>
  <c r="G1819" i="5" s="1"/>
  <c r="E1818" i="5"/>
  <c r="G1818" i="5" s="1"/>
  <c r="L1827" i="5"/>
  <c r="E1829" i="5"/>
  <c r="G1829" i="5" s="1"/>
  <c r="E1830" i="5"/>
  <c r="G1830" i="5" s="1"/>
  <c r="E1831" i="5"/>
  <c r="G1831" i="5" s="1"/>
  <c r="E1115" i="5"/>
  <c r="G1115" i="5" s="1"/>
  <c r="E1116" i="5"/>
  <c r="G1116" i="5" s="1"/>
  <c r="E1124" i="5"/>
  <c r="G1124" i="5" s="1"/>
  <c r="E1132" i="5"/>
  <c r="G1132" i="5" s="1"/>
  <c r="E1140" i="5"/>
  <c r="G1140" i="5" s="1"/>
  <c r="E1148" i="5"/>
  <c r="G1148" i="5" s="1"/>
  <c r="E1156" i="5"/>
  <c r="G1156" i="5" s="1"/>
  <c r="E1164" i="5"/>
  <c r="G1164" i="5" s="1"/>
  <c r="E1172" i="5"/>
  <c r="G1172" i="5" s="1"/>
  <c r="E1180" i="5"/>
  <c r="G1180" i="5" s="1"/>
  <c r="E1188" i="5"/>
  <c r="G1188" i="5" s="1"/>
  <c r="E1196" i="5"/>
  <c r="G1196" i="5" s="1"/>
  <c r="E1204" i="5"/>
  <c r="G1204" i="5" s="1"/>
  <c r="E1212" i="5"/>
  <c r="G1212" i="5" s="1"/>
  <c r="E1220" i="5"/>
  <c r="G1220" i="5" s="1"/>
  <c r="E1228" i="5"/>
  <c r="G1228" i="5" s="1"/>
  <c r="E1236" i="5"/>
  <c r="G1236" i="5" s="1"/>
  <c r="E1244" i="5"/>
  <c r="G1244" i="5" s="1"/>
  <c r="E1252" i="5"/>
  <c r="G1252" i="5" s="1"/>
  <c r="E1260" i="5"/>
  <c r="G1260" i="5" s="1"/>
  <c r="E1268" i="5"/>
  <c r="G1268" i="5" s="1"/>
  <c r="E1276" i="5"/>
  <c r="G1276" i="5" s="1"/>
  <c r="E1284" i="5"/>
  <c r="G1284" i="5" s="1"/>
  <c r="E1292" i="5"/>
  <c r="G1292" i="5" s="1"/>
  <c r="E1300" i="5"/>
  <c r="G1300" i="5" s="1"/>
  <c r="E1308" i="5"/>
  <c r="G1308" i="5" s="1"/>
  <c r="E1316" i="5"/>
  <c r="G1316" i="5" s="1"/>
  <c r="E1324" i="5"/>
  <c r="G1324" i="5" s="1"/>
  <c r="E1332" i="5"/>
  <c r="G1332" i="5" s="1"/>
  <c r="E1340" i="5"/>
  <c r="G1340" i="5" s="1"/>
  <c r="E1348" i="5"/>
  <c r="G1348" i="5" s="1"/>
  <c r="E1356" i="5"/>
  <c r="G1356" i="5" s="1"/>
  <c r="E1364" i="5"/>
  <c r="G1364" i="5" s="1"/>
  <c r="E1372" i="5"/>
  <c r="G1372" i="5" s="1"/>
  <c r="E1380" i="5"/>
  <c r="G1380" i="5" s="1"/>
  <c r="E1388" i="5"/>
  <c r="G1388" i="5" s="1"/>
  <c r="E1396" i="5"/>
  <c r="G1396" i="5" s="1"/>
  <c r="E1404" i="5"/>
  <c r="G1404" i="5" s="1"/>
  <c r="E1412" i="5"/>
  <c r="G1412" i="5" s="1"/>
  <c r="E1420" i="5"/>
  <c r="G1420" i="5" s="1"/>
  <c r="E1428" i="5"/>
  <c r="G1428" i="5" s="1"/>
  <c r="E1439" i="5"/>
  <c r="G1439" i="5" s="1"/>
  <c r="E1438" i="5"/>
  <c r="G1438" i="5" s="1"/>
  <c r="E1465" i="5"/>
  <c r="G1465" i="5" s="1"/>
  <c r="E1466" i="5"/>
  <c r="G1466" i="5" s="1"/>
  <c r="E1503" i="5"/>
  <c r="G1503" i="5" s="1"/>
  <c r="E1502" i="5"/>
  <c r="G1502" i="5" s="1"/>
  <c r="E1529" i="5"/>
  <c r="G1529" i="5" s="1"/>
  <c r="E1530" i="5"/>
  <c r="G1530" i="5" s="1"/>
  <c r="E1567" i="5"/>
  <c r="G1567" i="5" s="1"/>
  <c r="E1566" i="5"/>
  <c r="G1566" i="5" s="1"/>
  <c r="E1593" i="5"/>
  <c r="G1593" i="5" s="1"/>
  <c r="E1594" i="5"/>
  <c r="G1594" i="5" s="1"/>
  <c r="E1634" i="5"/>
  <c r="G1634" i="5" s="1"/>
  <c r="E1635" i="5"/>
  <c r="G1635" i="5" s="1"/>
  <c r="E1666" i="5"/>
  <c r="G1666" i="5" s="1"/>
  <c r="E1667" i="5"/>
  <c r="G1667" i="5" s="1"/>
  <c r="E1698" i="5"/>
  <c r="G1698" i="5" s="1"/>
  <c r="E1699" i="5"/>
  <c r="G1699" i="5" s="1"/>
  <c r="E1730" i="5"/>
  <c r="G1730" i="5" s="1"/>
  <c r="E1731" i="5"/>
  <c r="G1731" i="5" s="1"/>
  <c r="E1762" i="5"/>
  <c r="G1762" i="5" s="1"/>
  <c r="E1763" i="5"/>
  <c r="G1763" i="5" s="1"/>
  <c r="E1790" i="5"/>
  <c r="G1790" i="5" s="1"/>
  <c r="E1789" i="5"/>
  <c r="G1789" i="5" s="1"/>
  <c r="E1798" i="5"/>
  <c r="G1798" i="5" s="1"/>
  <c r="E1799" i="5"/>
  <c r="G1799" i="5" s="1"/>
  <c r="E1800" i="5"/>
  <c r="E1449" i="5"/>
  <c r="G1449" i="5" s="1"/>
  <c r="E1450" i="5"/>
  <c r="G1450" i="5" s="1"/>
  <c r="E1487" i="5"/>
  <c r="G1487" i="5" s="1"/>
  <c r="E1486" i="5"/>
  <c r="G1486" i="5" s="1"/>
  <c r="E1513" i="5"/>
  <c r="G1513" i="5" s="1"/>
  <c r="E1514" i="5"/>
  <c r="G1514" i="5" s="1"/>
  <c r="E1551" i="5"/>
  <c r="G1551" i="5" s="1"/>
  <c r="E1550" i="5"/>
  <c r="G1550" i="5" s="1"/>
  <c r="E1577" i="5"/>
  <c r="G1577" i="5" s="1"/>
  <c r="E1578" i="5"/>
  <c r="G1578" i="5" s="1"/>
  <c r="E1626" i="5"/>
  <c r="G1626" i="5" s="1"/>
  <c r="E1627" i="5"/>
  <c r="G1627" i="5" s="1"/>
  <c r="E1658" i="5"/>
  <c r="G1658" i="5" s="1"/>
  <c r="E1659" i="5"/>
  <c r="G1659" i="5" s="1"/>
  <c r="E1690" i="5"/>
  <c r="G1690" i="5" s="1"/>
  <c r="E1691" i="5"/>
  <c r="G1691" i="5" s="1"/>
  <c r="E1722" i="5"/>
  <c r="G1722" i="5" s="1"/>
  <c r="E1723" i="5"/>
  <c r="G1723" i="5" s="1"/>
  <c r="E1754" i="5"/>
  <c r="G1754" i="5" s="1"/>
  <c r="E1755" i="5"/>
  <c r="G1755" i="5" s="1"/>
  <c r="G1780" i="5"/>
  <c r="L1780" i="5"/>
  <c r="G1788" i="5"/>
  <c r="L1848" i="5"/>
  <c r="E1851" i="5"/>
  <c r="G1851" i="5" s="1"/>
  <c r="E1850" i="5"/>
  <c r="G1850" i="5" s="1"/>
  <c r="L1859" i="5"/>
  <c r="E1861" i="5"/>
  <c r="G1861" i="5" s="1"/>
  <c r="E1863" i="5"/>
  <c r="G1863" i="5" s="1"/>
  <c r="E1862" i="5"/>
  <c r="G1862" i="5" s="1"/>
  <c r="E1429" i="5"/>
  <c r="G1429" i="5" s="1"/>
  <c r="E1445" i="5"/>
  <c r="G1445" i="5" s="1"/>
  <c r="E1461" i="5"/>
  <c r="G1461" i="5" s="1"/>
  <c r="E1477" i="5"/>
  <c r="G1477" i="5" s="1"/>
  <c r="E1493" i="5"/>
  <c r="G1493" i="5" s="1"/>
  <c r="E1509" i="5"/>
  <c r="G1509" i="5" s="1"/>
  <c r="E1525" i="5"/>
  <c r="G1525" i="5" s="1"/>
  <c r="E1541" i="5"/>
  <c r="G1541" i="5" s="1"/>
  <c r="E1557" i="5"/>
  <c r="G1557" i="5" s="1"/>
  <c r="E1573" i="5"/>
  <c r="G1573" i="5" s="1"/>
  <c r="E1589" i="5"/>
  <c r="G1589" i="5" s="1"/>
  <c r="E1605" i="5"/>
  <c r="G1605" i="5" s="1"/>
  <c r="E1606" i="5"/>
  <c r="G1606" i="5" s="1"/>
  <c r="E1614" i="5"/>
  <c r="G1614" i="5" s="1"/>
  <c r="E1622" i="5"/>
  <c r="G1622" i="5" s="1"/>
  <c r="E1630" i="5"/>
  <c r="G1630" i="5" s="1"/>
  <c r="E1638" i="5"/>
  <c r="G1638" i="5" s="1"/>
  <c r="E1646" i="5"/>
  <c r="G1646" i="5" s="1"/>
  <c r="E1654" i="5"/>
  <c r="G1654" i="5" s="1"/>
  <c r="E1662" i="5"/>
  <c r="G1662" i="5" s="1"/>
  <c r="E1670" i="5"/>
  <c r="G1670" i="5" s="1"/>
  <c r="E1678" i="5"/>
  <c r="G1678" i="5" s="1"/>
  <c r="E1686" i="5"/>
  <c r="G1686" i="5" s="1"/>
  <c r="E1694" i="5"/>
  <c r="G1694" i="5" s="1"/>
  <c r="E1702" i="5"/>
  <c r="G1702" i="5" s="1"/>
  <c r="E1710" i="5"/>
  <c r="G1710" i="5" s="1"/>
  <c r="E1718" i="5"/>
  <c r="G1718" i="5" s="1"/>
  <c r="E1726" i="5"/>
  <c r="G1726" i="5" s="1"/>
  <c r="E1734" i="5"/>
  <c r="G1734" i="5" s="1"/>
  <c r="E1742" i="5"/>
  <c r="G1742" i="5" s="1"/>
  <c r="E1750" i="5"/>
  <c r="G1750" i="5" s="1"/>
  <c r="E1758" i="5"/>
  <c r="G1758" i="5" s="1"/>
  <c r="E1772" i="5"/>
  <c r="E1778" i="5"/>
  <c r="G1778" i="5" s="1"/>
  <c r="E1786" i="5"/>
  <c r="G1786" i="5" s="1"/>
  <c r="E1803" i="5"/>
  <c r="G1803" i="5" s="1"/>
  <c r="E1802" i="5"/>
  <c r="G1802" i="5" s="1"/>
  <c r="E1813" i="5"/>
  <c r="G1813" i="5" s="1"/>
  <c r="E1814" i="5"/>
  <c r="G1814" i="5" s="1"/>
  <c r="E1835" i="5"/>
  <c r="G1835" i="5" s="1"/>
  <c r="E1834" i="5"/>
  <c r="G1834" i="5" s="1"/>
  <c r="E1845" i="5"/>
  <c r="G1845" i="5" s="1"/>
  <c r="E1846" i="5"/>
  <c r="G1846" i="5" s="1"/>
  <c r="E1441" i="5"/>
  <c r="G1441" i="5" s="1"/>
  <c r="E1457" i="5"/>
  <c r="G1457" i="5" s="1"/>
  <c r="E1473" i="5"/>
  <c r="G1473" i="5" s="1"/>
  <c r="E1489" i="5"/>
  <c r="G1489" i="5" s="1"/>
  <c r="E1505" i="5"/>
  <c r="G1505" i="5" s="1"/>
  <c r="E1521" i="5"/>
  <c r="G1521" i="5" s="1"/>
  <c r="E1537" i="5"/>
  <c r="G1537" i="5" s="1"/>
  <c r="E1553" i="5"/>
  <c r="G1553" i="5" s="1"/>
  <c r="E1569" i="5"/>
  <c r="G1569" i="5" s="1"/>
  <c r="E1585" i="5"/>
  <c r="G1585" i="5" s="1"/>
  <c r="E1601" i="5"/>
  <c r="G1601" i="5" s="1"/>
  <c r="G1764" i="5"/>
  <c r="L1764" i="5"/>
  <c r="G1784" i="5"/>
  <c r="L1784" i="5"/>
  <c r="L1812" i="5"/>
  <c r="L1823" i="5"/>
  <c r="L1833" i="5"/>
  <c r="L1844" i="5"/>
  <c r="L1855" i="5"/>
  <c r="E2104" i="5"/>
  <c r="G2104" i="5" s="1"/>
  <c r="E2108" i="5"/>
  <c r="G2108" i="5" s="1"/>
  <c r="E2136" i="5"/>
  <c r="G2136" i="5" s="1"/>
  <c r="E2140" i="5"/>
  <c r="G2140" i="5" s="1"/>
  <c r="E2168" i="5"/>
  <c r="G2168" i="5" s="1"/>
  <c r="E2172" i="5"/>
  <c r="G2172" i="5" s="1"/>
  <c r="E2200" i="5"/>
  <c r="G2200" i="5" s="1"/>
  <c r="E2204" i="5"/>
  <c r="G2204" i="5" s="1"/>
  <c r="E1782" i="5"/>
  <c r="G1782" i="5" s="1"/>
  <c r="E1793" i="5"/>
  <c r="G1793" i="5" s="1"/>
  <c r="E1795" i="5"/>
  <c r="G1795" i="5" s="1"/>
  <c r="L1808" i="5"/>
  <c r="E1809" i="5"/>
  <c r="G1809" i="5" s="1"/>
  <c r="L1813" i="5"/>
  <c r="L1819" i="5"/>
  <c r="L1824" i="5"/>
  <c r="E1825" i="5"/>
  <c r="G1825" i="5" s="1"/>
  <c r="L1829" i="5"/>
  <c r="E1841" i="5"/>
  <c r="G1841" i="5" s="1"/>
  <c r="L1845" i="5"/>
  <c r="L1856" i="5"/>
  <c r="E1857" i="5"/>
  <c r="G1857" i="5" s="1"/>
  <c r="L1861" i="5"/>
  <c r="E1958" i="5"/>
  <c r="G1958" i="5" s="1"/>
  <c r="E2096" i="5"/>
  <c r="G2096" i="5" s="1"/>
  <c r="E2112" i="5"/>
  <c r="G2112" i="5" s="1"/>
  <c r="E2128" i="5"/>
  <c r="G2128" i="5" s="1"/>
  <c r="E2144" i="5"/>
  <c r="G2144" i="5" s="1"/>
  <c r="E2160" i="5"/>
  <c r="G2160" i="5" s="1"/>
  <c r="E2176" i="5"/>
  <c r="G2176" i="5" s="1"/>
  <c r="E2192" i="5"/>
  <c r="G2192" i="5" s="1"/>
  <c r="E2208" i="5"/>
  <c r="G2208" i="5" s="1"/>
  <c r="L1809" i="5"/>
  <c r="L1815" i="5"/>
  <c r="L1831" i="5"/>
  <c r="L1836" i="5"/>
  <c r="L1841" i="5"/>
  <c r="L1852" i="5"/>
  <c r="L1806" i="5"/>
  <c r="L1810" i="5"/>
  <c r="L1814" i="5"/>
  <c r="L1818" i="5"/>
  <c r="L1822" i="5"/>
  <c r="L1826" i="5"/>
  <c r="L1830" i="5"/>
  <c r="L1834" i="5"/>
  <c r="L1842" i="5"/>
  <c r="L1846" i="5"/>
  <c r="L1850" i="5"/>
  <c r="L1854" i="5"/>
  <c r="L1858" i="5"/>
  <c r="E1886" i="5"/>
  <c r="G1886" i="5" s="1"/>
  <c r="E1918" i="5"/>
  <c r="G1918" i="5" s="1"/>
  <c r="E1934" i="5"/>
  <c r="G1934" i="5" s="1"/>
  <c r="E1950" i="5"/>
  <c r="G1950" i="5" s="1"/>
  <c r="J5" i="5"/>
  <c r="J6" i="5" s="1"/>
  <c r="K3" i="5"/>
  <c r="K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1" i="5"/>
  <c r="L762" i="5"/>
  <c r="L763" i="5"/>
  <c r="L764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5" i="5"/>
  <c r="L796" i="5"/>
  <c r="L797" i="5"/>
  <c r="L798" i="5"/>
  <c r="L800" i="5"/>
  <c r="L801" i="5"/>
  <c r="L802" i="5"/>
  <c r="L807" i="5"/>
  <c r="L808" i="5"/>
  <c r="L809" i="5"/>
  <c r="L812" i="5"/>
  <c r="L813" i="5"/>
  <c r="L814" i="5"/>
  <c r="L815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6" i="5"/>
  <c r="L837" i="5"/>
  <c r="L839" i="5"/>
  <c r="L841" i="5"/>
  <c r="L843" i="5"/>
  <c r="L846" i="5"/>
  <c r="L847" i="5"/>
  <c r="L848" i="5"/>
  <c r="L850" i="5"/>
  <c r="L851" i="5"/>
  <c r="L852" i="5"/>
  <c r="L854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80" i="5"/>
  <c r="L883" i="5"/>
  <c r="L884" i="5"/>
  <c r="L885" i="5"/>
  <c r="L887" i="5"/>
  <c r="L888" i="5"/>
  <c r="L889" i="5"/>
  <c r="L890" i="5"/>
  <c r="L892" i="5"/>
  <c r="L893" i="5"/>
  <c r="L894" i="5"/>
  <c r="L898" i="5"/>
  <c r="L899" i="5"/>
  <c r="L900" i="5"/>
  <c r="L901" i="5"/>
  <c r="L902" i="5"/>
  <c r="L903" i="5"/>
  <c r="L904" i="5"/>
  <c r="L905" i="5"/>
  <c r="L906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6" i="5"/>
  <c r="L927" i="5"/>
  <c r="L928" i="5"/>
  <c r="L929" i="5"/>
  <c r="L930" i="5"/>
  <c r="L931" i="5"/>
  <c r="L932" i="5"/>
  <c r="L933" i="5"/>
  <c r="L934" i="5"/>
  <c r="L935" i="5"/>
  <c r="L938" i="5"/>
  <c r="L939" i="5"/>
  <c r="L940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1" i="5"/>
  <c r="L962" i="5"/>
  <c r="L963" i="5"/>
  <c r="L965" i="5"/>
  <c r="L966" i="5"/>
  <c r="L967" i="5"/>
  <c r="L969" i="5"/>
  <c r="L970" i="5"/>
  <c r="L972" i="5"/>
  <c r="L973" i="5"/>
  <c r="L974" i="5"/>
  <c r="L976" i="5"/>
  <c r="L977" i="5"/>
  <c r="L978" i="5"/>
  <c r="L979" i="5"/>
  <c r="L982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6" i="5"/>
  <c r="L1008" i="5"/>
  <c r="L1009" i="5"/>
  <c r="L1010" i="5"/>
  <c r="L1013" i="5"/>
  <c r="L1014" i="5"/>
  <c r="L1015" i="5"/>
  <c r="L1017" i="5"/>
  <c r="L1018" i="5"/>
  <c r="L1019" i="5"/>
  <c r="L1020" i="5"/>
  <c r="L1022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1" i="5"/>
  <c r="L1072" i="5"/>
  <c r="L1073" i="5"/>
  <c r="L1074" i="5"/>
  <c r="L1076" i="5"/>
  <c r="L1077" i="5"/>
  <c r="L1078" i="5"/>
  <c r="L1080" i="5"/>
  <c r="L1081" i="5"/>
  <c r="L1082" i="5"/>
  <c r="L1083" i="5"/>
  <c r="L1086" i="5"/>
  <c r="L1088" i="5"/>
  <c r="F1089" i="5"/>
  <c r="L1089" i="5"/>
  <c r="D674" i="5"/>
  <c r="D676" i="5"/>
  <c r="D678" i="5"/>
  <c r="D680" i="5"/>
  <c r="D682" i="5"/>
  <c r="D684" i="5"/>
  <c r="D686" i="5"/>
  <c r="D688" i="5"/>
  <c r="D690" i="5"/>
  <c r="D692" i="5"/>
  <c r="D694" i="5"/>
  <c r="D696" i="5"/>
  <c r="D698" i="5"/>
  <c r="D700" i="5"/>
  <c r="D702" i="5"/>
  <c r="D704" i="5"/>
  <c r="D706" i="5"/>
  <c r="D708" i="5"/>
  <c r="D710" i="5"/>
  <c r="D712" i="5"/>
  <c r="D714" i="5"/>
  <c r="D716" i="5"/>
  <c r="D718" i="5"/>
  <c r="D720" i="5"/>
  <c r="D722" i="5"/>
  <c r="D724" i="5"/>
  <c r="D726" i="5"/>
  <c r="D728" i="5"/>
  <c r="D730" i="5"/>
  <c r="D732" i="5"/>
  <c r="D734" i="5"/>
  <c r="D736" i="5"/>
  <c r="D738" i="5"/>
  <c r="D740" i="5"/>
  <c r="D742" i="5"/>
  <c r="F1769" i="5"/>
  <c r="L1769" i="5"/>
  <c r="F1777" i="5"/>
  <c r="L1777" i="5"/>
  <c r="F1785" i="5"/>
  <c r="L1785" i="5"/>
  <c r="F1793" i="5"/>
  <c r="L1793" i="5"/>
  <c r="F1801" i="5"/>
  <c r="L1801" i="5"/>
  <c r="B3" i="4"/>
  <c r="C5" i="4"/>
  <c r="E4" i="5"/>
  <c r="E5" i="5"/>
  <c r="G5" i="5" s="1"/>
  <c r="E6" i="5"/>
  <c r="G6" i="5" s="1"/>
  <c r="E7" i="5"/>
  <c r="G7" i="5" s="1"/>
  <c r="E8" i="5"/>
  <c r="G8" i="5" s="1"/>
  <c r="E9" i="5"/>
  <c r="G9" i="5" s="1"/>
  <c r="E10" i="5"/>
  <c r="G10" i="5" s="1"/>
  <c r="E11" i="5"/>
  <c r="G11" i="5" s="1"/>
  <c r="E12" i="5"/>
  <c r="G12" i="5" s="1"/>
  <c r="E13" i="5"/>
  <c r="G13" i="5" s="1"/>
  <c r="E14" i="5"/>
  <c r="G14" i="5" s="1"/>
  <c r="E15" i="5"/>
  <c r="G15" i="5" s="1"/>
  <c r="E16" i="5"/>
  <c r="G16" i="5" s="1"/>
  <c r="E17" i="5"/>
  <c r="G17" i="5" s="1"/>
  <c r="E18" i="5"/>
  <c r="G18" i="5" s="1"/>
  <c r="E19" i="5"/>
  <c r="G19" i="5" s="1"/>
  <c r="E20" i="5"/>
  <c r="G20" i="5" s="1"/>
  <c r="E21" i="5"/>
  <c r="G21" i="5" s="1"/>
  <c r="E22" i="5"/>
  <c r="G22" i="5" s="1"/>
  <c r="E23" i="5"/>
  <c r="G23" i="5" s="1"/>
  <c r="E24" i="5"/>
  <c r="G24" i="5" s="1"/>
  <c r="E25" i="5"/>
  <c r="G25" i="5" s="1"/>
  <c r="E26" i="5"/>
  <c r="G26" i="5" s="1"/>
  <c r="E27" i="5"/>
  <c r="G27" i="5" s="1"/>
  <c r="E28" i="5"/>
  <c r="G28" i="5" s="1"/>
  <c r="E29" i="5"/>
  <c r="G29" i="5" s="1"/>
  <c r="E30" i="5"/>
  <c r="G30" i="5" s="1"/>
  <c r="E31" i="5"/>
  <c r="G31" i="5" s="1"/>
  <c r="E32" i="5"/>
  <c r="G32" i="5" s="1"/>
  <c r="E33" i="5"/>
  <c r="G33" i="5" s="1"/>
  <c r="E34" i="5"/>
  <c r="G34" i="5" s="1"/>
  <c r="E35" i="5"/>
  <c r="G35" i="5" s="1"/>
  <c r="E36" i="5"/>
  <c r="G36" i="5" s="1"/>
  <c r="E37" i="5"/>
  <c r="G37" i="5" s="1"/>
  <c r="E38" i="5"/>
  <c r="G38" i="5" s="1"/>
  <c r="E39" i="5"/>
  <c r="G39" i="5" s="1"/>
  <c r="E40" i="5"/>
  <c r="G40" i="5" s="1"/>
  <c r="E41" i="5"/>
  <c r="G41" i="5" s="1"/>
  <c r="E42" i="5"/>
  <c r="G42" i="5" s="1"/>
  <c r="E43" i="5"/>
  <c r="G43" i="5" s="1"/>
  <c r="E44" i="5"/>
  <c r="G44" i="5" s="1"/>
  <c r="E45" i="5"/>
  <c r="G45" i="5" s="1"/>
  <c r="E46" i="5"/>
  <c r="G46" i="5" s="1"/>
  <c r="E47" i="5"/>
  <c r="G47" i="5" s="1"/>
  <c r="E48" i="5"/>
  <c r="G48" i="5" s="1"/>
  <c r="E49" i="5"/>
  <c r="G49" i="5" s="1"/>
  <c r="E50" i="5"/>
  <c r="G50" i="5" s="1"/>
  <c r="E51" i="5"/>
  <c r="G51" i="5" s="1"/>
  <c r="E52" i="5"/>
  <c r="G52" i="5" s="1"/>
  <c r="E53" i="5"/>
  <c r="G53" i="5" s="1"/>
  <c r="E54" i="5"/>
  <c r="G54" i="5" s="1"/>
  <c r="E55" i="5"/>
  <c r="G55" i="5" s="1"/>
  <c r="E56" i="5"/>
  <c r="G56" i="5" s="1"/>
  <c r="E57" i="5"/>
  <c r="G57" i="5" s="1"/>
  <c r="E58" i="5"/>
  <c r="G58" i="5" s="1"/>
  <c r="E59" i="5"/>
  <c r="G59" i="5" s="1"/>
  <c r="E60" i="5"/>
  <c r="G60" i="5" s="1"/>
  <c r="E61" i="5"/>
  <c r="G61" i="5" s="1"/>
  <c r="E62" i="5"/>
  <c r="G62" i="5" s="1"/>
  <c r="E63" i="5"/>
  <c r="G63" i="5" s="1"/>
  <c r="E64" i="5"/>
  <c r="G64" i="5" s="1"/>
  <c r="E65" i="5"/>
  <c r="G65" i="5" s="1"/>
  <c r="E66" i="5"/>
  <c r="G66" i="5" s="1"/>
  <c r="E67" i="5"/>
  <c r="G67" i="5" s="1"/>
  <c r="E68" i="5"/>
  <c r="G68" i="5" s="1"/>
  <c r="E69" i="5"/>
  <c r="G69" i="5" s="1"/>
  <c r="E70" i="5"/>
  <c r="G70" i="5" s="1"/>
  <c r="E71" i="5"/>
  <c r="G71" i="5" s="1"/>
  <c r="E72" i="5"/>
  <c r="G72" i="5" s="1"/>
  <c r="E73" i="5"/>
  <c r="G73" i="5" s="1"/>
  <c r="E74" i="5"/>
  <c r="G74" i="5" s="1"/>
  <c r="E75" i="5"/>
  <c r="G75" i="5" s="1"/>
  <c r="E76" i="5"/>
  <c r="G76" i="5" s="1"/>
  <c r="E77" i="5"/>
  <c r="G77" i="5" s="1"/>
  <c r="E78" i="5"/>
  <c r="G78" i="5" s="1"/>
  <c r="E79" i="5"/>
  <c r="G79" i="5" s="1"/>
  <c r="E80" i="5"/>
  <c r="G80" i="5" s="1"/>
  <c r="E81" i="5"/>
  <c r="G81" i="5" s="1"/>
  <c r="E82" i="5"/>
  <c r="G82" i="5" s="1"/>
  <c r="E83" i="5"/>
  <c r="G83" i="5" s="1"/>
  <c r="E84" i="5"/>
  <c r="G84" i="5" s="1"/>
  <c r="E85" i="5"/>
  <c r="G85" i="5" s="1"/>
  <c r="E86" i="5"/>
  <c r="G86" i="5" s="1"/>
  <c r="E87" i="5"/>
  <c r="G87" i="5" s="1"/>
  <c r="E88" i="5"/>
  <c r="G88" i="5" s="1"/>
  <c r="E89" i="5"/>
  <c r="G89" i="5" s="1"/>
  <c r="E90" i="5"/>
  <c r="G90" i="5" s="1"/>
  <c r="E91" i="5"/>
  <c r="G91" i="5" s="1"/>
  <c r="E92" i="5"/>
  <c r="G92" i="5" s="1"/>
  <c r="E93" i="5"/>
  <c r="G93" i="5" s="1"/>
  <c r="E94" i="5"/>
  <c r="G94" i="5" s="1"/>
  <c r="E95" i="5"/>
  <c r="G95" i="5" s="1"/>
  <c r="E96" i="5"/>
  <c r="G96" i="5" s="1"/>
  <c r="E97" i="5"/>
  <c r="G97" i="5" s="1"/>
  <c r="E98" i="5"/>
  <c r="G98" i="5" s="1"/>
  <c r="E99" i="5"/>
  <c r="G99" i="5" s="1"/>
  <c r="E100" i="5"/>
  <c r="G100" i="5" s="1"/>
  <c r="E101" i="5"/>
  <c r="G101" i="5" s="1"/>
  <c r="E102" i="5"/>
  <c r="G102" i="5" s="1"/>
  <c r="E103" i="5"/>
  <c r="G103" i="5" s="1"/>
  <c r="E104" i="5"/>
  <c r="G104" i="5" s="1"/>
  <c r="E105" i="5"/>
  <c r="G105" i="5" s="1"/>
  <c r="E106" i="5"/>
  <c r="G106" i="5" s="1"/>
  <c r="E107" i="5"/>
  <c r="G107" i="5" s="1"/>
  <c r="E108" i="5"/>
  <c r="G108" i="5" s="1"/>
  <c r="E109" i="5"/>
  <c r="G109" i="5" s="1"/>
  <c r="E110" i="5"/>
  <c r="G110" i="5" s="1"/>
  <c r="E111" i="5"/>
  <c r="G111" i="5" s="1"/>
  <c r="E112" i="5"/>
  <c r="G112" i="5" s="1"/>
  <c r="E113" i="5"/>
  <c r="G113" i="5" s="1"/>
  <c r="E114" i="5"/>
  <c r="G114" i="5" s="1"/>
  <c r="E115" i="5"/>
  <c r="G115" i="5" s="1"/>
  <c r="E116" i="5"/>
  <c r="G116" i="5" s="1"/>
  <c r="E117" i="5"/>
  <c r="G117" i="5" s="1"/>
  <c r="E118" i="5"/>
  <c r="G118" i="5" s="1"/>
  <c r="E119" i="5"/>
  <c r="G119" i="5" s="1"/>
  <c r="E120" i="5"/>
  <c r="G120" i="5" s="1"/>
  <c r="E121" i="5"/>
  <c r="G121" i="5" s="1"/>
  <c r="E122" i="5"/>
  <c r="G122" i="5" s="1"/>
  <c r="E123" i="5"/>
  <c r="G123" i="5" s="1"/>
  <c r="E124" i="5"/>
  <c r="G124" i="5" s="1"/>
  <c r="E125" i="5"/>
  <c r="G125" i="5" s="1"/>
  <c r="E126" i="5"/>
  <c r="G126" i="5" s="1"/>
  <c r="E127" i="5"/>
  <c r="G127" i="5" s="1"/>
  <c r="E128" i="5"/>
  <c r="G128" i="5" s="1"/>
  <c r="E129" i="5"/>
  <c r="G129" i="5" s="1"/>
  <c r="E130" i="5"/>
  <c r="G130" i="5" s="1"/>
  <c r="E131" i="5"/>
  <c r="G131" i="5" s="1"/>
  <c r="E132" i="5"/>
  <c r="G132" i="5" s="1"/>
  <c r="E133" i="5"/>
  <c r="G133" i="5" s="1"/>
  <c r="E134" i="5"/>
  <c r="G134" i="5" s="1"/>
  <c r="E135" i="5"/>
  <c r="G135" i="5" s="1"/>
  <c r="E136" i="5"/>
  <c r="G136" i="5" s="1"/>
  <c r="E137" i="5"/>
  <c r="G137" i="5" s="1"/>
  <c r="E138" i="5"/>
  <c r="G138" i="5" s="1"/>
  <c r="E139" i="5"/>
  <c r="G139" i="5" s="1"/>
  <c r="E140" i="5"/>
  <c r="G140" i="5" s="1"/>
  <c r="E141" i="5"/>
  <c r="G141" i="5" s="1"/>
  <c r="E142" i="5"/>
  <c r="G142" i="5" s="1"/>
  <c r="E143" i="5"/>
  <c r="G143" i="5" s="1"/>
  <c r="E144" i="5"/>
  <c r="G144" i="5" s="1"/>
  <c r="E145" i="5"/>
  <c r="G145" i="5" s="1"/>
  <c r="E146" i="5"/>
  <c r="G146" i="5" s="1"/>
  <c r="E147" i="5"/>
  <c r="G147" i="5" s="1"/>
  <c r="E148" i="5"/>
  <c r="G148" i="5" s="1"/>
  <c r="E149" i="5"/>
  <c r="G149" i="5" s="1"/>
  <c r="E150" i="5"/>
  <c r="G150" i="5" s="1"/>
  <c r="E151" i="5"/>
  <c r="G151" i="5" s="1"/>
  <c r="E152" i="5"/>
  <c r="G152" i="5" s="1"/>
  <c r="E153" i="5"/>
  <c r="G153" i="5" s="1"/>
  <c r="E154" i="5"/>
  <c r="G154" i="5" s="1"/>
  <c r="E155" i="5"/>
  <c r="G155" i="5" s="1"/>
  <c r="E156" i="5"/>
  <c r="G156" i="5" s="1"/>
  <c r="E157" i="5"/>
  <c r="G157" i="5" s="1"/>
  <c r="E158" i="5"/>
  <c r="G158" i="5" s="1"/>
  <c r="E159" i="5"/>
  <c r="G159" i="5" s="1"/>
  <c r="E160" i="5"/>
  <c r="G160" i="5" s="1"/>
  <c r="E161" i="5"/>
  <c r="G161" i="5" s="1"/>
  <c r="E162" i="5"/>
  <c r="G162" i="5" s="1"/>
  <c r="E163" i="5"/>
  <c r="G163" i="5" s="1"/>
  <c r="E164" i="5"/>
  <c r="G164" i="5" s="1"/>
  <c r="E165" i="5"/>
  <c r="G165" i="5" s="1"/>
  <c r="E166" i="5"/>
  <c r="G166" i="5" s="1"/>
  <c r="E167" i="5"/>
  <c r="G167" i="5" s="1"/>
  <c r="E168" i="5"/>
  <c r="G168" i="5" s="1"/>
  <c r="E169" i="5"/>
  <c r="G169" i="5" s="1"/>
  <c r="E170" i="5"/>
  <c r="G170" i="5" s="1"/>
  <c r="E171" i="5"/>
  <c r="G171" i="5" s="1"/>
  <c r="E172" i="5"/>
  <c r="G172" i="5" s="1"/>
  <c r="E173" i="5"/>
  <c r="G173" i="5" s="1"/>
  <c r="E174" i="5"/>
  <c r="G174" i="5" s="1"/>
  <c r="E175" i="5"/>
  <c r="G175" i="5" s="1"/>
  <c r="E176" i="5"/>
  <c r="G176" i="5" s="1"/>
  <c r="E177" i="5"/>
  <c r="G177" i="5" s="1"/>
  <c r="E178" i="5"/>
  <c r="G178" i="5" s="1"/>
  <c r="E179" i="5"/>
  <c r="G179" i="5" s="1"/>
  <c r="E180" i="5"/>
  <c r="G180" i="5" s="1"/>
  <c r="E181" i="5"/>
  <c r="G181" i="5" s="1"/>
  <c r="E182" i="5"/>
  <c r="G182" i="5" s="1"/>
  <c r="E183" i="5"/>
  <c r="G183" i="5" s="1"/>
  <c r="E184" i="5"/>
  <c r="G184" i="5" s="1"/>
  <c r="E185" i="5"/>
  <c r="G185" i="5" s="1"/>
  <c r="E186" i="5"/>
  <c r="G186" i="5" s="1"/>
  <c r="E187" i="5"/>
  <c r="G187" i="5" s="1"/>
  <c r="E188" i="5"/>
  <c r="G188" i="5" s="1"/>
  <c r="E189" i="5"/>
  <c r="G189" i="5" s="1"/>
  <c r="E190" i="5"/>
  <c r="G190" i="5" s="1"/>
  <c r="E191" i="5"/>
  <c r="G191" i="5" s="1"/>
  <c r="E192" i="5"/>
  <c r="G192" i="5" s="1"/>
  <c r="E193" i="5"/>
  <c r="G193" i="5" s="1"/>
  <c r="E194" i="5"/>
  <c r="G194" i="5" s="1"/>
  <c r="E195" i="5"/>
  <c r="G195" i="5" s="1"/>
  <c r="E196" i="5"/>
  <c r="G196" i="5" s="1"/>
  <c r="E197" i="5"/>
  <c r="G197" i="5" s="1"/>
  <c r="E198" i="5"/>
  <c r="G198" i="5" s="1"/>
  <c r="E199" i="5"/>
  <c r="G199" i="5" s="1"/>
  <c r="E200" i="5"/>
  <c r="G200" i="5" s="1"/>
  <c r="E201" i="5"/>
  <c r="G201" i="5" s="1"/>
  <c r="E202" i="5"/>
  <c r="G202" i="5" s="1"/>
  <c r="E203" i="5"/>
  <c r="G203" i="5" s="1"/>
  <c r="E204" i="5"/>
  <c r="G204" i="5" s="1"/>
  <c r="E205" i="5"/>
  <c r="G205" i="5" s="1"/>
  <c r="E206" i="5"/>
  <c r="G206" i="5" s="1"/>
  <c r="E207" i="5"/>
  <c r="G207" i="5" s="1"/>
  <c r="E208" i="5"/>
  <c r="G208" i="5" s="1"/>
  <c r="E209" i="5"/>
  <c r="G209" i="5" s="1"/>
  <c r="E210" i="5"/>
  <c r="G210" i="5" s="1"/>
  <c r="E211" i="5"/>
  <c r="G211" i="5" s="1"/>
  <c r="E212" i="5"/>
  <c r="G212" i="5" s="1"/>
  <c r="E213" i="5"/>
  <c r="G213" i="5" s="1"/>
  <c r="E214" i="5"/>
  <c r="G214" i="5" s="1"/>
  <c r="E215" i="5"/>
  <c r="G215" i="5" s="1"/>
  <c r="E216" i="5"/>
  <c r="G216" i="5" s="1"/>
  <c r="E217" i="5"/>
  <c r="G217" i="5" s="1"/>
  <c r="E218" i="5"/>
  <c r="G218" i="5" s="1"/>
  <c r="E219" i="5"/>
  <c r="G219" i="5" s="1"/>
  <c r="E220" i="5"/>
  <c r="G220" i="5" s="1"/>
  <c r="E221" i="5"/>
  <c r="G221" i="5" s="1"/>
  <c r="E222" i="5"/>
  <c r="G222" i="5" s="1"/>
  <c r="E223" i="5"/>
  <c r="G223" i="5" s="1"/>
  <c r="E224" i="5"/>
  <c r="G224" i="5" s="1"/>
  <c r="E225" i="5"/>
  <c r="G225" i="5" s="1"/>
  <c r="E226" i="5"/>
  <c r="G226" i="5" s="1"/>
  <c r="E227" i="5"/>
  <c r="G227" i="5" s="1"/>
  <c r="E228" i="5"/>
  <c r="G228" i="5" s="1"/>
  <c r="E229" i="5"/>
  <c r="G229" i="5" s="1"/>
  <c r="E230" i="5"/>
  <c r="G230" i="5" s="1"/>
  <c r="E231" i="5"/>
  <c r="G231" i="5" s="1"/>
  <c r="E232" i="5"/>
  <c r="G232" i="5" s="1"/>
  <c r="E233" i="5"/>
  <c r="G233" i="5" s="1"/>
  <c r="E234" i="5"/>
  <c r="G234" i="5" s="1"/>
  <c r="E235" i="5"/>
  <c r="G235" i="5" s="1"/>
  <c r="E236" i="5"/>
  <c r="G236" i="5" s="1"/>
  <c r="E237" i="5"/>
  <c r="G237" i="5" s="1"/>
  <c r="E238" i="5"/>
  <c r="G238" i="5" s="1"/>
  <c r="E239" i="5"/>
  <c r="G239" i="5" s="1"/>
  <c r="E240" i="5"/>
  <c r="G240" i="5" s="1"/>
  <c r="E241" i="5"/>
  <c r="G241" i="5" s="1"/>
  <c r="E242" i="5"/>
  <c r="G242" i="5" s="1"/>
  <c r="E243" i="5"/>
  <c r="G243" i="5" s="1"/>
  <c r="E244" i="5"/>
  <c r="G244" i="5" s="1"/>
  <c r="E245" i="5"/>
  <c r="G245" i="5" s="1"/>
  <c r="E246" i="5"/>
  <c r="G246" i="5" s="1"/>
  <c r="E247" i="5"/>
  <c r="G247" i="5" s="1"/>
  <c r="E248" i="5"/>
  <c r="G248" i="5" s="1"/>
  <c r="E249" i="5"/>
  <c r="G249" i="5" s="1"/>
  <c r="E250" i="5"/>
  <c r="G250" i="5" s="1"/>
  <c r="E251" i="5"/>
  <c r="G251" i="5" s="1"/>
  <c r="E252" i="5"/>
  <c r="G252" i="5" s="1"/>
  <c r="E253" i="5"/>
  <c r="G253" i="5" s="1"/>
  <c r="E254" i="5"/>
  <c r="G254" i="5" s="1"/>
  <c r="E255" i="5"/>
  <c r="G255" i="5" s="1"/>
  <c r="E256" i="5"/>
  <c r="G256" i="5" s="1"/>
  <c r="E257" i="5"/>
  <c r="G257" i="5" s="1"/>
  <c r="E258" i="5"/>
  <c r="G258" i="5" s="1"/>
  <c r="E259" i="5"/>
  <c r="G259" i="5" s="1"/>
  <c r="E260" i="5"/>
  <c r="G260" i="5" s="1"/>
  <c r="E261" i="5"/>
  <c r="G261" i="5" s="1"/>
  <c r="E262" i="5"/>
  <c r="G262" i="5" s="1"/>
  <c r="E263" i="5"/>
  <c r="G263" i="5" s="1"/>
  <c r="E264" i="5"/>
  <c r="G264" i="5" s="1"/>
  <c r="E265" i="5"/>
  <c r="G265" i="5" s="1"/>
  <c r="E266" i="5"/>
  <c r="G266" i="5" s="1"/>
  <c r="E267" i="5"/>
  <c r="G267" i="5" s="1"/>
  <c r="E268" i="5"/>
  <c r="G268" i="5" s="1"/>
  <c r="E269" i="5"/>
  <c r="G269" i="5" s="1"/>
  <c r="E270" i="5"/>
  <c r="G270" i="5" s="1"/>
  <c r="E271" i="5"/>
  <c r="G271" i="5" s="1"/>
  <c r="E272" i="5"/>
  <c r="G272" i="5" s="1"/>
  <c r="E273" i="5"/>
  <c r="G273" i="5" s="1"/>
  <c r="E274" i="5"/>
  <c r="G274" i="5" s="1"/>
  <c r="E275" i="5"/>
  <c r="G275" i="5" s="1"/>
  <c r="E276" i="5"/>
  <c r="G276" i="5" s="1"/>
  <c r="E277" i="5"/>
  <c r="G277" i="5" s="1"/>
  <c r="E278" i="5"/>
  <c r="G278" i="5" s="1"/>
  <c r="E279" i="5"/>
  <c r="G279" i="5" s="1"/>
  <c r="E280" i="5"/>
  <c r="G280" i="5" s="1"/>
  <c r="E281" i="5"/>
  <c r="G281" i="5" s="1"/>
  <c r="E282" i="5"/>
  <c r="G282" i="5" s="1"/>
  <c r="E283" i="5"/>
  <c r="G283" i="5" s="1"/>
  <c r="E284" i="5"/>
  <c r="G284" i="5" s="1"/>
  <c r="E285" i="5"/>
  <c r="G285" i="5" s="1"/>
  <c r="E286" i="5"/>
  <c r="G286" i="5" s="1"/>
  <c r="E287" i="5"/>
  <c r="G287" i="5" s="1"/>
  <c r="E288" i="5"/>
  <c r="G288" i="5" s="1"/>
  <c r="E289" i="5"/>
  <c r="G289" i="5" s="1"/>
  <c r="E290" i="5"/>
  <c r="G290" i="5" s="1"/>
  <c r="E291" i="5"/>
  <c r="G291" i="5" s="1"/>
  <c r="E292" i="5"/>
  <c r="G292" i="5" s="1"/>
  <c r="E293" i="5"/>
  <c r="G293" i="5" s="1"/>
  <c r="E294" i="5"/>
  <c r="G294" i="5" s="1"/>
  <c r="E295" i="5"/>
  <c r="G295" i="5" s="1"/>
  <c r="E296" i="5"/>
  <c r="G296" i="5" s="1"/>
  <c r="E297" i="5"/>
  <c r="G297" i="5" s="1"/>
  <c r="E298" i="5"/>
  <c r="G298" i="5" s="1"/>
  <c r="E299" i="5"/>
  <c r="G299" i="5" s="1"/>
  <c r="E300" i="5"/>
  <c r="G300" i="5" s="1"/>
  <c r="E301" i="5"/>
  <c r="G301" i="5" s="1"/>
  <c r="E302" i="5"/>
  <c r="G302" i="5" s="1"/>
  <c r="E303" i="5"/>
  <c r="G303" i="5" s="1"/>
  <c r="E304" i="5"/>
  <c r="G304" i="5" s="1"/>
  <c r="E305" i="5"/>
  <c r="G305" i="5" s="1"/>
  <c r="E306" i="5"/>
  <c r="G306" i="5" s="1"/>
  <c r="E307" i="5"/>
  <c r="G307" i="5" s="1"/>
  <c r="E308" i="5"/>
  <c r="G308" i="5" s="1"/>
  <c r="E309" i="5"/>
  <c r="G309" i="5" s="1"/>
  <c r="E310" i="5"/>
  <c r="G310" i="5" s="1"/>
  <c r="E311" i="5"/>
  <c r="G311" i="5" s="1"/>
  <c r="E312" i="5"/>
  <c r="G312" i="5" s="1"/>
  <c r="E313" i="5"/>
  <c r="G313" i="5" s="1"/>
  <c r="E314" i="5"/>
  <c r="G314" i="5" s="1"/>
  <c r="E315" i="5"/>
  <c r="G315" i="5" s="1"/>
  <c r="E316" i="5"/>
  <c r="G316" i="5" s="1"/>
  <c r="E317" i="5"/>
  <c r="G317" i="5" s="1"/>
  <c r="E318" i="5"/>
  <c r="G318" i="5" s="1"/>
  <c r="E319" i="5"/>
  <c r="G319" i="5" s="1"/>
  <c r="E320" i="5"/>
  <c r="G320" i="5" s="1"/>
  <c r="E321" i="5"/>
  <c r="G321" i="5" s="1"/>
  <c r="E322" i="5"/>
  <c r="G322" i="5" s="1"/>
  <c r="E323" i="5"/>
  <c r="G323" i="5" s="1"/>
  <c r="E324" i="5"/>
  <c r="G324" i="5" s="1"/>
  <c r="E325" i="5"/>
  <c r="G325" i="5" s="1"/>
  <c r="E326" i="5"/>
  <c r="G326" i="5" s="1"/>
  <c r="E327" i="5"/>
  <c r="G327" i="5" s="1"/>
  <c r="E328" i="5"/>
  <c r="G328" i="5" s="1"/>
  <c r="E329" i="5"/>
  <c r="G329" i="5" s="1"/>
  <c r="E330" i="5"/>
  <c r="G330" i="5" s="1"/>
  <c r="E331" i="5"/>
  <c r="G331" i="5" s="1"/>
  <c r="E332" i="5"/>
  <c r="G332" i="5" s="1"/>
  <c r="E333" i="5"/>
  <c r="G333" i="5" s="1"/>
  <c r="E334" i="5"/>
  <c r="G334" i="5" s="1"/>
  <c r="E335" i="5"/>
  <c r="G335" i="5" s="1"/>
  <c r="E336" i="5"/>
  <c r="G336" i="5" s="1"/>
  <c r="E337" i="5"/>
  <c r="G337" i="5" s="1"/>
  <c r="E338" i="5"/>
  <c r="G338" i="5" s="1"/>
  <c r="E339" i="5"/>
  <c r="G339" i="5" s="1"/>
  <c r="E340" i="5"/>
  <c r="G340" i="5" s="1"/>
  <c r="E341" i="5"/>
  <c r="G341" i="5" s="1"/>
  <c r="E342" i="5"/>
  <c r="G342" i="5" s="1"/>
  <c r="E343" i="5"/>
  <c r="G343" i="5" s="1"/>
  <c r="E344" i="5"/>
  <c r="G344" i="5" s="1"/>
  <c r="E345" i="5"/>
  <c r="G345" i="5" s="1"/>
  <c r="E346" i="5"/>
  <c r="G346" i="5" s="1"/>
  <c r="E347" i="5"/>
  <c r="G347" i="5" s="1"/>
  <c r="E348" i="5"/>
  <c r="G348" i="5" s="1"/>
  <c r="E349" i="5"/>
  <c r="G349" i="5" s="1"/>
  <c r="E350" i="5"/>
  <c r="G350" i="5" s="1"/>
  <c r="E351" i="5"/>
  <c r="G351" i="5" s="1"/>
  <c r="E352" i="5"/>
  <c r="G352" i="5" s="1"/>
  <c r="E353" i="5"/>
  <c r="G353" i="5" s="1"/>
  <c r="E354" i="5"/>
  <c r="G354" i="5" s="1"/>
  <c r="E355" i="5"/>
  <c r="G355" i="5" s="1"/>
  <c r="E356" i="5"/>
  <c r="G356" i="5" s="1"/>
  <c r="E357" i="5"/>
  <c r="G357" i="5" s="1"/>
  <c r="E358" i="5"/>
  <c r="G358" i="5" s="1"/>
  <c r="E359" i="5"/>
  <c r="G359" i="5" s="1"/>
  <c r="E360" i="5"/>
  <c r="G360" i="5" s="1"/>
  <c r="E361" i="5"/>
  <c r="G361" i="5" s="1"/>
  <c r="E362" i="5"/>
  <c r="G362" i="5" s="1"/>
  <c r="E363" i="5"/>
  <c r="G363" i="5" s="1"/>
  <c r="E364" i="5"/>
  <c r="G364" i="5" s="1"/>
  <c r="E365" i="5"/>
  <c r="G365" i="5" s="1"/>
  <c r="E366" i="5"/>
  <c r="G366" i="5" s="1"/>
  <c r="E367" i="5"/>
  <c r="G367" i="5" s="1"/>
  <c r="E368" i="5"/>
  <c r="G368" i="5" s="1"/>
  <c r="E369" i="5"/>
  <c r="G369" i="5" s="1"/>
  <c r="E370" i="5"/>
  <c r="G370" i="5" s="1"/>
  <c r="E371" i="5"/>
  <c r="G371" i="5" s="1"/>
  <c r="E372" i="5"/>
  <c r="G372" i="5" s="1"/>
  <c r="E373" i="5"/>
  <c r="G373" i="5" s="1"/>
  <c r="E374" i="5"/>
  <c r="G374" i="5" s="1"/>
  <c r="E375" i="5"/>
  <c r="G375" i="5" s="1"/>
  <c r="E376" i="5"/>
  <c r="G376" i="5" s="1"/>
  <c r="E377" i="5"/>
  <c r="G377" i="5" s="1"/>
  <c r="E378" i="5"/>
  <c r="G378" i="5" s="1"/>
  <c r="E379" i="5"/>
  <c r="G379" i="5" s="1"/>
  <c r="E380" i="5"/>
  <c r="G380" i="5" s="1"/>
  <c r="E381" i="5"/>
  <c r="G381" i="5" s="1"/>
  <c r="E382" i="5"/>
  <c r="G382" i="5" s="1"/>
  <c r="E383" i="5"/>
  <c r="G383" i="5" s="1"/>
  <c r="E384" i="5"/>
  <c r="G384" i="5" s="1"/>
  <c r="E385" i="5"/>
  <c r="G385" i="5" s="1"/>
  <c r="E386" i="5"/>
  <c r="G386" i="5" s="1"/>
  <c r="E387" i="5"/>
  <c r="G387" i="5" s="1"/>
  <c r="E388" i="5"/>
  <c r="G388" i="5" s="1"/>
  <c r="E389" i="5"/>
  <c r="G389" i="5" s="1"/>
  <c r="E390" i="5"/>
  <c r="G390" i="5" s="1"/>
  <c r="E391" i="5"/>
  <c r="G391" i="5" s="1"/>
  <c r="E392" i="5"/>
  <c r="G392" i="5" s="1"/>
  <c r="E393" i="5"/>
  <c r="G393" i="5" s="1"/>
  <c r="E394" i="5"/>
  <c r="G394" i="5" s="1"/>
  <c r="E395" i="5"/>
  <c r="G395" i="5" s="1"/>
  <c r="E396" i="5"/>
  <c r="G396" i="5" s="1"/>
  <c r="E397" i="5"/>
  <c r="G397" i="5" s="1"/>
  <c r="E398" i="5"/>
  <c r="G398" i="5" s="1"/>
  <c r="E399" i="5"/>
  <c r="G399" i="5" s="1"/>
  <c r="E400" i="5"/>
  <c r="G400" i="5" s="1"/>
  <c r="E401" i="5"/>
  <c r="G401" i="5" s="1"/>
  <c r="E402" i="5"/>
  <c r="G402" i="5" s="1"/>
  <c r="E403" i="5"/>
  <c r="G403" i="5" s="1"/>
  <c r="E404" i="5"/>
  <c r="G404" i="5" s="1"/>
  <c r="E405" i="5"/>
  <c r="G405" i="5" s="1"/>
  <c r="E406" i="5"/>
  <c r="G406" i="5" s="1"/>
  <c r="E407" i="5"/>
  <c r="G407" i="5" s="1"/>
  <c r="E408" i="5"/>
  <c r="G408" i="5" s="1"/>
  <c r="E409" i="5"/>
  <c r="G409" i="5" s="1"/>
  <c r="E410" i="5"/>
  <c r="G410" i="5" s="1"/>
  <c r="E411" i="5"/>
  <c r="G411" i="5" s="1"/>
  <c r="E412" i="5"/>
  <c r="G412" i="5" s="1"/>
  <c r="E413" i="5"/>
  <c r="G413" i="5" s="1"/>
  <c r="E414" i="5"/>
  <c r="G414" i="5" s="1"/>
  <c r="E415" i="5"/>
  <c r="G415" i="5" s="1"/>
  <c r="E416" i="5"/>
  <c r="G416" i="5" s="1"/>
  <c r="E417" i="5"/>
  <c r="G417" i="5" s="1"/>
  <c r="E418" i="5"/>
  <c r="G418" i="5" s="1"/>
  <c r="E419" i="5"/>
  <c r="G419" i="5" s="1"/>
  <c r="E420" i="5"/>
  <c r="G420" i="5" s="1"/>
  <c r="E421" i="5"/>
  <c r="G421" i="5" s="1"/>
  <c r="E422" i="5"/>
  <c r="G422" i="5" s="1"/>
  <c r="E423" i="5"/>
  <c r="G423" i="5" s="1"/>
  <c r="E424" i="5"/>
  <c r="G424" i="5" s="1"/>
  <c r="E425" i="5"/>
  <c r="G425" i="5" s="1"/>
  <c r="E426" i="5"/>
  <c r="G426" i="5" s="1"/>
  <c r="E427" i="5"/>
  <c r="G427" i="5" s="1"/>
  <c r="E428" i="5"/>
  <c r="G428" i="5" s="1"/>
  <c r="E429" i="5"/>
  <c r="G429" i="5" s="1"/>
  <c r="E430" i="5"/>
  <c r="G430" i="5" s="1"/>
  <c r="E431" i="5"/>
  <c r="G431" i="5" s="1"/>
  <c r="E432" i="5"/>
  <c r="G432" i="5" s="1"/>
  <c r="E433" i="5"/>
  <c r="G433" i="5" s="1"/>
  <c r="E434" i="5"/>
  <c r="G434" i="5" s="1"/>
  <c r="E435" i="5"/>
  <c r="G435" i="5" s="1"/>
  <c r="E436" i="5"/>
  <c r="G436" i="5" s="1"/>
  <c r="E437" i="5"/>
  <c r="G437" i="5" s="1"/>
  <c r="E438" i="5"/>
  <c r="G438" i="5" s="1"/>
  <c r="E439" i="5"/>
  <c r="G439" i="5" s="1"/>
  <c r="E440" i="5"/>
  <c r="G440" i="5" s="1"/>
  <c r="E441" i="5"/>
  <c r="G441" i="5" s="1"/>
  <c r="E442" i="5"/>
  <c r="G442" i="5" s="1"/>
  <c r="E443" i="5"/>
  <c r="G443" i="5" s="1"/>
  <c r="E444" i="5"/>
  <c r="G444" i="5" s="1"/>
  <c r="E445" i="5"/>
  <c r="G445" i="5" s="1"/>
  <c r="E446" i="5"/>
  <c r="G446" i="5" s="1"/>
  <c r="E447" i="5"/>
  <c r="G447" i="5" s="1"/>
  <c r="E448" i="5"/>
  <c r="G448" i="5" s="1"/>
  <c r="E449" i="5"/>
  <c r="G449" i="5" s="1"/>
  <c r="E450" i="5"/>
  <c r="G450" i="5" s="1"/>
  <c r="E451" i="5"/>
  <c r="G451" i="5" s="1"/>
  <c r="E452" i="5"/>
  <c r="G452" i="5" s="1"/>
  <c r="E453" i="5"/>
  <c r="G453" i="5" s="1"/>
  <c r="E454" i="5"/>
  <c r="G454" i="5" s="1"/>
  <c r="E455" i="5"/>
  <c r="G455" i="5" s="1"/>
  <c r="E456" i="5"/>
  <c r="G456" i="5" s="1"/>
  <c r="E457" i="5"/>
  <c r="G457" i="5" s="1"/>
  <c r="E458" i="5"/>
  <c r="G458" i="5" s="1"/>
  <c r="E459" i="5"/>
  <c r="G459" i="5" s="1"/>
  <c r="E460" i="5"/>
  <c r="G460" i="5" s="1"/>
  <c r="E461" i="5"/>
  <c r="G461" i="5" s="1"/>
  <c r="E462" i="5"/>
  <c r="G462" i="5" s="1"/>
  <c r="E463" i="5"/>
  <c r="G463" i="5" s="1"/>
  <c r="E464" i="5"/>
  <c r="G464" i="5" s="1"/>
  <c r="E465" i="5"/>
  <c r="G465" i="5" s="1"/>
  <c r="E466" i="5"/>
  <c r="G466" i="5" s="1"/>
  <c r="E467" i="5"/>
  <c r="G467" i="5" s="1"/>
  <c r="E468" i="5"/>
  <c r="G468" i="5" s="1"/>
  <c r="E469" i="5"/>
  <c r="G469" i="5" s="1"/>
  <c r="E470" i="5"/>
  <c r="G470" i="5" s="1"/>
  <c r="E471" i="5"/>
  <c r="G471" i="5" s="1"/>
  <c r="E472" i="5"/>
  <c r="G472" i="5" s="1"/>
  <c r="E473" i="5"/>
  <c r="G473" i="5" s="1"/>
  <c r="E474" i="5"/>
  <c r="G474" i="5" s="1"/>
  <c r="E475" i="5"/>
  <c r="G475" i="5" s="1"/>
  <c r="E476" i="5"/>
  <c r="G476" i="5" s="1"/>
  <c r="E477" i="5"/>
  <c r="G477" i="5" s="1"/>
  <c r="E478" i="5"/>
  <c r="G478" i="5" s="1"/>
  <c r="E479" i="5"/>
  <c r="G479" i="5" s="1"/>
  <c r="E480" i="5"/>
  <c r="G480" i="5" s="1"/>
  <c r="E481" i="5"/>
  <c r="G481" i="5" s="1"/>
  <c r="E482" i="5"/>
  <c r="G482" i="5" s="1"/>
  <c r="E483" i="5"/>
  <c r="G483" i="5" s="1"/>
  <c r="E484" i="5"/>
  <c r="G484" i="5" s="1"/>
  <c r="E485" i="5"/>
  <c r="G485" i="5" s="1"/>
  <c r="E486" i="5"/>
  <c r="G486" i="5" s="1"/>
  <c r="E487" i="5"/>
  <c r="G487" i="5" s="1"/>
  <c r="E488" i="5"/>
  <c r="G488" i="5" s="1"/>
  <c r="E489" i="5"/>
  <c r="G489" i="5" s="1"/>
  <c r="E490" i="5"/>
  <c r="G490" i="5" s="1"/>
  <c r="E491" i="5"/>
  <c r="G491" i="5" s="1"/>
  <c r="E492" i="5"/>
  <c r="G492" i="5" s="1"/>
  <c r="E493" i="5"/>
  <c r="G493" i="5" s="1"/>
  <c r="E494" i="5"/>
  <c r="G494" i="5" s="1"/>
  <c r="E495" i="5"/>
  <c r="G495" i="5" s="1"/>
  <c r="E496" i="5"/>
  <c r="G496" i="5" s="1"/>
  <c r="E497" i="5"/>
  <c r="G497" i="5" s="1"/>
  <c r="E498" i="5"/>
  <c r="G498" i="5" s="1"/>
  <c r="E499" i="5"/>
  <c r="G499" i="5" s="1"/>
  <c r="E500" i="5"/>
  <c r="G500" i="5" s="1"/>
  <c r="E501" i="5"/>
  <c r="G501" i="5" s="1"/>
  <c r="E502" i="5"/>
  <c r="G502" i="5" s="1"/>
  <c r="E503" i="5"/>
  <c r="G503" i="5" s="1"/>
  <c r="E504" i="5"/>
  <c r="G504" i="5" s="1"/>
  <c r="E505" i="5"/>
  <c r="G505" i="5" s="1"/>
  <c r="E506" i="5"/>
  <c r="G506" i="5" s="1"/>
  <c r="E507" i="5"/>
  <c r="G507" i="5" s="1"/>
  <c r="E508" i="5"/>
  <c r="G508" i="5" s="1"/>
  <c r="E509" i="5"/>
  <c r="G509" i="5" s="1"/>
  <c r="E510" i="5"/>
  <c r="G510" i="5" s="1"/>
  <c r="E511" i="5"/>
  <c r="G511" i="5" s="1"/>
  <c r="E512" i="5"/>
  <c r="G512" i="5" s="1"/>
  <c r="E513" i="5"/>
  <c r="G513" i="5" s="1"/>
  <c r="E514" i="5"/>
  <c r="G514" i="5" s="1"/>
  <c r="E515" i="5"/>
  <c r="G515" i="5" s="1"/>
  <c r="E516" i="5"/>
  <c r="G516" i="5" s="1"/>
  <c r="E517" i="5"/>
  <c r="G517" i="5" s="1"/>
  <c r="E518" i="5"/>
  <c r="G518" i="5" s="1"/>
  <c r="E519" i="5"/>
  <c r="G519" i="5" s="1"/>
  <c r="E520" i="5"/>
  <c r="G520" i="5" s="1"/>
  <c r="E521" i="5"/>
  <c r="G521" i="5" s="1"/>
  <c r="E522" i="5"/>
  <c r="G522" i="5" s="1"/>
  <c r="E523" i="5"/>
  <c r="G523" i="5" s="1"/>
  <c r="E524" i="5"/>
  <c r="G524" i="5" s="1"/>
  <c r="E525" i="5"/>
  <c r="G525" i="5" s="1"/>
  <c r="E526" i="5"/>
  <c r="G526" i="5" s="1"/>
  <c r="E527" i="5"/>
  <c r="G527" i="5" s="1"/>
  <c r="E528" i="5"/>
  <c r="G528" i="5" s="1"/>
  <c r="E529" i="5"/>
  <c r="G529" i="5" s="1"/>
  <c r="E530" i="5"/>
  <c r="G530" i="5" s="1"/>
  <c r="E531" i="5"/>
  <c r="G531" i="5" s="1"/>
  <c r="E532" i="5"/>
  <c r="G532" i="5" s="1"/>
  <c r="E533" i="5"/>
  <c r="G533" i="5" s="1"/>
  <c r="E534" i="5"/>
  <c r="G534" i="5" s="1"/>
  <c r="E535" i="5"/>
  <c r="G535" i="5" s="1"/>
  <c r="E536" i="5"/>
  <c r="G536" i="5" s="1"/>
  <c r="E537" i="5"/>
  <c r="G537" i="5" s="1"/>
  <c r="E538" i="5"/>
  <c r="G538" i="5" s="1"/>
  <c r="E539" i="5"/>
  <c r="G539" i="5" s="1"/>
  <c r="E540" i="5"/>
  <c r="G540" i="5" s="1"/>
  <c r="E541" i="5"/>
  <c r="G541" i="5" s="1"/>
  <c r="E542" i="5"/>
  <c r="G542" i="5" s="1"/>
  <c r="E543" i="5"/>
  <c r="G543" i="5" s="1"/>
  <c r="E544" i="5"/>
  <c r="G544" i="5" s="1"/>
  <c r="E545" i="5"/>
  <c r="G545" i="5" s="1"/>
  <c r="E546" i="5"/>
  <c r="G546" i="5" s="1"/>
  <c r="E547" i="5"/>
  <c r="G547" i="5" s="1"/>
  <c r="E548" i="5"/>
  <c r="G548" i="5" s="1"/>
  <c r="E549" i="5"/>
  <c r="G549" i="5" s="1"/>
  <c r="E550" i="5"/>
  <c r="G550" i="5" s="1"/>
  <c r="E551" i="5"/>
  <c r="G551" i="5" s="1"/>
  <c r="E552" i="5"/>
  <c r="G552" i="5" s="1"/>
  <c r="E553" i="5"/>
  <c r="G553" i="5" s="1"/>
  <c r="E554" i="5"/>
  <c r="G554" i="5" s="1"/>
  <c r="E555" i="5"/>
  <c r="G555" i="5" s="1"/>
  <c r="E556" i="5"/>
  <c r="G556" i="5" s="1"/>
  <c r="E557" i="5"/>
  <c r="G557" i="5" s="1"/>
  <c r="E558" i="5"/>
  <c r="G558" i="5" s="1"/>
  <c r="E559" i="5"/>
  <c r="G559" i="5" s="1"/>
  <c r="E560" i="5"/>
  <c r="G560" i="5" s="1"/>
  <c r="E561" i="5"/>
  <c r="G561" i="5" s="1"/>
  <c r="E562" i="5"/>
  <c r="G562" i="5" s="1"/>
  <c r="E563" i="5"/>
  <c r="G563" i="5" s="1"/>
  <c r="E564" i="5"/>
  <c r="G564" i="5" s="1"/>
  <c r="E565" i="5"/>
  <c r="G565" i="5" s="1"/>
  <c r="E566" i="5"/>
  <c r="G566" i="5" s="1"/>
  <c r="E567" i="5"/>
  <c r="G567" i="5" s="1"/>
  <c r="E568" i="5"/>
  <c r="G568" i="5" s="1"/>
  <c r="E569" i="5"/>
  <c r="G569" i="5" s="1"/>
  <c r="E570" i="5"/>
  <c r="G570" i="5" s="1"/>
  <c r="E571" i="5"/>
  <c r="G571" i="5" s="1"/>
  <c r="E572" i="5"/>
  <c r="G572" i="5" s="1"/>
  <c r="E573" i="5"/>
  <c r="G573" i="5" s="1"/>
  <c r="E574" i="5"/>
  <c r="G574" i="5" s="1"/>
  <c r="E575" i="5"/>
  <c r="G575" i="5" s="1"/>
  <c r="E576" i="5"/>
  <c r="G576" i="5" s="1"/>
  <c r="E577" i="5"/>
  <c r="G577" i="5" s="1"/>
  <c r="E578" i="5"/>
  <c r="G578" i="5" s="1"/>
  <c r="E579" i="5"/>
  <c r="G579" i="5" s="1"/>
  <c r="E580" i="5"/>
  <c r="G580" i="5" s="1"/>
  <c r="E581" i="5"/>
  <c r="G581" i="5" s="1"/>
  <c r="E582" i="5"/>
  <c r="G582" i="5" s="1"/>
  <c r="E583" i="5"/>
  <c r="G583" i="5" s="1"/>
  <c r="E584" i="5"/>
  <c r="G584" i="5" s="1"/>
  <c r="E585" i="5"/>
  <c r="G585" i="5" s="1"/>
  <c r="E586" i="5"/>
  <c r="G586" i="5" s="1"/>
  <c r="E587" i="5"/>
  <c r="G587" i="5" s="1"/>
  <c r="E588" i="5"/>
  <c r="G588" i="5" s="1"/>
  <c r="E589" i="5"/>
  <c r="G589" i="5" s="1"/>
  <c r="E590" i="5"/>
  <c r="G590" i="5" s="1"/>
  <c r="E591" i="5"/>
  <c r="G591" i="5" s="1"/>
  <c r="E592" i="5"/>
  <c r="G592" i="5" s="1"/>
  <c r="E593" i="5"/>
  <c r="G593" i="5" s="1"/>
  <c r="E594" i="5"/>
  <c r="G594" i="5" s="1"/>
  <c r="E595" i="5"/>
  <c r="G595" i="5" s="1"/>
  <c r="E596" i="5"/>
  <c r="G596" i="5" s="1"/>
  <c r="E597" i="5"/>
  <c r="G597" i="5" s="1"/>
  <c r="E598" i="5"/>
  <c r="G598" i="5" s="1"/>
  <c r="E599" i="5"/>
  <c r="G599" i="5" s="1"/>
  <c r="E600" i="5"/>
  <c r="G600" i="5" s="1"/>
  <c r="E601" i="5"/>
  <c r="G601" i="5" s="1"/>
  <c r="E602" i="5"/>
  <c r="G602" i="5" s="1"/>
  <c r="E603" i="5"/>
  <c r="G603" i="5" s="1"/>
  <c r="E604" i="5"/>
  <c r="G604" i="5" s="1"/>
  <c r="E605" i="5"/>
  <c r="G605" i="5" s="1"/>
  <c r="E606" i="5"/>
  <c r="G606" i="5" s="1"/>
  <c r="E607" i="5"/>
  <c r="G607" i="5" s="1"/>
  <c r="E608" i="5"/>
  <c r="G608" i="5" s="1"/>
  <c r="E609" i="5"/>
  <c r="G609" i="5" s="1"/>
  <c r="E610" i="5"/>
  <c r="G610" i="5" s="1"/>
  <c r="E611" i="5"/>
  <c r="G611" i="5" s="1"/>
  <c r="E612" i="5"/>
  <c r="G612" i="5" s="1"/>
  <c r="E613" i="5"/>
  <c r="G613" i="5" s="1"/>
  <c r="E614" i="5"/>
  <c r="G614" i="5" s="1"/>
  <c r="E615" i="5"/>
  <c r="G615" i="5" s="1"/>
  <c r="E616" i="5"/>
  <c r="G616" i="5" s="1"/>
  <c r="E617" i="5"/>
  <c r="G617" i="5" s="1"/>
  <c r="E618" i="5"/>
  <c r="G618" i="5" s="1"/>
  <c r="E619" i="5"/>
  <c r="G619" i="5" s="1"/>
  <c r="E620" i="5"/>
  <c r="G620" i="5" s="1"/>
  <c r="E621" i="5"/>
  <c r="G621" i="5" s="1"/>
  <c r="E622" i="5"/>
  <c r="G622" i="5" s="1"/>
  <c r="E623" i="5"/>
  <c r="G623" i="5" s="1"/>
  <c r="E624" i="5"/>
  <c r="G624" i="5" s="1"/>
  <c r="E625" i="5"/>
  <c r="G625" i="5" s="1"/>
  <c r="E626" i="5"/>
  <c r="G626" i="5" s="1"/>
  <c r="E627" i="5"/>
  <c r="G627" i="5" s="1"/>
  <c r="E628" i="5"/>
  <c r="G628" i="5" s="1"/>
  <c r="E629" i="5"/>
  <c r="G629" i="5" s="1"/>
  <c r="E630" i="5"/>
  <c r="G630" i="5" s="1"/>
  <c r="E631" i="5"/>
  <c r="G631" i="5" s="1"/>
  <c r="E632" i="5"/>
  <c r="G632" i="5" s="1"/>
  <c r="E633" i="5"/>
  <c r="G633" i="5" s="1"/>
  <c r="E634" i="5"/>
  <c r="G634" i="5" s="1"/>
  <c r="E635" i="5"/>
  <c r="G635" i="5" s="1"/>
  <c r="E636" i="5"/>
  <c r="G636" i="5" s="1"/>
  <c r="E637" i="5"/>
  <c r="G637" i="5" s="1"/>
  <c r="E638" i="5"/>
  <c r="G638" i="5" s="1"/>
  <c r="E639" i="5"/>
  <c r="G639" i="5" s="1"/>
  <c r="E640" i="5"/>
  <c r="G640" i="5" s="1"/>
  <c r="E641" i="5"/>
  <c r="G641" i="5" s="1"/>
  <c r="E642" i="5"/>
  <c r="G642" i="5" s="1"/>
  <c r="E643" i="5"/>
  <c r="G643" i="5" s="1"/>
  <c r="E644" i="5"/>
  <c r="G644" i="5" s="1"/>
  <c r="E645" i="5"/>
  <c r="G645" i="5" s="1"/>
  <c r="E646" i="5"/>
  <c r="G646" i="5" s="1"/>
  <c r="E647" i="5"/>
  <c r="G647" i="5" s="1"/>
  <c r="E648" i="5"/>
  <c r="G648" i="5" s="1"/>
  <c r="E649" i="5"/>
  <c r="G649" i="5" s="1"/>
  <c r="E650" i="5"/>
  <c r="G650" i="5" s="1"/>
  <c r="E651" i="5"/>
  <c r="G651" i="5" s="1"/>
  <c r="E652" i="5"/>
  <c r="G652" i="5" s="1"/>
  <c r="E653" i="5"/>
  <c r="G653" i="5" s="1"/>
  <c r="E654" i="5"/>
  <c r="G654" i="5" s="1"/>
  <c r="E655" i="5"/>
  <c r="G655" i="5" s="1"/>
  <c r="E656" i="5"/>
  <c r="G656" i="5" s="1"/>
  <c r="E657" i="5"/>
  <c r="G657" i="5" s="1"/>
  <c r="E658" i="5"/>
  <c r="G658" i="5" s="1"/>
  <c r="E659" i="5"/>
  <c r="G659" i="5" s="1"/>
  <c r="E660" i="5"/>
  <c r="G660" i="5" s="1"/>
  <c r="E661" i="5"/>
  <c r="G661" i="5" s="1"/>
  <c r="E662" i="5"/>
  <c r="G662" i="5" s="1"/>
  <c r="E663" i="5"/>
  <c r="G663" i="5" s="1"/>
  <c r="E664" i="5"/>
  <c r="G664" i="5" s="1"/>
  <c r="E665" i="5"/>
  <c r="G665" i="5" s="1"/>
  <c r="E666" i="5"/>
  <c r="G666" i="5" s="1"/>
  <c r="E667" i="5"/>
  <c r="G667" i="5" s="1"/>
  <c r="E668" i="5"/>
  <c r="G668" i="5" s="1"/>
  <c r="E669" i="5"/>
  <c r="G669" i="5" s="1"/>
  <c r="E670" i="5"/>
  <c r="G670" i="5" s="1"/>
  <c r="E671" i="5"/>
  <c r="G671" i="5" s="1"/>
  <c r="E672" i="5"/>
  <c r="G672" i="5" s="1"/>
  <c r="C3" i="4"/>
  <c r="F672" i="5"/>
  <c r="D673" i="5"/>
  <c r="D675" i="5"/>
  <c r="D677" i="5"/>
  <c r="D679" i="5"/>
  <c r="D681" i="5"/>
  <c r="D683" i="5"/>
  <c r="D685" i="5"/>
  <c r="D687" i="5"/>
  <c r="D689" i="5"/>
  <c r="D691" i="5"/>
  <c r="D693" i="5"/>
  <c r="D695" i="5"/>
  <c r="D697" i="5"/>
  <c r="D699" i="5"/>
  <c r="D701" i="5"/>
  <c r="D703" i="5"/>
  <c r="D705" i="5"/>
  <c r="D707" i="5"/>
  <c r="D709" i="5"/>
  <c r="D711" i="5"/>
  <c r="D713" i="5"/>
  <c r="D715" i="5"/>
  <c r="D717" i="5"/>
  <c r="D719" i="5"/>
  <c r="D721" i="5"/>
  <c r="D723" i="5"/>
  <c r="D725" i="5"/>
  <c r="D727" i="5"/>
  <c r="D729" i="5"/>
  <c r="D731" i="5"/>
  <c r="D733" i="5"/>
  <c r="D735" i="5"/>
  <c r="D737" i="5"/>
  <c r="D739" i="5"/>
  <c r="D741" i="5"/>
  <c r="D743" i="5"/>
  <c r="F1765" i="5"/>
  <c r="L1765" i="5"/>
  <c r="F1773" i="5"/>
  <c r="L1773" i="5"/>
  <c r="F1781" i="5"/>
  <c r="L1781" i="5"/>
  <c r="F1789" i="5"/>
  <c r="L1789" i="5"/>
  <c r="F1797" i="5"/>
  <c r="L1797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5" i="5"/>
  <c r="L1116" i="5"/>
  <c r="L1120" i="5"/>
  <c r="L1121" i="5"/>
  <c r="L1123" i="5"/>
  <c r="L1124" i="5"/>
  <c r="L1125" i="5"/>
  <c r="L1126" i="5"/>
  <c r="L1127" i="5"/>
  <c r="L1129" i="5"/>
  <c r="L1131" i="5"/>
  <c r="L1132" i="5"/>
  <c r="L1133" i="5"/>
  <c r="L1134" i="5"/>
  <c r="L1136" i="5"/>
  <c r="L1137" i="5"/>
  <c r="L1138" i="5"/>
  <c r="L1139" i="5"/>
  <c r="L1140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9" i="5"/>
  <c r="L1180" i="5"/>
  <c r="L1181" i="5"/>
  <c r="L1185" i="5"/>
  <c r="L1186" i="5"/>
  <c r="L1189" i="5"/>
  <c r="L1190" i="5"/>
  <c r="L1191" i="5"/>
  <c r="L1192" i="5"/>
  <c r="L1193" i="5"/>
  <c r="L1194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9" i="5"/>
  <c r="L1210" i="5"/>
  <c r="L1211" i="5"/>
  <c r="L1213" i="5"/>
  <c r="L1214" i="5"/>
  <c r="L1215" i="5"/>
  <c r="L1216" i="5"/>
  <c r="L1219" i="5"/>
  <c r="L1220" i="5"/>
  <c r="L1222" i="5"/>
  <c r="L1223" i="5"/>
  <c r="L1225" i="5"/>
  <c r="L1226" i="5"/>
  <c r="L1227" i="5"/>
  <c r="L1228" i="5"/>
  <c r="L1231" i="5"/>
  <c r="L1232" i="5"/>
  <c r="L1234" i="5"/>
  <c r="L1235" i="5"/>
  <c r="L1236" i="5"/>
  <c r="L1237" i="5"/>
  <c r="L1238" i="5"/>
  <c r="L1240" i="5"/>
  <c r="L1241" i="5"/>
  <c r="L1242" i="5"/>
  <c r="L1244" i="5"/>
  <c r="L1247" i="5"/>
  <c r="L1248" i="5"/>
  <c r="L1250" i="5"/>
  <c r="L1251" i="5"/>
  <c r="L1252" i="5"/>
  <c r="L1253" i="5"/>
  <c r="L1254" i="5"/>
  <c r="L1255" i="5"/>
  <c r="L1256" i="5"/>
  <c r="L1257" i="5"/>
  <c r="L1260" i="5"/>
  <c r="L1264" i="5"/>
  <c r="L1265" i="5"/>
  <c r="L1266" i="5"/>
  <c r="L1267" i="5"/>
  <c r="L1268" i="5"/>
  <c r="L1269" i="5"/>
  <c r="L1270" i="5"/>
  <c r="L1271" i="5"/>
  <c r="L1273" i="5"/>
  <c r="L1274" i="5"/>
  <c r="L1277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4" i="5"/>
  <c r="L1295" i="5"/>
  <c r="L1297" i="5"/>
  <c r="L1298" i="5"/>
  <c r="L1300" i="5"/>
  <c r="L1301" i="5"/>
  <c r="L1302" i="5"/>
  <c r="L1303" i="5"/>
  <c r="L1304" i="5"/>
  <c r="L1305" i="5"/>
  <c r="L1306" i="5"/>
  <c r="L1308" i="5"/>
  <c r="L1310" i="5"/>
  <c r="L1312" i="5"/>
  <c r="L1314" i="5"/>
  <c r="L1315" i="5"/>
  <c r="L1316" i="5"/>
  <c r="L1317" i="5"/>
  <c r="L1319" i="5"/>
  <c r="L1320" i="5"/>
  <c r="L1321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6" i="5"/>
  <c r="L1337" i="5"/>
  <c r="L1338" i="5"/>
  <c r="L1339" i="5"/>
  <c r="L1340" i="5"/>
  <c r="L1341" i="5"/>
  <c r="L1342" i="5"/>
  <c r="L1343" i="5"/>
  <c r="L1344" i="5"/>
  <c r="L1345" i="5"/>
  <c r="L1346" i="5"/>
  <c r="L1349" i="5"/>
  <c r="L1353" i="5"/>
  <c r="L1355" i="5"/>
  <c r="L1356" i="5"/>
  <c r="L1357" i="5"/>
  <c r="L1359" i="5"/>
  <c r="L1360" i="5"/>
  <c r="L1361" i="5"/>
  <c r="L1362" i="5"/>
  <c r="L1363" i="5"/>
  <c r="L1366" i="5"/>
  <c r="L1367" i="5"/>
  <c r="L1370" i="5"/>
  <c r="L1371" i="5"/>
  <c r="L1372" i="5"/>
  <c r="L1373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1" i="5"/>
  <c r="L1393" i="5"/>
  <c r="L1394" i="5"/>
  <c r="L1396" i="5"/>
  <c r="L1397" i="5"/>
  <c r="L1398" i="5"/>
  <c r="L1399" i="5"/>
  <c r="L1400" i="5"/>
  <c r="L1401" i="5"/>
  <c r="L1403" i="5"/>
  <c r="L1404" i="5"/>
  <c r="L1405" i="5"/>
  <c r="L1406" i="5"/>
  <c r="L1407" i="5"/>
  <c r="L1408" i="5"/>
  <c r="L1409" i="5"/>
  <c r="L1410" i="5"/>
  <c r="L1411" i="5"/>
  <c r="L1412" i="5"/>
  <c r="L1414" i="5"/>
  <c r="L1415" i="5"/>
  <c r="L1416" i="5"/>
  <c r="L1417" i="5"/>
  <c r="L1419" i="5"/>
  <c r="L1420" i="5"/>
  <c r="L1421" i="5"/>
  <c r="L1422" i="5"/>
  <c r="L1423" i="5"/>
  <c r="L1424" i="5"/>
  <c r="L1426" i="5"/>
  <c r="L1429" i="5"/>
  <c r="L1430" i="5"/>
  <c r="L1431" i="5"/>
  <c r="L1432" i="5"/>
  <c r="L1434" i="5"/>
  <c r="L1435" i="5"/>
  <c r="L1436" i="5"/>
  <c r="L1439" i="5"/>
  <c r="L1441" i="5"/>
  <c r="L1443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5" i="5"/>
  <c r="L1476" i="5"/>
  <c r="L1478" i="5"/>
  <c r="L1480" i="5"/>
  <c r="L1482" i="5"/>
  <c r="L1483" i="5"/>
  <c r="L1484" i="5"/>
  <c r="L1486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10" i="5"/>
  <c r="L1511" i="5"/>
  <c r="L1512" i="5"/>
  <c r="L1515" i="5"/>
  <c r="L1517" i="5"/>
  <c r="L1518" i="5"/>
  <c r="L1519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70" i="5"/>
  <c r="L1571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1" i="5"/>
  <c r="L1592" i="5"/>
  <c r="L1593" i="5"/>
  <c r="L1595" i="5"/>
  <c r="L1596" i="5"/>
  <c r="L1598" i="5"/>
  <c r="L1599" i="5"/>
  <c r="L1600" i="5"/>
  <c r="L1602" i="5"/>
  <c r="L1603" i="5"/>
  <c r="L1604" i="5"/>
  <c r="L1605" i="5"/>
  <c r="L1607" i="5"/>
  <c r="L1608" i="5"/>
  <c r="L1609" i="5"/>
  <c r="L1610" i="5"/>
  <c r="L1614" i="5"/>
  <c r="L1615" i="5"/>
  <c r="L1616" i="5"/>
  <c r="L1618" i="5"/>
  <c r="L1619" i="5"/>
  <c r="L1620" i="5"/>
  <c r="L1621" i="5"/>
  <c r="L1622" i="5"/>
  <c r="L1624" i="5"/>
  <c r="L1625" i="5"/>
  <c r="L1626" i="5"/>
  <c r="L1628" i="5"/>
  <c r="L1629" i="5"/>
  <c r="L1630" i="5"/>
  <c r="L1631" i="5"/>
  <c r="L1632" i="5"/>
  <c r="L1633" i="5"/>
  <c r="L1634" i="5"/>
  <c r="L1635" i="5"/>
  <c r="L1636" i="5"/>
  <c r="L1638" i="5"/>
  <c r="L1639" i="5"/>
  <c r="L1641" i="5"/>
  <c r="L1642" i="5"/>
  <c r="L1643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8" i="5"/>
  <c r="L1659" i="5"/>
  <c r="L1660" i="5"/>
  <c r="L1661" i="5"/>
  <c r="L1662" i="5"/>
  <c r="L1664" i="5"/>
  <c r="L1665" i="5"/>
  <c r="L1666" i="5"/>
  <c r="L1667" i="5"/>
  <c r="L1668" i="5"/>
  <c r="L1669" i="5"/>
  <c r="L1671" i="5"/>
  <c r="L1672" i="5"/>
  <c r="L1673" i="5"/>
  <c r="L1675" i="5"/>
  <c r="L1676" i="5"/>
  <c r="L1677" i="5"/>
  <c r="L1678" i="5"/>
  <c r="L1679" i="5"/>
  <c r="L1680" i="5"/>
  <c r="L1683" i="5"/>
  <c r="L1684" i="5"/>
  <c r="L1685" i="5"/>
  <c r="L1687" i="5"/>
  <c r="L1690" i="5"/>
  <c r="L1693" i="5"/>
  <c r="L1694" i="5"/>
  <c r="L1696" i="5"/>
  <c r="L1697" i="5"/>
  <c r="L1699" i="5"/>
  <c r="L1700" i="5"/>
  <c r="L1701" i="5"/>
  <c r="L1702" i="5"/>
  <c r="L1703" i="5"/>
  <c r="L1704" i="5"/>
  <c r="L1706" i="5"/>
  <c r="L1709" i="5"/>
  <c r="L1710" i="5"/>
  <c r="L1711" i="5"/>
  <c r="L1713" i="5"/>
  <c r="L1714" i="5"/>
  <c r="L1715" i="5"/>
  <c r="L1717" i="5"/>
  <c r="L1719" i="5"/>
  <c r="L1720" i="5"/>
  <c r="L1721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7" i="5"/>
  <c r="L1738" i="5"/>
  <c r="L1739" i="5"/>
  <c r="L1740" i="5"/>
  <c r="L1741" i="5"/>
  <c r="L1743" i="5"/>
  <c r="L1744" i="5"/>
  <c r="L1745" i="5"/>
  <c r="L1747" i="5"/>
  <c r="L1748" i="5"/>
  <c r="L1749" i="5"/>
  <c r="L1750" i="5"/>
  <c r="L1751" i="5"/>
  <c r="L1754" i="5"/>
  <c r="L1755" i="5"/>
  <c r="L1756" i="5"/>
  <c r="L1757" i="5"/>
  <c r="L1759" i="5"/>
  <c r="L1760" i="5"/>
  <c r="L1761" i="5"/>
  <c r="L1763" i="5"/>
  <c r="L1767" i="5"/>
  <c r="L1771" i="5"/>
  <c r="L1775" i="5"/>
  <c r="L1783" i="5"/>
  <c r="L1791" i="5"/>
  <c r="L1795" i="5"/>
  <c r="L1766" i="5"/>
  <c r="L1770" i="5"/>
  <c r="L1774" i="5"/>
  <c r="L1778" i="5"/>
  <c r="L1782" i="5"/>
  <c r="L1786" i="5"/>
  <c r="L1794" i="5"/>
  <c r="L1798" i="5"/>
  <c r="L1802" i="5"/>
  <c r="F1805" i="5"/>
  <c r="F1806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2" i="5"/>
  <c r="F1824" i="5"/>
  <c r="F1825" i="5"/>
  <c r="F1826" i="5"/>
  <c r="F1827" i="5"/>
  <c r="F1828" i="5"/>
  <c r="F1829" i="5"/>
  <c r="F1830" i="5"/>
  <c r="F1831" i="5"/>
  <c r="F1832" i="5"/>
  <c r="F1833" i="5"/>
  <c r="F1836" i="5"/>
  <c r="F1837" i="5"/>
  <c r="F1839" i="5"/>
  <c r="F1841" i="5"/>
  <c r="F1842" i="5"/>
  <c r="F1843" i="5"/>
  <c r="F1844" i="5"/>
  <c r="F1845" i="5"/>
  <c r="F1846" i="5"/>
  <c r="F1847" i="5"/>
  <c r="F1848" i="5"/>
  <c r="F1849" i="5"/>
  <c r="F1850" i="5"/>
  <c r="F1852" i="5"/>
  <c r="F1853" i="5"/>
  <c r="F1854" i="5"/>
  <c r="F1855" i="5"/>
  <c r="F1856" i="5"/>
  <c r="F1857" i="5"/>
  <c r="F1858" i="5"/>
  <c r="F1859" i="5"/>
  <c r="F1860" i="5"/>
  <c r="F1861" i="5"/>
  <c r="F1862" i="5"/>
  <c r="D1863" i="5"/>
  <c r="E1865" i="5"/>
  <c r="G1865" i="5" s="1"/>
  <c r="D1867" i="5"/>
  <c r="E1869" i="5"/>
  <c r="G1869" i="5" s="1"/>
  <c r="D1871" i="5"/>
  <c r="E1873" i="5"/>
  <c r="G1873" i="5" s="1"/>
  <c r="D1875" i="5"/>
  <c r="E1877" i="5"/>
  <c r="G1877" i="5" s="1"/>
  <c r="D1879" i="5"/>
  <c r="E1881" i="5"/>
  <c r="G1881" i="5" s="1"/>
  <c r="D1883" i="5"/>
  <c r="E1885" i="5"/>
  <c r="G1885" i="5" s="1"/>
  <c r="D1887" i="5"/>
  <c r="E1889" i="5"/>
  <c r="G1889" i="5" s="1"/>
  <c r="D1891" i="5"/>
  <c r="E1893" i="5"/>
  <c r="G1893" i="5" s="1"/>
  <c r="D1895" i="5"/>
  <c r="E1897" i="5"/>
  <c r="G1897" i="5" s="1"/>
  <c r="D1899" i="5"/>
  <c r="E1901" i="5"/>
  <c r="G1901" i="5" s="1"/>
  <c r="D1903" i="5"/>
  <c r="E1905" i="5"/>
  <c r="G1905" i="5" s="1"/>
  <c r="D1907" i="5"/>
  <c r="E1909" i="5"/>
  <c r="G1909" i="5" s="1"/>
  <c r="D1911" i="5"/>
  <c r="E1913" i="5"/>
  <c r="G1913" i="5" s="1"/>
  <c r="D1915" i="5"/>
  <c r="E1917" i="5"/>
  <c r="G1917" i="5" s="1"/>
  <c r="D1919" i="5"/>
  <c r="E1921" i="5"/>
  <c r="G1921" i="5" s="1"/>
  <c r="D1923" i="5"/>
  <c r="E1925" i="5"/>
  <c r="G1925" i="5" s="1"/>
  <c r="D1927" i="5"/>
  <c r="E1929" i="5"/>
  <c r="G1929" i="5" s="1"/>
  <c r="D1931" i="5"/>
  <c r="E1933" i="5"/>
  <c r="G1933" i="5" s="1"/>
  <c r="D1935" i="5"/>
  <c r="E1937" i="5"/>
  <c r="G1937" i="5" s="1"/>
  <c r="D1939" i="5"/>
  <c r="E1941" i="5"/>
  <c r="G1941" i="5" s="1"/>
  <c r="D1943" i="5"/>
  <c r="E1945" i="5"/>
  <c r="G1945" i="5" s="1"/>
  <c r="D1947" i="5"/>
  <c r="E1949" i="5"/>
  <c r="G1949" i="5" s="1"/>
  <c r="D1951" i="5"/>
  <c r="E1953" i="5"/>
  <c r="G1953" i="5" s="1"/>
  <c r="D1955" i="5"/>
  <c r="E1957" i="5"/>
  <c r="G1957" i="5" s="1"/>
  <c r="D1959" i="5"/>
  <c r="E1961" i="5"/>
  <c r="G1961" i="5" s="1"/>
  <c r="D1963" i="5"/>
  <c r="E1965" i="5"/>
  <c r="G1965" i="5" s="1"/>
  <c r="D1967" i="5"/>
  <c r="E1969" i="5"/>
  <c r="G1969" i="5" s="1"/>
  <c r="D1971" i="5"/>
  <c r="E1973" i="5"/>
  <c r="G1973" i="5" s="1"/>
  <c r="D1975" i="5"/>
  <c r="E1977" i="5"/>
  <c r="G1977" i="5" s="1"/>
  <c r="D1979" i="5"/>
  <c r="E1981" i="5"/>
  <c r="G1981" i="5" s="1"/>
  <c r="D1983" i="5"/>
  <c r="E1985" i="5"/>
  <c r="G1985" i="5" s="1"/>
  <c r="D1987" i="5"/>
  <c r="E1989" i="5"/>
  <c r="G1989" i="5" s="1"/>
  <c r="D1991" i="5"/>
  <c r="E1993" i="5"/>
  <c r="G1993" i="5" s="1"/>
  <c r="D1995" i="5"/>
  <c r="E1997" i="5"/>
  <c r="G1997" i="5" s="1"/>
  <c r="D1999" i="5"/>
  <c r="E2001" i="5"/>
  <c r="G2001" i="5" s="1"/>
  <c r="D2003" i="5"/>
  <c r="E2005" i="5"/>
  <c r="G2005" i="5" s="1"/>
  <c r="D2007" i="5"/>
  <c r="E2009" i="5"/>
  <c r="G2009" i="5" s="1"/>
  <c r="D2011" i="5"/>
  <c r="E2013" i="5"/>
  <c r="G2013" i="5" s="1"/>
  <c r="D2015" i="5"/>
  <c r="E2017" i="5"/>
  <c r="G2017" i="5" s="1"/>
  <c r="D2019" i="5"/>
  <c r="E2021" i="5"/>
  <c r="G2021" i="5" s="1"/>
  <c r="D2023" i="5"/>
  <c r="E2025" i="5"/>
  <c r="G2025" i="5" s="1"/>
  <c r="D2027" i="5"/>
  <c r="E2029" i="5"/>
  <c r="G2029" i="5" s="1"/>
  <c r="D2031" i="5"/>
  <c r="E2033" i="5"/>
  <c r="G2033" i="5" s="1"/>
  <c r="D2035" i="5"/>
  <c r="E2037" i="5"/>
  <c r="G2037" i="5" s="1"/>
  <c r="D2039" i="5"/>
  <c r="E2041" i="5"/>
  <c r="G2041" i="5" s="1"/>
  <c r="D2043" i="5"/>
  <c r="E2045" i="5"/>
  <c r="G2045" i="5" s="1"/>
  <c r="D2047" i="5"/>
  <c r="E2049" i="5"/>
  <c r="G2049" i="5" s="1"/>
  <c r="D2051" i="5"/>
  <c r="E2053" i="5"/>
  <c r="G2053" i="5" s="1"/>
  <c r="D2055" i="5"/>
  <c r="E2057" i="5"/>
  <c r="G2057" i="5" s="1"/>
  <c r="D2059" i="5"/>
  <c r="E2061" i="5"/>
  <c r="G2061" i="5" s="1"/>
  <c r="D2063" i="5"/>
  <c r="E2065" i="5"/>
  <c r="G2065" i="5" s="1"/>
  <c r="D2067" i="5"/>
  <c r="E2069" i="5"/>
  <c r="G2069" i="5" s="1"/>
  <c r="D2071" i="5"/>
  <c r="E2073" i="5"/>
  <c r="G2073" i="5" s="1"/>
  <c r="D2075" i="5"/>
  <c r="E2077" i="5"/>
  <c r="G2077" i="5" s="1"/>
  <c r="D2079" i="5"/>
  <c r="E2081" i="5"/>
  <c r="G2081" i="5" s="1"/>
  <c r="D2083" i="5"/>
  <c r="E2085" i="5"/>
  <c r="G2085" i="5" s="1"/>
  <c r="D2087" i="5"/>
  <c r="E2089" i="5"/>
  <c r="G2089" i="5" s="1"/>
  <c r="D2091" i="5"/>
  <c r="E2093" i="5"/>
  <c r="G2093" i="5" s="1"/>
  <c r="D2095" i="5"/>
  <c r="E2097" i="5"/>
  <c r="G2097" i="5" s="1"/>
  <c r="D2099" i="5"/>
  <c r="E2101" i="5"/>
  <c r="G2101" i="5" s="1"/>
  <c r="D2103" i="5"/>
  <c r="E2105" i="5"/>
  <c r="G2105" i="5" s="1"/>
  <c r="D2107" i="5"/>
  <c r="E2109" i="5"/>
  <c r="G2109" i="5" s="1"/>
  <c r="D2111" i="5"/>
  <c r="E2113" i="5"/>
  <c r="G2113" i="5" s="1"/>
  <c r="D2115" i="5"/>
  <c r="E2117" i="5"/>
  <c r="G2117" i="5" s="1"/>
  <c r="D2119" i="5"/>
  <c r="E2121" i="5"/>
  <c r="G2121" i="5" s="1"/>
  <c r="D2123" i="5"/>
  <c r="E2125" i="5"/>
  <c r="G2125" i="5" s="1"/>
  <c r="D2127" i="5"/>
  <c r="E2129" i="5"/>
  <c r="G2129" i="5" s="1"/>
  <c r="D2131" i="5"/>
  <c r="E2133" i="5"/>
  <c r="G2133" i="5" s="1"/>
  <c r="D2135" i="5"/>
  <c r="E2137" i="5"/>
  <c r="G2137" i="5" s="1"/>
  <c r="D2139" i="5"/>
  <c r="E2141" i="5"/>
  <c r="G2141" i="5" s="1"/>
  <c r="D2143" i="5"/>
  <c r="E2145" i="5"/>
  <c r="G2145" i="5" s="1"/>
  <c r="D2147" i="5"/>
  <c r="E2149" i="5"/>
  <c r="G2149" i="5" s="1"/>
  <c r="D2151" i="5"/>
  <c r="E2153" i="5"/>
  <c r="G2153" i="5" s="1"/>
  <c r="D2155" i="5"/>
  <c r="E2157" i="5"/>
  <c r="G2157" i="5" s="1"/>
  <c r="D2159" i="5"/>
  <c r="E2161" i="5"/>
  <c r="G2161" i="5" s="1"/>
  <c r="D2163" i="5"/>
  <c r="E2165" i="5"/>
  <c r="G2165" i="5" s="1"/>
  <c r="D2167" i="5"/>
  <c r="E2169" i="5"/>
  <c r="G2169" i="5" s="1"/>
  <c r="D2171" i="5"/>
  <c r="E2173" i="5"/>
  <c r="G2173" i="5" s="1"/>
  <c r="D2175" i="5"/>
  <c r="E2177" i="5"/>
  <c r="G2177" i="5" s="1"/>
  <c r="D2179" i="5"/>
  <c r="E2181" i="5"/>
  <c r="G2181" i="5" s="1"/>
  <c r="D2183" i="5"/>
  <c r="E2185" i="5"/>
  <c r="G2185" i="5" s="1"/>
  <c r="D2187" i="5"/>
  <c r="E2189" i="5"/>
  <c r="G2189" i="5" s="1"/>
  <c r="D2191" i="5"/>
  <c r="E2193" i="5"/>
  <c r="G2193" i="5" s="1"/>
  <c r="D2195" i="5"/>
  <c r="E2197" i="5"/>
  <c r="G2197" i="5" s="1"/>
  <c r="D2199" i="5"/>
  <c r="E2201" i="5"/>
  <c r="G2201" i="5" s="1"/>
  <c r="D2203" i="5"/>
  <c r="E2205" i="5"/>
  <c r="G2205" i="5" s="1"/>
  <c r="D2207" i="5"/>
  <c r="E2209" i="5"/>
  <c r="G2209" i="5" s="1"/>
  <c r="D2211" i="5"/>
  <c r="D2213" i="5"/>
  <c r="D2217" i="5"/>
  <c r="D2221" i="5"/>
  <c r="D2225" i="5"/>
  <c r="D2229" i="5"/>
  <c r="D2233" i="5"/>
  <c r="D2237" i="5"/>
  <c r="D2241" i="5"/>
  <c r="D2245" i="5"/>
  <c r="D2249" i="5"/>
  <c r="D2253" i="5"/>
  <c r="D2257" i="5"/>
  <c r="D2261" i="5"/>
  <c r="D2265" i="5"/>
  <c r="D2269" i="5"/>
  <c r="D2273" i="5"/>
  <c r="D2277" i="5"/>
  <c r="D2281" i="5"/>
  <c r="D2285" i="5"/>
  <c r="D2289" i="5"/>
  <c r="D2293" i="5"/>
  <c r="D2297" i="5"/>
  <c r="D2301" i="5"/>
  <c r="D2305" i="5"/>
  <c r="D2309" i="5"/>
  <c r="D2313" i="5"/>
  <c r="D2317" i="5"/>
  <c r="D2321" i="5"/>
  <c r="D2325" i="5"/>
  <c r="D2329" i="5"/>
  <c r="D2333" i="5"/>
  <c r="D2337" i="5"/>
  <c r="D2341" i="5"/>
  <c r="D2345" i="5"/>
  <c r="D2349" i="5"/>
  <c r="D2353" i="5"/>
  <c r="D2357" i="5"/>
  <c r="D2361" i="5"/>
  <c r="D2365" i="5"/>
  <c r="D2369" i="5"/>
  <c r="D2373" i="5"/>
  <c r="D2377" i="5"/>
  <c r="D2381" i="5"/>
  <c r="D2385" i="5"/>
  <c r="D2389" i="5"/>
  <c r="D2391" i="5"/>
  <c r="D2393" i="5"/>
  <c r="D2395" i="5"/>
  <c r="D2397" i="5"/>
  <c r="D2399" i="5"/>
  <c r="D2401" i="5"/>
  <c r="D2403" i="5"/>
  <c r="D2405" i="5"/>
  <c r="D2407" i="5"/>
  <c r="D2409" i="5"/>
  <c r="D2411" i="5"/>
  <c r="D2413" i="5"/>
  <c r="D2415" i="5"/>
  <c r="D2417" i="5"/>
  <c r="D2419" i="5"/>
  <c r="D2421" i="5"/>
  <c r="D2423" i="5"/>
  <c r="D2425" i="5"/>
  <c r="D2427" i="5"/>
  <c r="D2429" i="5"/>
  <c r="D2431" i="5"/>
  <c r="D2433" i="5"/>
  <c r="D2435" i="5"/>
  <c r="D2437" i="5"/>
  <c r="D2439" i="5"/>
  <c r="D2441" i="5"/>
  <c r="D2443" i="5"/>
  <c r="D2445" i="5"/>
  <c r="D2447" i="5"/>
  <c r="D2449" i="5"/>
  <c r="D2451" i="5"/>
  <c r="D2453" i="5"/>
  <c r="D2455" i="5"/>
  <c r="D2457" i="5"/>
  <c r="D2459" i="5"/>
  <c r="D2461" i="5"/>
  <c r="D2463" i="5"/>
  <c r="D2465" i="5"/>
  <c r="D2467" i="5"/>
  <c r="D2469" i="5"/>
  <c r="D2471" i="5"/>
  <c r="D2473" i="5"/>
  <c r="D2475" i="5"/>
  <c r="D2477" i="5"/>
  <c r="D2479" i="5"/>
  <c r="D2481" i="5"/>
  <c r="D2483" i="5"/>
  <c r="D2485" i="5"/>
  <c r="D2487" i="5"/>
  <c r="D2489" i="5"/>
  <c r="D1864" i="5"/>
  <c r="E1866" i="5"/>
  <c r="G1866" i="5" s="1"/>
  <c r="D1868" i="5"/>
  <c r="E1870" i="5"/>
  <c r="G1870" i="5" s="1"/>
  <c r="D1872" i="5"/>
  <c r="E1874" i="5"/>
  <c r="G1874" i="5" s="1"/>
  <c r="D1876" i="5"/>
  <c r="E1878" i="5"/>
  <c r="G1878" i="5" s="1"/>
  <c r="D1880" i="5"/>
  <c r="D1884" i="5"/>
  <c r="D1888" i="5"/>
  <c r="E1890" i="5"/>
  <c r="G1890" i="5" s="1"/>
  <c r="D1892" i="5"/>
  <c r="E1894" i="5"/>
  <c r="G1894" i="5" s="1"/>
  <c r="D1896" i="5"/>
  <c r="E1898" i="5"/>
  <c r="G1898" i="5" s="1"/>
  <c r="D1900" i="5"/>
  <c r="E1902" i="5"/>
  <c r="G1902" i="5" s="1"/>
  <c r="D1904" i="5"/>
  <c r="E1906" i="5"/>
  <c r="G1906" i="5" s="1"/>
  <c r="D1908" i="5"/>
  <c r="E1910" i="5"/>
  <c r="G1910" i="5" s="1"/>
  <c r="D1912" i="5"/>
  <c r="E1914" i="5"/>
  <c r="G1914" i="5" s="1"/>
  <c r="D1916" i="5"/>
  <c r="D1920" i="5"/>
  <c r="D1924" i="5"/>
  <c r="D1928" i="5"/>
  <c r="D1932" i="5"/>
  <c r="D1936" i="5"/>
  <c r="D1940" i="5"/>
  <c r="D1944" i="5"/>
  <c r="D1948" i="5"/>
  <c r="D1952" i="5"/>
  <c r="D1956" i="5"/>
  <c r="D1960" i="5"/>
  <c r="E1962" i="5"/>
  <c r="G1962" i="5" s="1"/>
  <c r="D1964" i="5"/>
  <c r="E1966" i="5"/>
  <c r="G1966" i="5" s="1"/>
  <c r="D1968" i="5"/>
  <c r="E1970" i="5"/>
  <c r="G1970" i="5" s="1"/>
  <c r="D1972" i="5"/>
  <c r="E1974" i="5"/>
  <c r="G1974" i="5" s="1"/>
  <c r="D1976" i="5"/>
  <c r="E1978" i="5"/>
  <c r="G1978" i="5" s="1"/>
  <c r="D1980" i="5"/>
  <c r="E1982" i="5"/>
  <c r="G1982" i="5" s="1"/>
  <c r="D1984" i="5"/>
  <c r="E1986" i="5"/>
  <c r="G1986" i="5" s="1"/>
  <c r="D1988" i="5"/>
  <c r="E1990" i="5"/>
  <c r="G1990" i="5" s="1"/>
  <c r="D1992" i="5"/>
  <c r="E1994" i="5"/>
  <c r="G1994" i="5" s="1"/>
  <c r="D1996" i="5"/>
  <c r="E1998" i="5"/>
  <c r="G1998" i="5" s="1"/>
  <c r="D2000" i="5"/>
  <c r="E2002" i="5"/>
  <c r="G2002" i="5" s="1"/>
  <c r="D2004" i="5"/>
  <c r="D2008" i="5"/>
  <c r="D2012" i="5"/>
  <c r="E2014" i="5"/>
  <c r="G2014" i="5" s="1"/>
  <c r="D2016" i="5"/>
  <c r="E2018" i="5"/>
  <c r="G2018" i="5" s="1"/>
  <c r="D2020" i="5"/>
  <c r="E2022" i="5"/>
  <c r="G2022" i="5" s="1"/>
  <c r="D2024" i="5"/>
  <c r="E2026" i="5"/>
  <c r="G2026" i="5" s="1"/>
  <c r="D2028" i="5"/>
  <c r="E2030" i="5"/>
  <c r="G2030" i="5" s="1"/>
  <c r="D2032" i="5"/>
  <c r="E2034" i="5"/>
  <c r="G2034" i="5" s="1"/>
  <c r="D2036" i="5"/>
  <c r="E2038" i="5"/>
  <c r="G2038" i="5" s="1"/>
  <c r="D2040" i="5"/>
  <c r="E2042" i="5"/>
  <c r="G2042" i="5" s="1"/>
  <c r="D2044" i="5"/>
  <c r="E2046" i="5"/>
  <c r="G2046" i="5" s="1"/>
  <c r="D2048" i="5"/>
  <c r="E2050" i="5"/>
  <c r="G2050" i="5" s="1"/>
  <c r="D2052" i="5"/>
  <c r="E2054" i="5"/>
  <c r="G2054" i="5" s="1"/>
  <c r="D2056" i="5"/>
  <c r="E2058" i="5"/>
  <c r="G2058" i="5" s="1"/>
  <c r="D2060" i="5"/>
  <c r="E2062" i="5"/>
  <c r="G2062" i="5" s="1"/>
  <c r="D2064" i="5"/>
  <c r="E2066" i="5"/>
  <c r="G2066" i="5" s="1"/>
  <c r="D2068" i="5"/>
  <c r="E2070" i="5"/>
  <c r="G2070" i="5" s="1"/>
  <c r="D2072" i="5"/>
  <c r="E2074" i="5"/>
  <c r="G2074" i="5" s="1"/>
  <c r="D2076" i="5"/>
  <c r="E2078" i="5"/>
  <c r="G2078" i="5" s="1"/>
  <c r="D2080" i="5"/>
  <c r="E2082" i="5"/>
  <c r="G2082" i="5" s="1"/>
  <c r="D2084" i="5"/>
  <c r="E2086" i="5"/>
  <c r="G2086" i="5" s="1"/>
  <c r="D2088" i="5"/>
  <c r="E2090" i="5"/>
  <c r="G2090" i="5" s="1"/>
  <c r="D2092" i="5"/>
  <c r="E2094" i="5"/>
  <c r="G2094" i="5" s="1"/>
  <c r="D2096" i="5"/>
  <c r="E2098" i="5"/>
  <c r="G2098" i="5" s="1"/>
  <c r="D2100" i="5"/>
  <c r="E2102" i="5"/>
  <c r="G2102" i="5" s="1"/>
  <c r="D2104" i="5"/>
  <c r="E2106" i="5"/>
  <c r="G2106" i="5" s="1"/>
  <c r="D2108" i="5"/>
  <c r="E2110" i="5"/>
  <c r="G2110" i="5" s="1"/>
  <c r="D2112" i="5"/>
  <c r="E2114" i="5"/>
  <c r="G2114" i="5" s="1"/>
  <c r="D2116" i="5"/>
  <c r="E2118" i="5"/>
  <c r="G2118" i="5" s="1"/>
  <c r="D2120" i="5"/>
  <c r="E2122" i="5"/>
  <c r="G2122" i="5" s="1"/>
  <c r="D2124" i="5"/>
  <c r="E2126" i="5"/>
  <c r="G2126" i="5" s="1"/>
  <c r="D2128" i="5"/>
  <c r="E2130" i="5"/>
  <c r="G2130" i="5" s="1"/>
  <c r="D2132" i="5"/>
  <c r="E2134" i="5"/>
  <c r="G2134" i="5" s="1"/>
  <c r="D2136" i="5"/>
  <c r="E2138" i="5"/>
  <c r="G2138" i="5" s="1"/>
  <c r="D2140" i="5"/>
  <c r="E2142" i="5"/>
  <c r="G2142" i="5" s="1"/>
  <c r="D2144" i="5"/>
  <c r="E2146" i="5"/>
  <c r="G2146" i="5" s="1"/>
  <c r="D2148" i="5"/>
  <c r="E2150" i="5"/>
  <c r="G2150" i="5" s="1"/>
  <c r="D2152" i="5"/>
  <c r="E2154" i="5"/>
  <c r="G2154" i="5" s="1"/>
  <c r="D2156" i="5"/>
  <c r="E2158" i="5"/>
  <c r="G2158" i="5" s="1"/>
  <c r="D2160" i="5"/>
  <c r="E2162" i="5"/>
  <c r="G2162" i="5" s="1"/>
  <c r="D2164" i="5"/>
  <c r="E2166" i="5"/>
  <c r="G2166" i="5" s="1"/>
  <c r="D2168" i="5"/>
  <c r="E2170" i="5"/>
  <c r="G2170" i="5" s="1"/>
  <c r="D2172" i="5"/>
  <c r="E2174" i="5"/>
  <c r="G2174" i="5" s="1"/>
  <c r="D2176" i="5"/>
  <c r="E2178" i="5"/>
  <c r="G2178" i="5" s="1"/>
  <c r="D2180" i="5"/>
  <c r="E2182" i="5"/>
  <c r="G2182" i="5" s="1"/>
  <c r="D2184" i="5"/>
  <c r="E2186" i="5"/>
  <c r="G2186" i="5" s="1"/>
  <c r="D2188" i="5"/>
  <c r="E2190" i="5"/>
  <c r="G2190" i="5" s="1"/>
  <c r="D2192" i="5"/>
  <c r="E2194" i="5"/>
  <c r="G2194" i="5" s="1"/>
  <c r="D2196" i="5"/>
  <c r="E2198" i="5"/>
  <c r="G2198" i="5" s="1"/>
  <c r="D2200" i="5"/>
  <c r="E2202" i="5"/>
  <c r="G2202" i="5" s="1"/>
  <c r="D2204" i="5"/>
  <c r="E2206" i="5"/>
  <c r="G2206" i="5" s="1"/>
  <c r="D2208" i="5"/>
  <c r="E2210" i="5"/>
  <c r="G2210" i="5" s="1"/>
  <c r="D2212" i="5"/>
  <c r="D2216" i="5"/>
  <c r="D2220" i="5"/>
  <c r="D2224" i="5"/>
  <c r="D2228" i="5"/>
  <c r="D2232" i="5"/>
  <c r="D2236" i="5"/>
  <c r="D2240" i="5"/>
  <c r="D2244" i="5"/>
  <c r="D2248" i="5"/>
  <c r="D2252" i="5"/>
  <c r="D2256" i="5"/>
  <c r="D2260" i="5"/>
  <c r="D2264" i="5"/>
  <c r="D2268" i="5"/>
  <c r="D2272" i="5"/>
  <c r="D2276" i="5"/>
  <c r="D2280" i="5"/>
  <c r="D2284" i="5"/>
  <c r="D2288" i="5"/>
  <c r="D2292" i="5"/>
  <c r="D2296" i="5"/>
  <c r="D2300" i="5"/>
  <c r="D2304" i="5"/>
  <c r="D2308" i="5"/>
  <c r="D2312" i="5"/>
  <c r="D2316" i="5"/>
  <c r="D2320" i="5"/>
  <c r="D2324" i="5"/>
  <c r="D2328" i="5"/>
  <c r="D2332" i="5"/>
  <c r="D2336" i="5"/>
  <c r="D2340" i="5"/>
  <c r="D2344" i="5"/>
  <c r="D2348" i="5"/>
  <c r="D2352" i="5"/>
  <c r="D2356" i="5"/>
  <c r="D2360" i="5"/>
  <c r="D2364" i="5"/>
  <c r="D2368" i="5"/>
  <c r="D2372" i="5"/>
  <c r="D2376" i="5"/>
  <c r="D2380" i="5"/>
  <c r="D2384" i="5"/>
  <c r="D2388" i="5"/>
  <c r="D1865" i="5"/>
  <c r="D1869" i="5"/>
  <c r="D1873" i="5"/>
  <c r="D1877" i="5"/>
  <c r="D1881" i="5"/>
  <c r="D1885" i="5"/>
  <c r="D1889" i="5"/>
  <c r="D1893" i="5"/>
  <c r="D1897" i="5"/>
  <c r="D1901" i="5"/>
  <c r="D1905" i="5"/>
  <c r="D1909" i="5"/>
  <c r="D1913" i="5"/>
  <c r="D1917" i="5"/>
  <c r="D1921" i="5"/>
  <c r="D1925" i="5"/>
  <c r="D1929" i="5"/>
  <c r="D1933" i="5"/>
  <c r="D1937" i="5"/>
  <c r="D1941" i="5"/>
  <c r="D1945" i="5"/>
  <c r="D1949" i="5"/>
  <c r="D1953" i="5"/>
  <c r="D1957" i="5"/>
  <c r="D1961" i="5"/>
  <c r="D1965" i="5"/>
  <c r="D1969" i="5"/>
  <c r="D1973" i="5"/>
  <c r="D1977" i="5"/>
  <c r="D1981" i="5"/>
  <c r="D1985" i="5"/>
  <c r="D1989" i="5"/>
  <c r="D1993" i="5"/>
  <c r="D1997" i="5"/>
  <c r="D2001" i="5"/>
  <c r="D2005" i="5"/>
  <c r="D2009" i="5"/>
  <c r="D2013" i="5"/>
  <c r="D2017" i="5"/>
  <c r="D2021" i="5"/>
  <c r="D2025" i="5"/>
  <c r="D2029" i="5"/>
  <c r="D2033" i="5"/>
  <c r="D2037" i="5"/>
  <c r="D2041" i="5"/>
  <c r="D2045" i="5"/>
  <c r="D2049" i="5"/>
  <c r="D2053" i="5"/>
  <c r="D2057" i="5"/>
  <c r="D2061" i="5"/>
  <c r="D2065" i="5"/>
  <c r="D2069" i="5"/>
  <c r="D2073" i="5"/>
  <c r="D2077" i="5"/>
  <c r="D2081" i="5"/>
  <c r="D2085" i="5"/>
  <c r="D2089" i="5"/>
  <c r="D2093" i="5"/>
  <c r="D2097" i="5"/>
  <c r="D2101" i="5"/>
  <c r="D2105" i="5"/>
  <c r="D2109" i="5"/>
  <c r="D2113" i="5"/>
  <c r="D2117" i="5"/>
  <c r="D2121" i="5"/>
  <c r="D2125" i="5"/>
  <c r="D2129" i="5"/>
  <c r="D2133" i="5"/>
  <c r="D2137" i="5"/>
  <c r="D2141" i="5"/>
  <c r="D2145" i="5"/>
  <c r="D2149" i="5"/>
  <c r="D2153" i="5"/>
  <c r="D2157" i="5"/>
  <c r="D2161" i="5"/>
  <c r="D2165" i="5"/>
  <c r="D2169" i="5"/>
  <c r="D2173" i="5"/>
  <c r="D2177" i="5"/>
  <c r="D2181" i="5"/>
  <c r="D2185" i="5"/>
  <c r="D2189" i="5"/>
  <c r="D2193" i="5"/>
  <c r="D2197" i="5"/>
  <c r="D2201" i="5"/>
  <c r="D2205" i="5"/>
  <c r="D2209" i="5"/>
  <c r="E2213" i="5"/>
  <c r="G2213" i="5" s="1"/>
  <c r="D2215" i="5"/>
  <c r="D2219" i="5"/>
  <c r="D2223" i="5"/>
  <c r="D2227" i="5"/>
  <c r="D2231" i="5"/>
  <c r="D2235" i="5"/>
  <c r="D2239" i="5"/>
  <c r="D2243" i="5"/>
  <c r="D2247" i="5"/>
  <c r="D2251" i="5"/>
  <c r="D2255" i="5"/>
  <c r="D2259" i="5"/>
  <c r="D2263" i="5"/>
  <c r="D2267" i="5"/>
  <c r="D2271" i="5"/>
  <c r="D2275" i="5"/>
  <c r="D2279" i="5"/>
  <c r="D2283" i="5"/>
  <c r="D2287" i="5"/>
  <c r="D2291" i="5"/>
  <c r="D2295" i="5"/>
  <c r="D2299" i="5"/>
  <c r="D2303" i="5"/>
  <c r="D2307" i="5"/>
  <c r="D2311" i="5"/>
  <c r="D2315" i="5"/>
  <c r="D2319" i="5"/>
  <c r="D2323" i="5"/>
  <c r="D2327" i="5"/>
  <c r="D2331" i="5"/>
  <c r="D2335" i="5"/>
  <c r="D2339" i="5"/>
  <c r="D2343" i="5"/>
  <c r="D2347" i="5"/>
  <c r="D2351" i="5"/>
  <c r="D2355" i="5"/>
  <c r="D2359" i="5"/>
  <c r="D2363" i="5"/>
  <c r="D2367" i="5"/>
  <c r="D2371" i="5"/>
  <c r="D2375" i="5"/>
  <c r="D2379" i="5"/>
  <c r="D2383" i="5"/>
  <c r="D2387" i="5"/>
  <c r="D2390" i="5"/>
  <c r="D2392" i="5"/>
  <c r="D2394" i="5"/>
  <c r="D2396" i="5"/>
  <c r="D2398" i="5"/>
  <c r="D2400" i="5"/>
  <c r="D2402" i="5"/>
  <c r="D2404" i="5"/>
  <c r="D2406" i="5"/>
  <c r="D2408" i="5"/>
  <c r="D2410" i="5"/>
  <c r="D2412" i="5"/>
  <c r="D2414" i="5"/>
  <c r="D2416" i="5"/>
  <c r="D2418" i="5"/>
  <c r="D2420" i="5"/>
  <c r="D2422" i="5"/>
  <c r="D2424" i="5"/>
  <c r="D2426" i="5"/>
  <c r="D2428" i="5"/>
  <c r="D2430" i="5"/>
  <c r="D2432" i="5"/>
  <c r="D2434" i="5"/>
  <c r="D2436" i="5"/>
  <c r="D2438" i="5"/>
  <c r="D2440" i="5"/>
  <c r="D2442" i="5"/>
  <c r="D2444" i="5"/>
  <c r="D2446" i="5"/>
  <c r="D2448" i="5"/>
  <c r="D2450" i="5"/>
  <c r="D2452" i="5"/>
  <c r="D2454" i="5"/>
  <c r="D2456" i="5"/>
  <c r="D2458" i="5"/>
  <c r="D2460" i="5"/>
  <c r="D2462" i="5"/>
  <c r="D2464" i="5"/>
  <c r="D2466" i="5"/>
  <c r="D2468" i="5"/>
  <c r="D2470" i="5"/>
  <c r="D2472" i="5"/>
  <c r="D2474" i="5"/>
  <c r="D2476" i="5"/>
  <c r="D2478" i="5"/>
  <c r="D2480" i="5"/>
  <c r="D2482" i="5"/>
  <c r="D2484" i="5"/>
  <c r="D2486" i="5"/>
  <c r="D2488" i="5"/>
  <c r="E1864" i="5"/>
  <c r="G1864" i="5" s="1"/>
  <c r="D1866" i="5"/>
  <c r="E1868" i="5"/>
  <c r="G1868" i="5" s="1"/>
  <c r="D1870" i="5"/>
  <c r="E1872" i="5"/>
  <c r="G1872" i="5" s="1"/>
  <c r="D1874" i="5"/>
  <c r="E1876" i="5"/>
  <c r="G1876" i="5" s="1"/>
  <c r="D1878" i="5"/>
  <c r="E1880" i="5"/>
  <c r="G1880" i="5" s="1"/>
  <c r="D1882" i="5"/>
  <c r="E1884" i="5"/>
  <c r="G1884" i="5" s="1"/>
  <c r="D1886" i="5"/>
  <c r="E1888" i="5"/>
  <c r="G1888" i="5" s="1"/>
  <c r="D1890" i="5"/>
  <c r="E1892" i="5"/>
  <c r="G1892" i="5" s="1"/>
  <c r="D1894" i="5"/>
  <c r="E1896" i="5"/>
  <c r="G1896" i="5" s="1"/>
  <c r="D1898" i="5"/>
  <c r="E1900" i="5"/>
  <c r="G1900" i="5" s="1"/>
  <c r="D1902" i="5"/>
  <c r="E1904" i="5"/>
  <c r="G1904" i="5" s="1"/>
  <c r="D1906" i="5"/>
  <c r="E1908" i="5"/>
  <c r="G1908" i="5" s="1"/>
  <c r="D1910" i="5"/>
  <c r="E1912" i="5"/>
  <c r="G1912" i="5" s="1"/>
  <c r="D1914" i="5"/>
  <c r="E1916" i="5"/>
  <c r="G1916" i="5" s="1"/>
  <c r="D1918" i="5"/>
  <c r="E1920" i="5"/>
  <c r="G1920" i="5" s="1"/>
  <c r="D1922" i="5"/>
  <c r="E1924" i="5"/>
  <c r="G1924" i="5" s="1"/>
  <c r="D1926" i="5"/>
  <c r="E1928" i="5"/>
  <c r="G1928" i="5" s="1"/>
  <c r="D1930" i="5"/>
  <c r="E1932" i="5"/>
  <c r="G1932" i="5" s="1"/>
  <c r="D1934" i="5"/>
  <c r="E1936" i="5"/>
  <c r="G1936" i="5" s="1"/>
  <c r="D1938" i="5"/>
  <c r="E1940" i="5"/>
  <c r="G1940" i="5" s="1"/>
  <c r="D1942" i="5"/>
  <c r="E1944" i="5"/>
  <c r="G1944" i="5" s="1"/>
  <c r="D1946" i="5"/>
  <c r="E1948" i="5"/>
  <c r="G1948" i="5" s="1"/>
  <c r="D1950" i="5"/>
  <c r="E1952" i="5"/>
  <c r="G1952" i="5" s="1"/>
  <c r="D1954" i="5"/>
  <c r="E1956" i="5"/>
  <c r="G1956" i="5" s="1"/>
  <c r="D1958" i="5"/>
  <c r="E1960" i="5"/>
  <c r="G1960" i="5" s="1"/>
  <c r="D1962" i="5"/>
  <c r="E1964" i="5"/>
  <c r="G1964" i="5" s="1"/>
  <c r="D1966" i="5"/>
  <c r="E1968" i="5"/>
  <c r="G1968" i="5" s="1"/>
  <c r="D1970" i="5"/>
  <c r="E1972" i="5"/>
  <c r="G1972" i="5" s="1"/>
  <c r="D1974" i="5"/>
  <c r="E1976" i="5"/>
  <c r="G1976" i="5" s="1"/>
  <c r="D1978" i="5"/>
  <c r="E1980" i="5"/>
  <c r="G1980" i="5" s="1"/>
  <c r="D1982" i="5"/>
  <c r="E1984" i="5"/>
  <c r="G1984" i="5" s="1"/>
  <c r="D1986" i="5"/>
  <c r="E1988" i="5"/>
  <c r="G1988" i="5" s="1"/>
  <c r="D1990" i="5"/>
  <c r="E1992" i="5"/>
  <c r="G1992" i="5" s="1"/>
  <c r="D1994" i="5"/>
  <c r="E1996" i="5"/>
  <c r="G1996" i="5" s="1"/>
  <c r="D1998" i="5"/>
  <c r="E2000" i="5"/>
  <c r="G2000" i="5" s="1"/>
  <c r="D2002" i="5"/>
  <c r="E2004" i="5"/>
  <c r="G2004" i="5" s="1"/>
  <c r="D2006" i="5"/>
  <c r="E2008" i="5"/>
  <c r="G2008" i="5" s="1"/>
  <c r="D2010" i="5"/>
  <c r="E2012" i="5"/>
  <c r="G2012" i="5" s="1"/>
  <c r="D2014" i="5"/>
  <c r="E2016" i="5"/>
  <c r="G2016" i="5" s="1"/>
  <c r="D2018" i="5"/>
  <c r="E2020" i="5"/>
  <c r="G2020" i="5" s="1"/>
  <c r="D2022" i="5"/>
  <c r="E2024" i="5"/>
  <c r="G2024" i="5" s="1"/>
  <c r="D2026" i="5"/>
  <c r="E2028" i="5"/>
  <c r="G2028" i="5" s="1"/>
  <c r="D2030" i="5"/>
  <c r="E2032" i="5"/>
  <c r="G2032" i="5" s="1"/>
  <c r="D2034" i="5"/>
  <c r="E2036" i="5"/>
  <c r="G2036" i="5" s="1"/>
  <c r="D2038" i="5"/>
  <c r="E2040" i="5"/>
  <c r="G2040" i="5" s="1"/>
  <c r="D2042" i="5"/>
  <c r="E2044" i="5"/>
  <c r="G2044" i="5" s="1"/>
  <c r="D2046" i="5"/>
  <c r="E2048" i="5"/>
  <c r="G2048" i="5" s="1"/>
  <c r="D2050" i="5"/>
  <c r="E2052" i="5"/>
  <c r="G2052" i="5" s="1"/>
  <c r="D2054" i="5"/>
  <c r="E2056" i="5"/>
  <c r="G2056" i="5" s="1"/>
  <c r="D2058" i="5"/>
  <c r="E2060" i="5"/>
  <c r="G2060" i="5" s="1"/>
  <c r="D2062" i="5"/>
  <c r="E2064" i="5"/>
  <c r="G2064" i="5" s="1"/>
  <c r="D2066" i="5"/>
  <c r="E2068" i="5"/>
  <c r="G2068" i="5" s="1"/>
  <c r="D2070" i="5"/>
  <c r="E2072" i="5"/>
  <c r="G2072" i="5" s="1"/>
  <c r="D2074" i="5"/>
  <c r="E2076" i="5"/>
  <c r="G2076" i="5" s="1"/>
  <c r="D2078" i="5"/>
  <c r="E2080" i="5"/>
  <c r="G2080" i="5" s="1"/>
  <c r="D2082" i="5"/>
  <c r="E2084" i="5"/>
  <c r="G2084" i="5" s="1"/>
  <c r="D2086" i="5"/>
  <c r="E2088" i="5"/>
  <c r="G2088" i="5" s="1"/>
  <c r="D2090" i="5"/>
  <c r="D2094" i="5"/>
  <c r="D2098" i="5"/>
  <c r="D2102" i="5"/>
  <c r="D2106" i="5"/>
  <c r="D2110" i="5"/>
  <c r="D2114" i="5"/>
  <c r="D2118" i="5"/>
  <c r="D2122" i="5"/>
  <c r="D2126" i="5"/>
  <c r="D2130" i="5"/>
  <c r="D2134" i="5"/>
  <c r="D2138" i="5"/>
  <c r="D2142" i="5"/>
  <c r="D2146" i="5"/>
  <c r="D2150" i="5"/>
  <c r="D2154" i="5"/>
  <c r="D2158" i="5"/>
  <c r="D2162" i="5"/>
  <c r="D2166" i="5"/>
  <c r="D2170" i="5"/>
  <c r="D2174" i="5"/>
  <c r="D2178" i="5"/>
  <c r="D2182" i="5"/>
  <c r="D2186" i="5"/>
  <c r="D2190" i="5"/>
  <c r="D2194" i="5"/>
  <c r="D2198" i="5"/>
  <c r="D2202" i="5"/>
  <c r="D2206" i="5"/>
  <c r="D2210" i="5"/>
  <c r="D2214" i="5"/>
  <c r="D2218" i="5"/>
  <c r="D2222" i="5"/>
  <c r="D2226" i="5"/>
  <c r="D2230" i="5"/>
  <c r="D2234" i="5"/>
  <c r="D2238" i="5"/>
  <c r="D2242" i="5"/>
  <c r="D2246" i="5"/>
  <c r="D2250" i="5"/>
  <c r="D2254" i="5"/>
  <c r="D2258" i="5"/>
  <c r="D2262" i="5"/>
  <c r="D2266" i="5"/>
  <c r="D2270" i="5"/>
  <c r="D2274" i="5"/>
  <c r="D2278" i="5"/>
  <c r="D2282" i="5"/>
  <c r="D2286" i="5"/>
  <c r="D2290" i="5"/>
  <c r="D2294" i="5"/>
  <c r="D2298" i="5"/>
  <c r="D2302" i="5"/>
  <c r="D2306" i="5"/>
  <c r="D2310" i="5"/>
  <c r="D2314" i="5"/>
  <c r="D2318" i="5"/>
  <c r="D2322" i="5"/>
  <c r="D2326" i="5"/>
  <c r="D2330" i="5"/>
  <c r="D2334" i="5"/>
  <c r="D2338" i="5"/>
  <c r="D2342" i="5"/>
  <c r="D2346" i="5"/>
  <c r="D2350" i="5"/>
  <c r="D2354" i="5"/>
  <c r="D2358" i="5"/>
  <c r="D2362" i="5"/>
  <c r="D2366" i="5"/>
  <c r="D2370" i="5"/>
  <c r="D2374" i="5"/>
  <c r="D2378" i="5"/>
  <c r="D2382" i="5"/>
  <c r="D2386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H5" i="5" l="1"/>
  <c r="I4" i="5"/>
  <c r="F1840" i="5"/>
  <c r="L1708" i="5"/>
  <c r="L1689" i="5"/>
  <c r="L1418" i="5"/>
  <c r="L1402" i="5"/>
  <c r="L1347" i="5"/>
  <c r="L1335" i="5"/>
  <c r="L1128" i="5"/>
  <c r="L980" i="5"/>
  <c r="L960" i="5"/>
  <c r="L844" i="5"/>
  <c r="F1820" i="5"/>
  <c r="F1804" i="5"/>
  <c r="L1790" i="5"/>
  <c r="L1716" i="5"/>
  <c r="L1698" i="5"/>
  <c r="L1681" i="5"/>
  <c r="L1663" i="5"/>
  <c r="L1617" i="5"/>
  <c r="L1611" i="5"/>
  <c r="L1425" i="5"/>
  <c r="L1413" i="5"/>
  <c r="L1218" i="5"/>
  <c r="L1195" i="5"/>
  <c r="L1021" i="5"/>
  <c r="L1005" i="5"/>
  <c r="L907" i="5"/>
  <c r="L816" i="5"/>
  <c r="L1753" i="5"/>
  <c r="L1705" i="5"/>
  <c r="L1692" i="5"/>
  <c r="L1572" i="5"/>
  <c r="L1459" i="5"/>
  <c r="L1442" i="5"/>
  <c r="L1390" i="5"/>
  <c r="L1374" i="5"/>
  <c r="L1358" i="5"/>
  <c r="L1293" i="5"/>
  <c r="L1135" i="5"/>
  <c r="L1085" i="5"/>
  <c r="L835" i="5"/>
  <c r="F1644" i="5"/>
  <c r="L1644" i="5"/>
  <c r="F1788" i="5"/>
  <c r="L1788" i="5"/>
  <c r="F1513" i="5"/>
  <c r="L1513" i="5"/>
  <c r="F1392" i="5"/>
  <c r="L1392" i="5"/>
  <c r="F1613" i="5"/>
  <c r="L1613" i="5"/>
  <c r="F1352" i="5"/>
  <c r="L1352" i="5"/>
  <c r="F1188" i="5"/>
  <c r="L1188" i="5"/>
  <c r="F1079" i="5"/>
  <c r="L1079" i="5"/>
  <c r="F1601" i="5"/>
  <c r="L1601" i="5"/>
  <c r="F1313" i="5"/>
  <c r="L1313" i="5"/>
  <c r="F1249" i="5"/>
  <c r="L1249" i="5"/>
  <c r="F1141" i="5"/>
  <c r="L1141" i="5"/>
  <c r="F886" i="5"/>
  <c r="L886" i="5"/>
  <c r="F810" i="5"/>
  <c r="L810" i="5"/>
  <c r="F1369" i="5"/>
  <c r="L1369" i="5"/>
  <c r="F1520" i="5"/>
  <c r="L1520" i="5"/>
  <c r="F1444" i="5"/>
  <c r="L1444" i="5"/>
  <c r="F1368" i="5"/>
  <c r="L1368" i="5"/>
  <c r="F1070" i="5"/>
  <c r="L1070" i="5"/>
  <c r="F975" i="5"/>
  <c r="L975" i="5"/>
  <c r="F811" i="5"/>
  <c r="L811" i="5"/>
  <c r="F1485" i="5"/>
  <c r="L1485" i="5"/>
  <c r="F1221" i="5"/>
  <c r="L1221" i="5"/>
  <c r="F895" i="5"/>
  <c r="L895" i="5"/>
  <c r="F842" i="5"/>
  <c r="L842" i="5"/>
  <c r="F1851" i="5"/>
  <c r="L1736" i="5"/>
  <c r="L1712" i="5"/>
  <c r="L1474" i="5"/>
  <c r="L1322" i="5"/>
  <c r="L1318" i="5"/>
  <c r="L1246" i="5"/>
  <c r="L937" i="5"/>
  <c r="L881" i="5"/>
  <c r="F1433" i="5"/>
  <c r="L1433" i="5"/>
  <c r="F1612" i="5"/>
  <c r="L1612" i="5"/>
  <c r="F1272" i="5"/>
  <c r="L1272" i="5"/>
  <c r="F1309" i="5"/>
  <c r="L1309" i="5"/>
  <c r="F1261" i="5"/>
  <c r="L1261" i="5"/>
  <c r="F1229" i="5"/>
  <c r="L1229" i="5"/>
  <c r="F882" i="5"/>
  <c r="L882" i="5"/>
  <c r="F983" i="5"/>
  <c r="L983" i="5"/>
  <c r="F1637" i="5"/>
  <c r="L1637" i="5"/>
  <c r="F1516" i="5"/>
  <c r="L1516" i="5"/>
  <c r="F1477" i="5"/>
  <c r="L1477" i="5"/>
  <c r="F1440" i="5"/>
  <c r="L1440" i="5"/>
  <c r="F1364" i="5"/>
  <c r="L1364" i="5"/>
  <c r="F1224" i="5"/>
  <c r="L1224" i="5"/>
  <c r="F1208" i="5"/>
  <c r="L1208" i="5"/>
  <c r="F1117" i="5"/>
  <c r="L1117" i="5"/>
  <c r="F1023" i="5"/>
  <c r="L1023" i="5"/>
  <c r="F1007" i="5"/>
  <c r="L1007" i="5"/>
  <c r="F971" i="5"/>
  <c r="L971" i="5"/>
  <c r="F806" i="5"/>
  <c r="L806" i="5"/>
  <c r="F767" i="5"/>
  <c r="L767" i="5"/>
  <c r="F1838" i="5"/>
  <c r="L1803" i="5"/>
  <c r="L1799" i="5"/>
  <c r="L1707" i="5"/>
  <c r="L1695" i="5"/>
  <c r="L1691" i="5"/>
  <c r="L1627" i="5"/>
  <c r="L1623" i="5"/>
  <c r="L1514" i="5"/>
  <c r="L1350" i="5"/>
  <c r="L1307" i="5"/>
  <c r="L1299" i="5"/>
  <c r="L1263" i="5"/>
  <c r="L1258" i="5"/>
  <c r="L1183" i="5"/>
  <c r="L1130" i="5"/>
  <c r="L1122" i="5"/>
  <c r="L1118" i="5"/>
  <c r="L968" i="5"/>
  <c r="L964" i="5"/>
  <c r="L936" i="5"/>
  <c r="L896" i="5"/>
  <c r="L805" i="5"/>
  <c r="L760" i="5"/>
  <c r="L744" i="5"/>
  <c r="L1835" i="5"/>
  <c r="F1437" i="5"/>
  <c r="L1437" i="5"/>
  <c r="F1276" i="5"/>
  <c r="L1276" i="5"/>
  <c r="F1233" i="5"/>
  <c r="L1233" i="5"/>
  <c r="F1573" i="5"/>
  <c r="L1573" i="5"/>
  <c r="F1521" i="5"/>
  <c r="L1521" i="5"/>
  <c r="F1481" i="5"/>
  <c r="L1481" i="5"/>
  <c r="F1428" i="5"/>
  <c r="L1428" i="5"/>
  <c r="F1212" i="5"/>
  <c r="L1212" i="5"/>
  <c r="F1011" i="5"/>
  <c r="L1011" i="5"/>
  <c r="F794" i="5"/>
  <c r="L794" i="5"/>
  <c r="F1296" i="5"/>
  <c r="L1296" i="5"/>
  <c r="F879" i="5"/>
  <c r="L879" i="5"/>
  <c r="F803" i="5"/>
  <c r="L803" i="5"/>
  <c r="L1762" i="5"/>
  <c r="L1787" i="5"/>
  <c r="L1752" i="5"/>
  <c r="L1688" i="5"/>
  <c r="L1606" i="5"/>
  <c r="L1479" i="5"/>
  <c r="L1351" i="5"/>
  <c r="L1278" i="5"/>
  <c r="L1259" i="5"/>
  <c r="L1119" i="5"/>
  <c r="L1114" i="5"/>
  <c r="L941" i="5"/>
  <c r="L925" i="5"/>
  <c r="L897" i="5"/>
  <c r="L765" i="5"/>
  <c r="F1640" i="5"/>
  <c r="L1640" i="5"/>
  <c r="F1597" i="5"/>
  <c r="L1597" i="5"/>
  <c r="F1509" i="5"/>
  <c r="L1509" i="5"/>
  <c r="F1348" i="5"/>
  <c r="L1348" i="5"/>
  <c r="F1245" i="5"/>
  <c r="L1245" i="5"/>
  <c r="F1184" i="5"/>
  <c r="L1184" i="5"/>
  <c r="F1087" i="5"/>
  <c r="L1087" i="5"/>
  <c r="F766" i="5"/>
  <c r="L766" i="5"/>
  <c r="F1657" i="5"/>
  <c r="L1657" i="5"/>
  <c r="F1569" i="5"/>
  <c r="L1569" i="5"/>
  <c r="F1365" i="5"/>
  <c r="L1365" i="5"/>
  <c r="F1292" i="5"/>
  <c r="L1292" i="5"/>
  <c r="F1217" i="5"/>
  <c r="L1217" i="5"/>
  <c r="F1075" i="5"/>
  <c r="L1075" i="5"/>
  <c r="F891" i="5"/>
  <c r="L891" i="5"/>
  <c r="F855" i="5"/>
  <c r="L855" i="5"/>
  <c r="F838" i="5"/>
  <c r="L838" i="5"/>
  <c r="F799" i="5"/>
  <c r="L799" i="5"/>
  <c r="L1779" i="5"/>
  <c r="L1758" i="5"/>
  <c r="L1746" i="5"/>
  <c r="L1742" i="5"/>
  <c r="L1722" i="5"/>
  <c r="L1718" i="5"/>
  <c r="L1686" i="5"/>
  <c r="L1682" i="5"/>
  <c r="L1674" i="5"/>
  <c r="L1670" i="5"/>
  <c r="L1594" i="5"/>
  <c r="L1590" i="5"/>
  <c r="L1487" i="5"/>
  <c r="L1438" i="5"/>
  <c r="L1427" i="5"/>
  <c r="L1395" i="5"/>
  <c r="L1354" i="5"/>
  <c r="L1311" i="5"/>
  <c r="L1275" i="5"/>
  <c r="L1262" i="5"/>
  <c r="L1243" i="5"/>
  <c r="L1239" i="5"/>
  <c r="L1230" i="5"/>
  <c r="L1187" i="5"/>
  <c r="L1182" i="5"/>
  <c r="L1178" i="5"/>
  <c r="L1084" i="5"/>
  <c r="L1016" i="5"/>
  <c r="L1012" i="5"/>
  <c r="L981" i="5"/>
  <c r="L853" i="5"/>
  <c r="L849" i="5"/>
  <c r="L845" i="5"/>
  <c r="L840" i="5"/>
  <c r="L804" i="5"/>
  <c r="L793" i="5"/>
  <c r="F4" i="5"/>
  <c r="B10" i="3" a="1"/>
  <c r="B10" i="3" s="1"/>
  <c r="G1792" i="5"/>
  <c r="L1792" i="5"/>
  <c r="L1825" i="5"/>
  <c r="G1796" i="5"/>
  <c r="L1796" i="5"/>
  <c r="L1807" i="5"/>
  <c r="L1839" i="5"/>
  <c r="J7" i="5"/>
  <c r="K6" i="5"/>
  <c r="L1857" i="5"/>
  <c r="G1772" i="5"/>
  <c r="L1772" i="5"/>
  <c r="G1800" i="5"/>
  <c r="L1800" i="5"/>
  <c r="G1768" i="5"/>
  <c r="L1768" i="5"/>
  <c r="K5" i="5"/>
  <c r="G1776" i="5"/>
  <c r="L1776" i="5"/>
  <c r="L2526" i="5"/>
  <c r="F2526" i="5"/>
  <c r="L2524" i="5"/>
  <c r="F2524" i="5"/>
  <c r="L2522" i="5"/>
  <c r="F2522" i="5"/>
  <c r="L2520" i="5"/>
  <c r="F2520" i="5"/>
  <c r="L2518" i="5"/>
  <c r="F2518" i="5"/>
  <c r="L2516" i="5"/>
  <c r="F2516" i="5"/>
  <c r="L2514" i="5"/>
  <c r="F2514" i="5"/>
  <c r="L2512" i="5"/>
  <c r="F2512" i="5"/>
  <c r="L2510" i="5"/>
  <c r="F2510" i="5"/>
  <c r="L2508" i="5"/>
  <c r="F2508" i="5"/>
  <c r="L2506" i="5"/>
  <c r="F2506" i="5"/>
  <c r="L2504" i="5"/>
  <c r="F2504" i="5"/>
  <c r="L2502" i="5"/>
  <c r="F2502" i="5"/>
  <c r="L2500" i="5"/>
  <c r="F2500" i="5"/>
  <c r="L2498" i="5"/>
  <c r="F2498" i="5"/>
  <c r="L2496" i="5"/>
  <c r="F2496" i="5"/>
  <c r="L2494" i="5"/>
  <c r="F2494" i="5"/>
  <c r="L2492" i="5"/>
  <c r="F2492" i="5"/>
  <c r="L2490" i="5"/>
  <c r="F2490" i="5"/>
  <c r="L2210" i="5"/>
  <c r="F2210" i="5"/>
  <c r="L2202" i="5"/>
  <c r="F2202" i="5"/>
  <c r="L2194" i="5"/>
  <c r="F2194" i="5"/>
  <c r="L2186" i="5"/>
  <c r="F2186" i="5"/>
  <c r="L2178" i="5"/>
  <c r="F2178" i="5"/>
  <c r="L2170" i="5"/>
  <c r="F2170" i="5"/>
  <c r="L2162" i="5"/>
  <c r="F2162" i="5"/>
  <c r="L2154" i="5"/>
  <c r="F2154" i="5"/>
  <c r="L2146" i="5"/>
  <c r="F2146" i="5"/>
  <c r="L2138" i="5"/>
  <c r="F2138" i="5"/>
  <c r="L2130" i="5"/>
  <c r="F2130" i="5"/>
  <c r="L2122" i="5"/>
  <c r="F2122" i="5"/>
  <c r="L2114" i="5"/>
  <c r="F2114" i="5"/>
  <c r="L2106" i="5"/>
  <c r="F2106" i="5"/>
  <c r="L2098" i="5"/>
  <c r="F2098" i="5"/>
  <c r="L2090" i="5"/>
  <c r="F2090" i="5"/>
  <c r="L2086" i="5"/>
  <c r="F2086" i="5"/>
  <c r="L2082" i="5"/>
  <c r="F2082" i="5"/>
  <c r="L2078" i="5"/>
  <c r="F2078" i="5"/>
  <c r="L2074" i="5"/>
  <c r="F2074" i="5"/>
  <c r="L2070" i="5"/>
  <c r="F2070" i="5"/>
  <c r="L2066" i="5"/>
  <c r="F2066" i="5"/>
  <c r="L2062" i="5"/>
  <c r="F2062" i="5"/>
  <c r="L2058" i="5"/>
  <c r="F2058" i="5"/>
  <c r="L2054" i="5"/>
  <c r="F2054" i="5"/>
  <c r="L2050" i="5"/>
  <c r="F2050" i="5"/>
  <c r="L2046" i="5"/>
  <c r="F2046" i="5"/>
  <c r="L2042" i="5"/>
  <c r="F2042" i="5"/>
  <c r="L2038" i="5"/>
  <c r="F2038" i="5"/>
  <c r="L2034" i="5"/>
  <c r="F2034" i="5"/>
  <c r="L2030" i="5"/>
  <c r="F2030" i="5"/>
  <c r="L2026" i="5"/>
  <c r="F2026" i="5"/>
  <c r="L2022" i="5"/>
  <c r="F2022" i="5"/>
  <c r="L2018" i="5"/>
  <c r="F2018" i="5"/>
  <c r="L2014" i="5"/>
  <c r="F2014" i="5"/>
  <c r="L2010" i="5"/>
  <c r="F2010" i="5"/>
  <c r="L2006" i="5"/>
  <c r="F2006" i="5"/>
  <c r="L2002" i="5"/>
  <c r="F2002" i="5"/>
  <c r="L1998" i="5"/>
  <c r="F1998" i="5"/>
  <c r="L1994" i="5"/>
  <c r="F1994" i="5"/>
  <c r="L1990" i="5"/>
  <c r="F1990" i="5"/>
  <c r="L1986" i="5"/>
  <c r="F1986" i="5"/>
  <c r="L1982" i="5"/>
  <c r="F1982" i="5"/>
  <c r="L1978" i="5"/>
  <c r="F1978" i="5"/>
  <c r="L1974" i="5"/>
  <c r="F1974" i="5"/>
  <c r="L1970" i="5"/>
  <c r="F1970" i="5"/>
  <c r="L1966" i="5"/>
  <c r="F1966" i="5"/>
  <c r="L1962" i="5"/>
  <c r="F1962" i="5"/>
  <c r="L1958" i="5"/>
  <c r="F1958" i="5"/>
  <c r="L1954" i="5"/>
  <c r="F1954" i="5"/>
  <c r="L1950" i="5"/>
  <c r="F1950" i="5"/>
  <c r="L1946" i="5"/>
  <c r="F1946" i="5"/>
  <c r="L1942" i="5"/>
  <c r="F1942" i="5"/>
  <c r="L1938" i="5"/>
  <c r="F1938" i="5"/>
  <c r="L1934" i="5"/>
  <c r="F1934" i="5"/>
  <c r="L1930" i="5"/>
  <c r="F1930" i="5"/>
  <c r="L1926" i="5"/>
  <c r="F1926" i="5"/>
  <c r="L1922" i="5"/>
  <c r="F1922" i="5"/>
  <c r="L1918" i="5"/>
  <c r="F1918" i="5"/>
  <c r="L1914" i="5"/>
  <c r="F1914" i="5"/>
  <c r="L1910" i="5"/>
  <c r="F1910" i="5"/>
  <c r="L1906" i="5"/>
  <c r="F1906" i="5"/>
  <c r="L1902" i="5"/>
  <c r="F1902" i="5"/>
  <c r="L1898" i="5"/>
  <c r="F1898" i="5"/>
  <c r="L1894" i="5"/>
  <c r="F1894" i="5"/>
  <c r="L1890" i="5"/>
  <c r="F1890" i="5"/>
  <c r="L1886" i="5"/>
  <c r="F1886" i="5"/>
  <c r="L1882" i="5"/>
  <c r="F1882" i="5"/>
  <c r="L1878" i="5"/>
  <c r="F1878" i="5"/>
  <c r="L1874" i="5"/>
  <c r="F1874" i="5"/>
  <c r="L1870" i="5"/>
  <c r="F1870" i="5"/>
  <c r="L1866" i="5"/>
  <c r="F1866" i="5"/>
  <c r="L2486" i="5"/>
  <c r="F2486" i="5"/>
  <c r="L2478" i="5"/>
  <c r="F2478" i="5"/>
  <c r="L2470" i="5"/>
  <c r="F2470" i="5"/>
  <c r="L2462" i="5"/>
  <c r="F2462" i="5"/>
  <c r="L2454" i="5"/>
  <c r="F2454" i="5"/>
  <c r="L2446" i="5"/>
  <c r="F2446" i="5"/>
  <c r="L2438" i="5"/>
  <c r="F2438" i="5"/>
  <c r="L2430" i="5"/>
  <c r="F2430" i="5"/>
  <c r="L2422" i="5"/>
  <c r="F2422" i="5"/>
  <c r="L2414" i="5"/>
  <c r="F2414" i="5"/>
  <c r="L2406" i="5"/>
  <c r="F2406" i="5"/>
  <c r="L2398" i="5"/>
  <c r="F2398" i="5"/>
  <c r="L2390" i="5"/>
  <c r="F2390" i="5"/>
  <c r="L2205" i="5"/>
  <c r="F2205" i="5"/>
  <c r="L2197" i="5"/>
  <c r="F2197" i="5"/>
  <c r="L2189" i="5"/>
  <c r="F2189" i="5"/>
  <c r="L2181" i="5"/>
  <c r="F2181" i="5"/>
  <c r="L2173" i="5"/>
  <c r="F2173" i="5"/>
  <c r="L2165" i="5"/>
  <c r="F2165" i="5"/>
  <c r="L2157" i="5"/>
  <c r="F2157" i="5"/>
  <c r="L2149" i="5"/>
  <c r="F2149" i="5"/>
  <c r="L2141" i="5"/>
  <c r="F2141" i="5"/>
  <c r="L2133" i="5"/>
  <c r="F2133" i="5"/>
  <c r="L2125" i="5"/>
  <c r="F2125" i="5"/>
  <c r="L2117" i="5"/>
  <c r="F2117" i="5"/>
  <c r="L2109" i="5"/>
  <c r="F2109" i="5"/>
  <c r="L2101" i="5"/>
  <c r="F2101" i="5"/>
  <c r="L2093" i="5"/>
  <c r="F2093" i="5"/>
  <c r="L2085" i="5"/>
  <c r="F2085" i="5"/>
  <c r="L2077" i="5"/>
  <c r="F2077" i="5"/>
  <c r="L2069" i="5"/>
  <c r="F2069" i="5"/>
  <c r="L2061" i="5"/>
  <c r="F2061" i="5"/>
  <c r="L2053" i="5"/>
  <c r="F2053" i="5"/>
  <c r="L2045" i="5"/>
  <c r="F2045" i="5"/>
  <c r="L2037" i="5"/>
  <c r="F2037" i="5"/>
  <c r="L2029" i="5"/>
  <c r="F2029" i="5"/>
  <c r="L2021" i="5"/>
  <c r="F2021" i="5"/>
  <c r="L2013" i="5"/>
  <c r="F2013" i="5"/>
  <c r="L2005" i="5"/>
  <c r="F2005" i="5"/>
  <c r="L1997" i="5"/>
  <c r="F1997" i="5"/>
  <c r="L1989" i="5"/>
  <c r="F1989" i="5"/>
  <c r="L1981" i="5"/>
  <c r="F1981" i="5"/>
  <c r="L1973" i="5"/>
  <c r="F1973" i="5"/>
  <c r="L1965" i="5"/>
  <c r="F1965" i="5"/>
  <c r="L1957" i="5"/>
  <c r="F1957" i="5"/>
  <c r="L1949" i="5"/>
  <c r="F1949" i="5"/>
  <c r="L1941" i="5"/>
  <c r="F1941" i="5"/>
  <c r="L1933" i="5"/>
  <c r="F1933" i="5"/>
  <c r="L1925" i="5"/>
  <c r="F1925" i="5"/>
  <c r="L1917" i="5"/>
  <c r="F1917" i="5"/>
  <c r="L1909" i="5"/>
  <c r="F1909" i="5"/>
  <c r="L1901" i="5"/>
  <c r="F1901" i="5"/>
  <c r="L1893" i="5"/>
  <c r="F1893" i="5"/>
  <c r="L1885" i="5"/>
  <c r="F1885" i="5"/>
  <c r="L1877" i="5"/>
  <c r="F1877" i="5"/>
  <c r="L1869" i="5"/>
  <c r="F1869" i="5"/>
  <c r="L1948" i="5"/>
  <c r="F1948" i="5"/>
  <c r="L1932" i="5"/>
  <c r="F1932" i="5"/>
  <c r="L2489" i="5"/>
  <c r="F2489" i="5"/>
  <c r="L2481" i="5"/>
  <c r="F2481" i="5"/>
  <c r="L2473" i="5"/>
  <c r="F2473" i="5"/>
  <c r="L2465" i="5"/>
  <c r="F2465" i="5"/>
  <c r="L2457" i="5"/>
  <c r="F2457" i="5"/>
  <c r="L2449" i="5"/>
  <c r="F2449" i="5"/>
  <c r="L2441" i="5"/>
  <c r="F2441" i="5"/>
  <c r="L2433" i="5"/>
  <c r="F2433" i="5"/>
  <c r="L2425" i="5"/>
  <c r="F2425" i="5"/>
  <c r="L2417" i="5"/>
  <c r="F2417" i="5"/>
  <c r="L2409" i="5"/>
  <c r="F2409" i="5"/>
  <c r="L2401" i="5"/>
  <c r="F2401" i="5"/>
  <c r="L2393" i="5"/>
  <c r="F2393" i="5"/>
  <c r="L2083" i="5"/>
  <c r="F2083" i="5"/>
  <c r="L2067" i="5"/>
  <c r="F2067" i="5"/>
  <c r="L2051" i="5"/>
  <c r="F2051" i="5"/>
  <c r="L2035" i="5"/>
  <c r="F2035" i="5"/>
  <c r="L2019" i="5"/>
  <c r="F2019" i="5"/>
  <c r="L2003" i="5"/>
  <c r="F2003" i="5"/>
  <c r="L1987" i="5"/>
  <c r="F1987" i="5"/>
  <c r="L1971" i="5"/>
  <c r="F1971" i="5"/>
  <c r="L1955" i="5"/>
  <c r="F1955" i="5"/>
  <c r="L1939" i="5"/>
  <c r="F1939" i="5"/>
  <c r="L1923" i="5"/>
  <c r="F1923" i="5"/>
  <c r="L1907" i="5"/>
  <c r="F1907" i="5"/>
  <c r="L1891" i="5"/>
  <c r="F1891" i="5"/>
  <c r="L1875" i="5"/>
  <c r="F1875" i="5"/>
  <c r="L741" i="5"/>
  <c r="F741" i="5"/>
  <c r="L733" i="5"/>
  <c r="F733" i="5"/>
  <c r="L725" i="5"/>
  <c r="F725" i="5"/>
  <c r="L717" i="5"/>
  <c r="F717" i="5"/>
  <c r="L709" i="5"/>
  <c r="F709" i="5"/>
  <c r="L701" i="5"/>
  <c r="F701" i="5"/>
  <c r="L693" i="5"/>
  <c r="F693" i="5"/>
  <c r="L685" i="5"/>
  <c r="F685" i="5"/>
  <c r="L677" i="5"/>
  <c r="F677" i="5"/>
  <c r="L742" i="5"/>
  <c r="F742" i="5"/>
  <c r="L734" i="5"/>
  <c r="F734" i="5"/>
  <c r="L726" i="5"/>
  <c r="F726" i="5"/>
  <c r="L718" i="5"/>
  <c r="F718" i="5"/>
  <c r="L710" i="5"/>
  <c r="F710" i="5"/>
  <c r="L702" i="5"/>
  <c r="F702" i="5"/>
  <c r="L694" i="5"/>
  <c r="F694" i="5"/>
  <c r="L686" i="5"/>
  <c r="F686" i="5"/>
  <c r="L678" i="5"/>
  <c r="F678" i="5"/>
  <c r="L670" i="5"/>
  <c r="L666" i="5"/>
  <c r="L662" i="5"/>
  <c r="L658" i="5"/>
  <c r="L654" i="5"/>
  <c r="L650" i="5"/>
  <c r="L646" i="5"/>
  <c r="L642" i="5"/>
  <c r="L638" i="5"/>
  <c r="L634" i="5"/>
  <c r="L630" i="5"/>
  <c r="L626" i="5"/>
  <c r="L622" i="5"/>
  <c r="L618" i="5"/>
  <c r="L614" i="5"/>
  <c r="L610" i="5"/>
  <c r="L606" i="5"/>
  <c r="L602" i="5"/>
  <c r="L598" i="5"/>
  <c r="L594" i="5"/>
  <c r="L590" i="5"/>
  <c r="L586" i="5"/>
  <c r="L582" i="5"/>
  <c r="L578" i="5"/>
  <c r="L574" i="5"/>
  <c r="L570" i="5"/>
  <c r="L566" i="5"/>
  <c r="L562" i="5"/>
  <c r="L558" i="5"/>
  <c r="L554" i="5"/>
  <c r="L550" i="5"/>
  <c r="L546" i="5"/>
  <c r="L542" i="5"/>
  <c r="L538" i="5"/>
  <c r="L534" i="5"/>
  <c r="L530" i="5"/>
  <c r="L526" i="5"/>
  <c r="L522" i="5"/>
  <c r="L518" i="5"/>
  <c r="L514" i="5"/>
  <c r="L510" i="5"/>
  <c r="L506" i="5"/>
  <c r="L502" i="5"/>
  <c r="L498" i="5"/>
  <c r="L494" i="5"/>
  <c r="L490" i="5"/>
  <c r="L486" i="5"/>
  <c r="L482" i="5"/>
  <c r="L478" i="5"/>
  <c r="L474" i="5"/>
  <c r="L470" i="5"/>
  <c r="L466" i="5"/>
  <c r="L462" i="5"/>
  <c r="L458" i="5"/>
  <c r="L454" i="5"/>
  <c r="L450" i="5"/>
  <c r="L446" i="5"/>
  <c r="L442" i="5"/>
  <c r="L438" i="5"/>
  <c r="L434" i="5"/>
  <c r="L430" i="5"/>
  <c r="L426" i="5"/>
  <c r="L422" i="5"/>
  <c r="L418" i="5"/>
  <c r="L414" i="5"/>
  <c r="L410" i="5"/>
  <c r="L406" i="5"/>
  <c r="L402" i="5"/>
  <c r="L398" i="5"/>
  <c r="L394" i="5"/>
  <c r="L390" i="5"/>
  <c r="L386" i="5"/>
  <c r="L382" i="5"/>
  <c r="L378" i="5"/>
  <c r="L374" i="5"/>
  <c r="L370" i="5"/>
  <c r="L366" i="5"/>
  <c r="L362" i="5"/>
  <c r="L358" i="5"/>
  <c r="L354" i="5"/>
  <c r="L350" i="5"/>
  <c r="L346" i="5"/>
  <c r="L342" i="5"/>
  <c r="L338" i="5"/>
  <c r="L334" i="5"/>
  <c r="L330" i="5"/>
  <c r="L326" i="5"/>
  <c r="L322" i="5"/>
  <c r="L318" i="5"/>
  <c r="L314" i="5"/>
  <c r="L310" i="5"/>
  <c r="L306" i="5"/>
  <c r="L302" i="5"/>
  <c r="L298" i="5"/>
  <c r="L294" i="5"/>
  <c r="L290" i="5"/>
  <c r="L286" i="5"/>
  <c r="L282" i="5"/>
  <c r="L278" i="5"/>
  <c r="L274" i="5"/>
  <c r="L270" i="5"/>
  <c r="L266" i="5"/>
  <c r="L262" i="5"/>
  <c r="L258" i="5"/>
  <c r="L254" i="5"/>
  <c r="L250" i="5"/>
  <c r="L246" i="5"/>
  <c r="L242" i="5"/>
  <c r="L238" i="5"/>
  <c r="L234" i="5"/>
  <c r="L230" i="5"/>
  <c r="L226" i="5"/>
  <c r="L222" i="5"/>
  <c r="L218" i="5"/>
  <c r="L214" i="5"/>
  <c r="L210" i="5"/>
  <c r="L206" i="5"/>
  <c r="L202" i="5"/>
  <c r="L198" i="5"/>
  <c r="L194" i="5"/>
  <c r="L190" i="5"/>
  <c r="L186" i="5"/>
  <c r="L182" i="5"/>
  <c r="L178" i="5"/>
  <c r="L174" i="5"/>
  <c r="L170" i="5"/>
  <c r="L166" i="5"/>
  <c r="L162" i="5"/>
  <c r="L158" i="5"/>
  <c r="L154" i="5"/>
  <c r="L150" i="5"/>
  <c r="L146" i="5"/>
  <c r="L142" i="5"/>
  <c r="L138" i="5"/>
  <c r="L134" i="5"/>
  <c r="L130" i="5"/>
  <c r="L126" i="5"/>
  <c r="L122" i="5"/>
  <c r="L118" i="5"/>
  <c r="L114" i="5"/>
  <c r="L110" i="5"/>
  <c r="L106" i="5"/>
  <c r="L102" i="5"/>
  <c r="L98" i="5"/>
  <c r="L94" i="5"/>
  <c r="L90" i="5"/>
  <c r="L86" i="5"/>
  <c r="L82" i="5"/>
  <c r="L78" i="5"/>
  <c r="L74" i="5"/>
  <c r="L70" i="5"/>
  <c r="L66" i="5"/>
  <c r="L62" i="5"/>
  <c r="L58" i="5"/>
  <c r="L54" i="5"/>
  <c r="L50" i="5"/>
  <c r="L46" i="5"/>
  <c r="L42" i="5"/>
  <c r="L38" i="5"/>
  <c r="L34" i="5"/>
  <c r="L30" i="5"/>
  <c r="L26" i="5"/>
  <c r="L22" i="5"/>
  <c r="L18" i="5"/>
  <c r="L14" i="5"/>
  <c r="L10" i="5"/>
  <c r="L6" i="5"/>
  <c r="L672" i="5"/>
  <c r="L2488" i="5"/>
  <c r="F2488" i="5"/>
  <c r="L2480" i="5"/>
  <c r="F2480" i="5"/>
  <c r="L2472" i="5"/>
  <c r="F2472" i="5"/>
  <c r="L2464" i="5"/>
  <c r="F2464" i="5"/>
  <c r="L2456" i="5"/>
  <c r="F2456" i="5"/>
  <c r="L2448" i="5"/>
  <c r="F2448" i="5"/>
  <c r="L2440" i="5"/>
  <c r="F2440" i="5"/>
  <c r="L2432" i="5"/>
  <c r="F2432" i="5"/>
  <c r="L2424" i="5"/>
  <c r="F2424" i="5"/>
  <c r="L2416" i="5"/>
  <c r="F2416" i="5"/>
  <c r="L2408" i="5"/>
  <c r="F2408" i="5"/>
  <c r="L2400" i="5"/>
  <c r="F2400" i="5"/>
  <c r="L2392" i="5"/>
  <c r="F2392" i="5"/>
  <c r="L2387" i="5"/>
  <c r="F2387" i="5"/>
  <c r="L2383" i="5"/>
  <c r="F2383" i="5"/>
  <c r="L2379" i="5"/>
  <c r="F2379" i="5"/>
  <c r="L2375" i="5"/>
  <c r="F2375" i="5"/>
  <c r="L2371" i="5"/>
  <c r="F2371" i="5"/>
  <c r="L2367" i="5"/>
  <c r="F2367" i="5"/>
  <c r="L2363" i="5"/>
  <c r="F2363" i="5"/>
  <c r="L2359" i="5"/>
  <c r="F2359" i="5"/>
  <c r="L2355" i="5"/>
  <c r="F2355" i="5"/>
  <c r="L2351" i="5"/>
  <c r="F2351" i="5"/>
  <c r="L2347" i="5"/>
  <c r="F2347" i="5"/>
  <c r="L2343" i="5"/>
  <c r="F2343" i="5"/>
  <c r="L2339" i="5"/>
  <c r="F2339" i="5"/>
  <c r="L2335" i="5"/>
  <c r="F2335" i="5"/>
  <c r="L2331" i="5"/>
  <c r="F2331" i="5"/>
  <c r="L2327" i="5"/>
  <c r="F2327" i="5"/>
  <c r="L2323" i="5"/>
  <c r="F2323" i="5"/>
  <c r="L2319" i="5"/>
  <c r="F2319" i="5"/>
  <c r="L2315" i="5"/>
  <c r="F2315" i="5"/>
  <c r="L2311" i="5"/>
  <c r="F2311" i="5"/>
  <c r="L2307" i="5"/>
  <c r="F2307" i="5"/>
  <c r="L2303" i="5"/>
  <c r="F2303" i="5"/>
  <c r="L2299" i="5"/>
  <c r="F2299" i="5"/>
  <c r="L2295" i="5"/>
  <c r="F2295" i="5"/>
  <c r="L2291" i="5"/>
  <c r="F2291" i="5"/>
  <c r="L2287" i="5"/>
  <c r="F2287" i="5"/>
  <c r="L2283" i="5"/>
  <c r="F2283" i="5"/>
  <c r="L2279" i="5"/>
  <c r="F2279" i="5"/>
  <c r="L2275" i="5"/>
  <c r="F2275" i="5"/>
  <c r="L2271" i="5"/>
  <c r="F2271" i="5"/>
  <c r="L2267" i="5"/>
  <c r="F2267" i="5"/>
  <c r="L2263" i="5"/>
  <c r="F2263" i="5"/>
  <c r="L2259" i="5"/>
  <c r="F2259" i="5"/>
  <c r="L2255" i="5"/>
  <c r="F2255" i="5"/>
  <c r="L2251" i="5"/>
  <c r="F2251" i="5"/>
  <c r="L2247" i="5"/>
  <c r="F2247" i="5"/>
  <c r="L2243" i="5"/>
  <c r="F2243" i="5"/>
  <c r="L2239" i="5"/>
  <c r="F2239" i="5"/>
  <c r="L2235" i="5"/>
  <c r="F2235" i="5"/>
  <c r="L2231" i="5"/>
  <c r="F2231" i="5"/>
  <c r="L2227" i="5"/>
  <c r="F2227" i="5"/>
  <c r="L2223" i="5"/>
  <c r="F2223" i="5"/>
  <c r="L2219" i="5"/>
  <c r="F2219" i="5"/>
  <c r="L2215" i="5"/>
  <c r="F2215" i="5"/>
  <c r="L1952" i="5"/>
  <c r="F1952" i="5"/>
  <c r="L1936" i="5"/>
  <c r="F1936" i="5"/>
  <c r="L1920" i="5"/>
  <c r="F1920" i="5"/>
  <c r="L1916" i="5"/>
  <c r="F1916" i="5"/>
  <c r="L1912" i="5"/>
  <c r="F1912" i="5"/>
  <c r="L1908" i="5"/>
  <c r="F1908" i="5"/>
  <c r="L1904" i="5"/>
  <c r="F1904" i="5"/>
  <c r="L1900" i="5"/>
  <c r="F1900" i="5"/>
  <c r="L1896" i="5"/>
  <c r="F1896" i="5"/>
  <c r="L1892" i="5"/>
  <c r="F1892" i="5"/>
  <c r="L1888" i="5"/>
  <c r="F1888" i="5"/>
  <c r="L1884" i="5"/>
  <c r="F1884" i="5"/>
  <c r="L1880" i="5"/>
  <c r="F1880" i="5"/>
  <c r="L1876" i="5"/>
  <c r="F1876" i="5"/>
  <c r="L1872" i="5"/>
  <c r="F1872" i="5"/>
  <c r="L1868" i="5"/>
  <c r="F1868" i="5"/>
  <c r="L1864" i="5"/>
  <c r="F1864" i="5"/>
  <c r="L2483" i="5"/>
  <c r="F2483" i="5"/>
  <c r="L2475" i="5"/>
  <c r="F2475" i="5"/>
  <c r="L2467" i="5"/>
  <c r="F2467" i="5"/>
  <c r="L2459" i="5"/>
  <c r="F2459" i="5"/>
  <c r="L2451" i="5"/>
  <c r="F2451" i="5"/>
  <c r="L2443" i="5"/>
  <c r="F2443" i="5"/>
  <c r="L2435" i="5"/>
  <c r="F2435" i="5"/>
  <c r="L2427" i="5"/>
  <c r="F2427" i="5"/>
  <c r="L2419" i="5"/>
  <c r="F2419" i="5"/>
  <c r="L2411" i="5"/>
  <c r="F2411" i="5"/>
  <c r="L2403" i="5"/>
  <c r="F2403" i="5"/>
  <c r="L2395" i="5"/>
  <c r="F2395" i="5"/>
  <c r="L2211" i="5"/>
  <c r="F2211" i="5"/>
  <c r="L2207" i="5"/>
  <c r="F2207" i="5"/>
  <c r="L2203" i="5"/>
  <c r="F2203" i="5"/>
  <c r="L2199" i="5"/>
  <c r="F2199" i="5"/>
  <c r="L2195" i="5"/>
  <c r="F2195" i="5"/>
  <c r="L2191" i="5"/>
  <c r="F2191" i="5"/>
  <c r="L2187" i="5"/>
  <c r="F2187" i="5"/>
  <c r="L2183" i="5"/>
  <c r="F2183" i="5"/>
  <c r="L2179" i="5"/>
  <c r="F2179" i="5"/>
  <c r="L2175" i="5"/>
  <c r="F2175" i="5"/>
  <c r="L2171" i="5"/>
  <c r="F2171" i="5"/>
  <c r="L2167" i="5"/>
  <c r="F2167" i="5"/>
  <c r="L2163" i="5"/>
  <c r="F2163" i="5"/>
  <c r="L2159" i="5"/>
  <c r="F2159" i="5"/>
  <c r="L2155" i="5"/>
  <c r="F2155" i="5"/>
  <c r="L2151" i="5"/>
  <c r="F2151" i="5"/>
  <c r="L2147" i="5"/>
  <c r="F2147" i="5"/>
  <c r="L2143" i="5"/>
  <c r="F2143" i="5"/>
  <c r="L2139" i="5"/>
  <c r="F2139" i="5"/>
  <c r="L2135" i="5"/>
  <c r="F2135" i="5"/>
  <c r="L2131" i="5"/>
  <c r="F2131" i="5"/>
  <c r="L2127" i="5"/>
  <c r="F2127" i="5"/>
  <c r="L2123" i="5"/>
  <c r="F2123" i="5"/>
  <c r="L2119" i="5"/>
  <c r="F2119" i="5"/>
  <c r="L2115" i="5"/>
  <c r="F2115" i="5"/>
  <c r="L2111" i="5"/>
  <c r="F2111" i="5"/>
  <c r="L2107" i="5"/>
  <c r="F2107" i="5"/>
  <c r="L2103" i="5"/>
  <c r="F2103" i="5"/>
  <c r="L2099" i="5"/>
  <c r="F2099" i="5"/>
  <c r="L2095" i="5"/>
  <c r="F2095" i="5"/>
  <c r="L2079" i="5"/>
  <c r="F2079" i="5"/>
  <c r="L2063" i="5"/>
  <c r="F2063" i="5"/>
  <c r="L2047" i="5"/>
  <c r="F2047" i="5"/>
  <c r="L2031" i="5"/>
  <c r="F2031" i="5"/>
  <c r="L2015" i="5"/>
  <c r="F2015" i="5"/>
  <c r="L1999" i="5"/>
  <c r="F1999" i="5"/>
  <c r="L1983" i="5"/>
  <c r="F1983" i="5"/>
  <c r="L1967" i="5"/>
  <c r="F1967" i="5"/>
  <c r="L1951" i="5"/>
  <c r="F1951" i="5"/>
  <c r="L1935" i="5"/>
  <c r="F1935" i="5"/>
  <c r="L1919" i="5"/>
  <c r="F1919" i="5"/>
  <c r="L1903" i="5"/>
  <c r="F1903" i="5"/>
  <c r="L1887" i="5"/>
  <c r="F1887" i="5"/>
  <c r="L1871" i="5"/>
  <c r="F1871" i="5"/>
  <c r="L739" i="5"/>
  <c r="F739" i="5"/>
  <c r="L731" i="5"/>
  <c r="F731" i="5"/>
  <c r="L723" i="5"/>
  <c r="F723" i="5"/>
  <c r="L715" i="5"/>
  <c r="F715" i="5"/>
  <c r="L707" i="5"/>
  <c r="F707" i="5"/>
  <c r="L699" i="5"/>
  <c r="F699" i="5"/>
  <c r="L691" i="5"/>
  <c r="F691" i="5"/>
  <c r="L683" i="5"/>
  <c r="F683" i="5"/>
  <c r="L675" i="5"/>
  <c r="F675" i="5"/>
  <c r="L740" i="5"/>
  <c r="F740" i="5"/>
  <c r="L732" i="5"/>
  <c r="F732" i="5"/>
  <c r="L724" i="5"/>
  <c r="F724" i="5"/>
  <c r="L716" i="5"/>
  <c r="F716" i="5"/>
  <c r="L708" i="5"/>
  <c r="F708" i="5"/>
  <c r="L700" i="5"/>
  <c r="F700" i="5"/>
  <c r="L692" i="5"/>
  <c r="F692" i="5"/>
  <c r="L684" i="5"/>
  <c r="F684" i="5"/>
  <c r="L676" i="5"/>
  <c r="F676" i="5"/>
  <c r="L669" i="5"/>
  <c r="L665" i="5"/>
  <c r="L661" i="5"/>
  <c r="L657" i="5"/>
  <c r="L653" i="5"/>
  <c r="L649" i="5"/>
  <c r="L645" i="5"/>
  <c r="L641" i="5"/>
  <c r="L637" i="5"/>
  <c r="L633" i="5"/>
  <c r="L629" i="5"/>
  <c r="L625" i="5"/>
  <c r="L621" i="5"/>
  <c r="L617" i="5"/>
  <c r="L613" i="5"/>
  <c r="L609" i="5"/>
  <c r="L605" i="5"/>
  <c r="L601" i="5"/>
  <c r="L597" i="5"/>
  <c r="L593" i="5"/>
  <c r="L589" i="5"/>
  <c r="L585" i="5"/>
  <c r="L581" i="5"/>
  <c r="L577" i="5"/>
  <c r="L573" i="5"/>
  <c r="L569" i="5"/>
  <c r="L565" i="5"/>
  <c r="L561" i="5"/>
  <c r="L557" i="5"/>
  <c r="L553" i="5"/>
  <c r="L549" i="5"/>
  <c r="L545" i="5"/>
  <c r="L541" i="5"/>
  <c r="L537" i="5"/>
  <c r="L533" i="5"/>
  <c r="L529" i="5"/>
  <c r="L525" i="5"/>
  <c r="L521" i="5"/>
  <c r="L517" i="5"/>
  <c r="L513" i="5"/>
  <c r="L509" i="5"/>
  <c r="L505" i="5"/>
  <c r="L501" i="5"/>
  <c r="L497" i="5"/>
  <c r="L493" i="5"/>
  <c r="L489" i="5"/>
  <c r="L485" i="5"/>
  <c r="L481" i="5"/>
  <c r="L477" i="5"/>
  <c r="L473" i="5"/>
  <c r="L469" i="5"/>
  <c r="L465" i="5"/>
  <c r="L461" i="5"/>
  <c r="L457" i="5"/>
  <c r="L453" i="5"/>
  <c r="L449" i="5"/>
  <c r="L445" i="5"/>
  <c r="L441" i="5"/>
  <c r="L437" i="5"/>
  <c r="L433" i="5"/>
  <c r="L429" i="5"/>
  <c r="L425" i="5"/>
  <c r="L421" i="5"/>
  <c r="L417" i="5"/>
  <c r="L413" i="5"/>
  <c r="L409" i="5"/>
  <c r="L405" i="5"/>
  <c r="L401" i="5"/>
  <c r="L397" i="5"/>
  <c r="L393" i="5"/>
  <c r="L389" i="5"/>
  <c r="L385" i="5"/>
  <c r="L381" i="5"/>
  <c r="L377" i="5"/>
  <c r="L373" i="5"/>
  <c r="L369" i="5"/>
  <c r="L365" i="5"/>
  <c r="L361" i="5"/>
  <c r="L357" i="5"/>
  <c r="L353" i="5"/>
  <c r="L349" i="5"/>
  <c r="L345" i="5"/>
  <c r="L341" i="5"/>
  <c r="L337" i="5"/>
  <c r="L333" i="5"/>
  <c r="L329" i="5"/>
  <c r="L325" i="5"/>
  <c r="L321" i="5"/>
  <c r="L317" i="5"/>
  <c r="L313" i="5"/>
  <c r="L309" i="5"/>
  <c r="L305" i="5"/>
  <c r="L301" i="5"/>
  <c r="L297" i="5"/>
  <c r="L293" i="5"/>
  <c r="L289" i="5"/>
  <c r="L285" i="5"/>
  <c r="L281" i="5"/>
  <c r="L277" i="5"/>
  <c r="L273" i="5"/>
  <c r="L269" i="5"/>
  <c r="L265" i="5"/>
  <c r="L261" i="5"/>
  <c r="L257" i="5"/>
  <c r="L253" i="5"/>
  <c r="L249" i="5"/>
  <c r="L245" i="5"/>
  <c r="L241" i="5"/>
  <c r="L237" i="5"/>
  <c r="L233" i="5"/>
  <c r="L229" i="5"/>
  <c r="L225" i="5"/>
  <c r="L221" i="5"/>
  <c r="L217" i="5"/>
  <c r="L213" i="5"/>
  <c r="L209" i="5"/>
  <c r="L205" i="5"/>
  <c r="L201" i="5"/>
  <c r="L197" i="5"/>
  <c r="L193" i="5"/>
  <c r="L189" i="5"/>
  <c r="L185" i="5"/>
  <c r="L181" i="5"/>
  <c r="L177" i="5"/>
  <c r="L173" i="5"/>
  <c r="L169" i="5"/>
  <c r="L165" i="5"/>
  <c r="L161" i="5"/>
  <c r="L157" i="5"/>
  <c r="L153" i="5"/>
  <c r="L149" i="5"/>
  <c r="L145" i="5"/>
  <c r="L141" i="5"/>
  <c r="L137" i="5"/>
  <c r="L133" i="5"/>
  <c r="L129" i="5"/>
  <c r="L125" i="5"/>
  <c r="L121" i="5"/>
  <c r="L117" i="5"/>
  <c r="L113" i="5"/>
  <c r="L109" i="5"/>
  <c r="L105" i="5"/>
  <c r="L101" i="5"/>
  <c r="L97" i="5"/>
  <c r="L93" i="5"/>
  <c r="L89" i="5"/>
  <c r="L85" i="5"/>
  <c r="L81" i="5"/>
  <c r="L77" i="5"/>
  <c r="L73" i="5"/>
  <c r="L69" i="5"/>
  <c r="L65" i="5"/>
  <c r="L61" i="5"/>
  <c r="L57" i="5"/>
  <c r="L53" i="5"/>
  <c r="L49" i="5"/>
  <c r="L45" i="5"/>
  <c r="L41" i="5"/>
  <c r="L37" i="5"/>
  <c r="L33" i="5"/>
  <c r="L29" i="5"/>
  <c r="L25" i="5"/>
  <c r="L21" i="5"/>
  <c r="L17" i="5"/>
  <c r="L13" i="5"/>
  <c r="L9" i="5"/>
  <c r="L5" i="5"/>
  <c r="L2525" i="5"/>
  <c r="F2525" i="5"/>
  <c r="L2523" i="5"/>
  <c r="F2523" i="5"/>
  <c r="L2521" i="5"/>
  <c r="F2521" i="5"/>
  <c r="L2519" i="5"/>
  <c r="F2519" i="5"/>
  <c r="L2517" i="5"/>
  <c r="F2517" i="5"/>
  <c r="L2515" i="5"/>
  <c r="F2515" i="5"/>
  <c r="L2513" i="5"/>
  <c r="F2513" i="5"/>
  <c r="L2511" i="5"/>
  <c r="F2511" i="5"/>
  <c r="L2509" i="5"/>
  <c r="F2509" i="5"/>
  <c r="L2507" i="5"/>
  <c r="F2507" i="5"/>
  <c r="L2505" i="5"/>
  <c r="F2505" i="5"/>
  <c r="L2503" i="5"/>
  <c r="F2503" i="5"/>
  <c r="L2501" i="5"/>
  <c r="F2501" i="5"/>
  <c r="L2499" i="5"/>
  <c r="F2499" i="5"/>
  <c r="L2497" i="5"/>
  <c r="F2497" i="5"/>
  <c r="L2495" i="5"/>
  <c r="F2495" i="5"/>
  <c r="L2493" i="5"/>
  <c r="F2493" i="5"/>
  <c r="L2491" i="5"/>
  <c r="F2491" i="5"/>
  <c r="L2386" i="5"/>
  <c r="F2386" i="5"/>
  <c r="L2382" i="5"/>
  <c r="F2382" i="5"/>
  <c r="L2378" i="5"/>
  <c r="F2378" i="5"/>
  <c r="L2374" i="5"/>
  <c r="F2374" i="5"/>
  <c r="L2370" i="5"/>
  <c r="F2370" i="5"/>
  <c r="L2366" i="5"/>
  <c r="F2366" i="5"/>
  <c r="L2362" i="5"/>
  <c r="F2362" i="5"/>
  <c r="L2358" i="5"/>
  <c r="F2358" i="5"/>
  <c r="L2354" i="5"/>
  <c r="F2354" i="5"/>
  <c r="L2350" i="5"/>
  <c r="F2350" i="5"/>
  <c r="L2346" i="5"/>
  <c r="F2346" i="5"/>
  <c r="L2342" i="5"/>
  <c r="F2342" i="5"/>
  <c r="L2338" i="5"/>
  <c r="F2338" i="5"/>
  <c r="L2334" i="5"/>
  <c r="F2334" i="5"/>
  <c r="L2330" i="5"/>
  <c r="F2330" i="5"/>
  <c r="L2326" i="5"/>
  <c r="F2326" i="5"/>
  <c r="L2322" i="5"/>
  <c r="F2322" i="5"/>
  <c r="L2318" i="5"/>
  <c r="F2318" i="5"/>
  <c r="L2314" i="5"/>
  <c r="F2314" i="5"/>
  <c r="L2310" i="5"/>
  <c r="F2310" i="5"/>
  <c r="L2306" i="5"/>
  <c r="F2306" i="5"/>
  <c r="L2302" i="5"/>
  <c r="F2302" i="5"/>
  <c r="L2298" i="5"/>
  <c r="F2298" i="5"/>
  <c r="L2294" i="5"/>
  <c r="F2294" i="5"/>
  <c r="L2290" i="5"/>
  <c r="F2290" i="5"/>
  <c r="L2286" i="5"/>
  <c r="F2286" i="5"/>
  <c r="L2282" i="5"/>
  <c r="F2282" i="5"/>
  <c r="L2278" i="5"/>
  <c r="F2278" i="5"/>
  <c r="L2274" i="5"/>
  <c r="F2274" i="5"/>
  <c r="L2270" i="5"/>
  <c r="F2270" i="5"/>
  <c r="L2266" i="5"/>
  <c r="F2266" i="5"/>
  <c r="L2262" i="5"/>
  <c r="F2262" i="5"/>
  <c r="L2258" i="5"/>
  <c r="F2258" i="5"/>
  <c r="L2254" i="5"/>
  <c r="F2254" i="5"/>
  <c r="L2250" i="5"/>
  <c r="F2250" i="5"/>
  <c r="L2246" i="5"/>
  <c r="F2246" i="5"/>
  <c r="L2242" i="5"/>
  <c r="F2242" i="5"/>
  <c r="L2238" i="5"/>
  <c r="F2238" i="5"/>
  <c r="L2234" i="5"/>
  <c r="F2234" i="5"/>
  <c r="L2230" i="5"/>
  <c r="F2230" i="5"/>
  <c r="L2226" i="5"/>
  <c r="F2226" i="5"/>
  <c r="L2222" i="5"/>
  <c r="F2222" i="5"/>
  <c r="L2218" i="5"/>
  <c r="F2218" i="5"/>
  <c r="L2214" i="5"/>
  <c r="F2214" i="5"/>
  <c r="L2206" i="5"/>
  <c r="F2206" i="5"/>
  <c r="L2198" i="5"/>
  <c r="F2198" i="5"/>
  <c r="L2190" i="5"/>
  <c r="F2190" i="5"/>
  <c r="L2182" i="5"/>
  <c r="F2182" i="5"/>
  <c r="L2174" i="5"/>
  <c r="F2174" i="5"/>
  <c r="L2166" i="5"/>
  <c r="F2166" i="5"/>
  <c r="L2158" i="5"/>
  <c r="F2158" i="5"/>
  <c r="L2150" i="5"/>
  <c r="F2150" i="5"/>
  <c r="L2142" i="5"/>
  <c r="F2142" i="5"/>
  <c r="L2134" i="5"/>
  <c r="F2134" i="5"/>
  <c r="L2126" i="5"/>
  <c r="F2126" i="5"/>
  <c r="L2118" i="5"/>
  <c r="F2118" i="5"/>
  <c r="L2110" i="5"/>
  <c r="F2110" i="5"/>
  <c r="L2102" i="5"/>
  <c r="F2102" i="5"/>
  <c r="L2094" i="5"/>
  <c r="F2094" i="5"/>
  <c r="L2482" i="5"/>
  <c r="F2482" i="5"/>
  <c r="L2474" i="5"/>
  <c r="F2474" i="5"/>
  <c r="L2466" i="5"/>
  <c r="F2466" i="5"/>
  <c r="L2458" i="5"/>
  <c r="F2458" i="5"/>
  <c r="L2450" i="5"/>
  <c r="F2450" i="5"/>
  <c r="L2442" i="5"/>
  <c r="F2442" i="5"/>
  <c r="L2434" i="5"/>
  <c r="F2434" i="5"/>
  <c r="L2426" i="5"/>
  <c r="F2426" i="5"/>
  <c r="L2418" i="5"/>
  <c r="F2418" i="5"/>
  <c r="L2410" i="5"/>
  <c r="F2410" i="5"/>
  <c r="L2402" i="5"/>
  <c r="F2402" i="5"/>
  <c r="L2394" i="5"/>
  <c r="F2394" i="5"/>
  <c r="L2209" i="5"/>
  <c r="F2209" i="5"/>
  <c r="L2201" i="5"/>
  <c r="F2201" i="5"/>
  <c r="L2193" i="5"/>
  <c r="F2193" i="5"/>
  <c r="L2185" i="5"/>
  <c r="F2185" i="5"/>
  <c r="L2177" i="5"/>
  <c r="F2177" i="5"/>
  <c r="L2169" i="5"/>
  <c r="F2169" i="5"/>
  <c r="L2161" i="5"/>
  <c r="F2161" i="5"/>
  <c r="L2153" i="5"/>
  <c r="F2153" i="5"/>
  <c r="L2145" i="5"/>
  <c r="F2145" i="5"/>
  <c r="L2137" i="5"/>
  <c r="F2137" i="5"/>
  <c r="L2129" i="5"/>
  <c r="F2129" i="5"/>
  <c r="L2121" i="5"/>
  <c r="F2121" i="5"/>
  <c r="L2113" i="5"/>
  <c r="F2113" i="5"/>
  <c r="L2105" i="5"/>
  <c r="F2105" i="5"/>
  <c r="L2097" i="5"/>
  <c r="F2097" i="5"/>
  <c r="L2089" i="5"/>
  <c r="F2089" i="5"/>
  <c r="L2081" i="5"/>
  <c r="F2081" i="5"/>
  <c r="L2073" i="5"/>
  <c r="F2073" i="5"/>
  <c r="L2065" i="5"/>
  <c r="F2065" i="5"/>
  <c r="L2057" i="5"/>
  <c r="F2057" i="5"/>
  <c r="L2049" i="5"/>
  <c r="F2049" i="5"/>
  <c r="L2041" i="5"/>
  <c r="F2041" i="5"/>
  <c r="L2033" i="5"/>
  <c r="F2033" i="5"/>
  <c r="L2025" i="5"/>
  <c r="F2025" i="5"/>
  <c r="L2017" i="5"/>
  <c r="F2017" i="5"/>
  <c r="L2009" i="5"/>
  <c r="F2009" i="5"/>
  <c r="L2001" i="5"/>
  <c r="F2001" i="5"/>
  <c r="L1993" i="5"/>
  <c r="F1993" i="5"/>
  <c r="L1985" i="5"/>
  <c r="F1985" i="5"/>
  <c r="L1977" i="5"/>
  <c r="F1977" i="5"/>
  <c r="L1969" i="5"/>
  <c r="F1969" i="5"/>
  <c r="L1961" i="5"/>
  <c r="F1961" i="5"/>
  <c r="L1953" i="5"/>
  <c r="F1953" i="5"/>
  <c r="L1945" i="5"/>
  <c r="F1945" i="5"/>
  <c r="L1937" i="5"/>
  <c r="F1937" i="5"/>
  <c r="L1929" i="5"/>
  <c r="F1929" i="5"/>
  <c r="L1921" i="5"/>
  <c r="F1921" i="5"/>
  <c r="L1913" i="5"/>
  <c r="F1913" i="5"/>
  <c r="L1905" i="5"/>
  <c r="F1905" i="5"/>
  <c r="L1897" i="5"/>
  <c r="F1897" i="5"/>
  <c r="L1889" i="5"/>
  <c r="F1889" i="5"/>
  <c r="L1881" i="5"/>
  <c r="F1881" i="5"/>
  <c r="L1873" i="5"/>
  <c r="F1873" i="5"/>
  <c r="L1865" i="5"/>
  <c r="F1865" i="5"/>
  <c r="L2388" i="5"/>
  <c r="F2388" i="5"/>
  <c r="L2384" i="5"/>
  <c r="F2384" i="5"/>
  <c r="L2380" i="5"/>
  <c r="F2380" i="5"/>
  <c r="L2376" i="5"/>
  <c r="F2376" i="5"/>
  <c r="L2372" i="5"/>
  <c r="F2372" i="5"/>
  <c r="L2368" i="5"/>
  <c r="F2368" i="5"/>
  <c r="L2364" i="5"/>
  <c r="F2364" i="5"/>
  <c r="L2360" i="5"/>
  <c r="F2360" i="5"/>
  <c r="L2356" i="5"/>
  <c r="F2356" i="5"/>
  <c r="L2352" i="5"/>
  <c r="F2352" i="5"/>
  <c r="L2348" i="5"/>
  <c r="F2348" i="5"/>
  <c r="L2344" i="5"/>
  <c r="F2344" i="5"/>
  <c r="L2340" i="5"/>
  <c r="F2340" i="5"/>
  <c r="L2336" i="5"/>
  <c r="F2336" i="5"/>
  <c r="L2332" i="5"/>
  <c r="F2332" i="5"/>
  <c r="L2328" i="5"/>
  <c r="F2328" i="5"/>
  <c r="L2324" i="5"/>
  <c r="F2324" i="5"/>
  <c r="L2320" i="5"/>
  <c r="F2320" i="5"/>
  <c r="L2316" i="5"/>
  <c r="F2316" i="5"/>
  <c r="L2312" i="5"/>
  <c r="F2312" i="5"/>
  <c r="L2308" i="5"/>
  <c r="F2308" i="5"/>
  <c r="L2304" i="5"/>
  <c r="F2304" i="5"/>
  <c r="L2300" i="5"/>
  <c r="F2300" i="5"/>
  <c r="L2296" i="5"/>
  <c r="F2296" i="5"/>
  <c r="L2292" i="5"/>
  <c r="F2292" i="5"/>
  <c r="L2288" i="5"/>
  <c r="F2288" i="5"/>
  <c r="L2284" i="5"/>
  <c r="F2284" i="5"/>
  <c r="L2280" i="5"/>
  <c r="F2280" i="5"/>
  <c r="L2276" i="5"/>
  <c r="F2276" i="5"/>
  <c r="L2272" i="5"/>
  <c r="F2272" i="5"/>
  <c r="L2268" i="5"/>
  <c r="F2268" i="5"/>
  <c r="L2264" i="5"/>
  <c r="F2264" i="5"/>
  <c r="L2260" i="5"/>
  <c r="F2260" i="5"/>
  <c r="L2256" i="5"/>
  <c r="F2256" i="5"/>
  <c r="L2252" i="5"/>
  <c r="F2252" i="5"/>
  <c r="L2248" i="5"/>
  <c r="F2248" i="5"/>
  <c r="L2244" i="5"/>
  <c r="F2244" i="5"/>
  <c r="L2240" i="5"/>
  <c r="F2240" i="5"/>
  <c r="L2236" i="5"/>
  <c r="F2236" i="5"/>
  <c r="L2232" i="5"/>
  <c r="F2232" i="5"/>
  <c r="L2228" i="5"/>
  <c r="F2228" i="5"/>
  <c r="L2224" i="5"/>
  <c r="F2224" i="5"/>
  <c r="L2220" i="5"/>
  <c r="F2220" i="5"/>
  <c r="L2216" i="5"/>
  <c r="F2216" i="5"/>
  <c r="L2212" i="5"/>
  <c r="F2212" i="5"/>
  <c r="L2208" i="5"/>
  <c r="F2208" i="5"/>
  <c r="L2204" i="5"/>
  <c r="F2204" i="5"/>
  <c r="L2200" i="5"/>
  <c r="F2200" i="5"/>
  <c r="L2196" i="5"/>
  <c r="F2196" i="5"/>
  <c r="L2192" i="5"/>
  <c r="F2192" i="5"/>
  <c r="L2188" i="5"/>
  <c r="F2188" i="5"/>
  <c r="L2184" i="5"/>
  <c r="F2184" i="5"/>
  <c r="L2180" i="5"/>
  <c r="F2180" i="5"/>
  <c r="L2176" i="5"/>
  <c r="F2176" i="5"/>
  <c r="L2172" i="5"/>
  <c r="F2172" i="5"/>
  <c r="L2168" i="5"/>
  <c r="F2168" i="5"/>
  <c r="L2164" i="5"/>
  <c r="F2164" i="5"/>
  <c r="L2160" i="5"/>
  <c r="F2160" i="5"/>
  <c r="L2156" i="5"/>
  <c r="F2156" i="5"/>
  <c r="L2152" i="5"/>
  <c r="F2152" i="5"/>
  <c r="L2148" i="5"/>
  <c r="F2148" i="5"/>
  <c r="L2144" i="5"/>
  <c r="F2144" i="5"/>
  <c r="L2140" i="5"/>
  <c r="F2140" i="5"/>
  <c r="L2136" i="5"/>
  <c r="F2136" i="5"/>
  <c r="L2132" i="5"/>
  <c r="F2132" i="5"/>
  <c r="L2128" i="5"/>
  <c r="F2128" i="5"/>
  <c r="L2124" i="5"/>
  <c r="F2124" i="5"/>
  <c r="L2120" i="5"/>
  <c r="F2120" i="5"/>
  <c r="L2116" i="5"/>
  <c r="F2116" i="5"/>
  <c r="L2112" i="5"/>
  <c r="F2112" i="5"/>
  <c r="L2108" i="5"/>
  <c r="F2108" i="5"/>
  <c r="L2104" i="5"/>
  <c r="F2104" i="5"/>
  <c r="L2100" i="5"/>
  <c r="F2100" i="5"/>
  <c r="L2096" i="5"/>
  <c r="F2096" i="5"/>
  <c r="L2092" i="5"/>
  <c r="F2092" i="5"/>
  <c r="L2088" i="5"/>
  <c r="F2088" i="5"/>
  <c r="L2084" i="5"/>
  <c r="F2084" i="5"/>
  <c r="L2080" i="5"/>
  <c r="F2080" i="5"/>
  <c r="L2076" i="5"/>
  <c r="F2076" i="5"/>
  <c r="L2072" i="5"/>
  <c r="F2072" i="5"/>
  <c r="L2068" i="5"/>
  <c r="F2068" i="5"/>
  <c r="L2064" i="5"/>
  <c r="F2064" i="5"/>
  <c r="L2060" i="5"/>
  <c r="F2060" i="5"/>
  <c r="L2056" i="5"/>
  <c r="F2056" i="5"/>
  <c r="L2052" i="5"/>
  <c r="F2052" i="5"/>
  <c r="L2048" i="5"/>
  <c r="F2048" i="5"/>
  <c r="L2044" i="5"/>
  <c r="F2044" i="5"/>
  <c r="L2040" i="5"/>
  <c r="F2040" i="5"/>
  <c r="L2036" i="5"/>
  <c r="F2036" i="5"/>
  <c r="L2032" i="5"/>
  <c r="F2032" i="5"/>
  <c r="L2028" i="5"/>
  <c r="F2028" i="5"/>
  <c r="L2024" i="5"/>
  <c r="F2024" i="5"/>
  <c r="L2020" i="5"/>
  <c r="F2020" i="5"/>
  <c r="L2016" i="5"/>
  <c r="F2016" i="5"/>
  <c r="L2012" i="5"/>
  <c r="F2012" i="5"/>
  <c r="L2008" i="5"/>
  <c r="F2008" i="5"/>
  <c r="L2004" i="5"/>
  <c r="F2004" i="5"/>
  <c r="L2000" i="5"/>
  <c r="F2000" i="5"/>
  <c r="L1996" i="5"/>
  <c r="F1996" i="5"/>
  <c r="L1992" i="5"/>
  <c r="F1992" i="5"/>
  <c r="L1988" i="5"/>
  <c r="F1988" i="5"/>
  <c r="L1984" i="5"/>
  <c r="F1984" i="5"/>
  <c r="L1980" i="5"/>
  <c r="F1980" i="5"/>
  <c r="L1976" i="5"/>
  <c r="F1976" i="5"/>
  <c r="L1972" i="5"/>
  <c r="F1972" i="5"/>
  <c r="L1968" i="5"/>
  <c r="F1968" i="5"/>
  <c r="L1964" i="5"/>
  <c r="F1964" i="5"/>
  <c r="L1960" i="5"/>
  <c r="F1960" i="5"/>
  <c r="L1956" i="5"/>
  <c r="F1956" i="5"/>
  <c r="L1940" i="5"/>
  <c r="F1940" i="5"/>
  <c r="L1924" i="5"/>
  <c r="F1924" i="5"/>
  <c r="L2485" i="5"/>
  <c r="F2485" i="5"/>
  <c r="L2477" i="5"/>
  <c r="F2477" i="5"/>
  <c r="L2469" i="5"/>
  <c r="F2469" i="5"/>
  <c r="L2461" i="5"/>
  <c r="F2461" i="5"/>
  <c r="L2453" i="5"/>
  <c r="F2453" i="5"/>
  <c r="L2445" i="5"/>
  <c r="F2445" i="5"/>
  <c r="L2437" i="5"/>
  <c r="F2437" i="5"/>
  <c r="L2429" i="5"/>
  <c r="F2429" i="5"/>
  <c r="L2421" i="5"/>
  <c r="F2421" i="5"/>
  <c r="L2413" i="5"/>
  <c r="F2413" i="5"/>
  <c r="L2405" i="5"/>
  <c r="F2405" i="5"/>
  <c r="L2397" i="5"/>
  <c r="F2397" i="5"/>
  <c r="L2389" i="5"/>
  <c r="F2389" i="5"/>
  <c r="L2091" i="5"/>
  <c r="F2091" i="5"/>
  <c r="L2075" i="5"/>
  <c r="F2075" i="5"/>
  <c r="L2059" i="5"/>
  <c r="F2059" i="5"/>
  <c r="L2043" i="5"/>
  <c r="F2043" i="5"/>
  <c r="L2027" i="5"/>
  <c r="F2027" i="5"/>
  <c r="L2011" i="5"/>
  <c r="F2011" i="5"/>
  <c r="L1995" i="5"/>
  <c r="F1995" i="5"/>
  <c r="L1979" i="5"/>
  <c r="F1979" i="5"/>
  <c r="L1963" i="5"/>
  <c r="F1963" i="5"/>
  <c r="L1947" i="5"/>
  <c r="F1947" i="5"/>
  <c r="L1931" i="5"/>
  <c r="F1931" i="5"/>
  <c r="L1915" i="5"/>
  <c r="F1915" i="5"/>
  <c r="L1899" i="5"/>
  <c r="F1899" i="5"/>
  <c r="L1883" i="5"/>
  <c r="F1883" i="5"/>
  <c r="L1867" i="5"/>
  <c r="F1867" i="5"/>
  <c r="L737" i="5"/>
  <c r="F737" i="5"/>
  <c r="L729" i="5"/>
  <c r="F729" i="5"/>
  <c r="L721" i="5"/>
  <c r="F721" i="5"/>
  <c r="L713" i="5"/>
  <c r="F713" i="5"/>
  <c r="L705" i="5"/>
  <c r="F705" i="5"/>
  <c r="L697" i="5"/>
  <c r="F697" i="5"/>
  <c r="L689" i="5"/>
  <c r="F689" i="5"/>
  <c r="L681" i="5"/>
  <c r="F681" i="5"/>
  <c r="B11" i="3"/>
  <c r="B9" i="3"/>
  <c r="L673" i="5"/>
  <c r="F673" i="5"/>
  <c r="B6" i="3"/>
  <c r="C11" i="3"/>
  <c r="C9" i="3"/>
  <c r="B17" i="3"/>
  <c r="G4" i="5"/>
  <c r="B16" i="3"/>
  <c r="L738" i="5"/>
  <c r="F738" i="5"/>
  <c r="L730" i="5"/>
  <c r="F730" i="5"/>
  <c r="L722" i="5"/>
  <c r="F722" i="5"/>
  <c r="L714" i="5"/>
  <c r="F714" i="5"/>
  <c r="L706" i="5"/>
  <c r="F706" i="5"/>
  <c r="L698" i="5"/>
  <c r="F698" i="5"/>
  <c r="L690" i="5"/>
  <c r="F690" i="5"/>
  <c r="L682" i="5"/>
  <c r="F682" i="5"/>
  <c r="L674" i="5"/>
  <c r="F674" i="5"/>
  <c r="L668" i="5"/>
  <c r="L664" i="5"/>
  <c r="L660" i="5"/>
  <c r="L656" i="5"/>
  <c r="L652" i="5"/>
  <c r="L648" i="5"/>
  <c r="L644" i="5"/>
  <c r="L640" i="5"/>
  <c r="L636" i="5"/>
  <c r="L632" i="5"/>
  <c r="L628" i="5"/>
  <c r="L624" i="5"/>
  <c r="L620" i="5"/>
  <c r="L616" i="5"/>
  <c r="L612" i="5"/>
  <c r="L608" i="5"/>
  <c r="L604" i="5"/>
  <c r="L600" i="5"/>
  <c r="L596" i="5"/>
  <c r="L592" i="5"/>
  <c r="L588" i="5"/>
  <c r="L584" i="5"/>
  <c r="L580" i="5"/>
  <c r="L576" i="5"/>
  <c r="L572" i="5"/>
  <c r="L568" i="5"/>
  <c r="L564" i="5"/>
  <c r="L560" i="5"/>
  <c r="L556" i="5"/>
  <c r="L552" i="5"/>
  <c r="L548" i="5"/>
  <c r="L544" i="5"/>
  <c r="L540" i="5"/>
  <c r="L536" i="5"/>
  <c r="L532" i="5"/>
  <c r="L528" i="5"/>
  <c r="L524" i="5"/>
  <c r="L520" i="5"/>
  <c r="L516" i="5"/>
  <c r="L512" i="5"/>
  <c r="L508" i="5"/>
  <c r="L504" i="5"/>
  <c r="L500" i="5"/>
  <c r="L496" i="5"/>
  <c r="L492" i="5"/>
  <c r="L488" i="5"/>
  <c r="L484" i="5"/>
  <c r="L480" i="5"/>
  <c r="L476" i="5"/>
  <c r="L472" i="5"/>
  <c r="L468" i="5"/>
  <c r="L464" i="5"/>
  <c r="L460" i="5"/>
  <c r="L456" i="5"/>
  <c r="L452" i="5"/>
  <c r="L448" i="5"/>
  <c r="L444" i="5"/>
  <c r="L440" i="5"/>
  <c r="L436" i="5"/>
  <c r="L432" i="5"/>
  <c r="L428" i="5"/>
  <c r="L424" i="5"/>
  <c r="L420" i="5"/>
  <c r="L416" i="5"/>
  <c r="L412" i="5"/>
  <c r="L408" i="5"/>
  <c r="L404" i="5"/>
  <c r="L400" i="5"/>
  <c r="L396" i="5"/>
  <c r="L392" i="5"/>
  <c r="L388" i="5"/>
  <c r="L384" i="5"/>
  <c r="L380" i="5"/>
  <c r="L376" i="5"/>
  <c r="L372" i="5"/>
  <c r="L368" i="5"/>
  <c r="L364" i="5"/>
  <c r="L360" i="5"/>
  <c r="L356" i="5"/>
  <c r="L352" i="5"/>
  <c r="L348" i="5"/>
  <c r="L344" i="5"/>
  <c r="L340" i="5"/>
  <c r="L336" i="5"/>
  <c r="L332" i="5"/>
  <c r="L328" i="5"/>
  <c r="L324" i="5"/>
  <c r="L320" i="5"/>
  <c r="L316" i="5"/>
  <c r="L312" i="5"/>
  <c r="L308" i="5"/>
  <c r="L304" i="5"/>
  <c r="L300" i="5"/>
  <c r="L296" i="5"/>
  <c r="L292" i="5"/>
  <c r="L288" i="5"/>
  <c r="L284" i="5"/>
  <c r="L280" i="5"/>
  <c r="L276" i="5"/>
  <c r="L272" i="5"/>
  <c r="L268" i="5"/>
  <c r="L264" i="5"/>
  <c r="L260" i="5"/>
  <c r="L256" i="5"/>
  <c r="L252" i="5"/>
  <c r="L248" i="5"/>
  <c r="L244" i="5"/>
  <c r="L240" i="5"/>
  <c r="L236" i="5"/>
  <c r="L232" i="5"/>
  <c r="L228" i="5"/>
  <c r="L224" i="5"/>
  <c r="L220" i="5"/>
  <c r="L216" i="5"/>
  <c r="L212" i="5"/>
  <c r="L208" i="5"/>
  <c r="L204" i="5"/>
  <c r="L200" i="5"/>
  <c r="L196" i="5"/>
  <c r="L192" i="5"/>
  <c r="L188" i="5"/>
  <c r="L184" i="5"/>
  <c r="L180" i="5"/>
  <c r="L176" i="5"/>
  <c r="L172" i="5"/>
  <c r="L168" i="5"/>
  <c r="L164" i="5"/>
  <c r="L160" i="5"/>
  <c r="L156" i="5"/>
  <c r="L152" i="5"/>
  <c r="L148" i="5"/>
  <c r="L144" i="5"/>
  <c r="L140" i="5"/>
  <c r="L136" i="5"/>
  <c r="L132" i="5"/>
  <c r="L128" i="5"/>
  <c r="L124" i="5"/>
  <c r="L120" i="5"/>
  <c r="L116" i="5"/>
  <c r="L112" i="5"/>
  <c r="L108" i="5"/>
  <c r="L104" i="5"/>
  <c r="L100" i="5"/>
  <c r="L96" i="5"/>
  <c r="L92" i="5"/>
  <c r="L88" i="5"/>
  <c r="L84" i="5"/>
  <c r="L80" i="5"/>
  <c r="L76" i="5"/>
  <c r="L72" i="5"/>
  <c r="L68" i="5"/>
  <c r="L64" i="5"/>
  <c r="L60" i="5"/>
  <c r="L56" i="5"/>
  <c r="L52" i="5"/>
  <c r="L48" i="5"/>
  <c r="L44" i="5"/>
  <c r="L40" i="5"/>
  <c r="L36" i="5"/>
  <c r="L32" i="5"/>
  <c r="L28" i="5"/>
  <c r="L24" i="5"/>
  <c r="L20" i="5"/>
  <c r="L16" i="5"/>
  <c r="L12" i="5"/>
  <c r="L8" i="5"/>
  <c r="L4" i="5"/>
  <c r="L2484" i="5"/>
  <c r="F2484" i="5"/>
  <c r="L2476" i="5"/>
  <c r="F2476" i="5"/>
  <c r="L2468" i="5"/>
  <c r="F2468" i="5"/>
  <c r="L2460" i="5"/>
  <c r="F2460" i="5"/>
  <c r="L2452" i="5"/>
  <c r="F2452" i="5"/>
  <c r="L2444" i="5"/>
  <c r="F2444" i="5"/>
  <c r="L2436" i="5"/>
  <c r="F2436" i="5"/>
  <c r="L2428" i="5"/>
  <c r="F2428" i="5"/>
  <c r="L2420" i="5"/>
  <c r="F2420" i="5"/>
  <c r="L2412" i="5"/>
  <c r="F2412" i="5"/>
  <c r="L2404" i="5"/>
  <c r="F2404" i="5"/>
  <c r="L2396" i="5"/>
  <c r="F2396" i="5"/>
  <c r="L1944" i="5"/>
  <c r="F1944" i="5"/>
  <c r="L1928" i="5"/>
  <c r="F1928" i="5"/>
  <c r="L2487" i="5"/>
  <c r="F2487" i="5"/>
  <c r="L2479" i="5"/>
  <c r="F2479" i="5"/>
  <c r="L2471" i="5"/>
  <c r="F2471" i="5"/>
  <c r="L2463" i="5"/>
  <c r="F2463" i="5"/>
  <c r="L2455" i="5"/>
  <c r="F2455" i="5"/>
  <c r="L2447" i="5"/>
  <c r="F2447" i="5"/>
  <c r="L2439" i="5"/>
  <c r="F2439" i="5"/>
  <c r="L2431" i="5"/>
  <c r="F2431" i="5"/>
  <c r="L2423" i="5"/>
  <c r="F2423" i="5"/>
  <c r="L2415" i="5"/>
  <c r="F2415" i="5"/>
  <c r="L2407" i="5"/>
  <c r="F2407" i="5"/>
  <c r="L2399" i="5"/>
  <c r="F2399" i="5"/>
  <c r="L2391" i="5"/>
  <c r="F2391" i="5"/>
  <c r="L2385" i="5"/>
  <c r="F2385" i="5"/>
  <c r="L2381" i="5"/>
  <c r="F2381" i="5"/>
  <c r="L2377" i="5"/>
  <c r="F2377" i="5"/>
  <c r="L2373" i="5"/>
  <c r="F2373" i="5"/>
  <c r="L2369" i="5"/>
  <c r="F2369" i="5"/>
  <c r="L2365" i="5"/>
  <c r="F2365" i="5"/>
  <c r="L2361" i="5"/>
  <c r="F2361" i="5"/>
  <c r="L2357" i="5"/>
  <c r="F2357" i="5"/>
  <c r="L2353" i="5"/>
  <c r="F2353" i="5"/>
  <c r="L2349" i="5"/>
  <c r="F2349" i="5"/>
  <c r="L2345" i="5"/>
  <c r="F2345" i="5"/>
  <c r="L2341" i="5"/>
  <c r="F2341" i="5"/>
  <c r="L2337" i="5"/>
  <c r="F2337" i="5"/>
  <c r="L2333" i="5"/>
  <c r="F2333" i="5"/>
  <c r="L2329" i="5"/>
  <c r="F2329" i="5"/>
  <c r="L2325" i="5"/>
  <c r="F2325" i="5"/>
  <c r="L2321" i="5"/>
  <c r="F2321" i="5"/>
  <c r="L2317" i="5"/>
  <c r="F2317" i="5"/>
  <c r="L2313" i="5"/>
  <c r="F2313" i="5"/>
  <c r="L2309" i="5"/>
  <c r="F2309" i="5"/>
  <c r="L2305" i="5"/>
  <c r="F2305" i="5"/>
  <c r="L2301" i="5"/>
  <c r="F2301" i="5"/>
  <c r="L2297" i="5"/>
  <c r="F2297" i="5"/>
  <c r="L2293" i="5"/>
  <c r="F2293" i="5"/>
  <c r="L2289" i="5"/>
  <c r="F2289" i="5"/>
  <c r="L2285" i="5"/>
  <c r="F2285" i="5"/>
  <c r="L2281" i="5"/>
  <c r="F2281" i="5"/>
  <c r="L2277" i="5"/>
  <c r="F2277" i="5"/>
  <c r="L2273" i="5"/>
  <c r="F2273" i="5"/>
  <c r="L2269" i="5"/>
  <c r="F2269" i="5"/>
  <c r="L2265" i="5"/>
  <c r="F2265" i="5"/>
  <c r="L2261" i="5"/>
  <c r="F2261" i="5"/>
  <c r="L2257" i="5"/>
  <c r="F2257" i="5"/>
  <c r="L2253" i="5"/>
  <c r="F2253" i="5"/>
  <c r="L2249" i="5"/>
  <c r="F2249" i="5"/>
  <c r="L2245" i="5"/>
  <c r="F2245" i="5"/>
  <c r="L2241" i="5"/>
  <c r="F2241" i="5"/>
  <c r="L2237" i="5"/>
  <c r="F2237" i="5"/>
  <c r="L2233" i="5"/>
  <c r="F2233" i="5"/>
  <c r="L2229" i="5"/>
  <c r="F2229" i="5"/>
  <c r="L2225" i="5"/>
  <c r="F2225" i="5"/>
  <c r="L2221" i="5"/>
  <c r="F2221" i="5"/>
  <c r="L2217" i="5"/>
  <c r="F2217" i="5"/>
  <c r="L2213" i="5"/>
  <c r="F2213" i="5"/>
  <c r="L2087" i="5"/>
  <c r="F2087" i="5"/>
  <c r="L2071" i="5"/>
  <c r="F2071" i="5"/>
  <c r="L2055" i="5"/>
  <c r="F2055" i="5"/>
  <c r="L2039" i="5"/>
  <c r="F2039" i="5"/>
  <c r="L2023" i="5"/>
  <c r="F2023" i="5"/>
  <c r="L2007" i="5"/>
  <c r="F2007" i="5"/>
  <c r="L1991" i="5"/>
  <c r="F1991" i="5"/>
  <c r="L1975" i="5"/>
  <c r="F1975" i="5"/>
  <c r="L1959" i="5"/>
  <c r="F1959" i="5"/>
  <c r="L1943" i="5"/>
  <c r="F1943" i="5"/>
  <c r="L1927" i="5"/>
  <c r="F1927" i="5"/>
  <c r="L1911" i="5"/>
  <c r="F1911" i="5"/>
  <c r="L1895" i="5"/>
  <c r="F1895" i="5"/>
  <c r="L1879" i="5"/>
  <c r="F1879" i="5"/>
  <c r="L1863" i="5"/>
  <c r="F1863" i="5"/>
  <c r="F743" i="5"/>
  <c r="L743" i="5"/>
  <c r="L735" i="5"/>
  <c r="F735" i="5"/>
  <c r="L727" i="5"/>
  <c r="F727" i="5"/>
  <c r="L719" i="5"/>
  <c r="F719" i="5"/>
  <c r="L711" i="5"/>
  <c r="F711" i="5"/>
  <c r="L703" i="5"/>
  <c r="F703" i="5"/>
  <c r="L695" i="5"/>
  <c r="F695" i="5"/>
  <c r="L687" i="5"/>
  <c r="F687" i="5"/>
  <c r="L679" i="5"/>
  <c r="F679" i="5"/>
  <c r="L736" i="5"/>
  <c r="F736" i="5"/>
  <c r="L728" i="5"/>
  <c r="F728" i="5"/>
  <c r="L720" i="5"/>
  <c r="F720" i="5"/>
  <c r="L712" i="5"/>
  <c r="F712" i="5"/>
  <c r="L704" i="5"/>
  <c r="F704" i="5"/>
  <c r="L696" i="5"/>
  <c r="F696" i="5"/>
  <c r="L688" i="5"/>
  <c r="F688" i="5"/>
  <c r="L680" i="5"/>
  <c r="F680" i="5"/>
  <c r="L671" i="5"/>
  <c r="L667" i="5"/>
  <c r="L663" i="5"/>
  <c r="L659" i="5"/>
  <c r="L655" i="5"/>
  <c r="L651" i="5"/>
  <c r="L647" i="5"/>
  <c r="L643" i="5"/>
  <c r="L639" i="5"/>
  <c r="L635" i="5"/>
  <c r="L631" i="5"/>
  <c r="L627" i="5"/>
  <c r="L623" i="5"/>
  <c r="L619" i="5"/>
  <c r="L615" i="5"/>
  <c r="L611" i="5"/>
  <c r="L607" i="5"/>
  <c r="L603" i="5"/>
  <c r="L599" i="5"/>
  <c r="L595" i="5"/>
  <c r="L591" i="5"/>
  <c r="L587" i="5"/>
  <c r="L583" i="5"/>
  <c r="L579" i="5"/>
  <c r="L575" i="5"/>
  <c r="L571" i="5"/>
  <c r="L567" i="5"/>
  <c r="L563" i="5"/>
  <c r="L559" i="5"/>
  <c r="L555" i="5"/>
  <c r="L551" i="5"/>
  <c r="L547" i="5"/>
  <c r="L543" i="5"/>
  <c r="L539" i="5"/>
  <c r="L535" i="5"/>
  <c r="L531" i="5"/>
  <c r="L527" i="5"/>
  <c r="L523" i="5"/>
  <c r="L519" i="5"/>
  <c r="L515" i="5"/>
  <c r="L511" i="5"/>
  <c r="L507" i="5"/>
  <c r="L503" i="5"/>
  <c r="L499" i="5"/>
  <c r="L495" i="5"/>
  <c r="L491" i="5"/>
  <c r="L487" i="5"/>
  <c r="L483" i="5"/>
  <c r="L479" i="5"/>
  <c r="L475" i="5"/>
  <c r="L471" i="5"/>
  <c r="L467" i="5"/>
  <c r="L463" i="5"/>
  <c r="L459" i="5"/>
  <c r="L455" i="5"/>
  <c r="L451" i="5"/>
  <c r="L447" i="5"/>
  <c r="L443" i="5"/>
  <c r="L439" i="5"/>
  <c r="L435" i="5"/>
  <c r="L431" i="5"/>
  <c r="L427" i="5"/>
  <c r="L423" i="5"/>
  <c r="L419" i="5"/>
  <c r="L415" i="5"/>
  <c r="L411" i="5"/>
  <c r="L407" i="5"/>
  <c r="L403" i="5"/>
  <c r="L399" i="5"/>
  <c r="L395" i="5"/>
  <c r="L391" i="5"/>
  <c r="L387" i="5"/>
  <c r="L383" i="5"/>
  <c r="L379" i="5"/>
  <c r="L375" i="5"/>
  <c r="L371" i="5"/>
  <c r="L367" i="5"/>
  <c r="L363" i="5"/>
  <c r="L359" i="5"/>
  <c r="L355" i="5"/>
  <c r="L351" i="5"/>
  <c r="L347" i="5"/>
  <c r="L343" i="5"/>
  <c r="L339" i="5"/>
  <c r="L335" i="5"/>
  <c r="L331" i="5"/>
  <c r="L327" i="5"/>
  <c r="L323" i="5"/>
  <c r="L319" i="5"/>
  <c r="L315" i="5"/>
  <c r="L311" i="5"/>
  <c r="L307" i="5"/>
  <c r="L303" i="5"/>
  <c r="L299" i="5"/>
  <c r="L295" i="5"/>
  <c r="L291" i="5"/>
  <c r="L287" i="5"/>
  <c r="L283" i="5"/>
  <c r="L279" i="5"/>
  <c r="L275" i="5"/>
  <c r="L271" i="5"/>
  <c r="L267" i="5"/>
  <c r="L263" i="5"/>
  <c r="L259" i="5"/>
  <c r="L255" i="5"/>
  <c r="L251" i="5"/>
  <c r="L247" i="5"/>
  <c r="L243" i="5"/>
  <c r="L239" i="5"/>
  <c r="L235" i="5"/>
  <c r="L231" i="5"/>
  <c r="L227" i="5"/>
  <c r="L223" i="5"/>
  <c r="L219" i="5"/>
  <c r="L215" i="5"/>
  <c r="L211" i="5"/>
  <c r="L207" i="5"/>
  <c r="L203" i="5"/>
  <c r="L199" i="5"/>
  <c r="L195" i="5"/>
  <c r="L191" i="5"/>
  <c r="L187" i="5"/>
  <c r="L183" i="5"/>
  <c r="L179" i="5"/>
  <c r="L175" i="5"/>
  <c r="L171" i="5"/>
  <c r="L167" i="5"/>
  <c r="L163" i="5"/>
  <c r="L159" i="5"/>
  <c r="L155" i="5"/>
  <c r="L151" i="5"/>
  <c r="L147" i="5"/>
  <c r="L143" i="5"/>
  <c r="L139" i="5"/>
  <c r="L135" i="5"/>
  <c r="L131" i="5"/>
  <c r="L127" i="5"/>
  <c r="L123" i="5"/>
  <c r="L119" i="5"/>
  <c r="L115" i="5"/>
  <c r="L111" i="5"/>
  <c r="L107" i="5"/>
  <c r="L103" i="5"/>
  <c r="L99" i="5"/>
  <c r="L95" i="5"/>
  <c r="L91" i="5"/>
  <c r="L87" i="5"/>
  <c r="L83" i="5"/>
  <c r="L79" i="5"/>
  <c r="L75" i="5"/>
  <c r="L71" i="5"/>
  <c r="L67" i="5"/>
  <c r="L63" i="5"/>
  <c r="L59" i="5"/>
  <c r="L55" i="5"/>
  <c r="L51" i="5"/>
  <c r="L47" i="5"/>
  <c r="L43" i="5"/>
  <c r="L39" i="5"/>
  <c r="L35" i="5"/>
  <c r="L31" i="5"/>
  <c r="L27" i="5"/>
  <c r="L23" i="5"/>
  <c r="L19" i="5"/>
  <c r="L15" i="5"/>
  <c r="L11" i="5"/>
  <c r="L7" i="5"/>
  <c r="H6" i="5" l="1"/>
  <c r="I5" i="5"/>
  <c r="B12" i="3"/>
  <c r="B15" i="3"/>
  <c r="J8" i="5"/>
  <c r="K7" i="5"/>
  <c r="C12" i="3"/>
  <c r="B14" i="3"/>
  <c r="B19" i="3"/>
  <c r="B18" i="3"/>
  <c r="H7" i="5" l="1"/>
  <c r="I6" i="5"/>
  <c r="K8" i="5"/>
  <c r="J9" i="5"/>
  <c r="H8" i="5" l="1"/>
  <c r="I7" i="5"/>
  <c r="J10" i="5"/>
  <c r="K9" i="5"/>
  <c r="H9" i="5" l="1"/>
  <c r="I8" i="5"/>
  <c r="K10" i="5"/>
  <c r="J11" i="5"/>
  <c r="H10" i="5" l="1"/>
  <c r="I9" i="5"/>
  <c r="K11" i="5"/>
  <c r="J12" i="5"/>
  <c r="H11" i="5" l="1"/>
  <c r="I10" i="5"/>
  <c r="J13" i="5"/>
  <c r="K12" i="5"/>
  <c r="H12" i="5" l="1"/>
  <c r="I11" i="5"/>
  <c r="J14" i="5"/>
  <c r="K13" i="5"/>
  <c r="H13" i="5" l="1"/>
  <c r="I12" i="5"/>
  <c r="K14" i="5"/>
  <c r="J15" i="5"/>
  <c r="H14" i="5" l="1"/>
  <c r="I13" i="5"/>
  <c r="K15" i="5"/>
  <c r="J16" i="5"/>
  <c r="H15" i="5" l="1"/>
  <c r="I14" i="5"/>
  <c r="J17" i="5"/>
  <c r="K16" i="5"/>
  <c r="H16" i="5" l="1"/>
  <c r="I15" i="5"/>
  <c r="J18" i="5"/>
  <c r="K17" i="5"/>
  <c r="H17" i="5" l="1"/>
  <c r="I16" i="5"/>
  <c r="J19" i="5"/>
  <c r="K18" i="5"/>
  <c r="H18" i="5" l="1"/>
  <c r="I17" i="5"/>
  <c r="J20" i="5"/>
  <c r="K19" i="5"/>
  <c r="H19" i="5" l="1"/>
  <c r="I18" i="5"/>
  <c r="J21" i="5"/>
  <c r="K20" i="5"/>
  <c r="H20" i="5" l="1"/>
  <c r="I19" i="5"/>
  <c r="K21" i="5"/>
  <c r="J22" i="5"/>
  <c r="H21" i="5" l="1"/>
  <c r="I20" i="5"/>
  <c r="J23" i="5"/>
  <c r="K22" i="5"/>
  <c r="H22" i="5" l="1"/>
  <c r="I21" i="5"/>
  <c r="K23" i="5"/>
  <c r="J24" i="5"/>
  <c r="H23" i="5" l="1"/>
  <c r="I22" i="5"/>
  <c r="J25" i="5"/>
  <c r="K24" i="5"/>
  <c r="H24" i="5" l="1"/>
  <c r="I23" i="5"/>
  <c r="J26" i="5"/>
  <c r="K25" i="5"/>
  <c r="H25" i="5" l="1"/>
  <c r="I24" i="5"/>
  <c r="J27" i="5"/>
  <c r="K26" i="5"/>
  <c r="H26" i="5" l="1"/>
  <c r="I25" i="5"/>
  <c r="K27" i="5"/>
  <c r="J28" i="5"/>
  <c r="H27" i="5" l="1"/>
  <c r="I26" i="5"/>
  <c r="J29" i="5"/>
  <c r="K28" i="5"/>
  <c r="H28" i="5" l="1"/>
  <c r="I27" i="5"/>
  <c r="K29" i="5"/>
  <c r="J30" i="5"/>
  <c r="H29" i="5" l="1"/>
  <c r="I28" i="5"/>
  <c r="J31" i="5"/>
  <c r="K30" i="5"/>
  <c r="H30" i="5" l="1"/>
  <c r="I29" i="5"/>
  <c r="K31" i="5"/>
  <c r="J32" i="5"/>
  <c r="H31" i="5" l="1"/>
  <c r="I30" i="5"/>
  <c r="J33" i="5"/>
  <c r="K32" i="5"/>
  <c r="H32" i="5" l="1"/>
  <c r="I31" i="5"/>
  <c r="J34" i="5"/>
  <c r="K33" i="5"/>
  <c r="H33" i="5" l="1"/>
  <c r="I32" i="5"/>
  <c r="J35" i="5"/>
  <c r="K34" i="5"/>
  <c r="H34" i="5" l="1"/>
  <c r="I33" i="5"/>
  <c r="J36" i="5"/>
  <c r="K35" i="5"/>
  <c r="H35" i="5" l="1"/>
  <c r="I34" i="5"/>
  <c r="J37" i="5"/>
  <c r="K36" i="5"/>
  <c r="H36" i="5" l="1"/>
  <c r="I35" i="5"/>
  <c r="K37" i="5"/>
  <c r="J38" i="5"/>
  <c r="H37" i="5" l="1"/>
  <c r="I36" i="5"/>
  <c r="J39" i="5"/>
  <c r="K38" i="5"/>
  <c r="H38" i="5" l="1"/>
  <c r="I37" i="5"/>
  <c r="J40" i="5"/>
  <c r="K39" i="5"/>
  <c r="H39" i="5" l="1"/>
  <c r="I38" i="5"/>
  <c r="J41" i="5"/>
  <c r="K40" i="5"/>
  <c r="H40" i="5" l="1"/>
  <c r="I39" i="5"/>
  <c r="K41" i="5"/>
  <c r="J42" i="5"/>
  <c r="H41" i="5" l="1"/>
  <c r="I40" i="5"/>
  <c r="J43" i="5"/>
  <c r="K42" i="5"/>
  <c r="H42" i="5" l="1"/>
  <c r="I41" i="5"/>
  <c r="J44" i="5"/>
  <c r="K43" i="5"/>
  <c r="H43" i="5" l="1"/>
  <c r="I42" i="5"/>
  <c r="J45" i="5"/>
  <c r="K44" i="5"/>
  <c r="H44" i="5" l="1"/>
  <c r="I43" i="5"/>
  <c r="K45" i="5"/>
  <c r="J46" i="5"/>
  <c r="H45" i="5" l="1"/>
  <c r="I44" i="5"/>
  <c r="J47" i="5"/>
  <c r="K46" i="5"/>
  <c r="H46" i="5" l="1"/>
  <c r="I45" i="5"/>
  <c r="J48" i="5"/>
  <c r="K47" i="5"/>
  <c r="H47" i="5" l="1"/>
  <c r="I46" i="5"/>
  <c r="J49" i="5"/>
  <c r="K48" i="5"/>
  <c r="H48" i="5" l="1"/>
  <c r="I47" i="5"/>
  <c r="K49" i="5"/>
  <c r="J50" i="5"/>
  <c r="H49" i="5" l="1"/>
  <c r="I48" i="5"/>
  <c r="J51" i="5"/>
  <c r="K50" i="5"/>
  <c r="H50" i="5" l="1"/>
  <c r="I49" i="5"/>
  <c r="J52" i="5"/>
  <c r="K51" i="5"/>
  <c r="H51" i="5" l="1"/>
  <c r="I50" i="5"/>
  <c r="J53" i="5"/>
  <c r="K52" i="5"/>
  <c r="H52" i="5" l="1"/>
  <c r="I51" i="5"/>
  <c r="K53" i="5"/>
  <c r="J54" i="5"/>
  <c r="H53" i="5" l="1"/>
  <c r="I52" i="5"/>
  <c r="J55" i="5"/>
  <c r="K54" i="5"/>
  <c r="H54" i="5" l="1"/>
  <c r="I53" i="5"/>
  <c r="J56" i="5"/>
  <c r="K55" i="5"/>
  <c r="H55" i="5" l="1"/>
  <c r="I54" i="5"/>
  <c r="J57" i="5"/>
  <c r="K56" i="5"/>
  <c r="H56" i="5" l="1"/>
  <c r="I55" i="5"/>
  <c r="K57" i="5"/>
  <c r="J58" i="5"/>
  <c r="H57" i="5" l="1"/>
  <c r="I56" i="5"/>
  <c r="J59" i="5"/>
  <c r="K58" i="5"/>
  <c r="H58" i="5" l="1"/>
  <c r="I57" i="5"/>
  <c r="J60" i="5"/>
  <c r="K59" i="5"/>
  <c r="H59" i="5" l="1"/>
  <c r="I58" i="5"/>
  <c r="J61" i="5"/>
  <c r="K60" i="5"/>
  <c r="H60" i="5" l="1"/>
  <c r="I59" i="5"/>
  <c r="K61" i="5"/>
  <c r="J62" i="5"/>
  <c r="H61" i="5" l="1"/>
  <c r="I60" i="5"/>
  <c r="J63" i="5"/>
  <c r="K62" i="5"/>
  <c r="H62" i="5" l="1"/>
  <c r="I61" i="5"/>
  <c r="J64" i="5"/>
  <c r="K63" i="5"/>
  <c r="H63" i="5" l="1"/>
  <c r="I62" i="5"/>
  <c r="J65" i="5"/>
  <c r="K64" i="5"/>
  <c r="H64" i="5" l="1"/>
  <c r="I63" i="5"/>
  <c r="K65" i="5"/>
  <c r="J66" i="5"/>
  <c r="H65" i="5" l="1"/>
  <c r="I64" i="5"/>
  <c r="J67" i="5"/>
  <c r="K66" i="5"/>
  <c r="H66" i="5" l="1"/>
  <c r="I65" i="5"/>
  <c r="K67" i="5"/>
  <c r="J68" i="5"/>
  <c r="H67" i="5" l="1"/>
  <c r="I66" i="5"/>
  <c r="K68" i="5"/>
  <c r="J69" i="5"/>
  <c r="H68" i="5" l="1"/>
  <c r="I67" i="5"/>
  <c r="K69" i="5"/>
  <c r="J70" i="5"/>
  <c r="H69" i="5" l="1"/>
  <c r="I68" i="5"/>
  <c r="J71" i="5"/>
  <c r="K70" i="5"/>
  <c r="H70" i="5" l="1"/>
  <c r="I69" i="5"/>
  <c r="J72" i="5"/>
  <c r="K71" i="5"/>
  <c r="H71" i="5" l="1"/>
  <c r="I70" i="5"/>
  <c r="J73" i="5"/>
  <c r="K72" i="5"/>
  <c r="H72" i="5" l="1"/>
  <c r="I71" i="5"/>
  <c r="K73" i="5"/>
  <c r="J74" i="5"/>
  <c r="H73" i="5" l="1"/>
  <c r="I72" i="5"/>
  <c r="J75" i="5"/>
  <c r="K74" i="5"/>
  <c r="H74" i="5" l="1"/>
  <c r="I73" i="5"/>
  <c r="K75" i="5"/>
  <c r="J76" i="5"/>
  <c r="H75" i="5" l="1"/>
  <c r="I74" i="5"/>
  <c r="J77" i="5"/>
  <c r="K76" i="5"/>
  <c r="H76" i="5" l="1"/>
  <c r="I75" i="5"/>
  <c r="K77" i="5"/>
  <c r="J78" i="5"/>
  <c r="H77" i="5" l="1"/>
  <c r="I76" i="5"/>
  <c r="K78" i="5"/>
  <c r="J79" i="5"/>
  <c r="H78" i="5" l="1"/>
  <c r="I77" i="5"/>
  <c r="K79" i="5"/>
  <c r="J80" i="5"/>
  <c r="H79" i="5" l="1"/>
  <c r="I78" i="5"/>
  <c r="J81" i="5"/>
  <c r="K80" i="5"/>
  <c r="H80" i="5" l="1"/>
  <c r="I79" i="5"/>
  <c r="J82" i="5"/>
  <c r="K81" i="5"/>
  <c r="H81" i="5" l="1"/>
  <c r="I80" i="5"/>
  <c r="J83" i="5"/>
  <c r="K82" i="5"/>
  <c r="H82" i="5" l="1"/>
  <c r="I81" i="5"/>
  <c r="K83" i="5"/>
  <c r="J84" i="5"/>
  <c r="H83" i="5" l="1"/>
  <c r="I82" i="5"/>
  <c r="J85" i="5"/>
  <c r="K84" i="5"/>
  <c r="H84" i="5" l="1"/>
  <c r="I83" i="5"/>
  <c r="J86" i="5"/>
  <c r="K85" i="5"/>
  <c r="H85" i="5" l="1"/>
  <c r="I84" i="5"/>
  <c r="J87" i="5"/>
  <c r="K86" i="5"/>
  <c r="H86" i="5" l="1"/>
  <c r="I85" i="5"/>
  <c r="K87" i="5"/>
  <c r="J88" i="5"/>
  <c r="H87" i="5" l="1"/>
  <c r="I86" i="5"/>
  <c r="K88" i="5"/>
  <c r="J89" i="5"/>
  <c r="H88" i="5" l="1"/>
  <c r="I87" i="5"/>
  <c r="J90" i="5"/>
  <c r="K89" i="5"/>
  <c r="H89" i="5" l="1"/>
  <c r="I88" i="5"/>
  <c r="J91" i="5"/>
  <c r="K90" i="5"/>
  <c r="H90" i="5" l="1"/>
  <c r="I89" i="5"/>
  <c r="J92" i="5"/>
  <c r="K91" i="5"/>
  <c r="H91" i="5" l="1"/>
  <c r="I90" i="5"/>
  <c r="J93" i="5"/>
  <c r="K92" i="5"/>
  <c r="H92" i="5" l="1"/>
  <c r="I91" i="5"/>
  <c r="J94" i="5"/>
  <c r="K93" i="5"/>
  <c r="H93" i="5" l="1"/>
  <c r="I92" i="5"/>
  <c r="J95" i="5"/>
  <c r="K94" i="5"/>
  <c r="H94" i="5" l="1"/>
  <c r="I93" i="5"/>
  <c r="J96" i="5"/>
  <c r="K95" i="5"/>
  <c r="H95" i="5" l="1"/>
  <c r="I94" i="5"/>
  <c r="K96" i="5"/>
  <c r="J97" i="5"/>
  <c r="H96" i="5" l="1"/>
  <c r="I95" i="5"/>
  <c r="K97" i="5"/>
  <c r="J98" i="5"/>
  <c r="H97" i="5" l="1"/>
  <c r="I96" i="5"/>
  <c r="K98" i="5"/>
  <c r="J99" i="5"/>
  <c r="H98" i="5" l="1"/>
  <c r="I97" i="5"/>
  <c r="K99" i="5"/>
  <c r="J100" i="5"/>
  <c r="H99" i="5" l="1"/>
  <c r="I98" i="5"/>
  <c r="K100" i="5"/>
  <c r="J101" i="5"/>
  <c r="H100" i="5" l="1"/>
  <c r="I99" i="5"/>
  <c r="K101" i="5"/>
  <c r="J102" i="5"/>
  <c r="H101" i="5" l="1"/>
  <c r="I100" i="5"/>
  <c r="K102" i="5"/>
  <c r="J103" i="5"/>
  <c r="H102" i="5" l="1"/>
  <c r="I101" i="5"/>
  <c r="K103" i="5"/>
  <c r="J104" i="5"/>
  <c r="H103" i="5" l="1"/>
  <c r="I102" i="5"/>
  <c r="K104" i="5"/>
  <c r="J105" i="5"/>
  <c r="H104" i="5" l="1"/>
  <c r="I103" i="5"/>
  <c r="K105" i="5"/>
  <c r="J106" i="5"/>
  <c r="H105" i="5" l="1"/>
  <c r="I104" i="5"/>
  <c r="J107" i="5"/>
  <c r="K106" i="5"/>
  <c r="H106" i="5" l="1"/>
  <c r="I105" i="5"/>
  <c r="J108" i="5"/>
  <c r="K107" i="5"/>
  <c r="H107" i="5" l="1"/>
  <c r="I106" i="5"/>
  <c r="K108" i="5"/>
  <c r="J109" i="5"/>
  <c r="H108" i="5" l="1"/>
  <c r="I107" i="5"/>
  <c r="K109" i="5"/>
  <c r="J110" i="5"/>
  <c r="H109" i="5" l="1"/>
  <c r="I108" i="5"/>
  <c r="K110" i="5"/>
  <c r="J111" i="5"/>
  <c r="H110" i="5" l="1"/>
  <c r="I109" i="5"/>
  <c r="K111" i="5"/>
  <c r="J112" i="5"/>
  <c r="H111" i="5" l="1"/>
  <c r="I110" i="5"/>
  <c r="K112" i="5"/>
  <c r="J113" i="5"/>
  <c r="H112" i="5" l="1"/>
  <c r="I111" i="5"/>
  <c r="J114" i="5"/>
  <c r="K113" i="5"/>
  <c r="H113" i="5" l="1"/>
  <c r="I112" i="5"/>
  <c r="K114" i="5"/>
  <c r="J115" i="5"/>
  <c r="H114" i="5" l="1"/>
  <c r="I113" i="5"/>
  <c r="K115" i="5"/>
  <c r="J116" i="5"/>
  <c r="H115" i="5" l="1"/>
  <c r="I114" i="5"/>
  <c r="K116" i="5"/>
  <c r="J117" i="5"/>
  <c r="H116" i="5" l="1"/>
  <c r="I115" i="5"/>
  <c r="K117" i="5"/>
  <c r="J118" i="5"/>
  <c r="H117" i="5" l="1"/>
  <c r="I116" i="5"/>
  <c r="K118" i="5"/>
  <c r="J119" i="5"/>
  <c r="H118" i="5" l="1"/>
  <c r="I117" i="5"/>
  <c r="K119" i="5"/>
  <c r="J120" i="5"/>
  <c r="H119" i="5" l="1"/>
  <c r="I118" i="5"/>
  <c r="K120" i="5"/>
  <c r="J121" i="5"/>
  <c r="H120" i="5" l="1"/>
  <c r="I119" i="5"/>
  <c r="K121" i="5"/>
  <c r="J122" i="5"/>
  <c r="H121" i="5" l="1"/>
  <c r="I120" i="5"/>
  <c r="K122" i="5"/>
  <c r="J123" i="5"/>
  <c r="H122" i="5" l="1"/>
  <c r="I121" i="5"/>
  <c r="K123" i="5"/>
  <c r="J124" i="5"/>
  <c r="H123" i="5" l="1"/>
  <c r="I122" i="5"/>
  <c r="K124" i="5"/>
  <c r="J125" i="5"/>
  <c r="H124" i="5" l="1"/>
  <c r="I123" i="5"/>
  <c r="K125" i="5"/>
  <c r="J126" i="5"/>
  <c r="H125" i="5" l="1"/>
  <c r="I124" i="5"/>
  <c r="K126" i="5"/>
  <c r="J127" i="5"/>
  <c r="H126" i="5" l="1"/>
  <c r="I125" i="5"/>
  <c r="J128" i="5"/>
  <c r="K127" i="5"/>
  <c r="H127" i="5" l="1"/>
  <c r="I126" i="5"/>
  <c r="K128" i="5"/>
  <c r="J129" i="5"/>
  <c r="H128" i="5" l="1"/>
  <c r="I127" i="5"/>
  <c r="K129" i="5"/>
  <c r="J130" i="5"/>
  <c r="H129" i="5" l="1"/>
  <c r="I128" i="5"/>
  <c r="K130" i="5"/>
  <c r="J131" i="5"/>
  <c r="H130" i="5" l="1"/>
  <c r="I129" i="5"/>
  <c r="K131" i="5"/>
  <c r="J132" i="5"/>
  <c r="H131" i="5" l="1"/>
  <c r="I130" i="5"/>
  <c r="K132" i="5"/>
  <c r="J133" i="5"/>
  <c r="H132" i="5" l="1"/>
  <c r="I131" i="5"/>
  <c r="K133" i="5"/>
  <c r="J134" i="5"/>
  <c r="H133" i="5" l="1"/>
  <c r="I132" i="5"/>
  <c r="K134" i="5"/>
  <c r="J135" i="5"/>
  <c r="H134" i="5" l="1"/>
  <c r="I133" i="5"/>
  <c r="K135" i="5"/>
  <c r="J136" i="5"/>
  <c r="H135" i="5" l="1"/>
  <c r="I134" i="5"/>
  <c r="K136" i="5"/>
  <c r="J137" i="5"/>
  <c r="H136" i="5" l="1"/>
  <c r="I135" i="5"/>
  <c r="K137" i="5"/>
  <c r="J138" i="5"/>
  <c r="H137" i="5" l="1"/>
  <c r="I136" i="5"/>
  <c r="K138" i="5"/>
  <c r="J139" i="5"/>
  <c r="H138" i="5" l="1"/>
  <c r="I137" i="5"/>
  <c r="J140" i="5"/>
  <c r="K139" i="5"/>
  <c r="H139" i="5" l="1"/>
  <c r="I138" i="5"/>
  <c r="K140" i="5"/>
  <c r="J141" i="5"/>
  <c r="H140" i="5" l="1"/>
  <c r="I139" i="5"/>
  <c r="K141" i="5"/>
  <c r="J142" i="5"/>
  <c r="H141" i="5" l="1"/>
  <c r="I140" i="5"/>
  <c r="K142" i="5"/>
  <c r="J143" i="5"/>
  <c r="H142" i="5" l="1"/>
  <c r="I141" i="5"/>
  <c r="J144" i="5"/>
  <c r="K143" i="5"/>
  <c r="H143" i="5" l="1"/>
  <c r="I142" i="5"/>
  <c r="K144" i="5"/>
  <c r="J145" i="5"/>
  <c r="H144" i="5" l="1"/>
  <c r="I143" i="5"/>
  <c r="K145" i="5"/>
  <c r="J146" i="5"/>
  <c r="H145" i="5" l="1"/>
  <c r="I144" i="5"/>
  <c r="K146" i="5"/>
  <c r="J147" i="5"/>
  <c r="H146" i="5" l="1"/>
  <c r="I145" i="5"/>
  <c r="J148" i="5"/>
  <c r="K147" i="5"/>
  <c r="H147" i="5" l="1"/>
  <c r="I146" i="5"/>
  <c r="K148" i="5"/>
  <c r="J149" i="5"/>
  <c r="H148" i="5" l="1"/>
  <c r="I147" i="5"/>
  <c r="J150" i="5"/>
  <c r="K149" i="5"/>
  <c r="H149" i="5" l="1"/>
  <c r="I148" i="5"/>
  <c r="K150" i="5"/>
  <c r="J151" i="5"/>
  <c r="H150" i="5" l="1"/>
  <c r="I149" i="5"/>
  <c r="K151" i="5"/>
  <c r="J152" i="5"/>
  <c r="H151" i="5" l="1"/>
  <c r="I150" i="5"/>
  <c r="J153" i="5"/>
  <c r="K152" i="5"/>
  <c r="H152" i="5" l="1"/>
  <c r="I151" i="5"/>
  <c r="K153" i="5"/>
  <c r="J154" i="5"/>
  <c r="H153" i="5" l="1"/>
  <c r="I152" i="5"/>
  <c r="K154" i="5"/>
  <c r="J155" i="5"/>
  <c r="H154" i="5" l="1"/>
  <c r="I153" i="5"/>
  <c r="J156" i="5"/>
  <c r="K155" i="5"/>
  <c r="H155" i="5" l="1"/>
  <c r="I154" i="5"/>
  <c r="K156" i="5"/>
  <c r="J157" i="5"/>
  <c r="H156" i="5" l="1"/>
  <c r="I155" i="5"/>
  <c r="K157" i="5"/>
  <c r="J158" i="5"/>
  <c r="H157" i="5" l="1"/>
  <c r="I156" i="5"/>
  <c r="K158" i="5"/>
  <c r="J159" i="5"/>
  <c r="H158" i="5" l="1"/>
  <c r="I157" i="5"/>
  <c r="K159" i="5"/>
  <c r="J160" i="5"/>
  <c r="H159" i="5" l="1"/>
  <c r="I158" i="5"/>
  <c r="K160" i="5"/>
  <c r="J161" i="5"/>
  <c r="H160" i="5" l="1"/>
  <c r="I159" i="5"/>
  <c r="J162" i="5"/>
  <c r="K161" i="5"/>
  <c r="H161" i="5" l="1"/>
  <c r="I160" i="5"/>
  <c r="K162" i="5"/>
  <c r="J163" i="5"/>
  <c r="H162" i="5" l="1"/>
  <c r="I161" i="5"/>
  <c r="J164" i="5"/>
  <c r="K163" i="5"/>
  <c r="H163" i="5" l="1"/>
  <c r="I162" i="5"/>
  <c r="J165" i="5"/>
  <c r="K164" i="5"/>
  <c r="H164" i="5" l="1"/>
  <c r="I163" i="5"/>
  <c r="K165" i="5"/>
  <c r="J166" i="5"/>
  <c r="H165" i="5" l="1"/>
  <c r="I164" i="5"/>
  <c r="K166" i="5"/>
  <c r="J167" i="5"/>
  <c r="H166" i="5" l="1"/>
  <c r="I165" i="5"/>
  <c r="K167" i="5"/>
  <c r="J168" i="5"/>
  <c r="H167" i="5" l="1"/>
  <c r="I166" i="5"/>
  <c r="K168" i="5"/>
  <c r="J169" i="5"/>
  <c r="H168" i="5" l="1"/>
  <c r="I167" i="5"/>
  <c r="K169" i="5"/>
  <c r="J170" i="5"/>
  <c r="H169" i="5" l="1"/>
  <c r="I168" i="5"/>
  <c r="J171" i="5"/>
  <c r="K170" i="5"/>
  <c r="H170" i="5" l="1"/>
  <c r="I169" i="5"/>
  <c r="J172" i="5"/>
  <c r="K171" i="5"/>
  <c r="H171" i="5" l="1"/>
  <c r="I170" i="5"/>
  <c r="K172" i="5"/>
  <c r="J173" i="5"/>
  <c r="H172" i="5" l="1"/>
  <c r="I171" i="5"/>
  <c r="K173" i="5"/>
  <c r="J174" i="5"/>
  <c r="H173" i="5" l="1"/>
  <c r="I172" i="5"/>
  <c r="K174" i="5"/>
  <c r="J175" i="5"/>
  <c r="H174" i="5" l="1"/>
  <c r="I173" i="5"/>
  <c r="J176" i="5"/>
  <c r="K175" i="5"/>
  <c r="H175" i="5" l="1"/>
  <c r="I174" i="5"/>
  <c r="J177" i="5"/>
  <c r="K176" i="5"/>
  <c r="H176" i="5" l="1"/>
  <c r="I175" i="5"/>
  <c r="K177" i="5"/>
  <c r="J178" i="5"/>
  <c r="H177" i="5" l="1"/>
  <c r="I176" i="5"/>
  <c r="K178" i="5"/>
  <c r="J179" i="5"/>
  <c r="H178" i="5" l="1"/>
  <c r="I177" i="5"/>
  <c r="K179" i="5"/>
  <c r="J180" i="5"/>
  <c r="H179" i="5" l="1"/>
  <c r="I178" i="5"/>
  <c r="K180" i="5"/>
  <c r="J181" i="5"/>
  <c r="H180" i="5" l="1"/>
  <c r="I179" i="5"/>
  <c r="K181" i="5"/>
  <c r="J182" i="5"/>
  <c r="H181" i="5" l="1"/>
  <c r="I180" i="5"/>
  <c r="K182" i="5"/>
  <c r="J183" i="5"/>
  <c r="H182" i="5" l="1"/>
  <c r="I181" i="5"/>
  <c r="J184" i="5"/>
  <c r="K183" i="5"/>
  <c r="H183" i="5" l="1"/>
  <c r="I182" i="5"/>
  <c r="K184" i="5"/>
  <c r="J185" i="5"/>
  <c r="H184" i="5" l="1"/>
  <c r="I183" i="5"/>
  <c r="K185" i="5"/>
  <c r="J186" i="5"/>
  <c r="H185" i="5" l="1"/>
  <c r="I184" i="5"/>
  <c r="K186" i="5"/>
  <c r="J187" i="5"/>
  <c r="H186" i="5" l="1"/>
  <c r="I185" i="5"/>
  <c r="J188" i="5"/>
  <c r="K187" i="5"/>
  <c r="H187" i="5" l="1"/>
  <c r="I186" i="5"/>
  <c r="J189" i="5"/>
  <c r="K188" i="5"/>
  <c r="H188" i="5" l="1"/>
  <c r="I187" i="5"/>
  <c r="K189" i="5"/>
  <c r="J190" i="5"/>
  <c r="H189" i="5" l="1"/>
  <c r="I188" i="5"/>
  <c r="K190" i="5"/>
  <c r="J191" i="5"/>
  <c r="H190" i="5" l="1"/>
  <c r="I189" i="5"/>
  <c r="J192" i="5"/>
  <c r="K191" i="5"/>
  <c r="H191" i="5" l="1"/>
  <c r="I190" i="5"/>
  <c r="J193" i="5"/>
  <c r="K192" i="5"/>
  <c r="H192" i="5" l="1"/>
  <c r="I191" i="5"/>
  <c r="K193" i="5"/>
  <c r="J194" i="5"/>
  <c r="H193" i="5" l="1"/>
  <c r="I192" i="5"/>
  <c r="K194" i="5"/>
  <c r="J195" i="5"/>
  <c r="H194" i="5" l="1"/>
  <c r="I193" i="5"/>
  <c r="J196" i="5"/>
  <c r="K195" i="5"/>
  <c r="H195" i="5" l="1"/>
  <c r="I194" i="5"/>
  <c r="J197" i="5"/>
  <c r="K196" i="5"/>
  <c r="H196" i="5" l="1"/>
  <c r="I195" i="5"/>
  <c r="K197" i="5"/>
  <c r="J198" i="5"/>
  <c r="H197" i="5" l="1"/>
  <c r="I196" i="5"/>
  <c r="K198" i="5"/>
  <c r="J199" i="5"/>
  <c r="H198" i="5" l="1"/>
  <c r="I197" i="5"/>
  <c r="J200" i="5"/>
  <c r="K199" i="5"/>
  <c r="H199" i="5" l="1"/>
  <c r="I198" i="5"/>
  <c r="J201" i="5"/>
  <c r="K200" i="5"/>
  <c r="H200" i="5" l="1"/>
  <c r="I199" i="5"/>
  <c r="K201" i="5"/>
  <c r="J202" i="5"/>
  <c r="H201" i="5" l="1"/>
  <c r="I200" i="5"/>
  <c r="K202" i="5"/>
  <c r="J203" i="5"/>
  <c r="H202" i="5" l="1"/>
  <c r="I201" i="5"/>
  <c r="J204" i="5"/>
  <c r="K203" i="5"/>
  <c r="H203" i="5" l="1"/>
  <c r="I202" i="5"/>
  <c r="J205" i="5"/>
  <c r="K204" i="5"/>
  <c r="H204" i="5" l="1"/>
  <c r="I203" i="5"/>
  <c r="K205" i="5"/>
  <c r="J206" i="5"/>
  <c r="H205" i="5" l="1"/>
  <c r="I204" i="5"/>
  <c r="K206" i="5"/>
  <c r="J207" i="5"/>
  <c r="H206" i="5" l="1"/>
  <c r="I205" i="5"/>
  <c r="J208" i="5"/>
  <c r="K207" i="5"/>
  <c r="H207" i="5" l="1"/>
  <c r="I206" i="5"/>
  <c r="J209" i="5"/>
  <c r="K208" i="5"/>
  <c r="H208" i="5" l="1"/>
  <c r="I207" i="5"/>
  <c r="K209" i="5"/>
  <c r="J210" i="5"/>
  <c r="H209" i="5" l="1"/>
  <c r="I208" i="5"/>
  <c r="K210" i="5"/>
  <c r="J211" i="5"/>
  <c r="H210" i="5" l="1"/>
  <c r="I209" i="5"/>
  <c r="J212" i="5"/>
  <c r="K211" i="5"/>
  <c r="H211" i="5" l="1"/>
  <c r="I210" i="5"/>
  <c r="J213" i="5"/>
  <c r="K212" i="5"/>
  <c r="H212" i="5" l="1"/>
  <c r="I211" i="5"/>
  <c r="K213" i="5"/>
  <c r="J214" i="5"/>
  <c r="H213" i="5" l="1"/>
  <c r="I212" i="5"/>
  <c r="K214" i="5"/>
  <c r="J215" i="5"/>
  <c r="H214" i="5" l="1"/>
  <c r="I213" i="5"/>
  <c r="K215" i="5"/>
  <c r="J216" i="5"/>
  <c r="H215" i="5" l="1"/>
  <c r="I214" i="5"/>
  <c r="K216" i="5"/>
  <c r="J217" i="5"/>
  <c r="H216" i="5" l="1"/>
  <c r="I215" i="5"/>
  <c r="J218" i="5"/>
  <c r="K217" i="5"/>
  <c r="H217" i="5" l="1"/>
  <c r="I216" i="5"/>
  <c r="K218" i="5"/>
  <c r="J219" i="5"/>
  <c r="H218" i="5" l="1"/>
  <c r="I217" i="5"/>
  <c r="J220" i="5"/>
  <c r="K219" i="5"/>
  <c r="H219" i="5" l="1"/>
  <c r="I218" i="5"/>
  <c r="K220" i="5"/>
  <c r="J221" i="5"/>
  <c r="H220" i="5" l="1"/>
  <c r="I219" i="5"/>
  <c r="K221" i="5"/>
  <c r="J222" i="5"/>
  <c r="H221" i="5" l="1"/>
  <c r="I220" i="5"/>
  <c r="K222" i="5"/>
  <c r="J223" i="5"/>
  <c r="H222" i="5" l="1"/>
  <c r="I221" i="5"/>
  <c r="J224" i="5"/>
  <c r="K223" i="5"/>
  <c r="H223" i="5" l="1"/>
  <c r="I222" i="5"/>
  <c r="J225" i="5"/>
  <c r="K224" i="5"/>
  <c r="H224" i="5" l="1"/>
  <c r="I223" i="5"/>
  <c r="K225" i="5"/>
  <c r="J226" i="5"/>
  <c r="H225" i="5" l="1"/>
  <c r="I224" i="5"/>
  <c r="K226" i="5"/>
  <c r="J227" i="5"/>
  <c r="H226" i="5" l="1"/>
  <c r="I225" i="5"/>
  <c r="K227" i="5"/>
  <c r="J228" i="5"/>
  <c r="H227" i="5" l="1"/>
  <c r="I226" i="5"/>
  <c r="K228" i="5"/>
  <c r="J229" i="5"/>
  <c r="H228" i="5" l="1"/>
  <c r="I227" i="5"/>
  <c r="K229" i="5"/>
  <c r="J230" i="5"/>
  <c r="H229" i="5" l="1"/>
  <c r="I228" i="5"/>
  <c r="K230" i="5"/>
  <c r="J231" i="5"/>
  <c r="H230" i="5" l="1"/>
  <c r="I229" i="5"/>
  <c r="J232" i="5"/>
  <c r="K231" i="5"/>
  <c r="H231" i="5" l="1"/>
  <c r="I230" i="5"/>
  <c r="K232" i="5"/>
  <c r="J233" i="5"/>
  <c r="H232" i="5" l="1"/>
  <c r="I231" i="5"/>
  <c r="K233" i="5"/>
  <c r="J234" i="5"/>
  <c r="H233" i="5" l="1"/>
  <c r="I232" i="5"/>
  <c r="K234" i="5"/>
  <c r="J235" i="5"/>
  <c r="H234" i="5" l="1"/>
  <c r="I233" i="5"/>
  <c r="J236" i="5"/>
  <c r="K235" i="5"/>
  <c r="H235" i="5" l="1"/>
  <c r="I234" i="5"/>
  <c r="J237" i="5"/>
  <c r="K236" i="5"/>
  <c r="H236" i="5" l="1"/>
  <c r="I235" i="5"/>
  <c r="K237" i="5"/>
  <c r="J238" i="5"/>
  <c r="H237" i="5" l="1"/>
  <c r="I236" i="5"/>
  <c r="K238" i="5"/>
  <c r="J239" i="5"/>
  <c r="H238" i="5" l="1"/>
  <c r="I237" i="5"/>
  <c r="K239" i="5"/>
  <c r="J240" i="5"/>
  <c r="H239" i="5" l="1"/>
  <c r="I238" i="5"/>
  <c r="J241" i="5"/>
  <c r="K240" i="5"/>
  <c r="H240" i="5" l="1"/>
  <c r="I239" i="5"/>
  <c r="K241" i="5"/>
  <c r="J242" i="5"/>
  <c r="H241" i="5" l="1"/>
  <c r="I240" i="5"/>
  <c r="K242" i="5"/>
  <c r="J243" i="5"/>
  <c r="H242" i="5" l="1"/>
  <c r="I241" i="5"/>
  <c r="K243" i="5"/>
  <c r="J244" i="5"/>
  <c r="H243" i="5" l="1"/>
  <c r="I242" i="5"/>
  <c r="K244" i="5"/>
  <c r="J245" i="5"/>
  <c r="H244" i="5" l="1"/>
  <c r="I243" i="5"/>
  <c r="K245" i="5"/>
  <c r="J246" i="5"/>
  <c r="H245" i="5" l="1"/>
  <c r="I244" i="5"/>
  <c r="K246" i="5"/>
  <c r="J247" i="5"/>
  <c r="H246" i="5" l="1"/>
  <c r="I245" i="5"/>
  <c r="J248" i="5"/>
  <c r="K247" i="5"/>
  <c r="H247" i="5" l="1"/>
  <c r="I246" i="5"/>
  <c r="K248" i="5"/>
  <c r="J249" i="5"/>
  <c r="H248" i="5" l="1"/>
  <c r="I247" i="5"/>
  <c r="K249" i="5"/>
  <c r="J250" i="5"/>
  <c r="H249" i="5" l="1"/>
  <c r="I248" i="5"/>
  <c r="K250" i="5"/>
  <c r="J251" i="5"/>
  <c r="H250" i="5" l="1"/>
  <c r="I249" i="5"/>
  <c r="J252" i="5"/>
  <c r="K251" i="5"/>
  <c r="H251" i="5" l="1"/>
  <c r="I250" i="5"/>
  <c r="K252" i="5"/>
  <c r="J253" i="5"/>
  <c r="H252" i="5" l="1"/>
  <c r="I251" i="5"/>
  <c r="K253" i="5"/>
  <c r="J254" i="5"/>
  <c r="H253" i="5" l="1"/>
  <c r="I252" i="5"/>
  <c r="K254" i="5"/>
  <c r="J255" i="5"/>
  <c r="H254" i="5" l="1"/>
  <c r="I253" i="5"/>
  <c r="J256" i="5"/>
  <c r="K255" i="5"/>
  <c r="H255" i="5" l="1"/>
  <c r="I254" i="5"/>
  <c r="K256" i="5"/>
  <c r="J257" i="5"/>
  <c r="H256" i="5" l="1"/>
  <c r="I255" i="5"/>
  <c r="K257" i="5"/>
  <c r="J258" i="5"/>
  <c r="H257" i="5" l="1"/>
  <c r="I256" i="5"/>
  <c r="K258" i="5"/>
  <c r="J259" i="5"/>
  <c r="H258" i="5" l="1"/>
  <c r="I257" i="5"/>
  <c r="J260" i="5"/>
  <c r="K259" i="5"/>
  <c r="H259" i="5" l="1"/>
  <c r="I258" i="5"/>
  <c r="J261" i="5"/>
  <c r="K260" i="5"/>
  <c r="H260" i="5" l="1"/>
  <c r="I259" i="5"/>
  <c r="K261" i="5"/>
  <c r="J262" i="5"/>
  <c r="H261" i="5" l="1"/>
  <c r="I260" i="5"/>
  <c r="K262" i="5"/>
  <c r="J263" i="5"/>
  <c r="H262" i="5" l="1"/>
  <c r="I261" i="5"/>
  <c r="J264" i="5"/>
  <c r="K263" i="5"/>
  <c r="H263" i="5" l="1"/>
  <c r="I262" i="5"/>
  <c r="J265" i="5"/>
  <c r="K264" i="5"/>
  <c r="H264" i="5" l="1"/>
  <c r="I263" i="5"/>
  <c r="K265" i="5"/>
  <c r="J266" i="5"/>
  <c r="H265" i="5" l="1"/>
  <c r="I264" i="5"/>
  <c r="K266" i="5"/>
  <c r="J267" i="5"/>
  <c r="H266" i="5" l="1"/>
  <c r="I265" i="5"/>
  <c r="J268" i="5"/>
  <c r="K267" i="5"/>
  <c r="H267" i="5" l="1"/>
  <c r="I266" i="5"/>
  <c r="J269" i="5"/>
  <c r="K268" i="5"/>
  <c r="H268" i="5" l="1"/>
  <c r="I267" i="5"/>
  <c r="K269" i="5"/>
  <c r="J270" i="5"/>
  <c r="H269" i="5" l="1"/>
  <c r="I268" i="5"/>
  <c r="K270" i="5"/>
  <c r="J271" i="5"/>
  <c r="H270" i="5" l="1"/>
  <c r="I269" i="5"/>
  <c r="J272" i="5"/>
  <c r="K271" i="5"/>
  <c r="H271" i="5" l="1"/>
  <c r="I270" i="5"/>
  <c r="J273" i="5"/>
  <c r="K272" i="5"/>
  <c r="H272" i="5" l="1"/>
  <c r="I271" i="5"/>
  <c r="K273" i="5"/>
  <c r="J274" i="5"/>
  <c r="H273" i="5" l="1"/>
  <c r="I272" i="5"/>
  <c r="J275" i="5"/>
  <c r="K274" i="5"/>
  <c r="H274" i="5" l="1"/>
  <c r="I273" i="5"/>
  <c r="J276" i="5"/>
  <c r="K275" i="5"/>
  <c r="H275" i="5" l="1"/>
  <c r="I274" i="5"/>
  <c r="K276" i="5"/>
  <c r="J277" i="5"/>
  <c r="H276" i="5" l="1"/>
  <c r="I275" i="5"/>
  <c r="K277" i="5"/>
  <c r="J278" i="5"/>
  <c r="H277" i="5" l="1"/>
  <c r="I276" i="5"/>
  <c r="K278" i="5"/>
  <c r="J279" i="5"/>
  <c r="H278" i="5" l="1"/>
  <c r="I277" i="5"/>
  <c r="J280" i="5"/>
  <c r="K279" i="5"/>
  <c r="H279" i="5" l="1"/>
  <c r="I278" i="5"/>
  <c r="J281" i="5"/>
  <c r="K280" i="5"/>
  <c r="H280" i="5" l="1"/>
  <c r="I279" i="5"/>
  <c r="K281" i="5"/>
  <c r="J282" i="5"/>
  <c r="H281" i="5" l="1"/>
  <c r="I280" i="5"/>
  <c r="J283" i="5"/>
  <c r="K282" i="5"/>
  <c r="H282" i="5" l="1"/>
  <c r="I281" i="5"/>
  <c r="J284" i="5"/>
  <c r="K283" i="5"/>
  <c r="H283" i="5" l="1"/>
  <c r="I282" i="5"/>
  <c r="K284" i="5"/>
  <c r="J285" i="5"/>
  <c r="H284" i="5" l="1"/>
  <c r="I283" i="5"/>
  <c r="K285" i="5"/>
  <c r="J286" i="5"/>
  <c r="H285" i="5" l="1"/>
  <c r="I284" i="5"/>
  <c r="K286" i="5"/>
  <c r="J287" i="5"/>
  <c r="H286" i="5" l="1"/>
  <c r="I285" i="5"/>
  <c r="J288" i="5"/>
  <c r="K287" i="5"/>
  <c r="H287" i="5" l="1"/>
  <c r="I286" i="5"/>
  <c r="J289" i="5"/>
  <c r="K288" i="5"/>
  <c r="H288" i="5" l="1"/>
  <c r="I287" i="5"/>
  <c r="K289" i="5"/>
  <c r="J290" i="5"/>
  <c r="H289" i="5" l="1"/>
  <c r="I288" i="5"/>
  <c r="K290" i="5"/>
  <c r="J291" i="5"/>
  <c r="H290" i="5" l="1"/>
  <c r="I289" i="5"/>
  <c r="J292" i="5"/>
  <c r="K291" i="5"/>
  <c r="H291" i="5" l="1"/>
  <c r="I290" i="5"/>
  <c r="J293" i="5"/>
  <c r="K292" i="5"/>
  <c r="H292" i="5" l="1"/>
  <c r="I291" i="5"/>
  <c r="K293" i="5"/>
  <c r="J294" i="5"/>
  <c r="H293" i="5" l="1"/>
  <c r="I292" i="5"/>
  <c r="K294" i="5"/>
  <c r="J295" i="5"/>
  <c r="H294" i="5" l="1"/>
  <c r="I293" i="5"/>
  <c r="J296" i="5"/>
  <c r="K295" i="5"/>
  <c r="H295" i="5" l="1"/>
  <c r="I294" i="5"/>
  <c r="J297" i="5"/>
  <c r="K296" i="5"/>
  <c r="H296" i="5" l="1"/>
  <c r="I295" i="5"/>
  <c r="K297" i="5"/>
  <c r="J298" i="5"/>
  <c r="H297" i="5" l="1"/>
  <c r="I296" i="5"/>
  <c r="K298" i="5"/>
  <c r="J299" i="5"/>
  <c r="H298" i="5" l="1"/>
  <c r="I297" i="5"/>
  <c r="K299" i="5"/>
  <c r="J300" i="5"/>
  <c r="H299" i="5" l="1"/>
  <c r="I298" i="5"/>
  <c r="K300" i="5"/>
  <c r="J301" i="5"/>
  <c r="H300" i="5" l="1"/>
  <c r="I299" i="5"/>
  <c r="K301" i="5"/>
  <c r="J302" i="5"/>
  <c r="H301" i="5" l="1"/>
  <c r="I300" i="5"/>
  <c r="J303" i="5"/>
  <c r="K302" i="5"/>
  <c r="H302" i="5" l="1"/>
  <c r="I301" i="5"/>
  <c r="J304" i="5"/>
  <c r="K303" i="5"/>
  <c r="H303" i="5" l="1"/>
  <c r="I302" i="5"/>
  <c r="K304" i="5"/>
  <c r="J305" i="5"/>
  <c r="H304" i="5" l="1"/>
  <c r="I303" i="5"/>
  <c r="K305" i="5"/>
  <c r="J306" i="5"/>
  <c r="H305" i="5" l="1"/>
  <c r="I304" i="5"/>
  <c r="K306" i="5"/>
  <c r="J307" i="5"/>
  <c r="H306" i="5" l="1"/>
  <c r="I305" i="5"/>
  <c r="J308" i="5"/>
  <c r="K307" i="5"/>
  <c r="H307" i="5" l="1"/>
  <c r="I306" i="5"/>
  <c r="J309" i="5"/>
  <c r="K308" i="5"/>
  <c r="H308" i="5" l="1"/>
  <c r="I307" i="5"/>
  <c r="K309" i="5"/>
  <c r="J310" i="5"/>
  <c r="H309" i="5" l="1"/>
  <c r="I308" i="5"/>
  <c r="J311" i="5"/>
  <c r="K310" i="5"/>
  <c r="H310" i="5" l="1"/>
  <c r="I309" i="5"/>
  <c r="J312" i="5"/>
  <c r="K311" i="5"/>
  <c r="H311" i="5" l="1"/>
  <c r="I310" i="5"/>
  <c r="J313" i="5"/>
  <c r="K312" i="5"/>
  <c r="H312" i="5" l="1"/>
  <c r="I311" i="5"/>
  <c r="K313" i="5"/>
  <c r="J314" i="5"/>
  <c r="H313" i="5" l="1"/>
  <c r="I312" i="5"/>
  <c r="K314" i="5"/>
  <c r="J315" i="5"/>
  <c r="H314" i="5" l="1"/>
  <c r="I313" i="5"/>
  <c r="K315" i="5"/>
  <c r="J316" i="5"/>
  <c r="H315" i="5" l="1"/>
  <c r="I314" i="5"/>
  <c r="K316" i="5"/>
  <c r="J317" i="5"/>
  <c r="H316" i="5" l="1"/>
  <c r="I315" i="5"/>
  <c r="K317" i="5"/>
  <c r="J318" i="5"/>
  <c r="H317" i="5" l="1"/>
  <c r="I316" i="5"/>
  <c r="K318" i="5"/>
  <c r="J319" i="5"/>
  <c r="H318" i="5" l="1"/>
  <c r="I317" i="5"/>
  <c r="J320" i="5"/>
  <c r="K319" i="5"/>
  <c r="H319" i="5" l="1"/>
  <c r="I318" i="5"/>
  <c r="J321" i="5"/>
  <c r="K320" i="5"/>
  <c r="H320" i="5" l="1"/>
  <c r="I319" i="5"/>
  <c r="K321" i="5"/>
  <c r="J322" i="5"/>
  <c r="H321" i="5" l="1"/>
  <c r="I320" i="5"/>
  <c r="K322" i="5"/>
  <c r="J323" i="5"/>
  <c r="H322" i="5" l="1"/>
  <c r="I321" i="5"/>
  <c r="K323" i="5"/>
  <c r="J324" i="5"/>
  <c r="H323" i="5" l="1"/>
  <c r="I322" i="5"/>
  <c r="J325" i="5"/>
  <c r="K324" i="5"/>
  <c r="H324" i="5" l="1"/>
  <c r="I323" i="5"/>
  <c r="K325" i="5"/>
  <c r="J326" i="5"/>
  <c r="H325" i="5" l="1"/>
  <c r="I324" i="5"/>
  <c r="K326" i="5"/>
  <c r="J327" i="5"/>
  <c r="H326" i="5" l="1"/>
  <c r="I325" i="5"/>
  <c r="J328" i="5"/>
  <c r="K327" i="5"/>
  <c r="H327" i="5" l="1"/>
  <c r="I326" i="5"/>
  <c r="J329" i="5"/>
  <c r="K328" i="5"/>
  <c r="H328" i="5" l="1"/>
  <c r="I327" i="5"/>
  <c r="K329" i="5"/>
  <c r="J330" i="5"/>
  <c r="H329" i="5" l="1"/>
  <c r="I328" i="5"/>
  <c r="J331" i="5"/>
  <c r="K330" i="5"/>
  <c r="H330" i="5" l="1"/>
  <c r="I329" i="5"/>
  <c r="J332" i="5"/>
  <c r="K331" i="5"/>
  <c r="H331" i="5" l="1"/>
  <c r="I330" i="5"/>
  <c r="J333" i="5"/>
  <c r="K332" i="5"/>
  <c r="H332" i="5" l="1"/>
  <c r="I331" i="5"/>
  <c r="K333" i="5"/>
  <c r="J334" i="5"/>
  <c r="H333" i="5" l="1"/>
  <c r="I332" i="5"/>
  <c r="K334" i="5"/>
  <c r="J335" i="5"/>
  <c r="H334" i="5" l="1"/>
  <c r="I333" i="5"/>
  <c r="K335" i="5"/>
  <c r="J336" i="5"/>
  <c r="H335" i="5" l="1"/>
  <c r="I334" i="5"/>
  <c r="K336" i="5"/>
  <c r="J337" i="5"/>
  <c r="H336" i="5" l="1"/>
  <c r="I335" i="5"/>
  <c r="J338" i="5"/>
  <c r="K337" i="5"/>
  <c r="H337" i="5" l="1"/>
  <c r="I336" i="5"/>
  <c r="K338" i="5"/>
  <c r="J339" i="5"/>
  <c r="H338" i="5" l="1"/>
  <c r="I337" i="5"/>
  <c r="J340" i="5"/>
  <c r="K339" i="5"/>
  <c r="H339" i="5" l="1"/>
  <c r="I338" i="5"/>
  <c r="J341" i="5"/>
  <c r="K340" i="5"/>
  <c r="H340" i="5" l="1"/>
  <c r="I339" i="5"/>
  <c r="K341" i="5"/>
  <c r="J342" i="5"/>
  <c r="H341" i="5" l="1"/>
  <c r="I340" i="5"/>
  <c r="J343" i="5"/>
  <c r="K342" i="5"/>
  <c r="H342" i="5" l="1"/>
  <c r="I341" i="5"/>
  <c r="J344" i="5"/>
  <c r="K343" i="5"/>
  <c r="H343" i="5" l="1"/>
  <c r="I342" i="5"/>
  <c r="J345" i="5"/>
  <c r="K344" i="5"/>
  <c r="H344" i="5" l="1"/>
  <c r="I343" i="5"/>
  <c r="K345" i="5"/>
  <c r="J346" i="5"/>
  <c r="H345" i="5" l="1"/>
  <c r="I344" i="5"/>
  <c r="K346" i="5"/>
  <c r="J347" i="5"/>
  <c r="H346" i="5" l="1"/>
  <c r="I345" i="5"/>
  <c r="K347" i="5"/>
  <c r="J348" i="5"/>
  <c r="H347" i="5" l="1"/>
  <c r="I346" i="5"/>
  <c r="K348" i="5"/>
  <c r="J349" i="5"/>
  <c r="H348" i="5" l="1"/>
  <c r="I347" i="5"/>
  <c r="J350" i="5"/>
  <c r="K349" i="5"/>
  <c r="H349" i="5" l="1"/>
  <c r="I348" i="5"/>
  <c r="K350" i="5"/>
  <c r="J351" i="5"/>
  <c r="H350" i="5" l="1"/>
  <c r="I349" i="5"/>
  <c r="J352" i="5"/>
  <c r="K351" i="5"/>
  <c r="H351" i="5" l="1"/>
  <c r="I350" i="5"/>
  <c r="J353" i="5"/>
  <c r="K352" i="5"/>
  <c r="H352" i="5" l="1"/>
  <c r="I351" i="5"/>
  <c r="K353" i="5"/>
  <c r="J354" i="5"/>
  <c r="H353" i="5" l="1"/>
  <c r="I352" i="5"/>
  <c r="J355" i="5"/>
  <c r="K354" i="5"/>
  <c r="H354" i="5" l="1"/>
  <c r="I353" i="5"/>
  <c r="J356" i="5"/>
  <c r="K355" i="5"/>
  <c r="H355" i="5" l="1"/>
  <c r="I354" i="5"/>
  <c r="J357" i="5"/>
  <c r="K356" i="5"/>
  <c r="H356" i="5" l="1"/>
  <c r="I355" i="5"/>
  <c r="K357" i="5"/>
  <c r="J358" i="5"/>
  <c r="H357" i="5" l="1"/>
  <c r="I356" i="5"/>
  <c r="K358" i="5"/>
  <c r="J359" i="5"/>
  <c r="H358" i="5" l="1"/>
  <c r="I357" i="5"/>
  <c r="J360" i="5"/>
  <c r="K359" i="5"/>
  <c r="H359" i="5" l="1"/>
  <c r="I358" i="5"/>
  <c r="J361" i="5"/>
  <c r="K360" i="5"/>
  <c r="H360" i="5" l="1"/>
  <c r="I359" i="5"/>
  <c r="K361" i="5"/>
  <c r="J362" i="5"/>
  <c r="H361" i="5" l="1"/>
  <c r="I360" i="5"/>
  <c r="K362" i="5"/>
  <c r="J363" i="5"/>
  <c r="H362" i="5" l="1"/>
  <c r="I361" i="5"/>
  <c r="K363" i="5"/>
  <c r="J364" i="5"/>
  <c r="H363" i="5" l="1"/>
  <c r="I362" i="5"/>
  <c r="K364" i="5"/>
  <c r="J365" i="5"/>
  <c r="H364" i="5" l="1"/>
  <c r="I363" i="5"/>
  <c r="K365" i="5"/>
  <c r="J366" i="5"/>
  <c r="H365" i="5" l="1"/>
  <c r="I364" i="5"/>
  <c r="K366" i="5"/>
  <c r="J367" i="5"/>
  <c r="H366" i="5" l="1"/>
  <c r="I365" i="5"/>
  <c r="K367" i="5"/>
  <c r="J368" i="5"/>
  <c r="H367" i="5" l="1"/>
  <c r="I366" i="5"/>
  <c r="K368" i="5"/>
  <c r="J369" i="5"/>
  <c r="H368" i="5" l="1"/>
  <c r="I367" i="5"/>
  <c r="K369" i="5"/>
  <c r="J370" i="5"/>
  <c r="H369" i="5" l="1"/>
  <c r="I368" i="5"/>
  <c r="K370" i="5"/>
  <c r="J371" i="5"/>
  <c r="H370" i="5" l="1"/>
  <c r="I369" i="5"/>
  <c r="K371" i="5"/>
  <c r="J372" i="5"/>
  <c r="H371" i="5" l="1"/>
  <c r="I370" i="5"/>
  <c r="K372" i="5"/>
  <c r="J373" i="5"/>
  <c r="H372" i="5" l="1"/>
  <c r="I371" i="5"/>
  <c r="K373" i="5"/>
  <c r="J374" i="5"/>
  <c r="H373" i="5" l="1"/>
  <c r="I372" i="5"/>
  <c r="J375" i="5"/>
  <c r="K374" i="5"/>
  <c r="H374" i="5" l="1"/>
  <c r="I373" i="5"/>
  <c r="J376" i="5"/>
  <c r="K375" i="5"/>
  <c r="H375" i="5" l="1"/>
  <c r="I374" i="5"/>
  <c r="J377" i="5"/>
  <c r="K376" i="5"/>
  <c r="H376" i="5" l="1"/>
  <c r="I375" i="5"/>
  <c r="K377" i="5"/>
  <c r="J378" i="5"/>
  <c r="H377" i="5" l="1"/>
  <c r="I376" i="5"/>
  <c r="J379" i="5"/>
  <c r="K378" i="5"/>
  <c r="H378" i="5" l="1"/>
  <c r="I377" i="5"/>
  <c r="K379" i="5"/>
  <c r="J380" i="5"/>
  <c r="H379" i="5" l="1"/>
  <c r="I378" i="5"/>
  <c r="K380" i="5"/>
  <c r="J381" i="5"/>
  <c r="H380" i="5" l="1"/>
  <c r="I379" i="5"/>
  <c r="J382" i="5"/>
  <c r="K381" i="5"/>
  <c r="H381" i="5" l="1"/>
  <c r="I380" i="5"/>
  <c r="K382" i="5"/>
  <c r="J383" i="5"/>
  <c r="H382" i="5" l="1"/>
  <c r="I381" i="5"/>
  <c r="K383" i="5"/>
  <c r="J384" i="5"/>
  <c r="H383" i="5" l="1"/>
  <c r="I382" i="5"/>
  <c r="K384" i="5"/>
  <c r="J385" i="5"/>
  <c r="H384" i="5" l="1"/>
  <c r="I383" i="5"/>
  <c r="J386" i="5"/>
  <c r="K385" i="5"/>
  <c r="H385" i="5" l="1"/>
  <c r="I384" i="5"/>
  <c r="K386" i="5"/>
  <c r="J387" i="5"/>
  <c r="H386" i="5" l="1"/>
  <c r="I385" i="5"/>
  <c r="J388" i="5"/>
  <c r="K387" i="5"/>
  <c r="H387" i="5" l="1"/>
  <c r="I386" i="5"/>
  <c r="J389" i="5"/>
  <c r="K388" i="5"/>
  <c r="H388" i="5" l="1"/>
  <c r="I387" i="5"/>
  <c r="K389" i="5"/>
  <c r="J390" i="5"/>
  <c r="H389" i="5" l="1"/>
  <c r="I388" i="5"/>
  <c r="J391" i="5"/>
  <c r="K390" i="5"/>
  <c r="H390" i="5" l="1"/>
  <c r="I389" i="5"/>
  <c r="K391" i="5"/>
  <c r="J392" i="5"/>
  <c r="H391" i="5" l="1"/>
  <c r="I390" i="5"/>
  <c r="J393" i="5"/>
  <c r="K392" i="5"/>
  <c r="H392" i="5" l="1"/>
  <c r="I391" i="5"/>
  <c r="K393" i="5"/>
  <c r="J394" i="5"/>
  <c r="H393" i="5" l="1"/>
  <c r="I392" i="5"/>
  <c r="J395" i="5"/>
  <c r="K394" i="5"/>
  <c r="H394" i="5" l="1"/>
  <c r="I393" i="5"/>
  <c r="J396" i="5"/>
  <c r="K395" i="5"/>
  <c r="H395" i="5" l="1"/>
  <c r="I394" i="5"/>
  <c r="J397" i="5"/>
  <c r="K396" i="5"/>
  <c r="H396" i="5" l="1"/>
  <c r="I395" i="5"/>
  <c r="K397" i="5"/>
  <c r="J398" i="5"/>
  <c r="H397" i="5" l="1"/>
  <c r="I396" i="5"/>
  <c r="J399" i="5"/>
  <c r="K398" i="5"/>
  <c r="H398" i="5" l="1"/>
  <c r="I397" i="5"/>
  <c r="J400" i="5"/>
  <c r="K399" i="5"/>
  <c r="H399" i="5" l="1"/>
  <c r="I398" i="5"/>
  <c r="J401" i="5"/>
  <c r="K400" i="5"/>
  <c r="H400" i="5" l="1"/>
  <c r="I399" i="5"/>
  <c r="K401" i="5"/>
  <c r="J402" i="5"/>
  <c r="H401" i="5" l="1"/>
  <c r="I400" i="5"/>
  <c r="K402" i="5"/>
  <c r="J403" i="5"/>
  <c r="H402" i="5" l="1"/>
  <c r="I401" i="5"/>
  <c r="J404" i="5"/>
  <c r="K403" i="5"/>
  <c r="H403" i="5" l="1"/>
  <c r="I402" i="5"/>
  <c r="J405" i="5"/>
  <c r="K404" i="5"/>
  <c r="H404" i="5" l="1"/>
  <c r="I403" i="5"/>
  <c r="K405" i="5"/>
  <c r="J406" i="5"/>
  <c r="H405" i="5" l="1"/>
  <c r="I404" i="5"/>
  <c r="K406" i="5"/>
  <c r="J407" i="5"/>
  <c r="H406" i="5" l="1"/>
  <c r="I405" i="5"/>
  <c r="J408" i="5"/>
  <c r="K407" i="5"/>
  <c r="H407" i="5" l="1"/>
  <c r="I406" i="5"/>
  <c r="J409" i="5"/>
  <c r="K408" i="5"/>
  <c r="H408" i="5" l="1"/>
  <c r="I407" i="5"/>
  <c r="K409" i="5"/>
  <c r="J410" i="5"/>
  <c r="H409" i="5" l="1"/>
  <c r="I408" i="5"/>
  <c r="K410" i="5"/>
  <c r="J411" i="5"/>
  <c r="H410" i="5" l="1"/>
  <c r="I409" i="5"/>
  <c r="J412" i="5"/>
  <c r="K411" i="5"/>
  <c r="H411" i="5" l="1"/>
  <c r="I410" i="5"/>
  <c r="J413" i="5"/>
  <c r="K412" i="5"/>
  <c r="H412" i="5" l="1"/>
  <c r="I411" i="5"/>
  <c r="K413" i="5"/>
  <c r="J414" i="5"/>
  <c r="H413" i="5" l="1"/>
  <c r="I412" i="5"/>
  <c r="K414" i="5"/>
  <c r="J415" i="5"/>
  <c r="H414" i="5" l="1"/>
  <c r="I413" i="5"/>
  <c r="J416" i="5"/>
  <c r="K415" i="5"/>
  <c r="H415" i="5" l="1"/>
  <c r="I414" i="5"/>
  <c r="J417" i="5"/>
  <c r="K416" i="5"/>
  <c r="H416" i="5" l="1"/>
  <c r="I415" i="5"/>
  <c r="K417" i="5"/>
  <c r="J418" i="5"/>
  <c r="H417" i="5" l="1"/>
  <c r="I416" i="5"/>
  <c r="K418" i="5"/>
  <c r="J419" i="5"/>
  <c r="H418" i="5" l="1"/>
  <c r="I417" i="5"/>
  <c r="J420" i="5"/>
  <c r="K419" i="5"/>
  <c r="H419" i="5" l="1"/>
  <c r="I418" i="5"/>
  <c r="J421" i="5"/>
  <c r="K420" i="5"/>
  <c r="H420" i="5" l="1"/>
  <c r="I419" i="5"/>
  <c r="K421" i="5"/>
  <c r="J422" i="5"/>
  <c r="H421" i="5" l="1"/>
  <c r="I420" i="5"/>
  <c r="J423" i="5"/>
  <c r="K422" i="5"/>
  <c r="H422" i="5" l="1"/>
  <c r="I421" i="5"/>
  <c r="J424" i="5"/>
  <c r="K423" i="5"/>
  <c r="H423" i="5" l="1"/>
  <c r="I422" i="5"/>
  <c r="J425" i="5"/>
  <c r="K424" i="5"/>
  <c r="H424" i="5" l="1"/>
  <c r="I423" i="5"/>
  <c r="K425" i="5"/>
  <c r="J426" i="5"/>
  <c r="H425" i="5" l="1"/>
  <c r="I424" i="5"/>
  <c r="J427" i="5"/>
  <c r="K426" i="5"/>
  <c r="H426" i="5" l="1"/>
  <c r="I425" i="5"/>
  <c r="J428" i="5"/>
  <c r="K427" i="5"/>
  <c r="H427" i="5" l="1"/>
  <c r="I426" i="5"/>
  <c r="J429" i="5"/>
  <c r="K428" i="5"/>
  <c r="H428" i="5" l="1"/>
  <c r="I427" i="5"/>
  <c r="K429" i="5"/>
  <c r="J430" i="5"/>
  <c r="H429" i="5" l="1"/>
  <c r="I428" i="5"/>
  <c r="J431" i="5"/>
  <c r="K430" i="5"/>
  <c r="H430" i="5" l="1"/>
  <c r="I429" i="5"/>
  <c r="J432" i="5"/>
  <c r="K431" i="5"/>
  <c r="H431" i="5" l="1"/>
  <c r="I430" i="5"/>
  <c r="J433" i="5"/>
  <c r="K432" i="5"/>
  <c r="H432" i="5" l="1"/>
  <c r="I431" i="5"/>
  <c r="K433" i="5"/>
  <c r="J434" i="5"/>
  <c r="H433" i="5" l="1"/>
  <c r="I432" i="5"/>
  <c r="J435" i="5"/>
  <c r="K434" i="5"/>
  <c r="H434" i="5" l="1"/>
  <c r="I433" i="5"/>
  <c r="J436" i="5"/>
  <c r="K435" i="5"/>
  <c r="H435" i="5" l="1"/>
  <c r="I434" i="5"/>
  <c r="J437" i="5"/>
  <c r="K436" i="5"/>
  <c r="H436" i="5" l="1"/>
  <c r="I435" i="5"/>
  <c r="K437" i="5"/>
  <c r="J438" i="5"/>
  <c r="H437" i="5" l="1"/>
  <c r="I436" i="5"/>
  <c r="J439" i="5"/>
  <c r="K438" i="5"/>
  <c r="H438" i="5" l="1"/>
  <c r="I437" i="5"/>
  <c r="J440" i="5"/>
  <c r="K439" i="5"/>
  <c r="H439" i="5" l="1"/>
  <c r="I438" i="5"/>
  <c r="J441" i="5"/>
  <c r="K440" i="5"/>
  <c r="H440" i="5" l="1"/>
  <c r="I439" i="5"/>
  <c r="K441" i="5"/>
  <c r="J442" i="5"/>
  <c r="H441" i="5" l="1"/>
  <c r="I440" i="5"/>
  <c r="J443" i="5"/>
  <c r="K442" i="5"/>
  <c r="H442" i="5" l="1"/>
  <c r="I441" i="5"/>
  <c r="J444" i="5"/>
  <c r="K443" i="5"/>
  <c r="H443" i="5" l="1"/>
  <c r="I442" i="5"/>
  <c r="J445" i="5"/>
  <c r="K444" i="5"/>
  <c r="H444" i="5" l="1"/>
  <c r="I443" i="5"/>
  <c r="K445" i="5"/>
  <c r="J446" i="5"/>
  <c r="H445" i="5" l="1"/>
  <c r="I444" i="5"/>
  <c r="J447" i="5"/>
  <c r="K446" i="5"/>
  <c r="H446" i="5" l="1"/>
  <c r="I445" i="5"/>
  <c r="J448" i="5"/>
  <c r="K447" i="5"/>
  <c r="H447" i="5" l="1"/>
  <c r="I446" i="5"/>
  <c r="J449" i="5"/>
  <c r="K448" i="5"/>
  <c r="H448" i="5" l="1"/>
  <c r="I447" i="5"/>
  <c r="K449" i="5"/>
  <c r="J450" i="5"/>
  <c r="H449" i="5" l="1"/>
  <c r="I448" i="5"/>
  <c r="J451" i="5"/>
  <c r="K450" i="5"/>
  <c r="H450" i="5" l="1"/>
  <c r="I449" i="5"/>
  <c r="J452" i="5"/>
  <c r="K451" i="5"/>
  <c r="H451" i="5" l="1"/>
  <c r="I450" i="5"/>
  <c r="J453" i="5"/>
  <c r="K452" i="5"/>
  <c r="H452" i="5" l="1"/>
  <c r="I451" i="5"/>
  <c r="K453" i="5"/>
  <c r="J454" i="5"/>
  <c r="H453" i="5" l="1"/>
  <c r="I452" i="5"/>
  <c r="J455" i="5"/>
  <c r="K454" i="5"/>
  <c r="H454" i="5" l="1"/>
  <c r="I453" i="5"/>
  <c r="J456" i="5"/>
  <c r="K455" i="5"/>
  <c r="H455" i="5" l="1"/>
  <c r="I454" i="5"/>
  <c r="J457" i="5"/>
  <c r="K456" i="5"/>
  <c r="H456" i="5" l="1"/>
  <c r="I455" i="5"/>
  <c r="K457" i="5"/>
  <c r="J458" i="5"/>
  <c r="H457" i="5" l="1"/>
  <c r="I456" i="5"/>
  <c r="J459" i="5"/>
  <c r="K458" i="5"/>
  <c r="H458" i="5" l="1"/>
  <c r="I457" i="5"/>
  <c r="J460" i="5"/>
  <c r="K459" i="5"/>
  <c r="H459" i="5" l="1"/>
  <c r="I458" i="5"/>
  <c r="J461" i="5"/>
  <c r="K460" i="5"/>
  <c r="H460" i="5" l="1"/>
  <c r="I459" i="5"/>
  <c r="K461" i="5"/>
  <c r="J462" i="5"/>
  <c r="H461" i="5" l="1"/>
  <c r="I460" i="5"/>
  <c r="J463" i="5"/>
  <c r="K462" i="5"/>
  <c r="H462" i="5" l="1"/>
  <c r="I461" i="5"/>
  <c r="J464" i="5"/>
  <c r="K463" i="5"/>
  <c r="H463" i="5" l="1"/>
  <c r="I462" i="5"/>
  <c r="J465" i="5"/>
  <c r="K464" i="5"/>
  <c r="H464" i="5" l="1"/>
  <c r="I463" i="5"/>
  <c r="K465" i="5"/>
  <c r="J466" i="5"/>
  <c r="H465" i="5" l="1"/>
  <c r="I464" i="5"/>
  <c r="J467" i="5"/>
  <c r="K466" i="5"/>
  <c r="H466" i="5" l="1"/>
  <c r="I465" i="5"/>
  <c r="J468" i="5"/>
  <c r="K467" i="5"/>
  <c r="H467" i="5" l="1"/>
  <c r="I466" i="5"/>
  <c r="J469" i="5"/>
  <c r="K468" i="5"/>
  <c r="H468" i="5" l="1"/>
  <c r="I467" i="5"/>
  <c r="K469" i="5"/>
  <c r="J470" i="5"/>
  <c r="H469" i="5" l="1"/>
  <c r="I468" i="5"/>
  <c r="J471" i="5"/>
  <c r="K470" i="5"/>
  <c r="H470" i="5" l="1"/>
  <c r="I469" i="5"/>
  <c r="J472" i="5"/>
  <c r="K471" i="5"/>
  <c r="H471" i="5" l="1"/>
  <c r="I470" i="5"/>
  <c r="J473" i="5"/>
  <c r="K472" i="5"/>
  <c r="H472" i="5" l="1"/>
  <c r="I471" i="5"/>
  <c r="K473" i="5"/>
  <c r="J474" i="5"/>
  <c r="H473" i="5" l="1"/>
  <c r="I472" i="5"/>
  <c r="J475" i="5"/>
  <c r="K474" i="5"/>
  <c r="H474" i="5" l="1"/>
  <c r="I473" i="5"/>
  <c r="J476" i="5"/>
  <c r="K475" i="5"/>
  <c r="H475" i="5" l="1"/>
  <c r="I474" i="5"/>
  <c r="J477" i="5"/>
  <c r="K476" i="5"/>
  <c r="H476" i="5" l="1"/>
  <c r="I475" i="5"/>
  <c r="K477" i="5"/>
  <c r="J478" i="5"/>
  <c r="H477" i="5" l="1"/>
  <c r="I476" i="5"/>
  <c r="J479" i="5"/>
  <c r="K478" i="5"/>
  <c r="H478" i="5" l="1"/>
  <c r="I477" i="5"/>
  <c r="J480" i="5"/>
  <c r="K479" i="5"/>
  <c r="H479" i="5" l="1"/>
  <c r="I478" i="5"/>
  <c r="J481" i="5"/>
  <c r="K480" i="5"/>
  <c r="H480" i="5" l="1"/>
  <c r="I479" i="5"/>
  <c r="K481" i="5"/>
  <c r="J482" i="5"/>
  <c r="H481" i="5" l="1"/>
  <c r="I480" i="5"/>
  <c r="J483" i="5"/>
  <c r="K482" i="5"/>
  <c r="H482" i="5" l="1"/>
  <c r="I481" i="5"/>
  <c r="J484" i="5"/>
  <c r="K483" i="5"/>
  <c r="H483" i="5" l="1"/>
  <c r="I482" i="5"/>
  <c r="J485" i="5"/>
  <c r="K484" i="5"/>
  <c r="H484" i="5" l="1"/>
  <c r="I483" i="5"/>
  <c r="K485" i="5"/>
  <c r="J486" i="5"/>
  <c r="H485" i="5" l="1"/>
  <c r="I484" i="5"/>
  <c r="J487" i="5"/>
  <c r="K486" i="5"/>
  <c r="H486" i="5" l="1"/>
  <c r="I485" i="5"/>
  <c r="J488" i="5"/>
  <c r="K487" i="5"/>
  <c r="H487" i="5" l="1"/>
  <c r="I486" i="5"/>
  <c r="J489" i="5"/>
  <c r="K488" i="5"/>
  <c r="H488" i="5" l="1"/>
  <c r="I487" i="5"/>
  <c r="K489" i="5"/>
  <c r="J490" i="5"/>
  <c r="H489" i="5" l="1"/>
  <c r="I488" i="5"/>
  <c r="J491" i="5"/>
  <c r="K490" i="5"/>
  <c r="H490" i="5" l="1"/>
  <c r="I489" i="5"/>
  <c r="J492" i="5"/>
  <c r="K491" i="5"/>
  <c r="H491" i="5" l="1"/>
  <c r="I490" i="5"/>
  <c r="J493" i="5"/>
  <c r="K492" i="5"/>
  <c r="H492" i="5" l="1"/>
  <c r="I491" i="5"/>
  <c r="K493" i="5"/>
  <c r="J494" i="5"/>
  <c r="H493" i="5" l="1"/>
  <c r="I492" i="5"/>
  <c r="J495" i="5"/>
  <c r="K494" i="5"/>
  <c r="H494" i="5" l="1"/>
  <c r="I493" i="5"/>
  <c r="J496" i="5"/>
  <c r="K495" i="5"/>
  <c r="H495" i="5" l="1"/>
  <c r="I494" i="5"/>
  <c r="J497" i="5"/>
  <c r="K496" i="5"/>
  <c r="H496" i="5" l="1"/>
  <c r="I495" i="5"/>
  <c r="K497" i="5"/>
  <c r="J498" i="5"/>
  <c r="H497" i="5" l="1"/>
  <c r="I496" i="5"/>
  <c r="J499" i="5"/>
  <c r="K498" i="5"/>
  <c r="H498" i="5" l="1"/>
  <c r="I497" i="5"/>
  <c r="J500" i="5"/>
  <c r="K499" i="5"/>
  <c r="H499" i="5" l="1"/>
  <c r="I498" i="5"/>
  <c r="J501" i="5"/>
  <c r="K500" i="5"/>
  <c r="H500" i="5" l="1"/>
  <c r="I499" i="5"/>
  <c r="K501" i="5"/>
  <c r="J502" i="5"/>
  <c r="H501" i="5" l="1"/>
  <c r="I500" i="5"/>
  <c r="J503" i="5"/>
  <c r="K502" i="5"/>
  <c r="H502" i="5" l="1"/>
  <c r="I501" i="5"/>
  <c r="J504" i="5"/>
  <c r="K503" i="5"/>
  <c r="H503" i="5" l="1"/>
  <c r="I502" i="5"/>
  <c r="J505" i="5"/>
  <c r="K504" i="5"/>
  <c r="H504" i="5" l="1"/>
  <c r="I503" i="5"/>
  <c r="K505" i="5"/>
  <c r="J506" i="5"/>
  <c r="H505" i="5" l="1"/>
  <c r="I504" i="5"/>
  <c r="J507" i="5"/>
  <c r="K506" i="5"/>
  <c r="H506" i="5" l="1"/>
  <c r="I505" i="5"/>
  <c r="J508" i="5"/>
  <c r="K507" i="5"/>
  <c r="H507" i="5" l="1"/>
  <c r="I506" i="5"/>
  <c r="J509" i="5"/>
  <c r="K508" i="5"/>
  <c r="H508" i="5" l="1"/>
  <c r="I507" i="5"/>
  <c r="K509" i="5"/>
  <c r="J510" i="5"/>
  <c r="H509" i="5" l="1"/>
  <c r="I508" i="5"/>
  <c r="J511" i="5"/>
  <c r="K510" i="5"/>
  <c r="H510" i="5" l="1"/>
  <c r="I509" i="5"/>
  <c r="J512" i="5"/>
  <c r="K511" i="5"/>
  <c r="H511" i="5" l="1"/>
  <c r="I510" i="5"/>
  <c r="J513" i="5"/>
  <c r="K512" i="5"/>
  <c r="H512" i="5" l="1"/>
  <c r="I511" i="5"/>
  <c r="K513" i="5"/>
  <c r="J514" i="5"/>
  <c r="H513" i="5" l="1"/>
  <c r="I512" i="5"/>
  <c r="J515" i="5"/>
  <c r="K514" i="5"/>
  <c r="H514" i="5" l="1"/>
  <c r="I513" i="5"/>
  <c r="J516" i="5"/>
  <c r="K515" i="5"/>
  <c r="H515" i="5" l="1"/>
  <c r="I514" i="5"/>
  <c r="J517" i="5"/>
  <c r="K516" i="5"/>
  <c r="H516" i="5" l="1"/>
  <c r="I515" i="5"/>
  <c r="K517" i="5"/>
  <c r="J518" i="5"/>
  <c r="H517" i="5" l="1"/>
  <c r="I516" i="5"/>
  <c r="J519" i="5"/>
  <c r="K518" i="5"/>
  <c r="H518" i="5" l="1"/>
  <c r="I517" i="5"/>
  <c r="J520" i="5"/>
  <c r="K519" i="5"/>
  <c r="H519" i="5" l="1"/>
  <c r="I518" i="5"/>
  <c r="J521" i="5"/>
  <c r="K520" i="5"/>
  <c r="H520" i="5" l="1"/>
  <c r="I519" i="5"/>
  <c r="K521" i="5"/>
  <c r="J522" i="5"/>
  <c r="H521" i="5" l="1"/>
  <c r="I520" i="5"/>
  <c r="J523" i="5"/>
  <c r="K522" i="5"/>
  <c r="H522" i="5" l="1"/>
  <c r="I521" i="5"/>
  <c r="J524" i="5"/>
  <c r="K523" i="5"/>
  <c r="H523" i="5" l="1"/>
  <c r="I522" i="5"/>
  <c r="J525" i="5"/>
  <c r="K524" i="5"/>
  <c r="H524" i="5" l="1"/>
  <c r="I523" i="5"/>
  <c r="K525" i="5"/>
  <c r="J526" i="5"/>
  <c r="H525" i="5" l="1"/>
  <c r="I524" i="5"/>
  <c r="J527" i="5"/>
  <c r="K526" i="5"/>
  <c r="H526" i="5" l="1"/>
  <c r="I525" i="5"/>
  <c r="J528" i="5"/>
  <c r="K527" i="5"/>
  <c r="H527" i="5" l="1"/>
  <c r="I526" i="5"/>
  <c r="J529" i="5"/>
  <c r="K528" i="5"/>
  <c r="H528" i="5" l="1"/>
  <c r="I527" i="5"/>
  <c r="K529" i="5"/>
  <c r="J530" i="5"/>
  <c r="H529" i="5" l="1"/>
  <c r="I528" i="5"/>
  <c r="J531" i="5"/>
  <c r="K530" i="5"/>
  <c r="H530" i="5" l="1"/>
  <c r="I529" i="5"/>
  <c r="J532" i="5"/>
  <c r="K531" i="5"/>
  <c r="H531" i="5" l="1"/>
  <c r="I530" i="5"/>
  <c r="J533" i="5"/>
  <c r="K532" i="5"/>
  <c r="H532" i="5" l="1"/>
  <c r="I531" i="5"/>
  <c r="K533" i="5"/>
  <c r="J534" i="5"/>
  <c r="H533" i="5" l="1"/>
  <c r="I532" i="5"/>
  <c r="J535" i="5"/>
  <c r="K534" i="5"/>
  <c r="H534" i="5" l="1"/>
  <c r="I533" i="5"/>
  <c r="J536" i="5"/>
  <c r="K535" i="5"/>
  <c r="H535" i="5" l="1"/>
  <c r="I534" i="5"/>
  <c r="J537" i="5"/>
  <c r="K536" i="5"/>
  <c r="H536" i="5" l="1"/>
  <c r="I535" i="5"/>
  <c r="K537" i="5"/>
  <c r="J538" i="5"/>
  <c r="H537" i="5" l="1"/>
  <c r="I536" i="5"/>
  <c r="J539" i="5"/>
  <c r="K538" i="5"/>
  <c r="I537" i="5" l="1"/>
  <c r="H538" i="5"/>
  <c r="J540" i="5"/>
  <c r="K539" i="5"/>
  <c r="H539" i="5" l="1"/>
  <c r="I538" i="5"/>
  <c r="J541" i="5"/>
  <c r="K540" i="5"/>
  <c r="H540" i="5" l="1"/>
  <c r="I539" i="5"/>
  <c r="K541" i="5"/>
  <c r="J542" i="5"/>
  <c r="I540" i="5" l="1"/>
  <c r="H541" i="5"/>
  <c r="J543" i="5"/>
  <c r="K542" i="5"/>
  <c r="H542" i="5" l="1"/>
  <c r="I541" i="5"/>
  <c r="J544" i="5"/>
  <c r="K543" i="5"/>
  <c r="H543" i="5" l="1"/>
  <c r="I542" i="5"/>
  <c r="J545" i="5"/>
  <c r="K544" i="5"/>
  <c r="H544" i="5" l="1"/>
  <c r="I543" i="5"/>
  <c r="K545" i="5"/>
  <c r="J546" i="5"/>
  <c r="I544" i="5" l="1"/>
  <c r="H545" i="5"/>
  <c r="J547" i="5"/>
  <c r="K546" i="5"/>
  <c r="H546" i="5" l="1"/>
  <c r="I545" i="5"/>
  <c r="J548" i="5"/>
  <c r="K547" i="5"/>
  <c r="H547" i="5" l="1"/>
  <c r="I546" i="5"/>
  <c r="J549" i="5"/>
  <c r="K548" i="5"/>
  <c r="H548" i="5" l="1"/>
  <c r="I547" i="5"/>
  <c r="K549" i="5"/>
  <c r="J550" i="5"/>
  <c r="I548" i="5" l="1"/>
  <c r="H549" i="5"/>
  <c r="J551" i="5"/>
  <c r="K550" i="5"/>
  <c r="H550" i="5" l="1"/>
  <c r="I549" i="5"/>
  <c r="J552" i="5"/>
  <c r="K551" i="5"/>
  <c r="H551" i="5" l="1"/>
  <c r="I550" i="5"/>
  <c r="J553" i="5"/>
  <c r="K552" i="5"/>
  <c r="I551" i="5" l="1"/>
  <c r="H552" i="5"/>
  <c r="K553" i="5"/>
  <c r="J554" i="5"/>
  <c r="I552" i="5" l="1"/>
  <c r="H553" i="5"/>
  <c r="J555" i="5"/>
  <c r="K554" i="5"/>
  <c r="H554" i="5" l="1"/>
  <c r="I553" i="5"/>
  <c r="J556" i="5"/>
  <c r="K555" i="5"/>
  <c r="I554" i="5" l="1"/>
  <c r="H555" i="5"/>
  <c r="J557" i="5"/>
  <c r="K556" i="5"/>
  <c r="H556" i="5" l="1"/>
  <c r="I555" i="5"/>
  <c r="J558" i="5"/>
  <c r="K557" i="5"/>
  <c r="H557" i="5" l="1"/>
  <c r="I556" i="5"/>
  <c r="J559" i="5"/>
  <c r="K558" i="5"/>
  <c r="H558" i="5" l="1"/>
  <c r="I557" i="5"/>
  <c r="J560" i="5"/>
  <c r="K559" i="5"/>
  <c r="H559" i="5" l="1"/>
  <c r="I558" i="5"/>
  <c r="J561" i="5"/>
  <c r="K560" i="5"/>
  <c r="H560" i="5" l="1"/>
  <c r="I559" i="5"/>
  <c r="J562" i="5"/>
  <c r="K561" i="5"/>
  <c r="I560" i="5" l="1"/>
  <c r="H561" i="5"/>
  <c r="J563" i="5"/>
  <c r="K562" i="5"/>
  <c r="I561" i="5" l="1"/>
  <c r="H562" i="5"/>
  <c r="J564" i="5"/>
  <c r="K563" i="5"/>
  <c r="H563" i="5" l="1"/>
  <c r="I562" i="5"/>
  <c r="J565" i="5"/>
  <c r="K564" i="5"/>
  <c r="I563" i="5" l="1"/>
  <c r="H564" i="5"/>
  <c r="K565" i="5"/>
  <c r="J566" i="5"/>
  <c r="H565" i="5" l="1"/>
  <c r="I564" i="5"/>
  <c r="K566" i="5"/>
  <c r="J567" i="5"/>
  <c r="H566" i="5" l="1"/>
  <c r="I565" i="5"/>
  <c r="J568" i="5"/>
  <c r="K567" i="5"/>
  <c r="H567" i="5" l="1"/>
  <c r="I566" i="5"/>
  <c r="K568" i="5"/>
  <c r="J569" i="5"/>
  <c r="H568" i="5" l="1"/>
  <c r="I567" i="5"/>
  <c r="K569" i="5"/>
  <c r="J570" i="5"/>
  <c r="H569" i="5" l="1"/>
  <c r="I568" i="5"/>
  <c r="K570" i="5"/>
  <c r="J571" i="5"/>
  <c r="I569" i="5" l="1"/>
  <c r="H570" i="5"/>
  <c r="J572" i="5"/>
  <c r="K571" i="5"/>
  <c r="I570" i="5" l="1"/>
  <c r="H571" i="5"/>
  <c r="J573" i="5"/>
  <c r="K572" i="5"/>
  <c r="H572" i="5" l="1"/>
  <c r="I571" i="5"/>
  <c r="K573" i="5"/>
  <c r="J574" i="5"/>
  <c r="H573" i="5" l="1"/>
  <c r="I572" i="5"/>
  <c r="J575" i="5"/>
  <c r="K574" i="5"/>
  <c r="H574" i="5" l="1"/>
  <c r="I573" i="5"/>
  <c r="J576" i="5"/>
  <c r="K575" i="5"/>
  <c r="H575" i="5" l="1"/>
  <c r="I574" i="5"/>
  <c r="J577" i="5"/>
  <c r="K576" i="5"/>
  <c r="H576" i="5" l="1"/>
  <c r="I575" i="5"/>
  <c r="K577" i="5"/>
  <c r="J578" i="5"/>
  <c r="H577" i="5" l="1"/>
  <c r="I576" i="5"/>
  <c r="J579" i="5"/>
  <c r="K578" i="5"/>
  <c r="H578" i="5" l="1"/>
  <c r="I577" i="5"/>
  <c r="J580" i="5"/>
  <c r="K579" i="5"/>
  <c r="H579" i="5" l="1"/>
  <c r="I578" i="5"/>
  <c r="J581" i="5"/>
  <c r="K580" i="5"/>
  <c r="H580" i="5" l="1"/>
  <c r="I579" i="5"/>
  <c r="K581" i="5"/>
  <c r="J582" i="5"/>
  <c r="H581" i="5" l="1"/>
  <c r="I580" i="5"/>
  <c r="K582" i="5"/>
  <c r="J583" i="5"/>
  <c r="H582" i="5" l="1"/>
  <c r="I581" i="5"/>
  <c r="J584" i="5"/>
  <c r="K583" i="5"/>
  <c r="H583" i="5" l="1"/>
  <c r="I582" i="5"/>
  <c r="J585" i="5"/>
  <c r="K584" i="5"/>
  <c r="H584" i="5" l="1"/>
  <c r="I583" i="5"/>
  <c r="K585" i="5"/>
  <c r="J586" i="5"/>
  <c r="H585" i="5" l="1"/>
  <c r="I584" i="5"/>
  <c r="J587" i="5"/>
  <c r="K586" i="5"/>
  <c r="H586" i="5" l="1"/>
  <c r="I585" i="5"/>
  <c r="J588" i="5"/>
  <c r="K587" i="5"/>
  <c r="H587" i="5" l="1"/>
  <c r="I586" i="5"/>
  <c r="K588" i="5"/>
  <c r="J589" i="5"/>
  <c r="H588" i="5" l="1"/>
  <c r="I587" i="5"/>
  <c r="K589" i="5"/>
  <c r="J590" i="5"/>
  <c r="H589" i="5" l="1"/>
  <c r="I588" i="5"/>
  <c r="J591" i="5"/>
  <c r="K590" i="5"/>
  <c r="H590" i="5" l="1"/>
  <c r="I589" i="5"/>
  <c r="J592" i="5"/>
  <c r="K591" i="5"/>
  <c r="H591" i="5" l="1"/>
  <c r="I590" i="5"/>
  <c r="K592" i="5"/>
  <c r="J593" i="5"/>
  <c r="H592" i="5" l="1"/>
  <c r="I591" i="5"/>
  <c r="K593" i="5"/>
  <c r="J594" i="5"/>
  <c r="H593" i="5" l="1"/>
  <c r="I592" i="5"/>
  <c r="K594" i="5"/>
  <c r="J595" i="5"/>
  <c r="H594" i="5" l="1"/>
  <c r="I593" i="5"/>
  <c r="J596" i="5"/>
  <c r="K595" i="5"/>
  <c r="H595" i="5" l="1"/>
  <c r="I594" i="5"/>
  <c r="J597" i="5"/>
  <c r="K596" i="5"/>
  <c r="H596" i="5" l="1"/>
  <c r="I595" i="5"/>
  <c r="K597" i="5"/>
  <c r="J598" i="5"/>
  <c r="H597" i="5" l="1"/>
  <c r="I596" i="5"/>
  <c r="K598" i="5"/>
  <c r="J599" i="5"/>
  <c r="H598" i="5" l="1"/>
  <c r="I597" i="5"/>
  <c r="J600" i="5"/>
  <c r="K599" i="5"/>
  <c r="H599" i="5" l="1"/>
  <c r="I598" i="5"/>
  <c r="J601" i="5"/>
  <c r="K600" i="5"/>
  <c r="H600" i="5" l="1"/>
  <c r="I599" i="5"/>
  <c r="K601" i="5"/>
  <c r="J602" i="5"/>
  <c r="H601" i="5" l="1"/>
  <c r="I600" i="5"/>
  <c r="K602" i="5"/>
  <c r="J603" i="5"/>
  <c r="H602" i="5" l="1"/>
  <c r="I601" i="5"/>
  <c r="K603" i="5"/>
  <c r="J604" i="5"/>
  <c r="H603" i="5" l="1"/>
  <c r="I602" i="5"/>
  <c r="K604" i="5"/>
  <c r="J605" i="5"/>
  <c r="H604" i="5" l="1"/>
  <c r="I603" i="5"/>
  <c r="K605" i="5"/>
  <c r="J606" i="5"/>
  <c r="H605" i="5" l="1"/>
  <c r="I604" i="5"/>
  <c r="J607" i="5"/>
  <c r="K606" i="5"/>
  <c r="H606" i="5" l="1"/>
  <c r="I605" i="5"/>
  <c r="J608" i="5"/>
  <c r="K607" i="5"/>
  <c r="H607" i="5" l="1"/>
  <c r="I606" i="5"/>
  <c r="K608" i="5"/>
  <c r="J609" i="5"/>
  <c r="I607" i="5" l="1"/>
  <c r="H608" i="5"/>
  <c r="K609" i="5"/>
  <c r="J610" i="5"/>
  <c r="H609" i="5" l="1"/>
  <c r="I608" i="5"/>
  <c r="K610" i="5"/>
  <c r="J611" i="5"/>
  <c r="I609" i="5" l="1"/>
  <c r="H610" i="5"/>
  <c r="K611" i="5"/>
  <c r="J612" i="5"/>
  <c r="I610" i="5" l="1"/>
  <c r="H611" i="5"/>
  <c r="J613" i="5"/>
  <c r="K612" i="5"/>
  <c r="I611" i="5" l="1"/>
  <c r="H612" i="5"/>
  <c r="K613" i="5"/>
  <c r="J614" i="5"/>
  <c r="H613" i="5" l="1"/>
  <c r="I612" i="5"/>
  <c r="J615" i="5"/>
  <c r="K614" i="5"/>
  <c r="I613" i="5" l="1"/>
  <c r="H614" i="5"/>
  <c r="K615" i="5"/>
  <c r="J616" i="5"/>
  <c r="I614" i="5" l="1"/>
  <c r="H615" i="5"/>
  <c r="K616" i="5"/>
  <c r="J617" i="5"/>
  <c r="I615" i="5" l="1"/>
  <c r="H616" i="5"/>
  <c r="K617" i="5"/>
  <c r="J618" i="5"/>
  <c r="I616" i="5" l="1"/>
  <c r="H617" i="5"/>
  <c r="K618" i="5"/>
  <c r="J619" i="5"/>
  <c r="I617" i="5" l="1"/>
  <c r="H618" i="5"/>
  <c r="J620" i="5"/>
  <c r="K619" i="5"/>
  <c r="I618" i="5" l="1"/>
  <c r="H619" i="5"/>
  <c r="J621" i="5"/>
  <c r="K620" i="5"/>
  <c r="I619" i="5" l="1"/>
  <c r="H620" i="5"/>
  <c r="K621" i="5"/>
  <c r="J622" i="5"/>
  <c r="I620" i="5" l="1"/>
  <c r="H621" i="5"/>
  <c r="J623" i="5"/>
  <c r="K622" i="5"/>
  <c r="I621" i="5" l="1"/>
  <c r="H622" i="5"/>
  <c r="K623" i="5"/>
  <c r="J624" i="5"/>
  <c r="H623" i="5" l="1"/>
  <c r="I622" i="5"/>
  <c r="J625" i="5"/>
  <c r="K624" i="5"/>
  <c r="H624" i="5" l="1"/>
  <c r="I623" i="5"/>
  <c r="K625" i="5"/>
  <c r="J626" i="5"/>
  <c r="I624" i="5" l="1"/>
  <c r="H625" i="5"/>
  <c r="J627" i="5"/>
  <c r="K626" i="5"/>
  <c r="H626" i="5" l="1"/>
  <c r="I625" i="5"/>
  <c r="J628" i="5"/>
  <c r="K627" i="5"/>
  <c r="H627" i="5" l="1"/>
  <c r="I626" i="5"/>
  <c r="J629" i="5"/>
  <c r="K628" i="5"/>
  <c r="H628" i="5" l="1"/>
  <c r="I627" i="5"/>
  <c r="K629" i="5"/>
  <c r="J630" i="5"/>
  <c r="I628" i="5" l="1"/>
  <c r="H629" i="5"/>
  <c r="J631" i="5"/>
  <c r="K630" i="5"/>
  <c r="I629" i="5" l="1"/>
  <c r="H630" i="5"/>
  <c r="J632" i="5"/>
  <c r="K631" i="5"/>
  <c r="H631" i="5" l="1"/>
  <c r="I630" i="5"/>
  <c r="J633" i="5"/>
  <c r="K632" i="5"/>
  <c r="H632" i="5" l="1"/>
  <c r="I631" i="5"/>
  <c r="K633" i="5"/>
  <c r="J634" i="5"/>
  <c r="I632" i="5" l="1"/>
  <c r="H633" i="5"/>
  <c r="J635" i="5"/>
  <c r="K634" i="5"/>
  <c r="H634" i="5" l="1"/>
  <c r="I633" i="5"/>
  <c r="K635" i="5"/>
  <c r="J636" i="5"/>
  <c r="I634" i="5" l="1"/>
  <c r="H635" i="5"/>
  <c r="J637" i="5"/>
  <c r="K636" i="5"/>
  <c r="I635" i="5" l="1"/>
  <c r="H636" i="5"/>
  <c r="K637" i="5"/>
  <c r="J638" i="5"/>
  <c r="I636" i="5" l="1"/>
  <c r="H637" i="5"/>
  <c r="J639" i="5"/>
  <c r="K638" i="5"/>
  <c r="H638" i="5" l="1"/>
  <c r="I637" i="5"/>
  <c r="J640" i="5"/>
  <c r="K639" i="5"/>
  <c r="I638" i="5" l="1"/>
  <c r="H639" i="5"/>
  <c r="J641" i="5"/>
  <c r="K640" i="5"/>
  <c r="I639" i="5" l="1"/>
  <c r="H640" i="5"/>
  <c r="K641" i="5"/>
  <c r="J642" i="5"/>
  <c r="I640" i="5" l="1"/>
  <c r="H641" i="5"/>
  <c r="J643" i="5"/>
  <c r="K642" i="5"/>
  <c r="I641" i="5" l="1"/>
  <c r="H642" i="5"/>
  <c r="J644" i="5"/>
  <c r="K643" i="5"/>
  <c r="I642" i="5" l="1"/>
  <c r="H643" i="5"/>
  <c r="J645" i="5"/>
  <c r="K644" i="5"/>
  <c r="I643" i="5" l="1"/>
  <c r="H644" i="5"/>
  <c r="K645" i="5"/>
  <c r="J646" i="5"/>
  <c r="I644" i="5" l="1"/>
  <c r="H645" i="5"/>
  <c r="J647" i="5"/>
  <c r="K646" i="5"/>
  <c r="I645" i="5" l="1"/>
  <c r="H646" i="5"/>
  <c r="J648" i="5"/>
  <c r="K647" i="5"/>
  <c r="I646" i="5" l="1"/>
  <c r="H647" i="5"/>
  <c r="J649" i="5"/>
  <c r="K648" i="5"/>
  <c r="I647" i="5" l="1"/>
  <c r="H648" i="5"/>
  <c r="K649" i="5"/>
  <c r="J650" i="5"/>
  <c r="I648" i="5" l="1"/>
  <c r="H649" i="5"/>
  <c r="J651" i="5"/>
  <c r="K650" i="5"/>
  <c r="I649" i="5" l="1"/>
  <c r="H650" i="5"/>
  <c r="J652" i="5"/>
  <c r="K651" i="5"/>
  <c r="I650" i="5" l="1"/>
  <c r="H651" i="5"/>
  <c r="J653" i="5"/>
  <c r="K652" i="5"/>
  <c r="I651" i="5" l="1"/>
  <c r="H652" i="5"/>
  <c r="K653" i="5"/>
  <c r="J654" i="5"/>
  <c r="I652" i="5" l="1"/>
  <c r="H653" i="5"/>
  <c r="J655" i="5"/>
  <c r="K654" i="5"/>
  <c r="I653" i="5" l="1"/>
  <c r="H654" i="5"/>
  <c r="J656" i="5"/>
  <c r="K655" i="5"/>
  <c r="I654" i="5" l="1"/>
  <c r="H655" i="5"/>
  <c r="J657" i="5"/>
  <c r="K656" i="5"/>
  <c r="H656" i="5" l="1"/>
  <c r="I655" i="5"/>
  <c r="K657" i="5"/>
  <c r="J658" i="5"/>
  <c r="I656" i="5" l="1"/>
  <c r="H657" i="5"/>
  <c r="J659" i="5"/>
  <c r="K658" i="5"/>
  <c r="I657" i="5" l="1"/>
  <c r="H658" i="5"/>
  <c r="J660" i="5"/>
  <c r="K659" i="5"/>
  <c r="I658" i="5" l="1"/>
  <c r="H659" i="5"/>
  <c r="J661" i="5"/>
  <c r="K660" i="5"/>
  <c r="I659" i="5" l="1"/>
  <c r="H660" i="5"/>
  <c r="K661" i="5"/>
  <c r="J662" i="5"/>
  <c r="I660" i="5" l="1"/>
  <c r="H661" i="5"/>
  <c r="J663" i="5"/>
  <c r="K662" i="5"/>
  <c r="I661" i="5" l="1"/>
  <c r="H662" i="5"/>
  <c r="J664" i="5"/>
  <c r="K663" i="5"/>
  <c r="I662" i="5" l="1"/>
  <c r="H663" i="5"/>
  <c r="J665" i="5"/>
  <c r="K664" i="5"/>
  <c r="I663" i="5" l="1"/>
  <c r="H664" i="5"/>
  <c r="K665" i="5"/>
  <c r="J666" i="5"/>
  <c r="I664" i="5" l="1"/>
  <c r="H665" i="5"/>
  <c r="J667" i="5"/>
  <c r="K666" i="5"/>
  <c r="I665" i="5" l="1"/>
  <c r="H666" i="5"/>
  <c r="J668" i="5"/>
  <c r="K667" i="5"/>
  <c r="I666" i="5" l="1"/>
  <c r="H667" i="5"/>
  <c r="J669" i="5"/>
  <c r="K668" i="5"/>
  <c r="H668" i="5" l="1"/>
  <c r="I667" i="5"/>
  <c r="K669" i="5"/>
  <c r="J670" i="5"/>
  <c r="I668" i="5" l="1"/>
  <c r="H669" i="5"/>
  <c r="J671" i="5"/>
  <c r="K670" i="5"/>
  <c r="H670" i="5" l="1"/>
  <c r="I669" i="5"/>
  <c r="K671" i="5"/>
  <c r="J672" i="5"/>
  <c r="I670" i="5" l="1"/>
  <c r="H671" i="5"/>
  <c r="J673" i="5"/>
  <c r="K672" i="5"/>
  <c r="H672" i="5" l="1"/>
  <c r="I671" i="5"/>
  <c r="K673" i="5"/>
  <c r="J674" i="5"/>
  <c r="I672" i="5" l="1"/>
  <c r="H673" i="5"/>
  <c r="J675" i="5"/>
  <c r="K674" i="5"/>
  <c r="I673" i="5" l="1"/>
  <c r="H674" i="5"/>
  <c r="K675" i="5"/>
  <c r="J676" i="5"/>
  <c r="H675" i="5" l="1"/>
  <c r="I674" i="5"/>
  <c r="J677" i="5"/>
  <c r="K676" i="5"/>
  <c r="I675" i="5" l="1"/>
  <c r="H676" i="5"/>
  <c r="K677" i="5"/>
  <c r="J678" i="5"/>
  <c r="H677" i="5" l="1"/>
  <c r="I676" i="5"/>
  <c r="J679" i="5"/>
  <c r="K678" i="5"/>
  <c r="I677" i="5" l="1"/>
  <c r="H678" i="5"/>
  <c r="K679" i="5"/>
  <c r="J680" i="5"/>
  <c r="H679" i="5" l="1"/>
  <c r="I678" i="5"/>
  <c r="J681" i="5"/>
  <c r="K680" i="5"/>
  <c r="H680" i="5" l="1"/>
  <c r="I679" i="5"/>
  <c r="K681" i="5"/>
  <c r="J682" i="5"/>
  <c r="I680" i="5" l="1"/>
  <c r="H681" i="5"/>
  <c r="J683" i="5"/>
  <c r="K682" i="5"/>
  <c r="I681" i="5" l="1"/>
  <c r="H682" i="5"/>
  <c r="K683" i="5"/>
  <c r="J684" i="5"/>
  <c r="I682" i="5" l="1"/>
  <c r="H683" i="5"/>
  <c r="J685" i="5"/>
  <c r="K684" i="5"/>
  <c r="I683" i="5" l="1"/>
  <c r="H684" i="5"/>
  <c r="K685" i="5"/>
  <c r="J686" i="5"/>
  <c r="I684" i="5" l="1"/>
  <c r="H685" i="5"/>
  <c r="J687" i="5"/>
  <c r="K686" i="5"/>
  <c r="H686" i="5" l="1"/>
  <c r="I685" i="5"/>
  <c r="K687" i="5"/>
  <c r="J688" i="5"/>
  <c r="H687" i="5" l="1"/>
  <c r="I686" i="5"/>
  <c r="J689" i="5"/>
  <c r="K688" i="5"/>
  <c r="H688" i="5" l="1"/>
  <c r="I687" i="5"/>
  <c r="K689" i="5"/>
  <c r="J690" i="5"/>
  <c r="H689" i="5" l="1"/>
  <c r="I688" i="5"/>
  <c r="J691" i="5"/>
  <c r="K690" i="5"/>
  <c r="H690" i="5" l="1"/>
  <c r="I689" i="5"/>
  <c r="K691" i="5"/>
  <c r="J692" i="5"/>
  <c r="H691" i="5" l="1"/>
  <c r="I690" i="5"/>
  <c r="J693" i="5"/>
  <c r="K692" i="5"/>
  <c r="I691" i="5" l="1"/>
  <c r="H692" i="5"/>
  <c r="K693" i="5"/>
  <c r="J694" i="5"/>
  <c r="I692" i="5" l="1"/>
  <c r="H693" i="5"/>
  <c r="J695" i="5"/>
  <c r="K694" i="5"/>
  <c r="H694" i="5" l="1"/>
  <c r="I693" i="5"/>
  <c r="K695" i="5"/>
  <c r="J696" i="5"/>
  <c r="H695" i="5" l="1"/>
  <c r="I694" i="5"/>
  <c r="J697" i="5"/>
  <c r="K696" i="5"/>
  <c r="H696" i="5" l="1"/>
  <c r="I695" i="5"/>
  <c r="K697" i="5"/>
  <c r="J698" i="5"/>
  <c r="I696" i="5" l="1"/>
  <c r="H697" i="5"/>
  <c r="J699" i="5"/>
  <c r="K698" i="5"/>
  <c r="H698" i="5" l="1"/>
  <c r="I697" i="5"/>
  <c r="K699" i="5"/>
  <c r="J700" i="5"/>
  <c r="I698" i="5" l="1"/>
  <c r="H699" i="5"/>
  <c r="J701" i="5"/>
  <c r="K700" i="5"/>
  <c r="I699" i="5" l="1"/>
  <c r="H700" i="5"/>
  <c r="K701" i="5"/>
  <c r="J702" i="5"/>
  <c r="H701" i="5" l="1"/>
  <c r="I700" i="5"/>
  <c r="J703" i="5"/>
  <c r="K702" i="5"/>
  <c r="H702" i="5" l="1"/>
  <c r="I701" i="5"/>
  <c r="K703" i="5"/>
  <c r="J704" i="5"/>
  <c r="I702" i="5" l="1"/>
  <c r="H703" i="5"/>
  <c r="J705" i="5"/>
  <c r="K704" i="5"/>
  <c r="I703" i="5" l="1"/>
  <c r="H704" i="5"/>
  <c r="J706" i="5"/>
  <c r="K705" i="5"/>
  <c r="I704" i="5" l="1"/>
  <c r="H705" i="5"/>
  <c r="J707" i="5"/>
  <c r="K706" i="5"/>
  <c r="H706" i="5" l="1"/>
  <c r="I705" i="5"/>
  <c r="K707" i="5"/>
  <c r="J708" i="5"/>
  <c r="I706" i="5" l="1"/>
  <c r="H707" i="5"/>
  <c r="J709" i="5"/>
  <c r="K708" i="5"/>
  <c r="H708" i="5" l="1"/>
  <c r="I707" i="5"/>
  <c r="K709" i="5"/>
  <c r="J710" i="5"/>
  <c r="I708" i="5" l="1"/>
  <c r="H709" i="5"/>
  <c r="J711" i="5"/>
  <c r="K710" i="5"/>
  <c r="I709" i="5" l="1"/>
  <c r="H710" i="5"/>
  <c r="K711" i="5"/>
  <c r="J712" i="5"/>
  <c r="I710" i="5" l="1"/>
  <c r="H711" i="5"/>
  <c r="J713" i="5"/>
  <c r="K712" i="5"/>
  <c r="I711" i="5" l="1"/>
  <c r="H712" i="5"/>
  <c r="K713" i="5"/>
  <c r="J714" i="5"/>
  <c r="H713" i="5" l="1"/>
  <c r="I712" i="5"/>
  <c r="J715" i="5"/>
  <c r="K714" i="5"/>
  <c r="H714" i="5" l="1"/>
  <c r="I713" i="5"/>
  <c r="K715" i="5"/>
  <c r="J716" i="5"/>
  <c r="H715" i="5" l="1"/>
  <c r="I714" i="5"/>
  <c r="J717" i="5"/>
  <c r="K716" i="5"/>
  <c r="I715" i="5" l="1"/>
  <c r="H716" i="5"/>
  <c r="K717" i="5"/>
  <c r="J718" i="5"/>
  <c r="I716" i="5" l="1"/>
  <c r="H717" i="5"/>
  <c r="J719" i="5"/>
  <c r="K718" i="5"/>
  <c r="H718" i="5" l="1"/>
  <c r="I717" i="5"/>
  <c r="K719" i="5"/>
  <c r="J720" i="5"/>
  <c r="H719" i="5" l="1"/>
  <c r="I718" i="5"/>
  <c r="J721" i="5"/>
  <c r="K720" i="5"/>
  <c r="I719" i="5" l="1"/>
  <c r="H720" i="5"/>
  <c r="K721" i="5"/>
  <c r="J722" i="5"/>
  <c r="H721" i="5" l="1"/>
  <c r="I720" i="5"/>
  <c r="J723" i="5"/>
  <c r="K722" i="5"/>
  <c r="I721" i="5" l="1"/>
  <c r="H722" i="5"/>
  <c r="K723" i="5"/>
  <c r="J724" i="5"/>
  <c r="H723" i="5" l="1"/>
  <c r="I722" i="5"/>
  <c r="J725" i="5"/>
  <c r="K724" i="5"/>
  <c r="I723" i="5" l="1"/>
  <c r="H724" i="5"/>
  <c r="K725" i="5"/>
  <c r="J726" i="5"/>
  <c r="H725" i="5" l="1"/>
  <c r="I724" i="5"/>
  <c r="J727" i="5"/>
  <c r="K726" i="5"/>
  <c r="I725" i="5" l="1"/>
  <c r="H726" i="5"/>
  <c r="K727" i="5"/>
  <c r="J728" i="5"/>
  <c r="H727" i="5" l="1"/>
  <c r="I726" i="5"/>
  <c r="J729" i="5"/>
  <c r="K728" i="5"/>
  <c r="I727" i="5" l="1"/>
  <c r="H728" i="5"/>
  <c r="K729" i="5"/>
  <c r="J730" i="5"/>
  <c r="I728" i="5" l="1"/>
  <c r="H729" i="5"/>
  <c r="J731" i="5"/>
  <c r="K730" i="5"/>
  <c r="I729" i="5" l="1"/>
  <c r="H730" i="5"/>
  <c r="K731" i="5"/>
  <c r="J732" i="5"/>
  <c r="H731" i="5" l="1"/>
  <c r="I730" i="5"/>
  <c r="J733" i="5"/>
  <c r="K732" i="5"/>
  <c r="I731" i="5" l="1"/>
  <c r="H732" i="5"/>
  <c r="K733" i="5"/>
  <c r="J734" i="5"/>
  <c r="H733" i="5" l="1"/>
  <c r="I732" i="5"/>
  <c r="J735" i="5"/>
  <c r="K734" i="5"/>
  <c r="I733" i="5" l="1"/>
  <c r="H734" i="5"/>
  <c r="K735" i="5"/>
  <c r="J736" i="5"/>
  <c r="I734" i="5" l="1"/>
  <c r="H735" i="5"/>
  <c r="K736" i="5"/>
  <c r="J737" i="5"/>
  <c r="I735" i="5" l="1"/>
  <c r="H736" i="5"/>
  <c r="J738" i="5"/>
  <c r="K737" i="5"/>
  <c r="H737" i="5" l="1"/>
  <c r="I736" i="5"/>
  <c r="K738" i="5"/>
  <c r="J739" i="5"/>
  <c r="I737" i="5" l="1"/>
  <c r="H738" i="5"/>
  <c r="J740" i="5"/>
  <c r="K739" i="5"/>
  <c r="H739" i="5" l="1"/>
  <c r="I738" i="5"/>
  <c r="K740" i="5"/>
  <c r="J741" i="5"/>
  <c r="I739" i="5" l="1"/>
  <c r="H740" i="5"/>
  <c r="J742" i="5"/>
  <c r="K741" i="5"/>
  <c r="H741" i="5" l="1"/>
  <c r="I740" i="5"/>
  <c r="K742" i="5"/>
  <c r="J743" i="5"/>
  <c r="H742" i="5" l="1"/>
  <c r="I741" i="5"/>
  <c r="J744" i="5"/>
  <c r="K743" i="5"/>
  <c r="H743" i="5" l="1"/>
  <c r="I742" i="5"/>
  <c r="K744" i="5"/>
  <c r="J745" i="5"/>
  <c r="I743" i="5" l="1"/>
  <c r="H744" i="5"/>
  <c r="J746" i="5"/>
  <c r="K745" i="5"/>
  <c r="H745" i="5" l="1"/>
  <c r="I744" i="5"/>
  <c r="J747" i="5"/>
  <c r="K746" i="5"/>
  <c r="H746" i="5" l="1"/>
  <c r="I745" i="5"/>
  <c r="J748" i="5"/>
  <c r="K747" i="5"/>
  <c r="H747" i="5" l="1"/>
  <c r="I746" i="5"/>
  <c r="K748" i="5"/>
  <c r="J749" i="5"/>
  <c r="H748" i="5" l="1"/>
  <c r="I747" i="5"/>
  <c r="J750" i="5"/>
  <c r="K749" i="5"/>
  <c r="H749" i="5" l="1"/>
  <c r="I748" i="5"/>
  <c r="K750" i="5"/>
  <c r="J751" i="5"/>
  <c r="I749" i="5" l="1"/>
  <c r="H750" i="5"/>
  <c r="J752" i="5"/>
  <c r="K751" i="5"/>
  <c r="H751" i="5" l="1"/>
  <c r="I750" i="5"/>
  <c r="K752" i="5"/>
  <c r="J753" i="5"/>
  <c r="I751" i="5" l="1"/>
  <c r="H752" i="5"/>
  <c r="J754" i="5"/>
  <c r="K753" i="5"/>
  <c r="H753" i="5" l="1"/>
  <c r="I752" i="5"/>
  <c r="K754" i="5"/>
  <c r="J755" i="5"/>
  <c r="H754" i="5" l="1"/>
  <c r="I753" i="5"/>
  <c r="J756" i="5"/>
  <c r="K755" i="5"/>
  <c r="H755" i="5" l="1"/>
  <c r="I754" i="5"/>
  <c r="K756" i="5"/>
  <c r="J757" i="5"/>
  <c r="H756" i="5" l="1"/>
  <c r="I755" i="5"/>
  <c r="J758" i="5"/>
  <c r="K757" i="5"/>
  <c r="I756" i="5" l="1"/>
  <c r="H757" i="5"/>
  <c r="K758" i="5"/>
  <c r="J759" i="5"/>
  <c r="H758" i="5" l="1"/>
  <c r="I757" i="5"/>
  <c r="J760" i="5"/>
  <c r="K759" i="5"/>
  <c r="H759" i="5" l="1"/>
  <c r="I758" i="5"/>
  <c r="K760" i="5"/>
  <c r="J761" i="5"/>
  <c r="I759" i="5" l="1"/>
  <c r="H760" i="5"/>
  <c r="J762" i="5"/>
  <c r="K761" i="5"/>
  <c r="H761" i="5" l="1"/>
  <c r="I760" i="5"/>
  <c r="K762" i="5"/>
  <c r="J763" i="5"/>
  <c r="H762" i="5" l="1"/>
  <c r="I761" i="5"/>
  <c r="J764" i="5"/>
  <c r="K763" i="5"/>
  <c r="H763" i="5" l="1"/>
  <c r="I762" i="5"/>
  <c r="K764" i="5"/>
  <c r="J765" i="5"/>
  <c r="H764" i="5" l="1"/>
  <c r="I763" i="5"/>
  <c r="J766" i="5"/>
  <c r="K765" i="5"/>
  <c r="H765" i="5" l="1"/>
  <c r="I764" i="5"/>
  <c r="K766" i="5"/>
  <c r="J767" i="5"/>
  <c r="H766" i="5" l="1"/>
  <c r="I765" i="5"/>
  <c r="J768" i="5"/>
  <c r="K767" i="5"/>
  <c r="I766" i="5" l="1"/>
  <c r="H767" i="5"/>
  <c r="K768" i="5"/>
  <c r="J769" i="5"/>
  <c r="I767" i="5" l="1"/>
  <c r="H768" i="5"/>
  <c r="J770" i="5"/>
  <c r="K769" i="5"/>
  <c r="I768" i="5" l="1"/>
  <c r="H769" i="5"/>
  <c r="K770" i="5"/>
  <c r="J771" i="5"/>
  <c r="H770" i="5" l="1"/>
  <c r="I769" i="5"/>
  <c r="J772" i="5"/>
  <c r="K771" i="5"/>
  <c r="H771" i="5" l="1"/>
  <c r="I770" i="5"/>
  <c r="K772" i="5"/>
  <c r="J773" i="5"/>
  <c r="H772" i="5" l="1"/>
  <c r="I771" i="5"/>
  <c r="J774" i="5"/>
  <c r="K773" i="5"/>
  <c r="H773" i="5" l="1"/>
  <c r="I772" i="5"/>
  <c r="K774" i="5"/>
  <c r="J775" i="5"/>
  <c r="H774" i="5" l="1"/>
  <c r="I773" i="5"/>
  <c r="J776" i="5"/>
  <c r="K775" i="5"/>
  <c r="H775" i="5" l="1"/>
  <c r="I774" i="5"/>
  <c r="K776" i="5"/>
  <c r="J777" i="5"/>
  <c r="H776" i="5" l="1"/>
  <c r="I775" i="5"/>
  <c r="J778" i="5"/>
  <c r="K777" i="5"/>
  <c r="H777" i="5" l="1"/>
  <c r="I776" i="5"/>
  <c r="K778" i="5"/>
  <c r="J779" i="5"/>
  <c r="H778" i="5" l="1"/>
  <c r="I777" i="5"/>
  <c r="J780" i="5"/>
  <c r="K779" i="5"/>
  <c r="H779" i="5" l="1"/>
  <c r="I778" i="5"/>
  <c r="K780" i="5"/>
  <c r="J781" i="5"/>
  <c r="H780" i="5" l="1"/>
  <c r="I779" i="5"/>
  <c r="J782" i="5"/>
  <c r="K781" i="5"/>
  <c r="H781" i="5" l="1"/>
  <c r="I780" i="5"/>
  <c r="K782" i="5"/>
  <c r="J783" i="5"/>
  <c r="I781" i="5" l="1"/>
  <c r="H782" i="5"/>
  <c r="J784" i="5"/>
  <c r="K783" i="5"/>
  <c r="H783" i="5" l="1"/>
  <c r="I782" i="5"/>
  <c r="K784" i="5"/>
  <c r="J785" i="5"/>
  <c r="H784" i="5" l="1"/>
  <c r="I783" i="5"/>
  <c r="J786" i="5"/>
  <c r="K785" i="5"/>
  <c r="H785" i="5" l="1"/>
  <c r="I784" i="5"/>
  <c r="K786" i="5"/>
  <c r="J787" i="5"/>
  <c r="I785" i="5" l="1"/>
  <c r="H786" i="5"/>
  <c r="J788" i="5"/>
  <c r="K787" i="5"/>
  <c r="H787" i="5" l="1"/>
  <c r="I786" i="5"/>
  <c r="K788" i="5"/>
  <c r="J789" i="5"/>
  <c r="H788" i="5" l="1"/>
  <c r="I787" i="5"/>
  <c r="J790" i="5"/>
  <c r="K789" i="5"/>
  <c r="H789" i="5" l="1"/>
  <c r="I788" i="5"/>
  <c r="K790" i="5"/>
  <c r="J791" i="5"/>
  <c r="H790" i="5" l="1"/>
  <c r="I789" i="5"/>
  <c r="J792" i="5"/>
  <c r="K791" i="5"/>
  <c r="I790" i="5" l="1"/>
  <c r="H791" i="5"/>
  <c r="K792" i="5"/>
  <c r="J793" i="5"/>
  <c r="H792" i="5" l="1"/>
  <c r="I791" i="5"/>
  <c r="J794" i="5"/>
  <c r="K793" i="5"/>
  <c r="I792" i="5" l="1"/>
  <c r="H793" i="5"/>
  <c r="K794" i="5"/>
  <c r="J795" i="5"/>
  <c r="H794" i="5" l="1"/>
  <c r="I793" i="5"/>
  <c r="J796" i="5"/>
  <c r="K795" i="5"/>
  <c r="H795" i="5" l="1"/>
  <c r="I794" i="5"/>
  <c r="K796" i="5"/>
  <c r="J797" i="5"/>
  <c r="I795" i="5" l="1"/>
  <c r="H796" i="5"/>
  <c r="J798" i="5"/>
  <c r="K797" i="5"/>
  <c r="H797" i="5" l="1"/>
  <c r="I796" i="5"/>
  <c r="K798" i="5"/>
  <c r="J799" i="5"/>
  <c r="H798" i="5" l="1"/>
  <c r="I797" i="5"/>
  <c r="J800" i="5"/>
  <c r="K799" i="5"/>
  <c r="H799" i="5" l="1"/>
  <c r="I798" i="5"/>
  <c r="K800" i="5"/>
  <c r="J801" i="5"/>
  <c r="H800" i="5" l="1"/>
  <c r="I799" i="5"/>
  <c r="J802" i="5"/>
  <c r="K801" i="5"/>
  <c r="I800" i="5" l="1"/>
  <c r="H801" i="5"/>
  <c r="K802" i="5"/>
  <c r="J803" i="5"/>
  <c r="H802" i="5" l="1"/>
  <c r="I801" i="5"/>
  <c r="J804" i="5"/>
  <c r="K803" i="5"/>
  <c r="H803" i="5" l="1"/>
  <c r="I802" i="5"/>
  <c r="K804" i="5"/>
  <c r="J805" i="5"/>
  <c r="H804" i="5" l="1"/>
  <c r="I803" i="5"/>
  <c r="J806" i="5"/>
  <c r="K805" i="5"/>
  <c r="H805" i="5" l="1"/>
  <c r="I804" i="5"/>
  <c r="K806" i="5"/>
  <c r="J807" i="5"/>
  <c r="H806" i="5" l="1"/>
  <c r="I805" i="5"/>
  <c r="J808" i="5"/>
  <c r="K807" i="5"/>
  <c r="H807" i="5" l="1"/>
  <c r="I806" i="5"/>
  <c r="K808" i="5"/>
  <c r="J809" i="5"/>
  <c r="H808" i="5" l="1"/>
  <c r="I807" i="5"/>
  <c r="J810" i="5"/>
  <c r="K809" i="5"/>
  <c r="I808" i="5" l="1"/>
  <c r="H809" i="5"/>
  <c r="K810" i="5"/>
  <c r="J811" i="5"/>
  <c r="H810" i="5" l="1"/>
  <c r="I809" i="5"/>
  <c r="J812" i="5"/>
  <c r="K811" i="5"/>
  <c r="H811" i="5" l="1"/>
  <c r="I810" i="5"/>
  <c r="K812" i="5"/>
  <c r="J813" i="5"/>
  <c r="I811" i="5" l="1"/>
  <c r="H812" i="5"/>
  <c r="J814" i="5"/>
  <c r="K813" i="5"/>
  <c r="H813" i="5" l="1"/>
  <c r="I812" i="5"/>
  <c r="K814" i="5"/>
  <c r="J815" i="5"/>
  <c r="I813" i="5" l="1"/>
  <c r="H814" i="5"/>
  <c r="J816" i="5"/>
  <c r="K815" i="5"/>
  <c r="H815" i="5" l="1"/>
  <c r="I814" i="5"/>
  <c r="K816" i="5"/>
  <c r="J817" i="5"/>
  <c r="H816" i="5" l="1"/>
  <c r="I815" i="5"/>
  <c r="J818" i="5"/>
  <c r="K817" i="5"/>
  <c r="I816" i="5" l="1"/>
  <c r="H817" i="5"/>
  <c r="K818" i="5"/>
  <c r="J819" i="5"/>
  <c r="H818" i="5" l="1"/>
  <c r="I817" i="5"/>
  <c r="J820" i="5"/>
  <c r="K819" i="5"/>
  <c r="I818" i="5" l="1"/>
  <c r="H819" i="5"/>
  <c r="K820" i="5"/>
  <c r="J821" i="5"/>
  <c r="I819" i="5" l="1"/>
  <c r="H820" i="5"/>
  <c r="J822" i="5"/>
  <c r="K821" i="5"/>
  <c r="I820" i="5" l="1"/>
  <c r="H821" i="5"/>
  <c r="K822" i="5"/>
  <c r="J823" i="5"/>
  <c r="H822" i="5" l="1"/>
  <c r="I821" i="5"/>
  <c r="J824" i="5"/>
  <c r="K823" i="5"/>
  <c r="I822" i="5" l="1"/>
  <c r="H823" i="5"/>
  <c r="K824" i="5"/>
  <c r="J825" i="5"/>
  <c r="H824" i="5" l="1"/>
  <c r="I823" i="5"/>
  <c r="J826" i="5"/>
  <c r="K825" i="5"/>
  <c r="H825" i="5" l="1"/>
  <c r="I824" i="5"/>
  <c r="K826" i="5"/>
  <c r="J827" i="5"/>
  <c r="H826" i="5" l="1"/>
  <c r="I825" i="5"/>
  <c r="J828" i="5"/>
  <c r="K827" i="5"/>
  <c r="H827" i="5" l="1"/>
  <c r="I826" i="5"/>
  <c r="K828" i="5"/>
  <c r="J829" i="5"/>
  <c r="I827" i="5" l="1"/>
  <c r="H828" i="5"/>
  <c r="J830" i="5"/>
  <c r="K829" i="5"/>
  <c r="H829" i="5" l="1"/>
  <c r="I828" i="5"/>
  <c r="K830" i="5"/>
  <c r="J831" i="5"/>
  <c r="I829" i="5" l="1"/>
  <c r="H830" i="5"/>
  <c r="J832" i="5"/>
  <c r="K831" i="5"/>
  <c r="H831" i="5" l="1"/>
  <c r="I830" i="5"/>
  <c r="K832" i="5"/>
  <c r="J833" i="5"/>
  <c r="H832" i="5" l="1"/>
  <c r="I831" i="5"/>
  <c r="J834" i="5"/>
  <c r="K833" i="5"/>
  <c r="H833" i="5" l="1"/>
  <c r="I832" i="5"/>
  <c r="K834" i="5"/>
  <c r="J835" i="5"/>
  <c r="I833" i="5" l="1"/>
  <c r="H834" i="5"/>
  <c r="J836" i="5"/>
  <c r="K835" i="5"/>
  <c r="I834" i="5" l="1"/>
  <c r="H835" i="5"/>
  <c r="K836" i="5"/>
  <c r="J837" i="5"/>
  <c r="H836" i="5" l="1"/>
  <c r="I835" i="5"/>
  <c r="J838" i="5"/>
  <c r="K837" i="5"/>
  <c r="H837" i="5" l="1"/>
  <c r="I836" i="5"/>
  <c r="K838" i="5"/>
  <c r="J839" i="5"/>
  <c r="H838" i="5" l="1"/>
  <c r="I837" i="5"/>
  <c r="J840" i="5"/>
  <c r="K839" i="5"/>
  <c r="H839" i="5" l="1"/>
  <c r="I838" i="5"/>
  <c r="K840" i="5"/>
  <c r="J841" i="5"/>
  <c r="H840" i="5" l="1"/>
  <c r="I839" i="5"/>
  <c r="J842" i="5"/>
  <c r="K841" i="5"/>
  <c r="I840" i="5" l="1"/>
  <c r="H841" i="5"/>
  <c r="K842" i="5"/>
  <c r="J843" i="5"/>
  <c r="H842" i="5" l="1"/>
  <c r="I841" i="5"/>
  <c r="J844" i="5"/>
  <c r="K843" i="5"/>
  <c r="I842" i="5" l="1"/>
  <c r="H843" i="5"/>
  <c r="K844" i="5"/>
  <c r="J845" i="5"/>
  <c r="I843" i="5" l="1"/>
  <c r="H844" i="5"/>
  <c r="J846" i="5"/>
  <c r="K845" i="5"/>
  <c r="I844" i="5" l="1"/>
  <c r="H845" i="5"/>
  <c r="K846" i="5"/>
  <c r="J847" i="5"/>
  <c r="I845" i="5" l="1"/>
  <c r="H846" i="5"/>
  <c r="J848" i="5"/>
  <c r="K847" i="5"/>
  <c r="I846" i="5" l="1"/>
  <c r="H847" i="5"/>
  <c r="K848" i="5"/>
  <c r="J849" i="5"/>
  <c r="H848" i="5" l="1"/>
  <c r="I847" i="5"/>
  <c r="J850" i="5"/>
  <c r="K849" i="5"/>
  <c r="H849" i="5" l="1"/>
  <c r="I848" i="5"/>
  <c r="K850" i="5"/>
  <c r="J851" i="5"/>
  <c r="I849" i="5" l="1"/>
  <c r="H850" i="5"/>
  <c r="J852" i="5"/>
  <c r="K851" i="5"/>
  <c r="H851" i="5" l="1"/>
  <c r="I850" i="5"/>
  <c r="K852" i="5"/>
  <c r="J853" i="5"/>
  <c r="I851" i="5" l="1"/>
  <c r="H852" i="5"/>
  <c r="J854" i="5"/>
  <c r="K853" i="5"/>
  <c r="H853" i="5" l="1"/>
  <c r="I852" i="5"/>
  <c r="K854" i="5"/>
  <c r="J855" i="5"/>
  <c r="H854" i="5" l="1"/>
  <c r="I853" i="5"/>
  <c r="J856" i="5"/>
  <c r="K855" i="5"/>
  <c r="H855" i="5" l="1"/>
  <c r="I854" i="5"/>
  <c r="K856" i="5"/>
  <c r="J857" i="5"/>
  <c r="I855" i="5" l="1"/>
  <c r="H856" i="5"/>
  <c r="J858" i="5"/>
  <c r="K857" i="5"/>
  <c r="H857" i="5" l="1"/>
  <c r="I856" i="5"/>
  <c r="K858" i="5"/>
  <c r="J859" i="5"/>
  <c r="H858" i="5" l="1"/>
  <c r="I857" i="5"/>
  <c r="J860" i="5"/>
  <c r="K859" i="5"/>
  <c r="I858" i="5" l="1"/>
  <c r="H859" i="5"/>
  <c r="K860" i="5"/>
  <c r="J861" i="5"/>
  <c r="H860" i="5" l="1"/>
  <c r="I859" i="5"/>
  <c r="J862" i="5"/>
  <c r="K861" i="5"/>
  <c r="H861" i="5" l="1"/>
  <c r="I860" i="5"/>
  <c r="K862" i="5"/>
  <c r="J863" i="5"/>
  <c r="H862" i="5" l="1"/>
  <c r="I861" i="5"/>
  <c r="J864" i="5"/>
  <c r="K863" i="5"/>
  <c r="H863" i="5" l="1"/>
  <c r="I862" i="5"/>
  <c r="K864" i="5"/>
  <c r="J865" i="5"/>
  <c r="H864" i="5" l="1"/>
  <c r="I863" i="5"/>
  <c r="J866" i="5"/>
  <c r="K865" i="5"/>
  <c r="H865" i="5" l="1"/>
  <c r="I864" i="5"/>
  <c r="K866" i="5"/>
  <c r="J867" i="5"/>
  <c r="H866" i="5" l="1"/>
  <c r="I865" i="5"/>
  <c r="J868" i="5"/>
  <c r="K867" i="5"/>
  <c r="H867" i="5" l="1"/>
  <c r="I866" i="5"/>
  <c r="K868" i="5"/>
  <c r="J869" i="5"/>
  <c r="H868" i="5" l="1"/>
  <c r="I867" i="5"/>
  <c r="J870" i="5"/>
  <c r="K869" i="5"/>
  <c r="H869" i="5" l="1"/>
  <c r="I868" i="5"/>
  <c r="K870" i="5"/>
  <c r="J871" i="5"/>
  <c r="H870" i="5" l="1"/>
  <c r="I869" i="5"/>
  <c r="J872" i="5"/>
  <c r="K871" i="5"/>
  <c r="H871" i="5" l="1"/>
  <c r="I870" i="5"/>
  <c r="K872" i="5"/>
  <c r="J873" i="5"/>
  <c r="H872" i="5" l="1"/>
  <c r="I871" i="5"/>
  <c r="J874" i="5"/>
  <c r="K873" i="5"/>
  <c r="H873" i="5" l="1"/>
  <c r="I872" i="5"/>
  <c r="K874" i="5"/>
  <c r="J875" i="5"/>
  <c r="I873" i="5" l="1"/>
  <c r="H874" i="5"/>
  <c r="J876" i="5"/>
  <c r="K875" i="5"/>
  <c r="H875" i="5" l="1"/>
  <c r="I874" i="5"/>
  <c r="K876" i="5"/>
  <c r="J877" i="5"/>
  <c r="H876" i="5" l="1"/>
  <c r="I875" i="5"/>
  <c r="J878" i="5"/>
  <c r="K877" i="5"/>
  <c r="H877" i="5" l="1"/>
  <c r="I876" i="5"/>
  <c r="K878" i="5"/>
  <c r="J879" i="5"/>
  <c r="H878" i="5" l="1"/>
  <c r="I877" i="5"/>
  <c r="J880" i="5"/>
  <c r="K879" i="5"/>
  <c r="H879" i="5" l="1"/>
  <c r="I878" i="5"/>
  <c r="K880" i="5"/>
  <c r="J881" i="5"/>
  <c r="I879" i="5" l="1"/>
  <c r="H880" i="5"/>
  <c r="J882" i="5"/>
  <c r="K881" i="5"/>
  <c r="H881" i="5" l="1"/>
  <c r="I880" i="5"/>
  <c r="K882" i="5"/>
  <c r="J883" i="5"/>
  <c r="H882" i="5" l="1"/>
  <c r="I881" i="5"/>
  <c r="J884" i="5"/>
  <c r="K883" i="5"/>
  <c r="H883" i="5" l="1"/>
  <c r="I882" i="5"/>
  <c r="K884" i="5"/>
  <c r="J885" i="5"/>
  <c r="I883" i="5" l="1"/>
  <c r="H884" i="5"/>
  <c r="J886" i="5"/>
  <c r="K885" i="5"/>
  <c r="H885" i="5" l="1"/>
  <c r="I884" i="5"/>
  <c r="K886" i="5"/>
  <c r="J887" i="5"/>
  <c r="H886" i="5" l="1"/>
  <c r="I885" i="5"/>
  <c r="J888" i="5"/>
  <c r="K887" i="5"/>
  <c r="H887" i="5" l="1"/>
  <c r="I886" i="5"/>
  <c r="K888" i="5"/>
  <c r="J889" i="5"/>
  <c r="H888" i="5" l="1"/>
  <c r="I887" i="5"/>
  <c r="J890" i="5"/>
  <c r="K889" i="5"/>
  <c r="I888" i="5" l="1"/>
  <c r="H889" i="5"/>
  <c r="K890" i="5"/>
  <c r="J891" i="5"/>
  <c r="H890" i="5" l="1"/>
  <c r="I889" i="5"/>
  <c r="J892" i="5"/>
  <c r="K891" i="5"/>
  <c r="H891" i="5" l="1"/>
  <c r="I890" i="5"/>
  <c r="K892" i="5"/>
  <c r="J893" i="5"/>
  <c r="H892" i="5" l="1"/>
  <c r="I891" i="5"/>
  <c r="J894" i="5"/>
  <c r="K893" i="5"/>
  <c r="H893" i="5" l="1"/>
  <c r="I892" i="5"/>
  <c r="K894" i="5"/>
  <c r="J895" i="5"/>
  <c r="I893" i="5" l="1"/>
  <c r="H894" i="5"/>
  <c r="J896" i="5"/>
  <c r="K895" i="5"/>
  <c r="I894" i="5" l="1"/>
  <c r="H895" i="5"/>
  <c r="K896" i="5"/>
  <c r="J897" i="5"/>
  <c r="H896" i="5" l="1"/>
  <c r="I895" i="5"/>
  <c r="J898" i="5"/>
  <c r="K897" i="5"/>
  <c r="I896" i="5" l="1"/>
  <c r="H897" i="5"/>
  <c r="K898" i="5"/>
  <c r="J899" i="5"/>
  <c r="H898" i="5" l="1"/>
  <c r="I897" i="5"/>
  <c r="J900" i="5"/>
  <c r="K899" i="5"/>
  <c r="H899" i="5" l="1"/>
  <c r="I898" i="5"/>
  <c r="K900" i="5"/>
  <c r="J901" i="5"/>
  <c r="H900" i="5" l="1"/>
  <c r="I899" i="5"/>
  <c r="J902" i="5"/>
  <c r="K901" i="5"/>
  <c r="H901" i="5" l="1"/>
  <c r="I900" i="5"/>
  <c r="K902" i="5"/>
  <c r="J903" i="5"/>
  <c r="H902" i="5" l="1"/>
  <c r="I901" i="5"/>
  <c r="J904" i="5"/>
  <c r="K903" i="5"/>
  <c r="H903" i="5" l="1"/>
  <c r="I902" i="5"/>
  <c r="K904" i="5"/>
  <c r="J905" i="5"/>
  <c r="H904" i="5" l="1"/>
  <c r="I903" i="5"/>
  <c r="J906" i="5"/>
  <c r="K905" i="5"/>
  <c r="H905" i="5" l="1"/>
  <c r="I904" i="5"/>
  <c r="K906" i="5"/>
  <c r="J907" i="5"/>
  <c r="H906" i="5" l="1"/>
  <c r="I905" i="5"/>
  <c r="J908" i="5"/>
  <c r="K907" i="5"/>
  <c r="H907" i="5" l="1"/>
  <c r="I906" i="5"/>
  <c r="K908" i="5"/>
  <c r="J909" i="5"/>
  <c r="H908" i="5" l="1"/>
  <c r="I907" i="5"/>
  <c r="J910" i="5"/>
  <c r="K909" i="5"/>
  <c r="H909" i="5" l="1"/>
  <c r="I908" i="5"/>
  <c r="K910" i="5"/>
  <c r="J911" i="5"/>
  <c r="H910" i="5" l="1"/>
  <c r="I909" i="5"/>
  <c r="J912" i="5"/>
  <c r="K911" i="5"/>
  <c r="I910" i="5" l="1"/>
  <c r="H911" i="5"/>
  <c r="K912" i="5"/>
  <c r="J913" i="5"/>
  <c r="H912" i="5" l="1"/>
  <c r="I911" i="5"/>
  <c r="J914" i="5"/>
  <c r="K913" i="5"/>
  <c r="I912" i="5" l="1"/>
  <c r="H913" i="5"/>
  <c r="J915" i="5"/>
  <c r="K914" i="5"/>
  <c r="H914" i="5" l="1"/>
  <c r="I913" i="5"/>
  <c r="J916" i="5"/>
  <c r="K915" i="5"/>
  <c r="I914" i="5" l="1"/>
  <c r="H915" i="5"/>
  <c r="K916" i="5"/>
  <c r="J917" i="5"/>
  <c r="H916" i="5" l="1"/>
  <c r="I915" i="5"/>
  <c r="J918" i="5"/>
  <c r="K917" i="5"/>
  <c r="H917" i="5" l="1"/>
  <c r="I916" i="5"/>
  <c r="K918" i="5"/>
  <c r="J919" i="5"/>
  <c r="H918" i="5" l="1"/>
  <c r="I917" i="5"/>
  <c r="J920" i="5"/>
  <c r="K919" i="5"/>
  <c r="H919" i="5" l="1"/>
  <c r="I918" i="5"/>
  <c r="K920" i="5"/>
  <c r="J921" i="5"/>
  <c r="H920" i="5" l="1"/>
  <c r="I919" i="5"/>
  <c r="J922" i="5"/>
  <c r="K921" i="5"/>
  <c r="H921" i="5" l="1"/>
  <c r="I920" i="5"/>
  <c r="J923" i="5"/>
  <c r="K922" i="5"/>
  <c r="H922" i="5" l="1"/>
  <c r="I921" i="5"/>
  <c r="J924" i="5"/>
  <c r="K923" i="5"/>
  <c r="H923" i="5" l="1"/>
  <c r="I922" i="5"/>
  <c r="K924" i="5"/>
  <c r="J925" i="5"/>
  <c r="I923" i="5" l="1"/>
  <c r="H924" i="5"/>
  <c r="J926" i="5"/>
  <c r="K925" i="5"/>
  <c r="H925" i="5" l="1"/>
  <c r="I924" i="5"/>
  <c r="K926" i="5"/>
  <c r="J927" i="5"/>
  <c r="H926" i="5" l="1"/>
  <c r="I925" i="5"/>
  <c r="J928" i="5"/>
  <c r="K927" i="5"/>
  <c r="I926" i="5" l="1"/>
  <c r="H927" i="5"/>
  <c r="K928" i="5"/>
  <c r="J929" i="5"/>
  <c r="H928" i="5" l="1"/>
  <c r="I927" i="5"/>
  <c r="J930" i="5"/>
  <c r="K929" i="5"/>
  <c r="H929" i="5" l="1"/>
  <c r="I928" i="5"/>
  <c r="K930" i="5"/>
  <c r="J931" i="5"/>
  <c r="I929" i="5" l="1"/>
  <c r="H930" i="5"/>
  <c r="J932" i="5"/>
  <c r="K931" i="5"/>
  <c r="H931" i="5" l="1"/>
  <c r="I930" i="5"/>
  <c r="K932" i="5"/>
  <c r="J933" i="5"/>
  <c r="H932" i="5" l="1"/>
  <c r="I931" i="5"/>
  <c r="J934" i="5"/>
  <c r="K933" i="5"/>
  <c r="I932" i="5" l="1"/>
  <c r="H933" i="5"/>
  <c r="K934" i="5"/>
  <c r="J935" i="5"/>
  <c r="I933" i="5" l="1"/>
  <c r="H934" i="5"/>
  <c r="J936" i="5"/>
  <c r="K935" i="5"/>
  <c r="I934" i="5" l="1"/>
  <c r="H935" i="5"/>
  <c r="K936" i="5"/>
  <c r="J937" i="5"/>
  <c r="H936" i="5" l="1"/>
  <c r="I935" i="5"/>
  <c r="J938" i="5"/>
  <c r="K937" i="5"/>
  <c r="H937" i="5" l="1"/>
  <c r="I936" i="5"/>
  <c r="K938" i="5"/>
  <c r="J939" i="5"/>
  <c r="H938" i="5" l="1"/>
  <c r="I937" i="5"/>
  <c r="J940" i="5"/>
  <c r="K939" i="5"/>
  <c r="I938" i="5" l="1"/>
  <c r="H939" i="5"/>
  <c r="K940" i="5"/>
  <c r="J941" i="5"/>
  <c r="H940" i="5" l="1"/>
  <c r="I939" i="5"/>
  <c r="J942" i="5"/>
  <c r="K941" i="5"/>
  <c r="H941" i="5" l="1"/>
  <c r="I940" i="5"/>
  <c r="K942" i="5"/>
  <c r="J943" i="5"/>
  <c r="H942" i="5" l="1"/>
  <c r="I941" i="5"/>
  <c r="J944" i="5"/>
  <c r="K943" i="5"/>
  <c r="H943" i="5" l="1"/>
  <c r="I942" i="5"/>
  <c r="K944" i="5"/>
  <c r="J945" i="5"/>
  <c r="H944" i="5" l="1"/>
  <c r="I943" i="5"/>
  <c r="J946" i="5"/>
  <c r="K945" i="5"/>
  <c r="H945" i="5" l="1"/>
  <c r="I944" i="5"/>
  <c r="K946" i="5"/>
  <c r="J947" i="5"/>
  <c r="H946" i="5" l="1"/>
  <c r="I945" i="5"/>
  <c r="J948" i="5"/>
  <c r="K947" i="5"/>
  <c r="H947" i="5" l="1"/>
  <c r="I946" i="5"/>
  <c r="K948" i="5"/>
  <c r="J949" i="5"/>
  <c r="I947" i="5" l="1"/>
  <c r="H948" i="5"/>
  <c r="J950" i="5"/>
  <c r="K949" i="5"/>
  <c r="H949" i="5" l="1"/>
  <c r="I948" i="5"/>
  <c r="K950" i="5"/>
  <c r="J951" i="5"/>
  <c r="H950" i="5" l="1"/>
  <c r="I949" i="5"/>
  <c r="J952" i="5"/>
  <c r="K951" i="5"/>
  <c r="H951" i="5" l="1"/>
  <c r="I950" i="5"/>
  <c r="K952" i="5"/>
  <c r="J953" i="5"/>
  <c r="H952" i="5" l="1"/>
  <c r="I951" i="5"/>
  <c r="J954" i="5"/>
  <c r="K953" i="5"/>
  <c r="H953" i="5" l="1"/>
  <c r="I952" i="5"/>
  <c r="K954" i="5"/>
  <c r="J955" i="5"/>
  <c r="I953" i="5" l="1"/>
  <c r="H954" i="5"/>
  <c r="J956" i="5"/>
  <c r="K955" i="5"/>
  <c r="I954" i="5" l="1"/>
  <c r="H955" i="5"/>
  <c r="K956" i="5"/>
  <c r="J957" i="5"/>
  <c r="I955" i="5" l="1"/>
  <c r="H956" i="5"/>
  <c r="J958" i="5"/>
  <c r="K957" i="5"/>
  <c r="I956" i="5" l="1"/>
  <c r="H957" i="5"/>
  <c r="K958" i="5"/>
  <c r="J959" i="5"/>
  <c r="I957" i="5" l="1"/>
  <c r="H958" i="5"/>
  <c r="J960" i="5"/>
  <c r="K959" i="5"/>
  <c r="I958" i="5" l="1"/>
  <c r="H959" i="5"/>
  <c r="K960" i="5"/>
  <c r="J961" i="5"/>
  <c r="I959" i="5" l="1"/>
  <c r="H960" i="5"/>
  <c r="J962" i="5"/>
  <c r="K961" i="5"/>
  <c r="H961" i="5" l="1"/>
  <c r="I960" i="5"/>
  <c r="K962" i="5"/>
  <c r="J963" i="5"/>
  <c r="H962" i="5" l="1"/>
  <c r="I961" i="5"/>
  <c r="J964" i="5"/>
  <c r="K963" i="5"/>
  <c r="H963" i="5" l="1"/>
  <c r="I962" i="5"/>
  <c r="K964" i="5"/>
  <c r="J965" i="5"/>
  <c r="I963" i="5" l="1"/>
  <c r="H964" i="5"/>
  <c r="J966" i="5"/>
  <c r="K965" i="5"/>
  <c r="I964" i="5" l="1"/>
  <c r="H965" i="5"/>
  <c r="K966" i="5"/>
  <c r="J967" i="5"/>
  <c r="H966" i="5" l="1"/>
  <c r="I965" i="5"/>
  <c r="J968" i="5"/>
  <c r="K967" i="5"/>
  <c r="H967" i="5" l="1"/>
  <c r="I966" i="5"/>
  <c r="K968" i="5"/>
  <c r="J969" i="5"/>
  <c r="I967" i="5" l="1"/>
  <c r="H968" i="5"/>
  <c r="J970" i="5"/>
  <c r="K969" i="5"/>
  <c r="H969" i="5" l="1"/>
  <c r="I968" i="5"/>
  <c r="K970" i="5"/>
  <c r="J971" i="5"/>
  <c r="I969" i="5" l="1"/>
  <c r="H970" i="5"/>
  <c r="J972" i="5"/>
  <c r="K971" i="5"/>
  <c r="I970" i="5" l="1"/>
  <c r="H971" i="5"/>
  <c r="K972" i="5"/>
  <c r="J973" i="5"/>
  <c r="I971" i="5" l="1"/>
  <c r="H972" i="5"/>
  <c r="J974" i="5"/>
  <c r="K973" i="5"/>
  <c r="H973" i="5" l="1"/>
  <c r="I972" i="5"/>
  <c r="K974" i="5"/>
  <c r="J975" i="5"/>
  <c r="I973" i="5" l="1"/>
  <c r="H974" i="5"/>
  <c r="J976" i="5"/>
  <c r="K975" i="5"/>
  <c r="I974" i="5" l="1"/>
  <c r="H975" i="5"/>
  <c r="K976" i="5"/>
  <c r="J977" i="5"/>
  <c r="I975" i="5" l="1"/>
  <c r="H976" i="5"/>
  <c r="J978" i="5"/>
  <c r="K977" i="5"/>
  <c r="I976" i="5" l="1"/>
  <c r="H977" i="5"/>
  <c r="K978" i="5"/>
  <c r="J979" i="5"/>
  <c r="I977" i="5" l="1"/>
  <c r="H978" i="5"/>
  <c r="J980" i="5"/>
  <c r="K979" i="5"/>
  <c r="H979" i="5" l="1"/>
  <c r="I978" i="5"/>
  <c r="K980" i="5"/>
  <c r="J981" i="5"/>
  <c r="I979" i="5" l="1"/>
  <c r="H980" i="5"/>
  <c r="J982" i="5"/>
  <c r="K981" i="5"/>
  <c r="I980" i="5" l="1"/>
  <c r="H981" i="5"/>
  <c r="K982" i="5"/>
  <c r="J983" i="5"/>
  <c r="H982" i="5" l="1"/>
  <c r="I981" i="5"/>
  <c r="J984" i="5"/>
  <c r="K983" i="5"/>
  <c r="H983" i="5" l="1"/>
  <c r="I982" i="5"/>
  <c r="K984" i="5"/>
  <c r="J985" i="5"/>
  <c r="H984" i="5" l="1"/>
  <c r="I983" i="5"/>
  <c r="J986" i="5"/>
  <c r="K985" i="5"/>
  <c r="H985" i="5" l="1"/>
  <c r="I984" i="5"/>
  <c r="K986" i="5"/>
  <c r="J987" i="5"/>
  <c r="H986" i="5" l="1"/>
  <c r="I985" i="5"/>
  <c r="J988" i="5"/>
  <c r="K987" i="5"/>
  <c r="I986" i="5" l="1"/>
  <c r="H987" i="5"/>
  <c r="K988" i="5"/>
  <c r="J989" i="5"/>
  <c r="H988" i="5" l="1"/>
  <c r="I987" i="5"/>
  <c r="J990" i="5"/>
  <c r="K989" i="5"/>
  <c r="H989" i="5" l="1"/>
  <c r="I988" i="5"/>
  <c r="J991" i="5"/>
  <c r="K990" i="5"/>
  <c r="I989" i="5" l="1"/>
  <c r="H990" i="5"/>
  <c r="J992" i="5"/>
  <c r="K991" i="5"/>
  <c r="I990" i="5" l="1"/>
  <c r="H991" i="5"/>
  <c r="K992" i="5"/>
  <c r="J993" i="5"/>
  <c r="H992" i="5" l="1"/>
  <c r="I991" i="5"/>
  <c r="J994" i="5"/>
  <c r="K993" i="5"/>
  <c r="H993" i="5" l="1"/>
  <c r="I992" i="5"/>
  <c r="K994" i="5"/>
  <c r="J995" i="5"/>
  <c r="H994" i="5" l="1"/>
  <c r="I993" i="5"/>
  <c r="J996" i="5"/>
  <c r="K995" i="5"/>
  <c r="H995" i="5" l="1"/>
  <c r="I994" i="5"/>
  <c r="K996" i="5"/>
  <c r="J997" i="5"/>
  <c r="H996" i="5" l="1"/>
  <c r="I995" i="5"/>
  <c r="J998" i="5"/>
  <c r="K997" i="5"/>
  <c r="H997" i="5" l="1"/>
  <c r="I996" i="5"/>
  <c r="K998" i="5"/>
  <c r="J999" i="5"/>
  <c r="H998" i="5" l="1"/>
  <c r="I997" i="5"/>
  <c r="J1000" i="5"/>
  <c r="K999" i="5"/>
  <c r="I998" i="5" l="1"/>
  <c r="H999" i="5"/>
  <c r="K1000" i="5"/>
  <c r="J1001" i="5"/>
  <c r="H1000" i="5" l="1"/>
  <c r="I999" i="5"/>
  <c r="J1002" i="5"/>
  <c r="K1001" i="5"/>
  <c r="I1000" i="5" l="1"/>
  <c r="H1001" i="5"/>
  <c r="K1002" i="5"/>
  <c r="J1003" i="5"/>
  <c r="I1001" i="5" l="1"/>
  <c r="H1002" i="5"/>
  <c r="J1004" i="5"/>
  <c r="K1003" i="5"/>
  <c r="I1002" i="5" l="1"/>
  <c r="H1003" i="5"/>
  <c r="K1004" i="5"/>
  <c r="J1005" i="5"/>
  <c r="I1003" i="5" l="1"/>
  <c r="H1004" i="5"/>
  <c r="K1005" i="5"/>
  <c r="J1006" i="5"/>
  <c r="I1004" i="5" l="1"/>
  <c r="H1005" i="5"/>
  <c r="K1006" i="5"/>
  <c r="J1007" i="5"/>
  <c r="I1005" i="5" l="1"/>
  <c r="H1006" i="5"/>
  <c r="K1007" i="5"/>
  <c r="J1008" i="5"/>
  <c r="I1006" i="5" l="1"/>
  <c r="H1007" i="5"/>
  <c r="K1008" i="5"/>
  <c r="J1009" i="5"/>
  <c r="I1007" i="5" l="1"/>
  <c r="H1008" i="5"/>
  <c r="J1010" i="5"/>
  <c r="K1009" i="5"/>
  <c r="H1009" i="5" l="1"/>
  <c r="I1008" i="5"/>
  <c r="K1010" i="5"/>
  <c r="J1011" i="5"/>
  <c r="H1010" i="5" l="1"/>
  <c r="I1009" i="5"/>
  <c r="K1011" i="5"/>
  <c r="J1012" i="5"/>
  <c r="I1010" i="5" l="1"/>
  <c r="H1011" i="5"/>
  <c r="K1012" i="5"/>
  <c r="J1013" i="5"/>
  <c r="H1012" i="5" l="1"/>
  <c r="I1011" i="5"/>
  <c r="K1013" i="5"/>
  <c r="J1014" i="5"/>
  <c r="H1013" i="5" l="1"/>
  <c r="I1012" i="5"/>
  <c r="K1014" i="5"/>
  <c r="J1015" i="5"/>
  <c r="I1013" i="5" l="1"/>
  <c r="H1014" i="5"/>
  <c r="J1016" i="5"/>
  <c r="K1015" i="5"/>
  <c r="H1015" i="5" l="1"/>
  <c r="I1014" i="5"/>
  <c r="K1016" i="5"/>
  <c r="J1017" i="5"/>
  <c r="I1015" i="5" l="1"/>
  <c r="H1016" i="5"/>
  <c r="K1017" i="5"/>
  <c r="J1018" i="5"/>
  <c r="H1017" i="5" l="1"/>
  <c r="I1016" i="5"/>
  <c r="J1019" i="5"/>
  <c r="K1018" i="5"/>
  <c r="H1018" i="5" l="1"/>
  <c r="I1017" i="5"/>
  <c r="K1019" i="5"/>
  <c r="J1020" i="5"/>
  <c r="I1018" i="5" l="1"/>
  <c r="H1019" i="5"/>
  <c r="J1021" i="5"/>
  <c r="K1020" i="5"/>
  <c r="I1019" i="5" l="1"/>
  <c r="H1020" i="5"/>
  <c r="K1021" i="5"/>
  <c r="J1022" i="5"/>
  <c r="I1020" i="5" l="1"/>
  <c r="H1021" i="5"/>
  <c r="J1023" i="5"/>
  <c r="K1022" i="5"/>
  <c r="I1021" i="5" l="1"/>
  <c r="H1022" i="5"/>
  <c r="K1023" i="5"/>
  <c r="J1024" i="5"/>
  <c r="I1022" i="5" l="1"/>
  <c r="H1023" i="5"/>
  <c r="J1025" i="5"/>
  <c r="K1024" i="5"/>
  <c r="I1023" i="5" l="1"/>
  <c r="H1024" i="5"/>
  <c r="K1025" i="5"/>
  <c r="J1026" i="5"/>
  <c r="I1024" i="5" l="1"/>
  <c r="H1025" i="5"/>
  <c r="J1027" i="5"/>
  <c r="K1026" i="5"/>
  <c r="I1025" i="5" l="1"/>
  <c r="H1026" i="5"/>
  <c r="K1027" i="5"/>
  <c r="J1028" i="5"/>
  <c r="I1026" i="5" l="1"/>
  <c r="H1027" i="5"/>
  <c r="J1029" i="5"/>
  <c r="K1028" i="5"/>
  <c r="I1027" i="5" l="1"/>
  <c r="H1028" i="5"/>
  <c r="K1029" i="5"/>
  <c r="J1030" i="5"/>
  <c r="H1029" i="5" l="1"/>
  <c r="I1028" i="5"/>
  <c r="K1030" i="5"/>
  <c r="J1031" i="5"/>
  <c r="H1030" i="5" l="1"/>
  <c r="I1029" i="5"/>
  <c r="K1031" i="5"/>
  <c r="J1032" i="5"/>
  <c r="I1030" i="5" l="1"/>
  <c r="H1031" i="5"/>
  <c r="J1033" i="5"/>
  <c r="K1032" i="5"/>
  <c r="H1032" i="5" l="1"/>
  <c r="I1031" i="5"/>
  <c r="K1033" i="5"/>
  <c r="J1034" i="5"/>
  <c r="H1033" i="5" l="1"/>
  <c r="I1032" i="5"/>
  <c r="K1034" i="5"/>
  <c r="J1035" i="5"/>
  <c r="I1033" i="5" l="1"/>
  <c r="H1034" i="5"/>
  <c r="J1036" i="5"/>
  <c r="K1035" i="5"/>
  <c r="H1035" i="5" l="1"/>
  <c r="I1034" i="5"/>
  <c r="K1036" i="5"/>
  <c r="J1037" i="5"/>
  <c r="I1035" i="5" l="1"/>
  <c r="H1036" i="5"/>
  <c r="J1038" i="5"/>
  <c r="K1037" i="5"/>
  <c r="I1036" i="5" l="1"/>
  <c r="H1037" i="5"/>
  <c r="K1038" i="5"/>
  <c r="J1039" i="5"/>
  <c r="I1037" i="5" l="1"/>
  <c r="H1038" i="5"/>
  <c r="J1040" i="5"/>
  <c r="K1039" i="5"/>
  <c r="I1038" i="5" l="1"/>
  <c r="H1039" i="5"/>
  <c r="K1040" i="5"/>
  <c r="J1041" i="5"/>
  <c r="I1039" i="5" l="1"/>
  <c r="H1040" i="5"/>
  <c r="J1042" i="5"/>
  <c r="K1041" i="5"/>
  <c r="H1041" i="5" l="1"/>
  <c r="I1040" i="5"/>
  <c r="K1042" i="5"/>
  <c r="J1043" i="5"/>
  <c r="I1041" i="5" l="1"/>
  <c r="H1042" i="5"/>
  <c r="J1044" i="5"/>
  <c r="K1043" i="5"/>
  <c r="H1043" i="5" l="1"/>
  <c r="I1042" i="5"/>
  <c r="K1044" i="5"/>
  <c r="J1045" i="5"/>
  <c r="H1044" i="5" l="1"/>
  <c r="I1043" i="5"/>
  <c r="J1046" i="5"/>
  <c r="K1045" i="5"/>
  <c r="I1044" i="5" l="1"/>
  <c r="H1045" i="5"/>
  <c r="K1046" i="5"/>
  <c r="J1047" i="5"/>
  <c r="H1046" i="5" l="1"/>
  <c r="I1045" i="5"/>
  <c r="K1047" i="5"/>
  <c r="J1048" i="5"/>
  <c r="I1046" i="5" l="1"/>
  <c r="H1047" i="5"/>
  <c r="K1048" i="5"/>
  <c r="J1049" i="5"/>
  <c r="H1048" i="5" l="1"/>
  <c r="I1047" i="5"/>
  <c r="K1049" i="5"/>
  <c r="J1050" i="5"/>
  <c r="I1048" i="5" l="1"/>
  <c r="H1049" i="5"/>
  <c r="J1051" i="5"/>
  <c r="K1050" i="5"/>
  <c r="H1050" i="5" l="1"/>
  <c r="I1049" i="5"/>
  <c r="K1051" i="5"/>
  <c r="J1052" i="5"/>
  <c r="H1051" i="5" l="1"/>
  <c r="I1050" i="5"/>
  <c r="J1053" i="5"/>
  <c r="K1052" i="5"/>
  <c r="I1051" i="5" l="1"/>
  <c r="H1052" i="5"/>
  <c r="K1053" i="5"/>
  <c r="J1054" i="5"/>
  <c r="H1053" i="5" l="1"/>
  <c r="I1052" i="5"/>
  <c r="K1054" i="5"/>
  <c r="J1055" i="5"/>
  <c r="I1053" i="5" l="1"/>
  <c r="H1054" i="5"/>
  <c r="J1056" i="5"/>
  <c r="K1055" i="5"/>
  <c r="H1055" i="5" l="1"/>
  <c r="I1054" i="5"/>
  <c r="K1056" i="5"/>
  <c r="J1057" i="5"/>
  <c r="H1056" i="5" l="1"/>
  <c r="I1055" i="5"/>
  <c r="J1058" i="5"/>
  <c r="K1057" i="5"/>
  <c r="I1056" i="5" l="1"/>
  <c r="H1057" i="5"/>
  <c r="K1058" i="5"/>
  <c r="J1059" i="5"/>
  <c r="H1058" i="5" l="1"/>
  <c r="I1057" i="5"/>
  <c r="J1060" i="5"/>
  <c r="K1059" i="5"/>
  <c r="I1058" i="5" l="1"/>
  <c r="H1059" i="5"/>
  <c r="K1060" i="5"/>
  <c r="J1061" i="5"/>
  <c r="I1059" i="5" l="1"/>
  <c r="H1060" i="5"/>
  <c r="J1062" i="5"/>
  <c r="K1061" i="5"/>
  <c r="H1061" i="5" l="1"/>
  <c r="I1060" i="5"/>
  <c r="K1062" i="5"/>
  <c r="J1063" i="5"/>
  <c r="H1062" i="5" l="1"/>
  <c r="I1061" i="5"/>
  <c r="J1064" i="5"/>
  <c r="K1063" i="5"/>
  <c r="H1063" i="5" l="1"/>
  <c r="I1062" i="5"/>
  <c r="K1064" i="5"/>
  <c r="J1065" i="5"/>
  <c r="I1063" i="5" l="1"/>
  <c r="H1064" i="5"/>
  <c r="J1066" i="5"/>
  <c r="K1065" i="5"/>
  <c r="H1065" i="5" l="1"/>
  <c r="I1064" i="5"/>
  <c r="K1066" i="5"/>
  <c r="J1067" i="5"/>
  <c r="I1065" i="5" l="1"/>
  <c r="H1066" i="5"/>
  <c r="K1067" i="5"/>
  <c r="J1068" i="5"/>
  <c r="H1067" i="5" l="1"/>
  <c r="I1066" i="5"/>
  <c r="K1068" i="5"/>
  <c r="J1069" i="5"/>
  <c r="I1067" i="5" l="1"/>
  <c r="H1068" i="5"/>
  <c r="K1069" i="5"/>
  <c r="J1070" i="5"/>
  <c r="I1068" i="5" l="1"/>
  <c r="H1069" i="5"/>
  <c r="K1070" i="5"/>
  <c r="J1071" i="5"/>
  <c r="H1070" i="5" l="1"/>
  <c r="I1069" i="5"/>
  <c r="K1071" i="5"/>
  <c r="J1072" i="5"/>
  <c r="I1070" i="5" l="1"/>
  <c r="H1071" i="5"/>
  <c r="K1072" i="5"/>
  <c r="J1073" i="5"/>
  <c r="H1072" i="5" l="1"/>
  <c r="I1071" i="5"/>
  <c r="J1074" i="5"/>
  <c r="K1073" i="5"/>
  <c r="H1073" i="5" l="1"/>
  <c r="I1072" i="5"/>
  <c r="K1074" i="5"/>
  <c r="J1075" i="5"/>
  <c r="H1074" i="5" l="1"/>
  <c r="I1073" i="5"/>
  <c r="K1075" i="5"/>
  <c r="J1076" i="5"/>
  <c r="H1075" i="5" l="1"/>
  <c r="I1074" i="5"/>
  <c r="K1076" i="5"/>
  <c r="J1077" i="5"/>
  <c r="H1076" i="5" l="1"/>
  <c r="I1075" i="5"/>
  <c r="J1078" i="5"/>
  <c r="K1077" i="5"/>
  <c r="H1077" i="5" l="1"/>
  <c r="I1076" i="5"/>
  <c r="K1078" i="5"/>
  <c r="J1079" i="5"/>
  <c r="H1078" i="5" l="1"/>
  <c r="I1077" i="5"/>
  <c r="J1080" i="5"/>
  <c r="K1079" i="5"/>
  <c r="H1079" i="5" l="1"/>
  <c r="I1078" i="5"/>
  <c r="K1080" i="5"/>
  <c r="J1081" i="5"/>
  <c r="H1080" i="5" l="1"/>
  <c r="I1079" i="5"/>
  <c r="K1081" i="5"/>
  <c r="J1082" i="5"/>
  <c r="I1080" i="5" l="1"/>
  <c r="H1081" i="5"/>
  <c r="J1083" i="5"/>
  <c r="K1082" i="5"/>
  <c r="I1081" i="5" l="1"/>
  <c r="H1082" i="5"/>
  <c r="K1083" i="5"/>
  <c r="J1084" i="5"/>
  <c r="I1082" i="5" l="1"/>
  <c r="H1083" i="5"/>
  <c r="J1085" i="5"/>
  <c r="K1084" i="5"/>
  <c r="H1084" i="5" l="1"/>
  <c r="I1083" i="5"/>
  <c r="K1085" i="5"/>
  <c r="J1086" i="5"/>
  <c r="I1084" i="5" l="1"/>
  <c r="H1085" i="5"/>
  <c r="J1087" i="5"/>
  <c r="K1086" i="5"/>
  <c r="I1085" i="5" l="1"/>
  <c r="H1086" i="5"/>
  <c r="K1087" i="5"/>
  <c r="J1088" i="5"/>
  <c r="H1087" i="5" l="1"/>
  <c r="I1086" i="5"/>
  <c r="J1089" i="5"/>
  <c r="K1088" i="5"/>
  <c r="I1087" i="5" l="1"/>
  <c r="H1088" i="5"/>
  <c r="K1089" i="5"/>
  <c r="J1090" i="5"/>
  <c r="I1088" i="5" l="1"/>
  <c r="H1089" i="5"/>
  <c r="J1091" i="5"/>
  <c r="K1090" i="5"/>
  <c r="H1090" i="5" l="1"/>
  <c r="I1089" i="5"/>
  <c r="K1091" i="5"/>
  <c r="J1092" i="5"/>
  <c r="H1091" i="5" l="1"/>
  <c r="I1090" i="5"/>
  <c r="K1092" i="5"/>
  <c r="J1093" i="5"/>
  <c r="I1091" i="5" l="1"/>
  <c r="H1092" i="5"/>
  <c r="J1094" i="5"/>
  <c r="K1093" i="5"/>
  <c r="I1092" i="5" l="1"/>
  <c r="H1093" i="5"/>
  <c r="K1094" i="5"/>
  <c r="J1095" i="5"/>
  <c r="H1094" i="5" l="1"/>
  <c r="I1093" i="5"/>
  <c r="K1095" i="5"/>
  <c r="J1096" i="5"/>
  <c r="I1094" i="5" l="1"/>
  <c r="H1095" i="5"/>
  <c r="J1097" i="5"/>
  <c r="K1096" i="5"/>
  <c r="I1095" i="5" l="1"/>
  <c r="H1096" i="5"/>
  <c r="K1097" i="5"/>
  <c r="J1098" i="5"/>
  <c r="I1096" i="5" l="1"/>
  <c r="H1097" i="5"/>
  <c r="J1099" i="5"/>
  <c r="K1098" i="5"/>
  <c r="I1097" i="5" l="1"/>
  <c r="H1098" i="5"/>
  <c r="K1099" i="5"/>
  <c r="J1100" i="5"/>
  <c r="I1098" i="5" l="1"/>
  <c r="H1099" i="5"/>
  <c r="J1101" i="5"/>
  <c r="K1100" i="5"/>
  <c r="I1099" i="5" l="1"/>
  <c r="H1100" i="5"/>
  <c r="K1101" i="5"/>
  <c r="J1102" i="5"/>
  <c r="I1100" i="5" l="1"/>
  <c r="H1101" i="5"/>
  <c r="J1103" i="5"/>
  <c r="K1102" i="5"/>
  <c r="I1101" i="5" l="1"/>
  <c r="H1102" i="5"/>
  <c r="K1103" i="5"/>
  <c r="J1104" i="5"/>
  <c r="I1102" i="5" l="1"/>
  <c r="H1103" i="5"/>
  <c r="J1105" i="5"/>
  <c r="K1104" i="5"/>
  <c r="I1103" i="5" l="1"/>
  <c r="H1104" i="5"/>
  <c r="K1105" i="5"/>
  <c r="J1106" i="5"/>
  <c r="I1104" i="5" l="1"/>
  <c r="H1105" i="5"/>
  <c r="J1107" i="5"/>
  <c r="K1106" i="5"/>
  <c r="H1106" i="5" l="1"/>
  <c r="I1105" i="5"/>
  <c r="K1107" i="5"/>
  <c r="J1108" i="5"/>
  <c r="I1106" i="5" l="1"/>
  <c r="H1107" i="5"/>
  <c r="J1109" i="5"/>
  <c r="K1108" i="5"/>
  <c r="I1107" i="5" l="1"/>
  <c r="H1108" i="5"/>
  <c r="K1109" i="5"/>
  <c r="J1110" i="5"/>
  <c r="I1108" i="5" l="1"/>
  <c r="H1109" i="5"/>
  <c r="J1111" i="5"/>
  <c r="K1110" i="5"/>
  <c r="H1110" i="5" l="1"/>
  <c r="I1109" i="5"/>
  <c r="J1112" i="5"/>
  <c r="K1111" i="5"/>
  <c r="I1110" i="5" l="1"/>
  <c r="H1111" i="5"/>
  <c r="J1113" i="5"/>
  <c r="K1112" i="5"/>
  <c r="I1111" i="5" l="1"/>
  <c r="H1112" i="5"/>
  <c r="K1113" i="5"/>
  <c r="J1114" i="5"/>
  <c r="I1112" i="5" l="1"/>
  <c r="H1113" i="5"/>
  <c r="J1115" i="5"/>
  <c r="K1114" i="5"/>
  <c r="I1113" i="5" l="1"/>
  <c r="H1114" i="5"/>
  <c r="K1115" i="5"/>
  <c r="J1116" i="5"/>
  <c r="H1115" i="5" l="1"/>
  <c r="I1114" i="5"/>
  <c r="J1117" i="5"/>
  <c r="K1116" i="5"/>
  <c r="I1115" i="5" l="1"/>
  <c r="H1116" i="5"/>
  <c r="K1117" i="5"/>
  <c r="J1118" i="5"/>
  <c r="I1116" i="5" l="1"/>
  <c r="H1117" i="5"/>
  <c r="J1119" i="5"/>
  <c r="K1118" i="5"/>
  <c r="I1117" i="5" l="1"/>
  <c r="H1118" i="5"/>
  <c r="J1120" i="5"/>
  <c r="K1119" i="5"/>
  <c r="I1118" i="5" l="1"/>
  <c r="H1119" i="5"/>
  <c r="J1121" i="5"/>
  <c r="K1120" i="5"/>
  <c r="I1119" i="5" l="1"/>
  <c r="H1120" i="5"/>
  <c r="K1121" i="5"/>
  <c r="J1122" i="5"/>
  <c r="I1120" i="5" l="1"/>
  <c r="H1121" i="5"/>
  <c r="K1122" i="5"/>
  <c r="J1123" i="5"/>
  <c r="I1121" i="5" l="1"/>
  <c r="H1122" i="5"/>
  <c r="K1123" i="5"/>
  <c r="J1124" i="5"/>
  <c r="I1122" i="5" l="1"/>
  <c r="H1123" i="5"/>
  <c r="K1124" i="5"/>
  <c r="J1125" i="5"/>
  <c r="I1123" i="5" l="1"/>
  <c r="H1124" i="5"/>
  <c r="K1125" i="5"/>
  <c r="J1126" i="5"/>
  <c r="I1124" i="5" l="1"/>
  <c r="H1125" i="5"/>
  <c r="K1126" i="5"/>
  <c r="J1127" i="5"/>
  <c r="I1125" i="5" l="1"/>
  <c r="H1126" i="5"/>
  <c r="J1128" i="5"/>
  <c r="K1127" i="5"/>
  <c r="I1126" i="5" l="1"/>
  <c r="H1127" i="5"/>
  <c r="K1128" i="5"/>
  <c r="J1129" i="5"/>
  <c r="I1127" i="5" l="1"/>
  <c r="H1128" i="5"/>
  <c r="K1129" i="5"/>
  <c r="J1130" i="5"/>
  <c r="I1128" i="5" l="1"/>
  <c r="H1129" i="5"/>
  <c r="K1130" i="5"/>
  <c r="J1131" i="5"/>
  <c r="I1129" i="5" l="1"/>
  <c r="H1130" i="5"/>
  <c r="J1132" i="5"/>
  <c r="K1131" i="5"/>
  <c r="I1130" i="5" l="1"/>
  <c r="H1131" i="5"/>
  <c r="K1132" i="5"/>
  <c r="J1133" i="5"/>
  <c r="I1131" i="5" l="1"/>
  <c r="H1132" i="5"/>
  <c r="K1133" i="5"/>
  <c r="J1134" i="5"/>
  <c r="H1133" i="5" l="1"/>
  <c r="I1132" i="5"/>
  <c r="J1135" i="5"/>
  <c r="K1134" i="5"/>
  <c r="H1134" i="5" l="1"/>
  <c r="I1133" i="5"/>
  <c r="K1135" i="5"/>
  <c r="J1136" i="5"/>
  <c r="I1134" i="5" l="1"/>
  <c r="H1135" i="5"/>
  <c r="K1136" i="5"/>
  <c r="J1137" i="5"/>
  <c r="I1135" i="5" l="1"/>
  <c r="H1136" i="5"/>
  <c r="K1137" i="5"/>
  <c r="J1138" i="5"/>
  <c r="I1136" i="5" l="1"/>
  <c r="H1137" i="5"/>
  <c r="J1139" i="5"/>
  <c r="K1138" i="5"/>
  <c r="I1137" i="5" l="1"/>
  <c r="H1138" i="5"/>
  <c r="J1140" i="5"/>
  <c r="K1139" i="5"/>
  <c r="I1138" i="5" l="1"/>
  <c r="H1139" i="5"/>
  <c r="K1140" i="5"/>
  <c r="J1141" i="5"/>
  <c r="I1139" i="5" l="1"/>
  <c r="H1140" i="5"/>
  <c r="K1141" i="5"/>
  <c r="J1142" i="5"/>
  <c r="I1140" i="5" l="1"/>
  <c r="H1141" i="5"/>
  <c r="J1143" i="5"/>
  <c r="K1142" i="5"/>
  <c r="I1141" i="5" l="1"/>
  <c r="H1142" i="5"/>
  <c r="J1144" i="5"/>
  <c r="K1143" i="5"/>
  <c r="H1143" i="5" l="1"/>
  <c r="I1142" i="5"/>
  <c r="K1144" i="5"/>
  <c r="J1145" i="5"/>
  <c r="I1143" i="5" l="1"/>
  <c r="H1144" i="5"/>
  <c r="K1145" i="5"/>
  <c r="J1146" i="5"/>
  <c r="I1144" i="5" l="1"/>
  <c r="H1145" i="5"/>
  <c r="J1147" i="5"/>
  <c r="K1146" i="5"/>
  <c r="I1145" i="5" l="1"/>
  <c r="H1146" i="5"/>
  <c r="K1147" i="5"/>
  <c r="J1148" i="5"/>
  <c r="I1146" i="5" l="1"/>
  <c r="H1147" i="5"/>
  <c r="K1148" i="5"/>
  <c r="J1149" i="5"/>
  <c r="I1147" i="5" l="1"/>
  <c r="H1148" i="5"/>
  <c r="K1149" i="5"/>
  <c r="J1150" i="5"/>
  <c r="I1148" i="5" l="1"/>
  <c r="H1149" i="5"/>
  <c r="J1151" i="5"/>
  <c r="K1150" i="5"/>
  <c r="I1149" i="5" l="1"/>
  <c r="H1150" i="5"/>
  <c r="K1151" i="5"/>
  <c r="J1152" i="5"/>
  <c r="I1150" i="5" l="1"/>
  <c r="H1151" i="5"/>
  <c r="J1153" i="5"/>
  <c r="K1152" i="5"/>
  <c r="H1152" i="5" l="1"/>
  <c r="I1151" i="5"/>
  <c r="K1153" i="5"/>
  <c r="J1154" i="5"/>
  <c r="I1152" i="5" l="1"/>
  <c r="H1153" i="5"/>
  <c r="J1155" i="5"/>
  <c r="K1154" i="5"/>
  <c r="H1154" i="5" l="1"/>
  <c r="I1153" i="5"/>
  <c r="K1155" i="5"/>
  <c r="J1156" i="5"/>
  <c r="H1155" i="5" l="1"/>
  <c r="I1154" i="5"/>
  <c r="J1157" i="5"/>
  <c r="K1156" i="5"/>
  <c r="H1156" i="5" l="1"/>
  <c r="I1155" i="5"/>
  <c r="K1157" i="5"/>
  <c r="J1158" i="5"/>
  <c r="I1156" i="5" l="1"/>
  <c r="H1157" i="5"/>
  <c r="K1158" i="5"/>
  <c r="J1159" i="5"/>
  <c r="I1157" i="5" l="1"/>
  <c r="H1158" i="5"/>
  <c r="J1160" i="5"/>
  <c r="K1159" i="5"/>
  <c r="I1158" i="5" l="1"/>
  <c r="H1159" i="5"/>
  <c r="K1160" i="5"/>
  <c r="J1161" i="5"/>
  <c r="I1159" i="5" l="1"/>
  <c r="H1160" i="5"/>
  <c r="K1161" i="5"/>
  <c r="J1162" i="5"/>
  <c r="I1160" i="5" l="1"/>
  <c r="H1161" i="5"/>
  <c r="K1162" i="5"/>
  <c r="J1163" i="5"/>
  <c r="I1161" i="5" l="1"/>
  <c r="H1162" i="5"/>
  <c r="J1164" i="5"/>
  <c r="K1163" i="5"/>
  <c r="H1163" i="5" l="1"/>
  <c r="I1162" i="5"/>
  <c r="K1164" i="5"/>
  <c r="J1165" i="5"/>
  <c r="H1164" i="5" l="1"/>
  <c r="I1163" i="5"/>
  <c r="K1165" i="5"/>
  <c r="J1166" i="5"/>
  <c r="H1165" i="5" l="1"/>
  <c r="I1164" i="5"/>
  <c r="J1167" i="5"/>
  <c r="K1166" i="5"/>
  <c r="I1165" i="5" l="1"/>
  <c r="H1166" i="5"/>
  <c r="J1168" i="5"/>
  <c r="K1167" i="5"/>
  <c r="H1167" i="5" l="1"/>
  <c r="I1166" i="5"/>
  <c r="J1169" i="5"/>
  <c r="K1168" i="5"/>
  <c r="H1168" i="5" l="1"/>
  <c r="I1167" i="5"/>
  <c r="K1169" i="5"/>
  <c r="J1170" i="5"/>
  <c r="H1169" i="5" l="1"/>
  <c r="I1168" i="5"/>
  <c r="K1170" i="5"/>
  <c r="J1171" i="5"/>
  <c r="I1169" i="5" l="1"/>
  <c r="H1170" i="5"/>
  <c r="J1172" i="5"/>
  <c r="K1171" i="5"/>
  <c r="I1170" i="5" l="1"/>
  <c r="H1171" i="5"/>
  <c r="K1172" i="5"/>
  <c r="J1173" i="5"/>
  <c r="I1171" i="5" l="1"/>
  <c r="H1172" i="5"/>
  <c r="K1173" i="5"/>
  <c r="J1174" i="5"/>
  <c r="I1172" i="5" l="1"/>
  <c r="H1173" i="5"/>
  <c r="K1174" i="5"/>
  <c r="J1175" i="5"/>
  <c r="I1173" i="5" l="1"/>
  <c r="H1174" i="5"/>
  <c r="K1175" i="5"/>
  <c r="J1176" i="5"/>
  <c r="I1174" i="5" l="1"/>
  <c r="H1175" i="5"/>
  <c r="J1177" i="5"/>
  <c r="K1176" i="5"/>
  <c r="I1175" i="5" l="1"/>
  <c r="H1176" i="5"/>
  <c r="K1177" i="5"/>
  <c r="J1178" i="5"/>
  <c r="H1177" i="5" l="1"/>
  <c r="I1176" i="5"/>
  <c r="J1179" i="5"/>
  <c r="K1178" i="5"/>
  <c r="H1178" i="5" l="1"/>
  <c r="I1177" i="5"/>
  <c r="K1179" i="5"/>
  <c r="J1180" i="5"/>
  <c r="I1178" i="5" l="1"/>
  <c r="H1179" i="5"/>
  <c r="K1180" i="5"/>
  <c r="J1181" i="5"/>
  <c r="I1179" i="5" l="1"/>
  <c r="H1180" i="5"/>
  <c r="J1182" i="5"/>
  <c r="K1181" i="5"/>
  <c r="H1181" i="5" l="1"/>
  <c r="I1180" i="5"/>
  <c r="K1182" i="5"/>
  <c r="J1183" i="5"/>
  <c r="H1182" i="5" l="1"/>
  <c r="I1181" i="5"/>
  <c r="J1184" i="5"/>
  <c r="K1183" i="5"/>
  <c r="I1182" i="5" l="1"/>
  <c r="H1183" i="5"/>
  <c r="K1184" i="5"/>
  <c r="J1185" i="5"/>
  <c r="I1183" i="5" l="1"/>
  <c r="H1184" i="5"/>
  <c r="K1185" i="5"/>
  <c r="J1186" i="5"/>
  <c r="H1185" i="5" l="1"/>
  <c r="I1184" i="5"/>
  <c r="J1187" i="5"/>
  <c r="K1186" i="5"/>
  <c r="H1186" i="5" l="1"/>
  <c r="I1185" i="5"/>
  <c r="K1187" i="5"/>
  <c r="J1188" i="5"/>
  <c r="H1187" i="5" l="1"/>
  <c r="I1186" i="5"/>
  <c r="K1188" i="5"/>
  <c r="J1189" i="5"/>
  <c r="I1187" i="5" l="1"/>
  <c r="H1188" i="5"/>
  <c r="K1189" i="5"/>
  <c r="J1190" i="5"/>
  <c r="H1189" i="5" l="1"/>
  <c r="I1188" i="5"/>
  <c r="K1190" i="5"/>
  <c r="J1191" i="5"/>
  <c r="H1190" i="5" l="1"/>
  <c r="I1189" i="5"/>
  <c r="J1192" i="5"/>
  <c r="K1191" i="5"/>
  <c r="H1191" i="5" l="1"/>
  <c r="I1190" i="5"/>
  <c r="J1193" i="5"/>
  <c r="K1192" i="5"/>
  <c r="H1192" i="5" l="1"/>
  <c r="I1191" i="5"/>
  <c r="K1193" i="5"/>
  <c r="J1194" i="5"/>
  <c r="I1192" i="5" l="1"/>
  <c r="H1193" i="5"/>
  <c r="K1194" i="5"/>
  <c r="J1195" i="5"/>
  <c r="H1194" i="5" l="1"/>
  <c r="I1193" i="5"/>
  <c r="K1195" i="5"/>
  <c r="J1196" i="5"/>
  <c r="I1194" i="5" l="1"/>
  <c r="H1195" i="5"/>
  <c r="J1197" i="5"/>
  <c r="K1196" i="5"/>
  <c r="H1196" i="5" l="1"/>
  <c r="I1195" i="5"/>
  <c r="K1197" i="5"/>
  <c r="J1198" i="5"/>
  <c r="I1196" i="5" l="1"/>
  <c r="H1197" i="5"/>
  <c r="K1198" i="5"/>
  <c r="J1199" i="5"/>
  <c r="I1197" i="5" l="1"/>
  <c r="H1198" i="5"/>
  <c r="K1199" i="5"/>
  <c r="J1200" i="5"/>
  <c r="H1199" i="5" l="1"/>
  <c r="I1198" i="5"/>
  <c r="K1200" i="5"/>
  <c r="J1201" i="5"/>
  <c r="H1200" i="5" l="1"/>
  <c r="I1199" i="5"/>
  <c r="J1202" i="5"/>
  <c r="K1201" i="5"/>
  <c r="I1200" i="5" l="1"/>
  <c r="H1201" i="5"/>
  <c r="K1202" i="5"/>
  <c r="J1203" i="5"/>
  <c r="I1201" i="5" l="1"/>
  <c r="H1202" i="5"/>
  <c r="J1204" i="5"/>
  <c r="K1203" i="5"/>
  <c r="H1203" i="5" l="1"/>
  <c r="I1202" i="5"/>
  <c r="K1204" i="5"/>
  <c r="J1205" i="5"/>
  <c r="I1203" i="5" l="1"/>
  <c r="H1204" i="5"/>
  <c r="K1205" i="5"/>
  <c r="J1206" i="5"/>
  <c r="I1204" i="5" l="1"/>
  <c r="H1205" i="5"/>
  <c r="J1207" i="5"/>
  <c r="K1206" i="5"/>
  <c r="I1205" i="5" l="1"/>
  <c r="H1206" i="5"/>
  <c r="J1208" i="5"/>
  <c r="K1207" i="5"/>
  <c r="I1206" i="5" l="1"/>
  <c r="H1207" i="5"/>
  <c r="J1209" i="5"/>
  <c r="K1208" i="5"/>
  <c r="I1207" i="5" l="1"/>
  <c r="H1208" i="5"/>
  <c r="K1209" i="5"/>
  <c r="J1210" i="5"/>
  <c r="H1209" i="5" l="1"/>
  <c r="I1208" i="5"/>
  <c r="J1211" i="5"/>
  <c r="K1210" i="5"/>
  <c r="I1209" i="5" l="1"/>
  <c r="H1210" i="5"/>
  <c r="J1212" i="5"/>
  <c r="K1211" i="5"/>
  <c r="I1210" i="5" l="1"/>
  <c r="H1211" i="5"/>
  <c r="J1213" i="5"/>
  <c r="K1212" i="5"/>
  <c r="I1211" i="5" l="1"/>
  <c r="H1212" i="5"/>
  <c r="J1214" i="5"/>
  <c r="K1213" i="5"/>
  <c r="H1213" i="5" l="1"/>
  <c r="I1212" i="5"/>
  <c r="J1215" i="5"/>
  <c r="K1214" i="5"/>
  <c r="I1213" i="5" l="1"/>
  <c r="H1214" i="5"/>
  <c r="J1216" i="5"/>
  <c r="K1215" i="5"/>
  <c r="I1214" i="5" l="1"/>
  <c r="H1215" i="5"/>
  <c r="K1216" i="5"/>
  <c r="J1217" i="5"/>
  <c r="I1215" i="5" l="1"/>
  <c r="H1216" i="5"/>
  <c r="J1218" i="5"/>
  <c r="K1217" i="5"/>
  <c r="H1217" i="5" l="1"/>
  <c r="I1216" i="5"/>
  <c r="K1218" i="5"/>
  <c r="J1219" i="5"/>
  <c r="H1218" i="5" l="1"/>
  <c r="I1217" i="5"/>
  <c r="K1219" i="5"/>
  <c r="J1220" i="5"/>
  <c r="H1219" i="5" l="1"/>
  <c r="I1218" i="5"/>
  <c r="K1220" i="5"/>
  <c r="J1221" i="5"/>
  <c r="H1220" i="5" l="1"/>
  <c r="I1219" i="5"/>
  <c r="J1222" i="5"/>
  <c r="K1221" i="5"/>
  <c r="H1221" i="5" l="1"/>
  <c r="I1220" i="5"/>
  <c r="J1223" i="5"/>
  <c r="K1222" i="5"/>
  <c r="H1222" i="5" l="1"/>
  <c r="I1221" i="5"/>
  <c r="J1224" i="5"/>
  <c r="K1223" i="5"/>
  <c r="H1223" i="5" l="1"/>
  <c r="I1222" i="5"/>
  <c r="K1224" i="5"/>
  <c r="J1225" i="5"/>
  <c r="H1224" i="5" l="1"/>
  <c r="I1223" i="5"/>
  <c r="K1225" i="5"/>
  <c r="J1226" i="5"/>
  <c r="H1225" i="5" l="1"/>
  <c r="I1224" i="5"/>
  <c r="J1227" i="5"/>
  <c r="K1226" i="5"/>
  <c r="H1226" i="5" l="1"/>
  <c r="I1225" i="5"/>
  <c r="K1227" i="5"/>
  <c r="J1228" i="5"/>
  <c r="H1227" i="5" l="1"/>
  <c r="I1226" i="5"/>
  <c r="J1229" i="5"/>
  <c r="K1228" i="5"/>
  <c r="I1227" i="5" l="1"/>
  <c r="H1228" i="5"/>
  <c r="K1229" i="5"/>
  <c r="J1230" i="5"/>
  <c r="H1229" i="5" l="1"/>
  <c r="I1228" i="5"/>
  <c r="K1230" i="5"/>
  <c r="J1231" i="5"/>
  <c r="I1229" i="5" l="1"/>
  <c r="H1230" i="5"/>
  <c r="J1232" i="5"/>
  <c r="K1231" i="5"/>
  <c r="H1231" i="5" l="1"/>
  <c r="I1230" i="5"/>
  <c r="K1232" i="5"/>
  <c r="J1233" i="5"/>
  <c r="H1232" i="5" l="1"/>
  <c r="I1231" i="5"/>
  <c r="J1234" i="5"/>
  <c r="K1233" i="5"/>
  <c r="H1233" i="5" l="1"/>
  <c r="I1232" i="5"/>
  <c r="K1234" i="5"/>
  <c r="J1235" i="5"/>
  <c r="H1234" i="5" l="1"/>
  <c r="I1233" i="5"/>
  <c r="K1235" i="5"/>
  <c r="J1236" i="5"/>
  <c r="I1234" i="5" l="1"/>
  <c r="H1235" i="5"/>
  <c r="K1236" i="5"/>
  <c r="J1237" i="5"/>
  <c r="H1236" i="5" l="1"/>
  <c r="I1235" i="5"/>
  <c r="K1237" i="5"/>
  <c r="J1238" i="5"/>
  <c r="H1237" i="5" l="1"/>
  <c r="I1236" i="5"/>
  <c r="K1238" i="5"/>
  <c r="J1239" i="5"/>
  <c r="H1238" i="5" l="1"/>
  <c r="I1237" i="5"/>
  <c r="K1239" i="5"/>
  <c r="J1240" i="5"/>
  <c r="H1239" i="5" l="1"/>
  <c r="I1238" i="5"/>
  <c r="K1240" i="5"/>
  <c r="J1241" i="5"/>
  <c r="H1240" i="5" l="1"/>
  <c r="I1239" i="5"/>
  <c r="K1241" i="5"/>
  <c r="J1242" i="5"/>
  <c r="I1240" i="5" l="1"/>
  <c r="H1241" i="5"/>
  <c r="K1242" i="5"/>
  <c r="J1243" i="5"/>
  <c r="H1242" i="5" l="1"/>
  <c r="I1241" i="5"/>
  <c r="K1243" i="5"/>
  <c r="J1244" i="5"/>
  <c r="I1242" i="5" l="1"/>
  <c r="H1243" i="5"/>
  <c r="K1244" i="5"/>
  <c r="J1245" i="5"/>
  <c r="H1244" i="5" l="1"/>
  <c r="I1243" i="5"/>
  <c r="K1245" i="5"/>
  <c r="J1246" i="5"/>
  <c r="I1244" i="5" l="1"/>
  <c r="H1245" i="5"/>
  <c r="K1246" i="5"/>
  <c r="J1247" i="5"/>
  <c r="I1245" i="5" l="1"/>
  <c r="H1246" i="5"/>
  <c r="K1247" i="5"/>
  <c r="J1248" i="5"/>
  <c r="H1247" i="5" l="1"/>
  <c r="I1246" i="5"/>
  <c r="J1249" i="5"/>
  <c r="K1248" i="5"/>
  <c r="H1248" i="5" l="1"/>
  <c r="I1247" i="5"/>
  <c r="K1249" i="5"/>
  <c r="J1250" i="5"/>
  <c r="H1249" i="5" l="1"/>
  <c r="I1248" i="5"/>
  <c r="K1250" i="5"/>
  <c r="J1251" i="5"/>
  <c r="I1249" i="5" l="1"/>
  <c r="H1250" i="5"/>
  <c r="K1251" i="5"/>
  <c r="J1252" i="5"/>
  <c r="I1250" i="5" l="1"/>
  <c r="H1251" i="5"/>
  <c r="K1252" i="5"/>
  <c r="J1253" i="5"/>
  <c r="H1252" i="5" l="1"/>
  <c r="I1251" i="5"/>
  <c r="K1253" i="5"/>
  <c r="J1254" i="5"/>
  <c r="I1252" i="5" l="1"/>
  <c r="H1253" i="5"/>
  <c r="K1254" i="5"/>
  <c r="J1255" i="5"/>
  <c r="H1254" i="5" l="1"/>
  <c r="I1253" i="5"/>
  <c r="K1255" i="5"/>
  <c r="J1256" i="5"/>
  <c r="H1255" i="5" l="1"/>
  <c r="I1254" i="5"/>
  <c r="K1256" i="5"/>
  <c r="J1257" i="5"/>
  <c r="I1255" i="5" l="1"/>
  <c r="H1256" i="5"/>
  <c r="J1258" i="5"/>
  <c r="K1257" i="5"/>
  <c r="I1256" i="5" l="1"/>
  <c r="H1257" i="5"/>
  <c r="K1258" i="5"/>
  <c r="J1259" i="5"/>
  <c r="I1257" i="5" l="1"/>
  <c r="H1258" i="5"/>
  <c r="J1260" i="5"/>
  <c r="K1259" i="5"/>
  <c r="I1258" i="5" l="1"/>
  <c r="H1259" i="5"/>
  <c r="K1260" i="5"/>
  <c r="J1261" i="5"/>
  <c r="I1259" i="5" l="1"/>
  <c r="H1260" i="5"/>
  <c r="K1261" i="5"/>
  <c r="J1262" i="5"/>
  <c r="I1260" i="5" l="1"/>
  <c r="H1261" i="5"/>
  <c r="K1262" i="5"/>
  <c r="J1263" i="5"/>
  <c r="I1261" i="5" l="1"/>
  <c r="H1262" i="5"/>
  <c r="K1263" i="5"/>
  <c r="J1264" i="5"/>
  <c r="H1263" i="5" l="1"/>
  <c r="I1262" i="5"/>
  <c r="K1264" i="5"/>
  <c r="J1265" i="5"/>
  <c r="I1263" i="5" l="1"/>
  <c r="H1264" i="5"/>
  <c r="J1266" i="5"/>
  <c r="K1265" i="5"/>
  <c r="I1264" i="5" l="1"/>
  <c r="H1265" i="5"/>
  <c r="K1266" i="5"/>
  <c r="J1267" i="5"/>
  <c r="I1265" i="5" l="1"/>
  <c r="H1266" i="5"/>
  <c r="K1267" i="5"/>
  <c r="J1268" i="5"/>
  <c r="I1266" i="5" l="1"/>
  <c r="H1267" i="5"/>
  <c r="K1268" i="5"/>
  <c r="J1269" i="5"/>
  <c r="I1267" i="5" l="1"/>
  <c r="H1268" i="5"/>
  <c r="J1270" i="5"/>
  <c r="K1269" i="5"/>
  <c r="I1268" i="5" l="1"/>
  <c r="H1269" i="5"/>
  <c r="K1270" i="5"/>
  <c r="J1271" i="5"/>
  <c r="H1270" i="5" l="1"/>
  <c r="I1269" i="5"/>
  <c r="K1271" i="5"/>
  <c r="J1272" i="5"/>
  <c r="I1270" i="5" l="1"/>
  <c r="H1271" i="5"/>
  <c r="K1272" i="5"/>
  <c r="J1273" i="5"/>
  <c r="I1271" i="5" l="1"/>
  <c r="H1272" i="5"/>
  <c r="K1273" i="5"/>
  <c r="J1274" i="5"/>
  <c r="I1272" i="5" l="1"/>
  <c r="H1273" i="5"/>
  <c r="K1274" i="5"/>
  <c r="J1275" i="5"/>
  <c r="I1273" i="5" l="1"/>
  <c r="H1274" i="5"/>
  <c r="K1275" i="5"/>
  <c r="J1276" i="5"/>
  <c r="I1274" i="5" l="1"/>
  <c r="H1275" i="5"/>
  <c r="J1277" i="5"/>
  <c r="K1276" i="5"/>
  <c r="I1275" i="5" l="1"/>
  <c r="H1276" i="5"/>
  <c r="K1277" i="5"/>
  <c r="J1278" i="5"/>
  <c r="H1277" i="5" l="1"/>
  <c r="I1276" i="5"/>
  <c r="K1278" i="5"/>
  <c r="J1279" i="5"/>
  <c r="I1277" i="5" l="1"/>
  <c r="H1278" i="5"/>
  <c r="J1280" i="5"/>
  <c r="K1279" i="5"/>
  <c r="H1279" i="5" l="1"/>
  <c r="I1278" i="5"/>
  <c r="J1281" i="5"/>
  <c r="K1280" i="5"/>
  <c r="H1280" i="5" l="1"/>
  <c r="I1279" i="5"/>
  <c r="J1282" i="5"/>
  <c r="K1281" i="5"/>
  <c r="H1281" i="5" l="1"/>
  <c r="I1280" i="5"/>
  <c r="K1282" i="5"/>
  <c r="J1283" i="5"/>
  <c r="H1282" i="5" l="1"/>
  <c r="I1281" i="5"/>
  <c r="J1284" i="5"/>
  <c r="K1283" i="5"/>
  <c r="H1283" i="5" l="1"/>
  <c r="I1282" i="5"/>
  <c r="K1284" i="5"/>
  <c r="J1285" i="5"/>
  <c r="I1283" i="5" l="1"/>
  <c r="H1284" i="5"/>
  <c r="K1285" i="5"/>
  <c r="J1286" i="5"/>
  <c r="I1284" i="5" l="1"/>
  <c r="H1285" i="5"/>
  <c r="K1286" i="5"/>
  <c r="J1287" i="5"/>
  <c r="H1286" i="5" l="1"/>
  <c r="I1285" i="5"/>
  <c r="K1287" i="5"/>
  <c r="J1288" i="5"/>
  <c r="H1287" i="5" l="1"/>
  <c r="I1286" i="5"/>
  <c r="J1289" i="5"/>
  <c r="K1288" i="5"/>
  <c r="I1287" i="5" l="1"/>
  <c r="H1288" i="5"/>
  <c r="K1289" i="5"/>
  <c r="J1290" i="5"/>
  <c r="I1288" i="5" l="1"/>
  <c r="H1289" i="5"/>
  <c r="J1291" i="5"/>
  <c r="K1290" i="5"/>
  <c r="H1290" i="5" l="1"/>
  <c r="I1289" i="5"/>
  <c r="K1291" i="5"/>
  <c r="J1292" i="5"/>
  <c r="H1291" i="5" l="1"/>
  <c r="I1290" i="5"/>
  <c r="K1292" i="5"/>
  <c r="J1293" i="5"/>
  <c r="H1292" i="5" l="1"/>
  <c r="I1291" i="5"/>
  <c r="K1293" i="5"/>
  <c r="J1294" i="5"/>
  <c r="H1293" i="5" l="1"/>
  <c r="I1292" i="5"/>
  <c r="J1295" i="5"/>
  <c r="K1294" i="5"/>
  <c r="I1293" i="5" l="1"/>
  <c r="H1294" i="5"/>
  <c r="K1295" i="5"/>
  <c r="J1296" i="5"/>
  <c r="I1294" i="5" l="1"/>
  <c r="H1295" i="5"/>
  <c r="J1297" i="5"/>
  <c r="K1296" i="5"/>
  <c r="H1296" i="5" l="1"/>
  <c r="I1295" i="5"/>
  <c r="K1297" i="5"/>
  <c r="J1298" i="5"/>
  <c r="I1296" i="5" l="1"/>
  <c r="H1297" i="5"/>
  <c r="J1299" i="5"/>
  <c r="K1298" i="5"/>
  <c r="I1297" i="5" l="1"/>
  <c r="H1298" i="5"/>
  <c r="K1299" i="5"/>
  <c r="J1300" i="5"/>
  <c r="H1299" i="5" l="1"/>
  <c r="I1298" i="5"/>
  <c r="K1300" i="5"/>
  <c r="J1301" i="5"/>
  <c r="I1299" i="5" l="1"/>
  <c r="H1300" i="5"/>
  <c r="K1301" i="5"/>
  <c r="J1302" i="5"/>
  <c r="I1300" i="5" l="1"/>
  <c r="H1301" i="5"/>
  <c r="J1303" i="5"/>
  <c r="K1302" i="5"/>
  <c r="I1301" i="5" l="1"/>
  <c r="H1302" i="5"/>
  <c r="K1303" i="5"/>
  <c r="J1304" i="5"/>
  <c r="I1302" i="5" l="1"/>
  <c r="H1303" i="5"/>
  <c r="J1305" i="5"/>
  <c r="K1304" i="5"/>
  <c r="I1303" i="5" l="1"/>
  <c r="H1304" i="5"/>
  <c r="K1305" i="5"/>
  <c r="J1306" i="5"/>
  <c r="I1304" i="5" l="1"/>
  <c r="H1305" i="5"/>
  <c r="J1307" i="5"/>
  <c r="K1306" i="5"/>
  <c r="H1306" i="5" l="1"/>
  <c r="I1305" i="5"/>
  <c r="K1307" i="5"/>
  <c r="J1308" i="5"/>
  <c r="I1306" i="5" l="1"/>
  <c r="H1307" i="5"/>
  <c r="J1309" i="5"/>
  <c r="K1308" i="5"/>
  <c r="I1307" i="5" l="1"/>
  <c r="H1308" i="5"/>
  <c r="K1309" i="5"/>
  <c r="J1310" i="5"/>
  <c r="I1308" i="5" l="1"/>
  <c r="H1309" i="5"/>
  <c r="K1310" i="5"/>
  <c r="J1311" i="5"/>
  <c r="H1310" i="5" l="1"/>
  <c r="I1309" i="5"/>
  <c r="K1311" i="5"/>
  <c r="J1312" i="5"/>
  <c r="H1311" i="5" l="1"/>
  <c r="I1310" i="5"/>
  <c r="J1313" i="5"/>
  <c r="K1312" i="5"/>
  <c r="I1311" i="5" l="1"/>
  <c r="H1312" i="5"/>
  <c r="K1313" i="5"/>
  <c r="J1314" i="5"/>
  <c r="H1313" i="5" l="1"/>
  <c r="I1312" i="5"/>
  <c r="J1315" i="5"/>
  <c r="K1314" i="5"/>
  <c r="H1314" i="5" l="1"/>
  <c r="I1313" i="5"/>
  <c r="K1315" i="5"/>
  <c r="J1316" i="5"/>
  <c r="I1314" i="5" l="1"/>
  <c r="H1315" i="5"/>
  <c r="K1316" i="5"/>
  <c r="J1317" i="5"/>
  <c r="I1315" i="5" l="1"/>
  <c r="H1316" i="5"/>
  <c r="K1317" i="5"/>
  <c r="J1318" i="5"/>
  <c r="H1317" i="5" l="1"/>
  <c r="I1316" i="5"/>
  <c r="J1319" i="5"/>
  <c r="K1318" i="5"/>
  <c r="H1318" i="5" l="1"/>
  <c r="I1317" i="5"/>
  <c r="K1319" i="5"/>
  <c r="J1320" i="5"/>
  <c r="I1318" i="5" l="1"/>
  <c r="H1319" i="5"/>
  <c r="K1320" i="5"/>
  <c r="J1321" i="5"/>
  <c r="H1320" i="5" l="1"/>
  <c r="I1319" i="5"/>
  <c r="J1322" i="5"/>
  <c r="K1321" i="5"/>
  <c r="I1320" i="5" l="1"/>
  <c r="H1321" i="5"/>
  <c r="K1322" i="5"/>
  <c r="J1323" i="5"/>
  <c r="I1321" i="5" l="1"/>
  <c r="H1322" i="5"/>
  <c r="K1323" i="5"/>
  <c r="J1324" i="5"/>
  <c r="I1322" i="5" l="1"/>
  <c r="H1323" i="5"/>
  <c r="K1324" i="5"/>
  <c r="J1325" i="5"/>
  <c r="H1324" i="5" l="1"/>
  <c r="I1323" i="5"/>
  <c r="J1326" i="5"/>
  <c r="K1325" i="5"/>
  <c r="I1324" i="5" l="1"/>
  <c r="H1325" i="5"/>
  <c r="J1327" i="5"/>
  <c r="K1326" i="5"/>
  <c r="I1325" i="5" l="1"/>
  <c r="H1326" i="5"/>
  <c r="K1327" i="5"/>
  <c r="J1328" i="5"/>
  <c r="H1327" i="5" l="1"/>
  <c r="I1326" i="5"/>
  <c r="K1328" i="5"/>
  <c r="J1329" i="5"/>
  <c r="H1328" i="5" l="1"/>
  <c r="I1327" i="5"/>
  <c r="J1330" i="5"/>
  <c r="K1329" i="5"/>
  <c r="I1328" i="5" l="1"/>
  <c r="H1329" i="5"/>
  <c r="K1330" i="5"/>
  <c r="J1331" i="5"/>
  <c r="H1330" i="5" l="1"/>
  <c r="I1329" i="5"/>
  <c r="J1332" i="5"/>
  <c r="K1331" i="5"/>
  <c r="H1331" i="5" l="1"/>
  <c r="I1330" i="5"/>
  <c r="J1333" i="5"/>
  <c r="K1332" i="5"/>
  <c r="H1332" i="5" l="1"/>
  <c r="I1331" i="5"/>
  <c r="J1334" i="5"/>
  <c r="K1333" i="5"/>
  <c r="I1332" i="5" l="1"/>
  <c r="H1333" i="5"/>
  <c r="J1335" i="5"/>
  <c r="K1334" i="5"/>
  <c r="I1333" i="5" l="1"/>
  <c r="H1334" i="5"/>
  <c r="J1336" i="5"/>
  <c r="K1335" i="5"/>
  <c r="H1335" i="5" l="1"/>
  <c r="I1334" i="5"/>
  <c r="J1337" i="5"/>
  <c r="K1336" i="5"/>
  <c r="I1335" i="5" l="1"/>
  <c r="H1336" i="5"/>
  <c r="J1338" i="5"/>
  <c r="K1337" i="5"/>
  <c r="H1337" i="5" l="1"/>
  <c r="I1336" i="5"/>
  <c r="J1339" i="5"/>
  <c r="K1338" i="5"/>
  <c r="H1338" i="5" l="1"/>
  <c r="I1337" i="5"/>
  <c r="J1340" i="5"/>
  <c r="K1339" i="5"/>
  <c r="H1339" i="5" l="1"/>
  <c r="I1338" i="5"/>
  <c r="J1341" i="5"/>
  <c r="K1340" i="5"/>
  <c r="H1340" i="5" l="1"/>
  <c r="I1339" i="5"/>
  <c r="J1342" i="5"/>
  <c r="K1341" i="5"/>
  <c r="I1340" i="5" l="1"/>
  <c r="H1341" i="5"/>
  <c r="J1343" i="5"/>
  <c r="K1342" i="5"/>
  <c r="I1341" i="5" l="1"/>
  <c r="H1342" i="5"/>
  <c r="J1344" i="5"/>
  <c r="K1343" i="5"/>
  <c r="H1343" i="5" l="1"/>
  <c r="I1342" i="5"/>
  <c r="J1345" i="5"/>
  <c r="K1344" i="5"/>
  <c r="I1343" i="5" l="1"/>
  <c r="H1344" i="5"/>
  <c r="J1346" i="5"/>
  <c r="K1345" i="5"/>
  <c r="I1344" i="5" l="1"/>
  <c r="H1345" i="5"/>
  <c r="J1347" i="5"/>
  <c r="K1346" i="5"/>
  <c r="I1345" i="5" l="1"/>
  <c r="H1346" i="5"/>
  <c r="J1348" i="5"/>
  <c r="K1347" i="5"/>
  <c r="H1347" i="5" l="1"/>
  <c r="I1346" i="5"/>
  <c r="K1348" i="5"/>
  <c r="J1349" i="5"/>
  <c r="H1348" i="5" l="1"/>
  <c r="I1347" i="5"/>
  <c r="K1349" i="5"/>
  <c r="J1350" i="5"/>
  <c r="H1349" i="5" l="1"/>
  <c r="I1348" i="5"/>
  <c r="K1350" i="5"/>
  <c r="J1351" i="5"/>
  <c r="I1349" i="5" l="1"/>
  <c r="H1350" i="5"/>
  <c r="K1351" i="5"/>
  <c r="J1352" i="5"/>
  <c r="H1351" i="5" l="1"/>
  <c r="I1350" i="5"/>
  <c r="K1352" i="5"/>
  <c r="J1353" i="5"/>
  <c r="I1351" i="5" l="1"/>
  <c r="H1352" i="5"/>
  <c r="J1354" i="5"/>
  <c r="K1353" i="5"/>
  <c r="I1352" i="5" l="1"/>
  <c r="H1353" i="5"/>
  <c r="J1355" i="5"/>
  <c r="K1354" i="5"/>
  <c r="I1353" i="5" l="1"/>
  <c r="H1354" i="5"/>
  <c r="J1356" i="5"/>
  <c r="K1355" i="5"/>
  <c r="H1355" i="5" l="1"/>
  <c r="I1354" i="5"/>
  <c r="J1357" i="5"/>
  <c r="K1356" i="5"/>
  <c r="I1355" i="5" l="1"/>
  <c r="H1356" i="5"/>
  <c r="J1358" i="5"/>
  <c r="K1357" i="5"/>
  <c r="I1356" i="5" l="1"/>
  <c r="H1357" i="5"/>
  <c r="J1359" i="5"/>
  <c r="K1358" i="5"/>
  <c r="I1357" i="5" l="1"/>
  <c r="H1358" i="5"/>
  <c r="J1360" i="5"/>
  <c r="K1359" i="5"/>
  <c r="I1358" i="5" l="1"/>
  <c r="H1359" i="5"/>
  <c r="J1361" i="5"/>
  <c r="K1360" i="5"/>
  <c r="I1359" i="5" l="1"/>
  <c r="H1360" i="5"/>
  <c r="J1362" i="5"/>
  <c r="K1361" i="5"/>
  <c r="H1361" i="5" l="1"/>
  <c r="I1360" i="5"/>
  <c r="J1363" i="5"/>
  <c r="K1362" i="5"/>
  <c r="I1361" i="5" l="1"/>
  <c r="H1362" i="5"/>
  <c r="J1364" i="5"/>
  <c r="K1363" i="5"/>
  <c r="I1362" i="5" l="1"/>
  <c r="H1363" i="5"/>
  <c r="J1365" i="5"/>
  <c r="K1364" i="5"/>
  <c r="I1363" i="5" l="1"/>
  <c r="H1364" i="5"/>
  <c r="J1366" i="5"/>
  <c r="K1365" i="5"/>
  <c r="I1364" i="5" l="1"/>
  <c r="H1365" i="5"/>
  <c r="J1367" i="5"/>
  <c r="K1366" i="5"/>
  <c r="I1365" i="5" l="1"/>
  <c r="H1366" i="5"/>
  <c r="J1368" i="5"/>
  <c r="K1367" i="5"/>
  <c r="I1366" i="5" l="1"/>
  <c r="H1367" i="5"/>
  <c r="J1369" i="5"/>
  <c r="K1368" i="5"/>
  <c r="I1367" i="5" l="1"/>
  <c r="H1368" i="5"/>
  <c r="J1370" i="5"/>
  <c r="K1369" i="5"/>
  <c r="H1369" i="5" l="1"/>
  <c r="I1368" i="5"/>
  <c r="J1371" i="5"/>
  <c r="K1370" i="5"/>
  <c r="H1370" i="5" l="1"/>
  <c r="I1369" i="5"/>
  <c r="J1372" i="5"/>
  <c r="K1371" i="5"/>
  <c r="I1370" i="5" l="1"/>
  <c r="H1371" i="5"/>
  <c r="J1373" i="5"/>
  <c r="K1372" i="5"/>
  <c r="I1371" i="5" l="1"/>
  <c r="H1372" i="5"/>
  <c r="J1374" i="5"/>
  <c r="K1373" i="5"/>
  <c r="H1373" i="5" l="1"/>
  <c r="I1372" i="5"/>
  <c r="J1375" i="5"/>
  <c r="K1374" i="5"/>
  <c r="H1374" i="5" l="1"/>
  <c r="I1373" i="5"/>
  <c r="J1376" i="5"/>
  <c r="K1375" i="5"/>
  <c r="I1374" i="5" l="1"/>
  <c r="H1375" i="5"/>
  <c r="J1377" i="5"/>
  <c r="K1376" i="5"/>
  <c r="H1376" i="5" l="1"/>
  <c r="I1375" i="5"/>
  <c r="J1378" i="5"/>
  <c r="K1377" i="5"/>
  <c r="I1376" i="5" l="1"/>
  <c r="H1377" i="5"/>
  <c r="J1379" i="5"/>
  <c r="K1378" i="5"/>
  <c r="H1378" i="5" l="1"/>
  <c r="I1377" i="5"/>
  <c r="J1380" i="5"/>
  <c r="K1379" i="5"/>
  <c r="H1379" i="5" l="1"/>
  <c r="I1378" i="5"/>
  <c r="J1381" i="5"/>
  <c r="K1380" i="5"/>
  <c r="H1380" i="5" l="1"/>
  <c r="I1379" i="5"/>
  <c r="J1382" i="5"/>
  <c r="K1381" i="5"/>
  <c r="I1380" i="5" l="1"/>
  <c r="H1381" i="5"/>
  <c r="J1383" i="5"/>
  <c r="K1382" i="5"/>
  <c r="H1382" i="5" l="1"/>
  <c r="I1381" i="5"/>
  <c r="J1384" i="5"/>
  <c r="K1383" i="5"/>
  <c r="H1383" i="5" l="1"/>
  <c r="I1382" i="5"/>
  <c r="J1385" i="5"/>
  <c r="K1384" i="5"/>
  <c r="I1383" i="5" l="1"/>
  <c r="H1384" i="5"/>
  <c r="J1386" i="5"/>
  <c r="K1385" i="5"/>
  <c r="H1385" i="5" l="1"/>
  <c r="I1384" i="5"/>
  <c r="J1387" i="5"/>
  <c r="K1386" i="5"/>
  <c r="I1385" i="5" l="1"/>
  <c r="H1386" i="5"/>
  <c r="J1388" i="5"/>
  <c r="K1387" i="5"/>
  <c r="I1386" i="5" l="1"/>
  <c r="H1387" i="5"/>
  <c r="J1389" i="5"/>
  <c r="K1388" i="5"/>
  <c r="I1387" i="5" l="1"/>
  <c r="H1388" i="5"/>
  <c r="J1390" i="5"/>
  <c r="K1389" i="5"/>
  <c r="H1389" i="5" l="1"/>
  <c r="I1388" i="5"/>
  <c r="J1391" i="5"/>
  <c r="K1390" i="5"/>
  <c r="I1389" i="5" l="1"/>
  <c r="H1390" i="5"/>
  <c r="J1392" i="5"/>
  <c r="K1391" i="5"/>
  <c r="H1391" i="5" l="1"/>
  <c r="I1390" i="5"/>
  <c r="J1393" i="5"/>
  <c r="K1392" i="5"/>
  <c r="H1392" i="5" l="1"/>
  <c r="I1391" i="5"/>
  <c r="J1394" i="5"/>
  <c r="K1393" i="5"/>
  <c r="I1392" i="5" l="1"/>
  <c r="H1393" i="5"/>
  <c r="J1395" i="5"/>
  <c r="K1394" i="5"/>
  <c r="H1394" i="5" l="1"/>
  <c r="I1393" i="5"/>
  <c r="J1396" i="5"/>
  <c r="K1395" i="5"/>
  <c r="H1395" i="5" l="1"/>
  <c r="I1394" i="5"/>
  <c r="J1397" i="5"/>
  <c r="K1396" i="5"/>
  <c r="I1395" i="5" l="1"/>
  <c r="H1396" i="5"/>
  <c r="J1398" i="5"/>
  <c r="K1397" i="5"/>
  <c r="I1396" i="5" l="1"/>
  <c r="H1397" i="5"/>
  <c r="J1399" i="5"/>
  <c r="K1398" i="5"/>
  <c r="H1398" i="5" l="1"/>
  <c r="I1397" i="5"/>
  <c r="J1400" i="5"/>
  <c r="K1399" i="5"/>
  <c r="H1399" i="5" l="1"/>
  <c r="I1398" i="5"/>
  <c r="J1401" i="5"/>
  <c r="K1400" i="5"/>
  <c r="I1399" i="5" l="1"/>
  <c r="H1400" i="5"/>
  <c r="J1402" i="5"/>
  <c r="K1401" i="5"/>
  <c r="I1400" i="5" l="1"/>
  <c r="H1401" i="5"/>
  <c r="J1403" i="5"/>
  <c r="K1402" i="5"/>
  <c r="I1401" i="5" l="1"/>
  <c r="H1402" i="5"/>
  <c r="J1404" i="5"/>
  <c r="K1403" i="5"/>
  <c r="I1402" i="5" l="1"/>
  <c r="H1403" i="5"/>
  <c r="J1405" i="5"/>
  <c r="K1404" i="5"/>
  <c r="I1403" i="5" l="1"/>
  <c r="H1404" i="5"/>
  <c r="J1406" i="5"/>
  <c r="K1405" i="5"/>
  <c r="I1404" i="5" l="1"/>
  <c r="H1405" i="5"/>
  <c r="J1407" i="5"/>
  <c r="K1406" i="5"/>
  <c r="I1405" i="5" l="1"/>
  <c r="H1406" i="5"/>
  <c r="J1408" i="5"/>
  <c r="K1407" i="5"/>
  <c r="I1406" i="5" l="1"/>
  <c r="H1407" i="5"/>
  <c r="J1409" i="5"/>
  <c r="K1408" i="5"/>
  <c r="I1407" i="5" l="1"/>
  <c r="H1408" i="5"/>
  <c r="J1410" i="5"/>
  <c r="K1409" i="5"/>
  <c r="I1408" i="5" l="1"/>
  <c r="H1409" i="5"/>
  <c r="J1411" i="5"/>
  <c r="K1410" i="5"/>
  <c r="I1409" i="5" l="1"/>
  <c r="H1410" i="5"/>
  <c r="J1412" i="5"/>
  <c r="K1411" i="5"/>
  <c r="I1410" i="5" l="1"/>
  <c r="H1411" i="5"/>
  <c r="J1413" i="5"/>
  <c r="K1412" i="5"/>
  <c r="I1411" i="5" l="1"/>
  <c r="H1412" i="5"/>
  <c r="J1414" i="5"/>
  <c r="K1413" i="5"/>
  <c r="H1413" i="5" l="1"/>
  <c r="I1412" i="5"/>
  <c r="J1415" i="5"/>
  <c r="K1414" i="5"/>
  <c r="I1413" i="5" l="1"/>
  <c r="H1414" i="5"/>
  <c r="J1416" i="5"/>
  <c r="K1415" i="5"/>
  <c r="I1414" i="5" l="1"/>
  <c r="H1415" i="5"/>
  <c r="J1417" i="5"/>
  <c r="K1416" i="5"/>
  <c r="I1415" i="5" l="1"/>
  <c r="H1416" i="5"/>
  <c r="J1418" i="5"/>
  <c r="K1417" i="5"/>
  <c r="I1416" i="5" l="1"/>
  <c r="H1417" i="5"/>
  <c r="J1419" i="5"/>
  <c r="K1418" i="5"/>
  <c r="I1417" i="5" l="1"/>
  <c r="H1418" i="5"/>
  <c r="J1420" i="5"/>
  <c r="K1419" i="5"/>
  <c r="I1418" i="5" l="1"/>
  <c r="H1419" i="5"/>
  <c r="J1421" i="5"/>
  <c r="K1420" i="5"/>
  <c r="H1420" i="5" l="1"/>
  <c r="I1419" i="5"/>
  <c r="J1422" i="5"/>
  <c r="K1421" i="5"/>
  <c r="H1421" i="5" l="1"/>
  <c r="I1420" i="5"/>
  <c r="J1423" i="5"/>
  <c r="K1422" i="5"/>
  <c r="I1421" i="5" l="1"/>
  <c r="H1422" i="5"/>
  <c r="J1424" i="5"/>
  <c r="K1423" i="5"/>
  <c r="H1423" i="5" l="1"/>
  <c r="I1422" i="5"/>
  <c r="J1425" i="5"/>
  <c r="K1424" i="5"/>
  <c r="I1423" i="5" l="1"/>
  <c r="H1424" i="5"/>
  <c r="J1426" i="5"/>
  <c r="K1425" i="5"/>
  <c r="I1424" i="5" l="1"/>
  <c r="H1425" i="5"/>
  <c r="J1427" i="5"/>
  <c r="K1426" i="5"/>
  <c r="I1425" i="5" l="1"/>
  <c r="H1426" i="5"/>
  <c r="J1428" i="5"/>
  <c r="K1427" i="5"/>
  <c r="I1426" i="5" l="1"/>
  <c r="H1427" i="5"/>
  <c r="J1429" i="5"/>
  <c r="K1428" i="5"/>
  <c r="I1427" i="5" l="1"/>
  <c r="H1428" i="5"/>
  <c r="J1430" i="5"/>
  <c r="K1429" i="5"/>
  <c r="I1428" i="5" l="1"/>
  <c r="H1429" i="5"/>
  <c r="J1431" i="5"/>
  <c r="K1430" i="5"/>
  <c r="I1429" i="5" l="1"/>
  <c r="H1430" i="5"/>
  <c r="J1432" i="5"/>
  <c r="K1431" i="5"/>
  <c r="I1430" i="5" l="1"/>
  <c r="H1431" i="5"/>
  <c r="J1433" i="5"/>
  <c r="K1432" i="5"/>
  <c r="H1432" i="5" l="1"/>
  <c r="I1431" i="5"/>
  <c r="J1434" i="5"/>
  <c r="K1433" i="5"/>
  <c r="I1432" i="5" l="1"/>
  <c r="H1433" i="5"/>
  <c r="J1435" i="5"/>
  <c r="K1434" i="5"/>
  <c r="I1433" i="5" l="1"/>
  <c r="H1434" i="5"/>
  <c r="J1436" i="5"/>
  <c r="K1435" i="5"/>
  <c r="I1434" i="5" l="1"/>
  <c r="H1435" i="5"/>
  <c r="J1437" i="5"/>
  <c r="K1436" i="5"/>
  <c r="I1435" i="5" l="1"/>
  <c r="H1436" i="5"/>
  <c r="J1438" i="5"/>
  <c r="K1437" i="5"/>
  <c r="I1436" i="5" l="1"/>
  <c r="H1437" i="5"/>
  <c r="J1439" i="5"/>
  <c r="K1438" i="5"/>
  <c r="H1438" i="5" l="1"/>
  <c r="I1437" i="5"/>
  <c r="J1440" i="5"/>
  <c r="K1439" i="5"/>
  <c r="H1439" i="5" l="1"/>
  <c r="I1438" i="5"/>
  <c r="J1441" i="5"/>
  <c r="K1440" i="5"/>
  <c r="I1439" i="5" l="1"/>
  <c r="H1440" i="5"/>
  <c r="J1442" i="5"/>
  <c r="K1441" i="5"/>
  <c r="I1440" i="5" l="1"/>
  <c r="H1441" i="5"/>
  <c r="J1443" i="5"/>
  <c r="K1442" i="5"/>
  <c r="I1441" i="5" l="1"/>
  <c r="H1442" i="5"/>
  <c r="J1444" i="5"/>
  <c r="K1443" i="5"/>
  <c r="I1442" i="5" l="1"/>
  <c r="H1443" i="5"/>
  <c r="J1445" i="5"/>
  <c r="K1444" i="5"/>
  <c r="H1444" i="5" l="1"/>
  <c r="I1443" i="5"/>
  <c r="J1446" i="5"/>
  <c r="K1445" i="5"/>
  <c r="I1444" i="5" l="1"/>
  <c r="H1445" i="5"/>
  <c r="J1447" i="5"/>
  <c r="K1446" i="5"/>
  <c r="H1446" i="5" l="1"/>
  <c r="I1445" i="5"/>
  <c r="J1448" i="5"/>
  <c r="K1447" i="5"/>
  <c r="I1446" i="5" l="1"/>
  <c r="H1447" i="5"/>
  <c r="J1449" i="5"/>
  <c r="K1448" i="5"/>
  <c r="H1448" i="5" l="1"/>
  <c r="I1447" i="5"/>
  <c r="J1450" i="5"/>
  <c r="K1449" i="5"/>
  <c r="H1449" i="5" l="1"/>
  <c r="I1448" i="5"/>
  <c r="J1451" i="5"/>
  <c r="K1450" i="5"/>
  <c r="H1450" i="5" l="1"/>
  <c r="I1449" i="5"/>
  <c r="J1452" i="5"/>
  <c r="K1451" i="5"/>
  <c r="I1450" i="5" l="1"/>
  <c r="H1451" i="5"/>
  <c r="J1453" i="5"/>
  <c r="K1452" i="5"/>
  <c r="I1451" i="5" l="1"/>
  <c r="H1452" i="5"/>
  <c r="J1454" i="5"/>
  <c r="K1453" i="5"/>
  <c r="I1452" i="5" l="1"/>
  <c r="H1453" i="5"/>
  <c r="J1455" i="5"/>
  <c r="K1454" i="5"/>
  <c r="I1453" i="5" l="1"/>
  <c r="H1454" i="5"/>
  <c r="J1456" i="5"/>
  <c r="K1455" i="5"/>
  <c r="I1454" i="5" l="1"/>
  <c r="H1455" i="5"/>
  <c r="J1457" i="5"/>
  <c r="K1456" i="5"/>
  <c r="I1455" i="5" l="1"/>
  <c r="H1456" i="5"/>
  <c r="J1458" i="5"/>
  <c r="K1457" i="5"/>
  <c r="I1456" i="5" l="1"/>
  <c r="H1457" i="5"/>
  <c r="J1459" i="5"/>
  <c r="K1458" i="5"/>
  <c r="I1457" i="5" l="1"/>
  <c r="H1458" i="5"/>
  <c r="J1460" i="5"/>
  <c r="K1459" i="5"/>
  <c r="I1458" i="5" l="1"/>
  <c r="H1459" i="5"/>
  <c r="J1461" i="5"/>
  <c r="K1460" i="5"/>
  <c r="I1459" i="5" l="1"/>
  <c r="H1460" i="5"/>
  <c r="J1462" i="5"/>
  <c r="K1461" i="5"/>
  <c r="I1460" i="5" l="1"/>
  <c r="H1461" i="5"/>
  <c r="J1463" i="5"/>
  <c r="K1462" i="5"/>
  <c r="I1461" i="5" l="1"/>
  <c r="H1462" i="5"/>
  <c r="J1464" i="5"/>
  <c r="K1463" i="5"/>
  <c r="I1462" i="5" l="1"/>
  <c r="H1463" i="5"/>
  <c r="J1465" i="5"/>
  <c r="K1464" i="5"/>
  <c r="I1463" i="5" l="1"/>
  <c r="H1464" i="5"/>
  <c r="J1466" i="5"/>
  <c r="K1465" i="5"/>
  <c r="I1464" i="5" l="1"/>
  <c r="H1465" i="5"/>
  <c r="J1467" i="5"/>
  <c r="K1466" i="5"/>
  <c r="I1465" i="5" l="1"/>
  <c r="H1466" i="5"/>
  <c r="J1468" i="5"/>
  <c r="K1467" i="5"/>
  <c r="I1466" i="5" l="1"/>
  <c r="H1467" i="5"/>
  <c r="J1469" i="5"/>
  <c r="K1468" i="5"/>
  <c r="I1467" i="5" l="1"/>
  <c r="H1468" i="5"/>
  <c r="J1470" i="5"/>
  <c r="K1469" i="5"/>
  <c r="I1468" i="5" l="1"/>
  <c r="H1469" i="5"/>
  <c r="J1471" i="5"/>
  <c r="K1470" i="5"/>
  <c r="I1469" i="5" l="1"/>
  <c r="H1470" i="5"/>
  <c r="J1472" i="5"/>
  <c r="K1471" i="5"/>
  <c r="I1470" i="5" l="1"/>
  <c r="H1471" i="5"/>
  <c r="J1473" i="5"/>
  <c r="K1472" i="5"/>
  <c r="I1471" i="5" l="1"/>
  <c r="H1472" i="5"/>
  <c r="J1474" i="5"/>
  <c r="K1473" i="5"/>
  <c r="I1472" i="5" l="1"/>
  <c r="H1473" i="5"/>
  <c r="J1475" i="5"/>
  <c r="K1474" i="5"/>
  <c r="I1473" i="5" l="1"/>
  <c r="H1474" i="5"/>
  <c r="J1476" i="5"/>
  <c r="K1475" i="5"/>
  <c r="I1474" i="5" l="1"/>
  <c r="H1475" i="5"/>
  <c r="J1477" i="5"/>
  <c r="K1476" i="5"/>
  <c r="I1475" i="5" l="1"/>
  <c r="H1476" i="5"/>
  <c r="J1478" i="5"/>
  <c r="K1477" i="5"/>
  <c r="I1476" i="5" l="1"/>
  <c r="H1477" i="5"/>
  <c r="J1479" i="5"/>
  <c r="K1478" i="5"/>
  <c r="I1477" i="5" l="1"/>
  <c r="H1478" i="5"/>
  <c r="J1480" i="5"/>
  <c r="K1479" i="5"/>
  <c r="I1478" i="5" l="1"/>
  <c r="H1479" i="5"/>
  <c r="J1481" i="5"/>
  <c r="K1480" i="5"/>
  <c r="H1480" i="5" l="1"/>
  <c r="I1479" i="5"/>
  <c r="K1481" i="5"/>
  <c r="J1482" i="5"/>
  <c r="I1480" i="5" l="1"/>
  <c r="H1481" i="5"/>
  <c r="K1482" i="5"/>
  <c r="J1483" i="5"/>
  <c r="I1481" i="5" l="1"/>
  <c r="H1482" i="5"/>
  <c r="J1484" i="5"/>
  <c r="K1483" i="5"/>
  <c r="I1482" i="5" l="1"/>
  <c r="H1483" i="5"/>
  <c r="K1484" i="5"/>
  <c r="J1485" i="5"/>
  <c r="I1483" i="5" l="1"/>
  <c r="H1484" i="5"/>
  <c r="K1485" i="5"/>
  <c r="J1486" i="5"/>
  <c r="I1484" i="5" l="1"/>
  <c r="H1485" i="5"/>
  <c r="J1487" i="5"/>
  <c r="K1486" i="5"/>
  <c r="I1485" i="5" l="1"/>
  <c r="H1486" i="5"/>
  <c r="K1487" i="5"/>
  <c r="J1488" i="5"/>
  <c r="I1486" i="5" l="1"/>
  <c r="H1487" i="5"/>
  <c r="J1489" i="5"/>
  <c r="K1488" i="5"/>
  <c r="I1487" i="5" l="1"/>
  <c r="H1488" i="5"/>
  <c r="K1489" i="5"/>
  <c r="J1490" i="5"/>
  <c r="I1488" i="5" l="1"/>
  <c r="H1489" i="5"/>
  <c r="K1490" i="5"/>
  <c r="J1491" i="5"/>
  <c r="I1489" i="5" l="1"/>
  <c r="H1490" i="5"/>
  <c r="J1492" i="5"/>
  <c r="K1491" i="5"/>
  <c r="I1490" i="5" l="1"/>
  <c r="H1491" i="5"/>
  <c r="K1492" i="5"/>
  <c r="J1493" i="5"/>
  <c r="I1491" i="5" l="1"/>
  <c r="H1492" i="5"/>
  <c r="K1493" i="5"/>
  <c r="J1494" i="5"/>
  <c r="I1492" i="5" l="1"/>
  <c r="H1493" i="5"/>
  <c r="J1495" i="5"/>
  <c r="K1494" i="5"/>
  <c r="I1493" i="5" l="1"/>
  <c r="H1494" i="5"/>
  <c r="K1495" i="5"/>
  <c r="J1496" i="5"/>
  <c r="I1494" i="5" l="1"/>
  <c r="H1495" i="5"/>
  <c r="J1497" i="5"/>
  <c r="K1496" i="5"/>
  <c r="H1496" i="5" l="1"/>
  <c r="I1495" i="5"/>
  <c r="K1497" i="5"/>
  <c r="J1498" i="5"/>
  <c r="I1496" i="5" l="1"/>
  <c r="H1497" i="5"/>
  <c r="K1498" i="5"/>
  <c r="J1499" i="5"/>
  <c r="I1497" i="5" l="1"/>
  <c r="H1498" i="5"/>
  <c r="J1500" i="5"/>
  <c r="K1499" i="5"/>
  <c r="I1498" i="5" l="1"/>
  <c r="H1499" i="5"/>
  <c r="K1500" i="5"/>
  <c r="J1501" i="5"/>
  <c r="I1499" i="5" l="1"/>
  <c r="H1500" i="5"/>
  <c r="K1501" i="5"/>
  <c r="J1502" i="5"/>
  <c r="I1500" i="5" l="1"/>
  <c r="H1501" i="5"/>
  <c r="J1503" i="5"/>
  <c r="K1502" i="5"/>
  <c r="I1501" i="5" l="1"/>
  <c r="H1502" i="5"/>
  <c r="K1503" i="5"/>
  <c r="J1504" i="5"/>
  <c r="H1503" i="5" l="1"/>
  <c r="I1502" i="5"/>
  <c r="J1505" i="5"/>
  <c r="K1504" i="5"/>
  <c r="H1504" i="5" l="1"/>
  <c r="I1503" i="5"/>
  <c r="K1505" i="5"/>
  <c r="J1506" i="5"/>
  <c r="H1505" i="5" l="1"/>
  <c r="I1504" i="5"/>
  <c r="K1506" i="5"/>
  <c r="J1507" i="5"/>
  <c r="H1506" i="5" l="1"/>
  <c r="I1505" i="5"/>
  <c r="J1508" i="5"/>
  <c r="K1507" i="5"/>
  <c r="I1506" i="5" l="1"/>
  <c r="H1507" i="5"/>
  <c r="K1508" i="5"/>
  <c r="J1509" i="5"/>
  <c r="I1507" i="5" l="1"/>
  <c r="H1508" i="5"/>
  <c r="K1509" i="5"/>
  <c r="J1510" i="5"/>
  <c r="I1508" i="5" l="1"/>
  <c r="H1509" i="5"/>
  <c r="J1511" i="5"/>
  <c r="K1510" i="5"/>
  <c r="I1509" i="5" l="1"/>
  <c r="H1510" i="5"/>
  <c r="K1511" i="5"/>
  <c r="J1512" i="5"/>
  <c r="I1510" i="5" l="1"/>
  <c r="H1511" i="5"/>
  <c r="J1513" i="5"/>
  <c r="K1512" i="5"/>
  <c r="I1511" i="5" l="1"/>
  <c r="H1512" i="5"/>
  <c r="K1513" i="5"/>
  <c r="J1514" i="5"/>
  <c r="H1513" i="5" l="1"/>
  <c r="I1512" i="5"/>
  <c r="K1514" i="5"/>
  <c r="J1515" i="5"/>
  <c r="I1513" i="5" l="1"/>
  <c r="H1514" i="5"/>
  <c r="J1516" i="5"/>
  <c r="K1515" i="5"/>
  <c r="I1514" i="5" l="1"/>
  <c r="H1515" i="5"/>
  <c r="K1516" i="5"/>
  <c r="J1517" i="5"/>
  <c r="I1515" i="5" l="1"/>
  <c r="H1516" i="5"/>
  <c r="K1517" i="5"/>
  <c r="J1518" i="5"/>
  <c r="I1516" i="5" l="1"/>
  <c r="H1517" i="5"/>
  <c r="J1519" i="5"/>
  <c r="K1518" i="5"/>
  <c r="I1517" i="5" l="1"/>
  <c r="H1518" i="5"/>
  <c r="K1519" i="5"/>
  <c r="J1520" i="5"/>
  <c r="H1519" i="5" l="1"/>
  <c r="I1518" i="5"/>
  <c r="J1521" i="5"/>
  <c r="K1520" i="5"/>
  <c r="I1519" i="5" l="1"/>
  <c r="H1520" i="5"/>
  <c r="K1521" i="5"/>
  <c r="J1522" i="5"/>
  <c r="H1521" i="5" l="1"/>
  <c r="I1520" i="5"/>
  <c r="K1522" i="5"/>
  <c r="J1523" i="5"/>
  <c r="I1521" i="5" l="1"/>
  <c r="H1522" i="5"/>
  <c r="J1524" i="5"/>
  <c r="K1523" i="5"/>
  <c r="I1522" i="5" l="1"/>
  <c r="H1523" i="5"/>
  <c r="K1524" i="5"/>
  <c r="J1525" i="5"/>
  <c r="I1523" i="5" l="1"/>
  <c r="H1524" i="5"/>
  <c r="K1525" i="5"/>
  <c r="J1526" i="5"/>
  <c r="H1525" i="5" l="1"/>
  <c r="I1524" i="5"/>
  <c r="J1527" i="5"/>
  <c r="K1526" i="5"/>
  <c r="I1525" i="5" l="1"/>
  <c r="H1526" i="5"/>
  <c r="K1527" i="5"/>
  <c r="J1528" i="5"/>
  <c r="I1526" i="5" l="1"/>
  <c r="H1527" i="5"/>
  <c r="J1529" i="5"/>
  <c r="K1528" i="5"/>
  <c r="I1527" i="5" l="1"/>
  <c r="H1528" i="5"/>
  <c r="K1529" i="5"/>
  <c r="J1530" i="5"/>
  <c r="I1528" i="5" l="1"/>
  <c r="H1529" i="5"/>
  <c r="K1530" i="5"/>
  <c r="J1531" i="5"/>
  <c r="I1529" i="5" l="1"/>
  <c r="H1530" i="5"/>
  <c r="J1532" i="5"/>
  <c r="K1531" i="5"/>
  <c r="I1530" i="5" l="1"/>
  <c r="H1531" i="5"/>
  <c r="K1532" i="5"/>
  <c r="J1533" i="5"/>
  <c r="I1531" i="5" l="1"/>
  <c r="H1532" i="5"/>
  <c r="K1533" i="5"/>
  <c r="J1534" i="5"/>
  <c r="I1532" i="5" l="1"/>
  <c r="H1533" i="5"/>
  <c r="J1535" i="5"/>
  <c r="K1534" i="5"/>
  <c r="H1534" i="5" l="1"/>
  <c r="I1533" i="5"/>
  <c r="K1535" i="5"/>
  <c r="J1536" i="5"/>
  <c r="I1534" i="5" l="1"/>
  <c r="H1535" i="5"/>
  <c r="J1537" i="5"/>
  <c r="K1536" i="5"/>
  <c r="I1535" i="5" l="1"/>
  <c r="H1536" i="5"/>
  <c r="K1537" i="5"/>
  <c r="J1538" i="5"/>
  <c r="I1536" i="5" l="1"/>
  <c r="H1537" i="5"/>
  <c r="K1538" i="5"/>
  <c r="J1539" i="5"/>
  <c r="I1537" i="5" l="1"/>
  <c r="H1538" i="5"/>
  <c r="J1540" i="5"/>
  <c r="K1539" i="5"/>
  <c r="I1538" i="5" l="1"/>
  <c r="H1539" i="5"/>
  <c r="K1540" i="5"/>
  <c r="J1541" i="5"/>
  <c r="I1539" i="5" l="1"/>
  <c r="H1540" i="5"/>
  <c r="K1541" i="5"/>
  <c r="J1542" i="5"/>
  <c r="I1540" i="5" l="1"/>
  <c r="H1541" i="5"/>
  <c r="J1543" i="5"/>
  <c r="K1542" i="5"/>
  <c r="H1542" i="5" l="1"/>
  <c r="I1541" i="5"/>
  <c r="K1543" i="5"/>
  <c r="J1544" i="5"/>
  <c r="H1543" i="5" l="1"/>
  <c r="I1542" i="5"/>
  <c r="J1545" i="5"/>
  <c r="K1544" i="5"/>
  <c r="I1543" i="5" l="1"/>
  <c r="H1544" i="5"/>
  <c r="K1545" i="5"/>
  <c r="J1546" i="5"/>
  <c r="I1544" i="5" l="1"/>
  <c r="H1545" i="5"/>
  <c r="K1546" i="5"/>
  <c r="J1547" i="5"/>
  <c r="I1545" i="5" l="1"/>
  <c r="H1546" i="5"/>
  <c r="J1548" i="5"/>
  <c r="K1547" i="5"/>
  <c r="H1547" i="5" l="1"/>
  <c r="I1546" i="5"/>
  <c r="K1548" i="5"/>
  <c r="J1549" i="5"/>
  <c r="I1547" i="5" l="1"/>
  <c r="H1548" i="5"/>
  <c r="K1549" i="5"/>
  <c r="J1550" i="5"/>
  <c r="I1548" i="5" l="1"/>
  <c r="H1549" i="5"/>
  <c r="J1551" i="5"/>
  <c r="K1550" i="5"/>
  <c r="I1549" i="5" l="1"/>
  <c r="H1550" i="5"/>
  <c r="K1551" i="5"/>
  <c r="J1552" i="5"/>
  <c r="I1550" i="5" l="1"/>
  <c r="H1551" i="5"/>
  <c r="J1553" i="5"/>
  <c r="K1552" i="5"/>
  <c r="I1551" i="5" l="1"/>
  <c r="H1552" i="5"/>
  <c r="K1553" i="5"/>
  <c r="J1554" i="5"/>
  <c r="I1552" i="5" l="1"/>
  <c r="H1553" i="5"/>
  <c r="K1554" i="5"/>
  <c r="J1555" i="5"/>
  <c r="I1553" i="5" l="1"/>
  <c r="H1554" i="5"/>
  <c r="J1556" i="5"/>
  <c r="K1555" i="5"/>
  <c r="I1554" i="5" l="1"/>
  <c r="H1555" i="5"/>
  <c r="K1556" i="5"/>
  <c r="J1557" i="5"/>
  <c r="I1555" i="5" l="1"/>
  <c r="H1556" i="5"/>
  <c r="K1557" i="5"/>
  <c r="J1558" i="5"/>
  <c r="I1556" i="5" l="1"/>
  <c r="H1557" i="5"/>
  <c r="J1559" i="5"/>
  <c r="K1558" i="5"/>
  <c r="I1557" i="5" l="1"/>
  <c r="H1558" i="5"/>
  <c r="K1559" i="5"/>
  <c r="J1560" i="5"/>
  <c r="I1558" i="5" l="1"/>
  <c r="H1559" i="5"/>
  <c r="J1561" i="5"/>
  <c r="K1560" i="5"/>
  <c r="I1559" i="5" l="1"/>
  <c r="H1560" i="5"/>
  <c r="K1561" i="5"/>
  <c r="J1562" i="5"/>
  <c r="I1560" i="5" l="1"/>
  <c r="H1561" i="5"/>
  <c r="K1562" i="5"/>
  <c r="J1563" i="5"/>
  <c r="I1561" i="5" l="1"/>
  <c r="H1562" i="5"/>
  <c r="J1564" i="5"/>
  <c r="K1563" i="5"/>
  <c r="I1562" i="5" l="1"/>
  <c r="H1563" i="5"/>
  <c r="K1564" i="5"/>
  <c r="J1565" i="5"/>
  <c r="I1563" i="5" l="1"/>
  <c r="H1564" i="5"/>
  <c r="K1565" i="5"/>
  <c r="J1566" i="5"/>
  <c r="I1564" i="5" l="1"/>
  <c r="H1565" i="5"/>
  <c r="J1567" i="5"/>
  <c r="K1566" i="5"/>
  <c r="H1566" i="5" l="1"/>
  <c r="I1565" i="5"/>
  <c r="K1567" i="5"/>
  <c r="J1568" i="5"/>
  <c r="I1566" i="5" l="1"/>
  <c r="H1567" i="5"/>
  <c r="J1569" i="5"/>
  <c r="K1568" i="5"/>
  <c r="I1567" i="5" l="1"/>
  <c r="H1568" i="5"/>
  <c r="K1569" i="5"/>
  <c r="J1570" i="5"/>
  <c r="I1568" i="5" l="1"/>
  <c r="H1569" i="5"/>
  <c r="K1570" i="5"/>
  <c r="J1571" i="5"/>
  <c r="I1569" i="5" l="1"/>
  <c r="H1570" i="5"/>
  <c r="K1571" i="5"/>
  <c r="J1572" i="5"/>
  <c r="I1570" i="5" l="1"/>
  <c r="H1571" i="5"/>
  <c r="J1573" i="5"/>
  <c r="K1572" i="5"/>
  <c r="I1571" i="5" l="1"/>
  <c r="H1572" i="5"/>
  <c r="K1573" i="5"/>
  <c r="J1574" i="5"/>
  <c r="I1572" i="5" l="1"/>
  <c r="H1573" i="5"/>
  <c r="J1575" i="5"/>
  <c r="K1574" i="5"/>
  <c r="I1573" i="5" l="1"/>
  <c r="H1574" i="5"/>
  <c r="J1576" i="5"/>
  <c r="K1575" i="5"/>
  <c r="I1574" i="5" l="1"/>
  <c r="H1575" i="5"/>
  <c r="J1577" i="5"/>
  <c r="K1576" i="5"/>
  <c r="I1575" i="5" l="1"/>
  <c r="H1576" i="5"/>
  <c r="J1578" i="5"/>
  <c r="K1577" i="5"/>
  <c r="H1577" i="5" l="1"/>
  <c r="I1576" i="5"/>
  <c r="K1578" i="5"/>
  <c r="J1579" i="5"/>
  <c r="I1577" i="5" l="1"/>
  <c r="H1578" i="5"/>
  <c r="J1580" i="5"/>
  <c r="K1579" i="5"/>
  <c r="I1578" i="5" l="1"/>
  <c r="H1579" i="5"/>
  <c r="K1580" i="5"/>
  <c r="J1581" i="5"/>
  <c r="I1579" i="5" l="1"/>
  <c r="H1580" i="5"/>
  <c r="K1581" i="5"/>
  <c r="J1582" i="5"/>
  <c r="H1581" i="5" l="1"/>
  <c r="I1580" i="5"/>
  <c r="J1583" i="5"/>
  <c r="K1582" i="5"/>
  <c r="I1581" i="5" l="1"/>
  <c r="H1582" i="5"/>
  <c r="K1583" i="5"/>
  <c r="J1584" i="5"/>
  <c r="I1582" i="5" l="1"/>
  <c r="H1583" i="5"/>
  <c r="J1585" i="5"/>
  <c r="K1584" i="5"/>
  <c r="I1583" i="5" l="1"/>
  <c r="H1584" i="5"/>
  <c r="K1585" i="5"/>
  <c r="J1586" i="5"/>
  <c r="I1584" i="5" l="1"/>
  <c r="H1585" i="5"/>
  <c r="K1586" i="5"/>
  <c r="J1587" i="5"/>
  <c r="I1585" i="5" l="1"/>
  <c r="H1586" i="5"/>
  <c r="J1588" i="5"/>
  <c r="K1587" i="5"/>
  <c r="I1586" i="5" l="1"/>
  <c r="H1587" i="5"/>
  <c r="K1588" i="5"/>
  <c r="J1589" i="5"/>
  <c r="I1587" i="5" l="1"/>
  <c r="H1588" i="5"/>
  <c r="K1589" i="5"/>
  <c r="J1590" i="5"/>
  <c r="H1589" i="5" l="1"/>
  <c r="I1588" i="5"/>
  <c r="J1591" i="5"/>
  <c r="K1590" i="5"/>
  <c r="I1589" i="5" l="1"/>
  <c r="H1590" i="5"/>
  <c r="K1591" i="5"/>
  <c r="J1592" i="5"/>
  <c r="H1591" i="5" l="1"/>
  <c r="I1590" i="5"/>
  <c r="J1593" i="5"/>
  <c r="K1592" i="5"/>
  <c r="I1591" i="5" l="1"/>
  <c r="H1592" i="5"/>
  <c r="K1593" i="5"/>
  <c r="J1594" i="5"/>
  <c r="I1592" i="5" l="1"/>
  <c r="H1593" i="5"/>
  <c r="K1594" i="5"/>
  <c r="J1595" i="5"/>
  <c r="I1593" i="5" l="1"/>
  <c r="H1594" i="5"/>
  <c r="J1596" i="5"/>
  <c r="K1595" i="5"/>
  <c r="I1594" i="5" l="1"/>
  <c r="H1595" i="5"/>
  <c r="K1596" i="5"/>
  <c r="J1597" i="5"/>
  <c r="I1595" i="5" l="1"/>
  <c r="H1596" i="5"/>
  <c r="K1597" i="5"/>
  <c r="J1598" i="5"/>
  <c r="I1596" i="5" l="1"/>
  <c r="H1597" i="5"/>
  <c r="J1599" i="5"/>
  <c r="K1598" i="5"/>
  <c r="I1597" i="5" l="1"/>
  <c r="H1598" i="5"/>
  <c r="K1599" i="5"/>
  <c r="J1600" i="5"/>
  <c r="I1598" i="5" l="1"/>
  <c r="H1599" i="5"/>
  <c r="J1601" i="5"/>
  <c r="K1600" i="5"/>
  <c r="I1599" i="5" l="1"/>
  <c r="H1600" i="5"/>
  <c r="K1601" i="5"/>
  <c r="J1602" i="5"/>
  <c r="I1600" i="5" l="1"/>
  <c r="H1601" i="5"/>
  <c r="K1602" i="5"/>
  <c r="J1603" i="5"/>
  <c r="H1602" i="5" l="1"/>
  <c r="I1601" i="5"/>
  <c r="J1604" i="5"/>
  <c r="K1603" i="5"/>
  <c r="I1602" i="5" l="1"/>
  <c r="H1603" i="5"/>
  <c r="K1604" i="5"/>
  <c r="J1605" i="5"/>
  <c r="H1604" i="5" l="1"/>
  <c r="I1603" i="5"/>
  <c r="K1605" i="5"/>
  <c r="J1606" i="5"/>
  <c r="I1604" i="5" l="1"/>
  <c r="H1605" i="5"/>
  <c r="J1607" i="5"/>
  <c r="K1606" i="5"/>
  <c r="I1605" i="5" l="1"/>
  <c r="H1606" i="5"/>
  <c r="K1607" i="5"/>
  <c r="J1608" i="5"/>
  <c r="I1606" i="5" l="1"/>
  <c r="H1607" i="5"/>
  <c r="J1609" i="5"/>
  <c r="K1608" i="5"/>
  <c r="I1607" i="5" l="1"/>
  <c r="H1608" i="5"/>
  <c r="K1609" i="5"/>
  <c r="J1610" i="5"/>
  <c r="I1608" i="5" l="1"/>
  <c r="H1609" i="5"/>
  <c r="K1610" i="5"/>
  <c r="J1611" i="5"/>
  <c r="I1609" i="5" l="1"/>
  <c r="H1610" i="5"/>
  <c r="J1612" i="5"/>
  <c r="K1611" i="5"/>
  <c r="I1610" i="5" l="1"/>
  <c r="H1611" i="5"/>
  <c r="K1612" i="5"/>
  <c r="J1613" i="5"/>
  <c r="I1611" i="5" l="1"/>
  <c r="H1612" i="5"/>
  <c r="K1613" i="5"/>
  <c r="J1614" i="5"/>
  <c r="H1613" i="5" l="1"/>
  <c r="I1612" i="5"/>
  <c r="J1615" i="5"/>
  <c r="K1614" i="5"/>
  <c r="I1613" i="5" l="1"/>
  <c r="H1614" i="5"/>
  <c r="K1615" i="5"/>
  <c r="J1616" i="5"/>
  <c r="H1615" i="5" l="1"/>
  <c r="I1614" i="5"/>
  <c r="J1617" i="5"/>
  <c r="K1616" i="5"/>
  <c r="H1616" i="5" l="1"/>
  <c r="I1615" i="5"/>
  <c r="K1617" i="5"/>
  <c r="J1618" i="5"/>
  <c r="I1616" i="5" l="1"/>
  <c r="H1617" i="5"/>
  <c r="K1618" i="5"/>
  <c r="J1619" i="5"/>
  <c r="I1617" i="5" l="1"/>
  <c r="H1618" i="5"/>
  <c r="J1620" i="5"/>
  <c r="K1619" i="5"/>
  <c r="I1618" i="5" l="1"/>
  <c r="H1619" i="5"/>
  <c r="K1620" i="5"/>
  <c r="J1621" i="5"/>
  <c r="I1619" i="5" l="1"/>
  <c r="H1620" i="5"/>
  <c r="K1621" i="5"/>
  <c r="J1622" i="5"/>
  <c r="I1620" i="5" l="1"/>
  <c r="H1621" i="5"/>
  <c r="J1623" i="5"/>
  <c r="K1622" i="5"/>
  <c r="I1621" i="5" l="1"/>
  <c r="H1622" i="5"/>
  <c r="K1623" i="5"/>
  <c r="J1624" i="5"/>
  <c r="I1622" i="5" l="1"/>
  <c r="H1623" i="5"/>
  <c r="J1625" i="5"/>
  <c r="K1624" i="5"/>
  <c r="I1623" i="5" l="1"/>
  <c r="H1624" i="5"/>
  <c r="K1625" i="5"/>
  <c r="J1626" i="5"/>
  <c r="I1624" i="5" l="1"/>
  <c r="H1625" i="5"/>
  <c r="K1626" i="5"/>
  <c r="J1627" i="5"/>
  <c r="I1625" i="5" l="1"/>
  <c r="H1626" i="5"/>
  <c r="J1628" i="5"/>
  <c r="K1627" i="5"/>
  <c r="I1626" i="5" l="1"/>
  <c r="H1627" i="5"/>
  <c r="K1628" i="5"/>
  <c r="J1629" i="5"/>
  <c r="I1627" i="5" l="1"/>
  <c r="H1628" i="5"/>
  <c r="K1629" i="5"/>
  <c r="J1630" i="5"/>
  <c r="I1628" i="5" l="1"/>
  <c r="H1629" i="5"/>
  <c r="J1631" i="5"/>
  <c r="K1630" i="5"/>
  <c r="I1629" i="5" l="1"/>
  <c r="H1630" i="5"/>
  <c r="K1631" i="5"/>
  <c r="J1632" i="5"/>
  <c r="I1630" i="5" l="1"/>
  <c r="H1631" i="5"/>
  <c r="J1633" i="5"/>
  <c r="K1632" i="5"/>
  <c r="I1631" i="5" l="1"/>
  <c r="H1632" i="5"/>
  <c r="K1633" i="5"/>
  <c r="J1634" i="5"/>
  <c r="I1632" i="5" l="1"/>
  <c r="H1633" i="5"/>
  <c r="K1634" i="5"/>
  <c r="J1635" i="5"/>
  <c r="I1633" i="5" l="1"/>
  <c r="H1634" i="5"/>
  <c r="J1636" i="5"/>
  <c r="K1635" i="5"/>
  <c r="I1634" i="5" l="1"/>
  <c r="H1635" i="5"/>
  <c r="K1636" i="5"/>
  <c r="J1637" i="5"/>
  <c r="I1635" i="5" l="1"/>
  <c r="H1636" i="5"/>
  <c r="K1637" i="5"/>
  <c r="J1638" i="5"/>
  <c r="I1636" i="5" l="1"/>
  <c r="H1637" i="5"/>
  <c r="J1639" i="5"/>
  <c r="K1638" i="5"/>
  <c r="I1637" i="5" l="1"/>
  <c r="H1638" i="5"/>
  <c r="K1639" i="5"/>
  <c r="J1640" i="5"/>
  <c r="I1638" i="5" l="1"/>
  <c r="H1639" i="5"/>
  <c r="J1641" i="5"/>
  <c r="K1640" i="5"/>
  <c r="I1639" i="5" l="1"/>
  <c r="H1640" i="5"/>
  <c r="K1641" i="5"/>
  <c r="J1642" i="5"/>
  <c r="I1640" i="5" l="1"/>
  <c r="H1641" i="5"/>
  <c r="K1642" i="5"/>
  <c r="J1643" i="5"/>
  <c r="I1641" i="5" l="1"/>
  <c r="H1642" i="5"/>
  <c r="J1644" i="5"/>
  <c r="K1643" i="5"/>
  <c r="H1643" i="5" l="1"/>
  <c r="I1642" i="5"/>
  <c r="K1644" i="5"/>
  <c r="J1645" i="5"/>
  <c r="H1644" i="5" l="1"/>
  <c r="I1643" i="5"/>
  <c r="K1645" i="5"/>
  <c r="J1646" i="5"/>
  <c r="I1644" i="5" l="1"/>
  <c r="H1645" i="5"/>
  <c r="J1647" i="5"/>
  <c r="K1646" i="5"/>
  <c r="I1645" i="5" l="1"/>
  <c r="H1646" i="5"/>
  <c r="K1647" i="5"/>
  <c r="J1648" i="5"/>
  <c r="I1646" i="5" l="1"/>
  <c r="H1647" i="5"/>
  <c r="J1649" i="5"/>
  <c r="K1648" i="5"/>
  <c r="I1647" i="5" l="1"/>
  <c r="H1648" i="5"/>
  <c r="K1649" i="5"/>
  <c r="J1650" i="5"/>
  <c r="I1648" i="5" l="1"/>
  <c r="H1649" i="5"/>
  <c r="K1650" i="5"/>
  <c r="J1651" i="5"/>
  <c r="I1649" i="5" l="1"/>
  <c r="H1650" i="5"/>
  <c r="J1652" i="5"/>
  <c r="K1651" i="5"/>
  <c r="I1650" i="5" l="1"/>
  <c r="H1651" i="5"/>
  <c r="K1652" i="5"/>
  <c r="J1653" i="5"/>
  <c r="I1651" i="5" l="1"/>
  <c r="H1652" i="5"/>
  <c r="K1653" i="5"/>
  <c r="J1654" i="5"/>
  <c r="I1652" i="5" l="1"/>
  <c r="H1653" i="5"/>
  <c r="J1655" i="5"/>
  <c r="K1654" i="5"/>
  <c r="I1653" i="5" l="1"/>
  <c r="H1654" i="5"/>
  <c r="K1655" i="5"/>
  <c r="J1656" i="5"/>
  <c r="I1654" i="5" l="1"/>
  <c r="H1655" i="5"/>
  <c r="J1657" i="5"/>
  <c r="K1656" i="5"/>
  <c r="I1655" i="5" l="1"/>
  <c r="H1656" i="5"/>
  <c r="K1657" i="5"/>
  <c r="J1658" i="5"/>
  <c r="I1656" i="5" l="1"/>
  <c r="H1657" i="5"/>
  <c r="K1658" i="5"/>
  <c r="J1659" i="5"/>
  <c r="I1657" i="5" l="1"/>
  <c r="H1658" i="5"/>
  <c r="J1660" i="5"/>
  <c r="K1659" i="5"/>
  <c r="I1658" i="5" l="1"/>
  <c r="H1659" i="5"/>
  <c r="K1660" i="5"/>
  <c r="J1661" i="5"/>
  <c r="I1659" i="5" l="1"/>
  <c r="H1660" i="5"/>
  <c r="K1661" i="5"/>
  <c r="J1662" i="5"/>
  <c r="H1661" i="5" l="1"/>
  <c r="I1660" i="5"/>
  <c r="J1663" i="5"/>
  <c r="K1662" i="5"/>
  <c r="H1662" i="5" l="1"/>
  <c r="I1661" i="5"/>
  <c r="K1663" i="5"/>
  <c r="J1664" i="5"/>
  <c r="H1663" i="5" l="1"/>
  <c r="I1662" i="5"/>
  <c r="J1665" i="5"/>
  <c r="K1664" i="5"/>
  <c r="I1663" i="5" l="1"/>
  <c r="H1664" i="5"/>
  <c r="K1665" i="5"/>
  <c r="J1666" i="5"/>
  <c r="I1664" i="5" l="1"/>
  <c r="H1665" i="5"/>
  <c r="K1666" i="5"/>
  <c r="J1667" i="5"/>
  <c r="I1665" i="5" l="1"/>
  <c r="H1666" i="5"/>
  <c r="J1668" i="5"/>
  <c r="K1667" i="5"/>
  <c r="H1667" i="5" l="1"/>
  <c r="I1666" i="5"/>
  <c r="K1668" i="5"/>
  <c r="J1669" i="5"/>
  <c r="I1667" i="5" l="1"/>
  <c r="H1668" i="5"/>
  <c r="K1669" i="5"/>
  <c r="J1670" i="5"/>
  <c r="I1668" i="5" l="1"/>
  <c r="H1669" i="5"/>
  <c r="J1671" i="5"/>
  <c r="K1670" i="5"/>
  <c r="I1669" i="5" l="1"/>
  <c r="H1670" i="5"/>
  <c r="K1671" i="5"/>
  <c r="J1672" i="5"/>
  <c r="I1670" i="5" l="1"/>
  <c r="H1671" i="5"/>
  <c r="K1672" i="5"/>
  <c r="J1673" i="5"/>
  <c r="H1672" i="5" l="1"/>
  <c r="I1671" i="5"/>
  <c r="K1673" i="5"/>
  <c r="J1674" i="5"/>
  <c r="I1672" i="5" l="1"/>
  <c r="H1673" i="5"/>
  <c r="K1674" i="5"/>
  <c r="J1675" i="5"/>
  <c r="H1674" i="5" l="1"/>
  <c r="I1673" i="5"/>
  <c r="K1675" i="5"/>
  <c r="J1676" i="5"/>
  <c r="H1675" i="5" l="1"/>
  <c r="I1674" i="5"/>
  <c r="K1676" i="5"/>
  <c r="J1677" i="5"/>
  <c r="H1676" i="5" l="1"/>
  <c r="I1675" i="5"/>
  <c r="K1677" i="5"/>
  <c r="J1678" i="5"/>
  <c r="I1676" i="5" l="1"/>
  <c r="H1677" i="5"/>
  <c r="K1678" i="5"/>
  <c r="J1679" i="5"/>
  <c r="I1677" i="5" l="1"/>
  <c r="H1678" i="5"/>
  <c r="K1679" i="5"/>
  <c r="J1680" i="5"/>
  <c r="H1679" i="5" l="1"/>
  <c r="I1678" i="5"/>
  <c r="K1680" i="5"/>
  <c r="J1681" i="5"/>
  <c r="H1680" i="5" l="1"/>
  <c r="I1679" i="5"/>
  <c r="K1681" i="5"/>
  <c r="J1682" i="5"/>
  <c r="I1680" i="5" l="1"/>
  <c r="H1681" i="5"/>
  <c r="K1682" i="5"/>
  <c r="J1683" i="5"/>
  <c r="H1682" i="5" l="1"/>
  <c r="I1681" i="5"/>
  <c r="K1683" i="5"/>
  <c r="J1684" i="5"/>
  <c r="I1682" i="5" l="1"/>
  <c r="H1683" i="5"/>
  <c r="K1684" i="5"/>
  <c r="J1685" i="5"/>
  <c r="I1683" i="5" l="1"/>
  <c r="H1684" i="5"/>
  <c r="K1685" i="5"/>
  <c r="J1686" i="5"/>
  <c r="I1684" i="5" l="1"/>
  <c r="H1685" i="5"/>
  <c r="K1686" i="5"/>
  <c r="J1687" i="5"/>
  <c r="H1686" i="5" l="1"/>
  <c r="I1685" i="5"/>
  <c r="K1687" i="5"/>
  <c r="J1688" i="5"/>
  <c r="H1687" i="5" l="1"/>
  <c r="I1686" i="5"/>
  <c r="K1688" i="5"/>
  <c r="J1689" i="5"/>
  <c r="H1688" i="5" l="1"/>
  <c r="I1687" i="5"/>
  <c r="K1689" i="5"/>
  <c r="J1690" i="5"/>
  <c r="H1689" i="5" l="1"/>
  <c r="I1688" i="5"/>
  <c r="K1690" i="5"/>
  <c r="J1691" i="5"/>
  <c r="H1690" i="5" l="1"/>
  <c r="I1689" i="5"/>
  <c r="K1691" i="5"/>
  <c r="J1692" i="5"/>
  <c r="H1691" i="5" l="1"/>
  <c r="I1690" i="5"/>
  <c r="K1692" i="5"/>
  <c r="J1693" i="5"/>
  <c r="H1692" i="5" l="1"/>
  <c r="I1691" i="5"/>
  <c r="K1693" i="5"/>
  <c r="J1694" i="5"/>
  <c r="H1693" i="5" l="1"/>
  <c r="I1692" i="5"/>
  <c r="K1694" i="5"/>
  <c r="J1695" i="5"/>
  <c r="H1694" i="5" l="1"/>
  <c r="I1693" i="5"/>
  <c r="K1695" i="5"/>
  <c r="J1696" i="5"/>
  <c r="H1695" i="5" l="1"/>
  <c r="I1694" i="5"/>
  <c r="K1696" i="5"/>
  <c r="J1697" i="5"/>
  <c r="H1696" i="5" l="1"/>
  <c r="I1695" i="5"/>
  <c r="K1697" i="5"/>
  <c r="J1698" i="5"/>
  <c r="H1697" i="5" l="1"/>
  <c r="I1696" i="5"/>
  <c r="K1698" i="5"/>
  <c r="J1699" i="5"/>
  <c r="H1698" i="5" l="1"/>
  <c r="I1697" i="5"/>
  <c r="K1699" i="5"/>
  <c r="J1700" i="5"/>
  <c r="H1699" i="5" l="1"/>
  <c r="I1698" i="5"/>
  <c r="K1700" i="5"/>
  <c r="J1701" i="5"/>
  <c r="H1700" i="5" l="1"/>
  <c r="I1699" i="5"/>
  <c r="K1701" i="5"/>
  <c r="J1702" i="5"/>
  <c r="H1701" i="5" l="1"/>
  <c r="I1700" i="5"/>
  <c r="K1702" i="5"/>
  <c r="J1703" i="5"/>
  <c r="H1702" i="5" l="1"/>
  <c r="I1701" i="5"/>
  <c r="K1703" i="5"/>
  <c r="J1704" i="5"/>
  <c r="H1703" i="5" l="1"/>
  <c r="I1702" i="5"/>
  <c r="K1704" i="5"/>
  <c r="J1705" i="5"/>
  <c r="I1703" i="5" l="1"/>
  <c r="H1704" i="5"/>
  <c r="K1705" i="5"/>
  <c r="J1706" i="5"/>
  <c r="H1705" i="5" l="1"/>
  <c r="I1704" i="5"/>
  <c r="K1706" i="5"/>
  <c r="J1707" i="5"/>
  <c r="H1706" i="5" l="1"/>
  <c r="I1705" i="5"/>
  <c r="K1707" i="5"/>
  <c r="J1708" i="5"/>
  <c r="H1707" i="5" l="1"/>
  <c r="I1706" i="5"/>
  <c r="K1708" i="5"/>
  <c r="J1709" i="5"/>
  <c r="H1708" i="5" l="1"/>
  <c r="I1707" i="5"/>
  <c r="K1709" i="5"/>
  <c r="J1710" i="5"/>
  <c r="H1709" i="5" l="1"/>
  <c r="I1708" i="5"/>
  <c r="K1710" i="5"/>
  <c r="J1711" i="5"/>
  <c r="H1710" i="5" l="1"/>
  <c r="I1709" i="5"/>
  <c r="K1711" i="5"/>
  <c r="J1712" i="5"/>
  <c r="H1711" i="5" l="1"/>
  <c r="I1710" i="5"/>
  <c r="K1712" i="5"/>
  <c r="J1713" i="5"/>
  <c r="H1712" i="5" l="1"/>
  <c r="I1711" i="5"/>
  <c r="K1713" i="5"/>
  <c r="J1714" i="5"/>
  <c r="H1713" i="5" l="1"/>
  <c r="I1712" i="5"/>
  <c r="K1714" i="5"/>
  <c r="J1715" i="5"/>
  <c r="H1714" i="5" l="1"/>
  <c r="I1713" i="5"/>
  <c r="K1715" i="5"/>
  <c r="J1716" i="5"/>
  <c r="H1715" i="5" l="1"/>
  <c r="I1714" i="5"/>
  <c r="K1716" i="5"/>
  <c r="J1717" i="5"/>
  <c r="H1716" i="5" l="1"/>
  <c r="I1715" i="5"/>
  <c r="K1717" i="5"/>
  <c r="J1718" i="5"/>
  <c r="H1717" i="5" l="1"/>
  <c r="I1716" i="5"/>
  <c r="K1718" i="5"/>
  <c r="J1719" i="5"/>
  <c r="H1718" i="5" l="1"/>
  <c r="I1717" i="5"/>
  <c r="K1719" i="5"/>
  <c r="J1720" i="5"/>
  <c r="H1719" i="5" l="1"/>
  <c r="I1718" i="5"/>
  <c r="K1720" i="5"/>
  <c r="J1721" i="5"/>
  <c r="H1720" i="5" l="1"/>
  <c r="I1719" i="5"/>
  <c r="K1721" i="5"/>
  <c r="J1722" i="5"/>
  <c r="I1720" i="5" l="1"/>
  <c r="H1721" i="5"/>
  <c r="K1722" i="5"/>
  <c r="J1723" i="5"/>
  <c r="H1722" i="5" l="1"/>
  <c r="I1721" i="5"/>
  <c r="K1723" i="5"/>
  <c r="J1724" i="5"/>
  <c r="H1723" i="5" l="1"/>
  <c r="I1722" i="5"/>
  <c r="K1724" i="5"/>
  <c r="J1725" i="5"/>
  <c r="H1724" i="5" l="1"/>
  <c r="I1723" i="5"/>
  <c r="K1725" i="5"/>
  <c r="J1726" i="5"/>
  <c r="H1725" i="5" l="1"/>
  <c r="I1724" i="5"/>
  <c r="K1726" i="5"/>
  <c r="J1727" i="5"/>
  <c r="H1726" i="5" l="1"/>
  <c r="I1725" i="5"/>
  <c r="K1727" i="5"/>
  <c r="J1728" i="5"/>
  <c r="H1727" i="5" l="1"/>
  <c r="I1726" i="5"/>
  <c r="K1728" i="5"/>
  <c r="J1729" i="5"/>
  <c r="H1728" i="5" l="1"/>
  <c r="I1727" i="5"/>
  <c r="K1729" i="5"/>
  <c r="J1730" i="5"/>
  <c r="H1729" i="5" l="1"/>
  <c r="I1728" i="5"/>
  <c r="K1730" i="5"/>
  <c r="J1731" i="5"/>
  <c r="H1730" i="5" l="1"/>
  <c r="I1729" i="5"/>
  <c r="K1731" i="5"/>
  <c r="J1732" i="5"/>
  <c r="H1731" i="5" l="1"/>
  <c r="I1730" i="5"/>
  <c r="K1732" i="5"/>
  <c r="J1733" i="5"/>
  <c r="H1732" i="5" l="1"/>
  <c r="I1731" i="5"/>
  <c r="J1734" i="5"/>
  <c r="K1733" i="5"/>
  <c r="H1733" i="5" l="1"/>
  <c r="I1732" i="5"/>
  <c r="J1735" i="5"/>
  <c r="K1734" i="5"/>
  <c r="I1733" i="5" l="1"/>
  <c r="H1734" i="5"/>
  <c r="J1736" i="5"/>
  <c r="K1735" i="5"/>
  <c r="I1734" i="5" l="1"/>
  <c r="H1735" i="5"/>
  <c r="J1737" i="5"/>
  <c r="K1736" i="5"/>
  <c r="H1736" i="5" l="1"/>
  <c r="I1735" i="5"/>
  <c r="J1738" i="5"/>
  <c r="K1737" i="5"/>
  <c r="I1736" i="5" l="1"/>
  <c r="H1737" i="5"/>
  <c r="K1738" i="5"/>
  <c r="J1739" i="5"/>
  <c r="H1738" i="5" l="1"/>
  <c r="I1737" i="5"/>
  <c r="K1739" i="5"/>
  <c r="J1740" i="5"/>
  <c r="I1738" i="5" l="1"/>
  <c r="H1739" i="5"/>
  <c r="K1740" i="5"/>
  <c r="J1741" i="5"/>
  <c r="I1739" i="5" l="1"/>
  <c r="H1740" i="5"/>
  <c r="K1741" i="5"/>
  <c r="J1742" i="5"/>
  <c r="H1741" i="5" l="1"/>
  <c r="I1740" i="5"/>
  <c r="K1742" i="5"/>
  <c r="J1743" i="5"/>
  <c r="H1742" i="5" l="1"/>
  <c r="I1741" i="5"/>
  <c r="K1743" i="5"/>
  <c r="J1744" i="5"/>
  <c r="H1743" i="5" l="1"/>
  <c r="I1742" i="5"/>
  <c r="K1744" i="5"/>
  <c r="J1745" i="5"/>
  <c r="H1744" i="5" l="1"/>
  <c r="I1743" i="5"/>
  <c r="K1745" i="5"/>
  <c r="J1746" i="5"/>
  <c r="H1745" i="5" l="1"/>
  <c r="I1744" i="5"/>
  <c r="K1746" i="5"/>
  <c r="J1747" i="5"/>
  <c r="I1745" i="5" l="1"/>
  <c r="H1746" i="5"/>
  <c r="K1747" i="5"/>
  <c r="J1748" i="5"/>
  <c r="I1746" i="5" l="1"/>
  <c r="H1747" i="5"/>
  <c r="K1748" i="5"/>
  <c r="J1749" i="5"/>
  <c r="I1747" i="5" l="1"/>
  <c r="H1748" i="5"/>
  <c r="K1749" i="5"/>
  <c r="J1750" i="5"/>
  <c r="H1749" i="5" l="1"/>
  <c r="I1748" i="5"/>
  <c r="K1750" i="5"/>
  <c r="J1751" i="5"/>
  <c r="H1750" i="5" l="1"/>
  <c r="I1749" i="5"/>
  <c r="K1751" i="5"/>
  <c r="J1752" i="5"/>
  <c r="I1750" i="5" l="1"/>
  <c r="H1751" i="5"/>
  <c r="K1752" i="5"/>
  <c r="J1753" i="5"/>
  <c r="H1752" i="5" l="1"/>
  <c r="I1751" i="5"/>
  <c r="K1753" i="5"/>
  <c r="J1754" i="5"/>
  <c r="H1753" i="5" l="1"/>
  <c r="I1752" i="5"/>
  <c r="K1754" i="5"/>
  <c r="J1755" i="5"/>
  <c r="H1754" i="5" l="1"/>
  <c r="I1753" i="5"/>
  <c r="K1755" i="5"/>
  <c r="J1756" i="5"/>
  <c r="H1755" i="5" l="1"/>
  <c r="I1754" i="5"/>
  <c r="K1756" i="5"/>
  <c r="J1757" i="5"/>
  <c r="H1756" i="5" l="1"/>
  <c r="I1755" i="5"/>
  <c r="K1757" i="5"/>
  <c r="J1758" i="5"/>
  <c r="I1756" i="5" l="1"/>
  <c r="H1757" i="5"/>
  <c r="K1758" i="5"/>
  <c r="J1759" i="5"/>
  <c r="H1758" i="5" l="1"/>
  <c r="I1757" i="5"/>
  <c r="K1759" i="5"/>
  <c r="J1760" i="5"/>
  <c r="H1759" i="5" l="1"/>
  <c r="I1758" i="5"/>
  <c r="K1760" i="5"/>
  <c r="J1761" i="5"/>
  <c r="I1759" i="5" l="1"/>
  <c r="H1760" i="5"/>
  <c r="K1761" i="5"/>
  <c r="J1762" i="5"/>
  <c r="I1760" i="5" l="1"/>
  <c r="H1761" i="5"/>
  <c r="K1762" i="5"/>
  <c r="J1763" i="5"/>
  <c r="H1762" i="5" l="1"/>
  <c r="I1761" i="5"/>
  <c r="J1764" i="5"/>
  <c r="K1763" i="5"/>
  <c r="I1762" i="5" l="1"/>
  <c r="H1763" i="5"/>
  <c r="K1764" i="5"/>
  <c r="J1765" i="5"/>
  <c r="I1763" i="5" l="1"/>
  <c r="H1764" i="5"/>
  <c r="K1765" i="5"/>
  <c r="J1766" i="5"/>
  <c r="H1765" i="5" l="1"/>
  <c r="I1764" i="5"/>
  <c r="J1767" i="5"/>
  <c r="K1766" i="5"/>
  <c r="H1766" i="5" l="1"/>
  <c r="I1765" i="5"/>
  <c r="K1767" i="5"/>
  <c r="J1768" i="5"/>
  <c r="H1767" i="5" l="1"/>
  <c r="I1766" i="5"/>
  <c r="K1768" i="5"/>
  <c r="J1769" i="5"/>
  <c r="H1768" i="5" l="1"/>
  <c r="I1767" i="5"/>
  <c r="K1769" i="5"/>
  <c r="J1770" i="5"/>
  <c r="I1768" i="5" l="1"/>
  <c r="H1769" i="5"/>
  <c r="K1770" i="5"/>
  <c r="J1771" i="5"/>
  <c r="H1770" i="5" l="1"/>
  <c r="I1769" i="5"/>
  <c r="J1772" i="5"/>
  <c r="K1771" i="5"/>
  <c r="H1771" i="5" l="1"/>
  <c r="I1770" i="5"/>
  <c r="K1772" i="5"/>
  <c r="J1773" i="5"/>
  <c r="I1771" i="5" l="1"/>
  <c r="H1772" i="5"/>
  <c r="K1773" i="5"/>
  <c r="J1774" i="5"/>
  <c r="I1772" i="5" l="1"/>
  <c r="H1773" i="5"/>
  <c r="J1775" i="5"/>
  <c r="K1774" i="5"/>
  <c r="H1774" i="5" l="1"/>
  <c r="I1773" i="5"/>
  <c r="K1775" i="5"/>
  <c r="J1776" i="5"/>
  <c r="H1775" i="5" l="1"/>
  <c r="I1774" i="5"/>
  <c r="J1777" i="5"/>
  <c r="K1776" i="5"/>
  <c r="I1775" i="5" l="1"/>
  <c r="H1776" i="5"/>
  <c r="K1777" i="5"/>
  <c r="J1778" i="5"/>
  <c r="H1777" i="5" l="1"/>
  <c r="I1776" i="5"/>
  <c r="K1778" i="5"/>
  <c r="J1779" i="5"/>
  <c r="H1778" i="5" l="1"/>
  <c r="I1777" i="5"/>
  <c r="J1780" i="5"/>
  <c r="K1779" i="5"/>
  <c r="H1779" i="5" l="1"/>
  <c r="I1778" i="5"/>
  <c r="K1780" i="5"/>
  <c r="J1781" i="5"/>
  <c r="H1780" i="5" l="1"/>
  <c r="I1779" i="5"/>
  <c r="K1781" i="5"/>
  <c r="J1782" i="5"/>
  <c r="H1781" i="5" l="1"/>
  <c r="I1780" i="5"/>
  <c r="J1783" i="5"/>
  <c r="K1782" i="5"/>
  <c r="H1782" i="5" l="1"/>
  <c r="I1781" i="5"/>
  <c r="K1783" i="5"/>
  <c r="J1784" i="5"/>
  <c r="H1783" i="5" l="1"/>
  <c r="I1782" i="5"/>
  <c r="K1784" i="5"/>
  <c r="J1785" i="5"/>
  <c r="H1784" i="5" l="1"/>
  <c r="I1783" i="5"/>
  <c r="K1785" i="5"/>
  <c r="J1786" i="5"/>
  <c r="H1785" i="5" l="1"/>
  <c r="I1784" i="5"/>
  <c r="K1786" i="5"/>
  <c r="J1787" i="5"/>
  <c r="I1785" i="5" l="1"/>
  <c r="H1786" i="5"/>
  <c r="J1788" i="5"/>
  <c r="K1787" i="5"/>
  <c r="H1787" i="5" l="1"/>
  <c r="I1786" i="5"/>
  <c r="J1789" i="5"/>
  <c r="K1788" i="5"/>
  <c r="H1788" i="5" l="1"/>
  <c r="I1787" i="5"/>
  <c r="K1789" i="5"/>
  <c r="J1790" i="5"/>
  <c r="H1789" i="5" l="1"/>
  <c r="I1788" i="5"/>
  <c r="J1791" i="5"/>
  <c r="K1790" i="5"/>
  <c r="H1790" i="5" l="1"/>
  <c r="I1789" i="5"/>
  <c r="K1791" i="5"/>
  <c r="J1792" i="5"/>
  <c r="H1791" i="5" l="1"/>
  <c r="I1790" i="5"/>
  <c r="K1792" i="5"/>
  <c r="J1793" i="5"/>
  <c r="H1792" i="5" l="1"/>
  <c r="I1791" i="5"/>
  <c r="K1793" i="5"/>
  <c r="J1794" i="5"/>
  <c r="H1793" i="5" l="1"/>
  <c r="I1792" i="5"/>
  <c r="K1794" i="5"/>
  <c r="J1795" i="5"/>
  <c r="H1794" i="5" l="1"/>
  <c r="I1793" i="5"/>
  <c r="J1796" i="5"/>
  <c r="K1795" i="5"/>
  <c r="H1795" i="5" l="1"/>
  <c r="I1794" i="5"/>
  <c r="K1796" i="5"/>
  <c r="J1797" i="5"/>
  <c r="H1796" i="5" l="1"/>
  <c r="I1795" i="5"/>
  <c r="K1797" i="5"/>
  <c r="J1798" i="5"/>
  <c r="H1797" i="5" l="1"/>
  <c r="I1796" i="5"/>
  <c r="J1799" i="5"/>
  <c r="K1798" i="5"/>
  <c r="H1798" i="5" l="1"/>
  <c r="I1797" i="5"/>
  <c r="K1799" i="5"/>
  <c r="J1800" i="5"/>
  <c r="H1799" i="5" l="1"/>
  <c r="I1798" i="5"/>
  <c r="K1800" i="5"/>
  <c r="J1801" i="5"/>
  <c r="H1800" i="5" l="1"/>
  <c r="I1799" i="5"/>
  <c r="K1801" i="5"/>
  <c r="J1802" i="5"/>
  <c r="H1801" i="5" l="1"/>
  <c r="I1800" i="5"/>
  <c r="K1802" i="5"/>
  <c r="J1803" i="5"/>
  <c r="H1802" i="5" l="1"/>
  <c r="I1801" i="5"/>
  <c r="J1804" i="5"/>
  <c r="K1803" i="5"/>
  <c r="H1803" i="5" l="1"/>
  <c r="I1802" i="5"/>
  <c r="K1804" i="5"/>
  <c r="J1805" i="5"/>
  <c r="H1804" i="5" l="1"/>
  <c r="I1803" i="5"/>
  <c r="K1805" i="5"/>
  <c r="J1806" i="5"/>
  <c r="H1805" i="5" l="1"/>
  <c r="I1804" i="5"/>
  <c r="K1806" i="5"/>
  <c r="J1807" i="5"/>
  <c r="H1806" i="5" l="1"/>
  <c r="I1805" i="5"/>
  <c r="K1807" i="5"/>
  <c r="J1808" i="5"/>
  <c r="H1807" i="5" l="1"/>
  <c r="I1806" i="5"/>
  <c r="J1809" i="5"/>
  <c r="K1808" i="5"/>
  <c r="H1808" i="5" l="1"/>
  <c r="I1807" i="5"/>
  <c r="K1809" i="5"/>
  <c r="J1810" i="5"/>
  <c r="H1809" i="5" l="1"/>
  <c r="I1808" i="5"/>
  <c r="J1811" i="5"/>
  <c r="K1810" i="5"/>
  <c r="H1810" i="5" l="1"/>
  <c r="I1809" i="5"/>
  <c r="K1811" i="5"/>
  <c r="J1812" i="5"/>
  <c r="H1811" i="5" l="1"/>
  <c r="I1810" i="5"/>
  <c r="J1813" i="5"/>
  <c r="K1812" i="5"/>
  <c r="H1812" i="5" l="1"/>
  <c r="I1811" i="5"/>
  <c r="J1814" i="5"/>
  <c r="K1813" i="5"/>
  <c r="H1813" i="5" l="1"/>
  <c r="I1812" i="5"/>
  <c r="J1815" i="5"/>
  <c r="K1814" i="5"/>
  <c r="I1813" i="5" l="1"/>
  <c r="H1814" i="5"/>
  <c r="K1815" i="5"/>
  <c r="J1816" i="5"/>
  <c r="H1815" i="5" l="1"/>
  <c r="I1814" i="5"/>
  <c r="J1817" i="5"/>
  <c r="K1816" i="5"/>
  <c r="H1816" i="5" l="1"/>
  <c r="I1815" i="5"/>
  <c r="K1817" i="5"/>
  <c r="J1818" i="5"/>
  <c r="H1817" i="5" l="1"/>
  <c r="I1816" i="5"/>
  <c r="J1819" i="5"/>
  <c r="K1818" i="5"/>
  <c r="H1818" i="5" l="1"/>
  <c r="I1817" i="5"/>
  <c r="J1820" i="5"/>
  <c r="K1819" i="5"/>
  <c r="H1819" i="5" l="1"/>
  <c r="I1818" i="5"/>
  <c r="K1820" i="5"/>
  <c r="J1821" i="5"/>
  <c r="H1820" i="5" l="1"/>
  <c r="I1819" i="5"/>
  <c r="K1821" i="5"/>
  <c r="J1822" i="5"/>
  <c r="H1821" i="5" l="1"/>
  <c r="I1820" i="5"/>
  <c r="K1822" i="5"/>
  <c r="J1823" i="5"/>
  <c r="H1822" i="5" l="1"/>
  <c r="I1821" i="5"/>
  <c r="K1823" i="5"/>
  <c r="J1824" i="5"/>
  <c r="H1823" i="5" l="1"/>
  <c r="I1822" i="5"/>
  <c r="J1825" i="5"/>
  <c r="K1824" i="5"/>
  <c r="H1824" i="5" l="1"/>
  <c r="I1823" i="5"/>
  <c r="K1825" i="5"/>
  <c r="J1826" i="5"/>
  <c r="I1824" i="5" l="1"/>
  <c r="H1825" i="5"/>
  <c r="J1827" i="5"/>
  <c r="K1826" i="5"/>
  <c r="H1826" i="5" l="1"/>
  <c r="I1825" i="5"/>
  <c r="K1827" i="5"/>
  <c r="J1828" i="5"/>
  <c r="H1827" i="5" l="1"/>
  <c r="I1826" i="5"/>
  <c r="J1829" i="5"/>
  <c r="K1828" i="5"/>
  <c r="H1828" i="5" l="1"/>
  <c r="I1827" i="5"/>
  <c r="J1830" i="5"/>
  <c r="K1829" i="5"/>
  <c r="H1829" i="5" l="1"/>
  <c r="I1828" i="5"/>
  <c r="J1831" i="5"/>
  <c r="K1830" i="5"/>
  <c r="H1830" i="5" l="1"/>
  <c r="I1829" i="5"/>
  <c r="K1831" i="5"/>
  <c r="J1832" i="5"/>
  <c r="H1831" i="5" l="1"/>
  <c r="I1830" i="5"/>
  <c r="J1833" i="5"/>
  <c r="K1832" i="5"/>
  <c r="H1832" i="5" l="1"/>
  <c r="I1831" i="5"/>
  <c r="K1833" i="5"/>
  <c r="J1834" i="5"/>
  <c r="H1833" i="5" l="1"/>
  <c r="I1832" i="5"/>
  <c r="J1835" i="5"/>
  <c r="K1834" i="5"/>
  <c r="H1834" i="5" l="1"/>
  <c r="I1833" i="5"/>
  <c r="J1836" i="5"/>
  <c r="K1835" i="5"/>
  <c r="H1835" i="5" l="1"/>
  <c r="I1834" i="5"/>
  <c r="K1836" i="5"/>
  <c r="J1837" i="5"/>
  <c r="I1835" i="5" l="1"/>
  <c r="H1836" i="5"/>
  <c r="K1837" i="5"/>
  <c r="J1838" i="5"/>
  <c r="H1837" i="5" l="1"/>
  <c r="I1836" i="5"/>
  <c r="K1838" i="5"/>
  <c r="J1839" i="5"/>
  <c r="H1838" i="5" l="1"/>
  <c r="I1837" i="5"/>
  <c r="K1839" i="5"/>
  <c r="J1840" i="5"/>
  <c r="H1839" i="5" l="1"/>
  <c r="I1838" i="5"/>
  <c r="J1841" i="5"/>
  <c r="K1840" i="5"/>
  <c r="I1839" i="5" l="1"/>
  <c r="H1840" i="5"/>
  <c r="K1841" i="5"/>
  <c r="J1842" i="5"/>
  <c r="H1841" i="5" l="1"/>
  <c r="I1840" i="5"/>
  <c r="J1843" i="5"/>
  <c r="K1842" i="5"/>
  <c r="I1841" i="5" l="1"/>
  <c r="H1842" i="5"/>
  <c r="K1843" i="5"/>
  <c r="J1844" i="5"/>
  <c r="H1843" i="5" l="1"/>
  <c r="I1842" i="5"/>
  <c r="J1845" i="5"/>
  <c r="K1844" i="5"/>
  <c r="I1843" i="5" l="1"/>
  <c r="H1844" i="5"/>
  <c r="J1846" i="5"/>
  <c r="K1845" i="5"/>
  <c r="H1845" i="5" l="1"/>
  <c r="I1844" i="5"/>
  <c r="J1847" i="5"/>
  <c r="K1846" i="5"/>
  <c r="I1845" i="5" l="1"/>
  <c r="H1846" i="5"/>
  <c r="K1847" i="5"/>
  <c r="J1848" i="5"/>
  <c r="I1846" i="5" l="1"/>
  <c r="H1847" i="5"/>
  <c r="J1849" i="5"/>
  <c r="K1848" i="5"/>
  <c r="I1847" i="5" l="1"/>
  <c r="H1848" i="5"/>
  <c r="K1849" i="5"/>
  <c r="J1850" i="5"/>
  <c r="H1849" i="5" l="1"/>
  <c r="I1848" i="5"/>
  <c r="J1851" i="5"/>
  <c r="K1850" i="5"/>
  <c r="H1850" i="5" l="1"/>
  <c r="I1849" i="5"/>
  <c r="J1852" i="5"/>
  <c r="K1851" i="5"/>
  <c r="H1851" i="5" l="1"/>
  <c r="I1850" i="5"/>
  <c r="K1852" i="5"/>
  <c r="J1853" i="5"/>
  <c r="H1852" i="5" l="1"/>
  <c r="I1851" i="5"/>
  <c r="K1853" i="5"/>
  <c r="J1854" i="5"/>
  <c r="I1852" i="5" l="1"/>
  <c r="H1853" i="5"/>
  <c r="K1854" i="5"/>
  <c r="J1855" i="5"/>
  <c r="I1853" i="5" l="1"/>
  <c r="H1854" i="5"/>
  <c r="K1855" i="5"/>
  <c r="J1856" i="5"/>
  <c r="H1855" i="5" l="1"/>
  <c r="I1854" i="5"/>
  <c r="J1857" i="5"/>
  <c r="K1856" i="5"/>
  <c r="H1856" i="5" l="1"/>
  <c r="I1855" i="5"/>
  <c r="K1857" i="5"/>
  <c r="J1858" i="5"/>
  <c r="H1857" i="5" l="1"/>
  <c r="I1856" i="5"/>
  <c r="J1859" i="5"/>
  <c r="K1858" i="5"/>
  <c r="H1858" i="5" l="1"/>
  <c r="I1857" i="5"/>
  <c r="K1859" i="5"/>
  <c r="J1860" i="5"/>
  <c r="H1859" i="5" l="1"/>
  <c r="I1858" i="5"/>
  <c r="J1861" i="5"/>
  <c r="K1860" i="5"/>
  <c r="H1860" i="5" l="1"/>
  <c r="I1859" i="5"/>
  <c r="J1862" i="5"/>
  <c r="K1861" i="5"/>
  <c r="H1861" i="5" l="1"/>
  <c r="I1860" i="5"/>
  <c r="J1863" i="5"/>
  <c r="K1862" i="5"/>
  <c r="H1862" i="5" l="1"/>
  <c r="I1861" i="5"/>
  <c r="K1863" i="5"/>
  <c r="J1864" i="5"/>
  <c r="H1863" i="5" l="1"/>
  <c r="I1862" i="5"/>
  <c r="K1864" i="5"/>
  <c r="J1865" i="5"/>
  <c r="H1864" i="5" l="1"/>
  <c r="I1863" i="5"/>
  <c r="J1866" i="5"/>
  <c r="K1865" i="5"/>
  <c r="H1865" i="5" l="1"/>
  <c r="I1864" i="5"/>
  <c r="J1867" i="5"/>
  <c r="K1866" i="5"/>
  <c r="I1865" i="5" l="1"/>
  <c r="H1866" i="5"/>
  <c r="K1867" i="5"/>
  <c r="J1868" i="5"/>
  <c r="I1866" i="5" l="1"/>
  <c r="H1867" i="5"/>
  <c r="J1869" i="5"/>
  <c r="K1868" i="5"/>
  <c r="H1868" i="5" l="1"/>
  <c r="I1867" i="5"/>
  <c r="J1870" i="5"/>
  <c r="K1869" i="5"/>
  <c r="H1869" i="5" l="1"/>
  <c r="I1868" i="5"/>
  <c r="J1871" i="5"/>
  <c r="K1870" i="5"/>
  <c r="H1870" i="5" l="1"/>
  <c r="I1869" i="5"/>
  <c r="K1871" i="5"/>
  <c r="J1872" i="5"/>
  <c r="H1871" i="5" l="1"/>
  <c r="I1870" i="5"/>
  <c r="J1873" i="5"/>
  <c r="K1872" i="5"/>
  <c r="H1872" i="5" l="1"/>
  <c r="I1871" i="5"/>
  <c r="J1874" i="5"/>
  <c r="K1873" i="5"/>
  <c r="H1873" i="5" l="1"/>
  <c r="I1872" i="5"/>
  <c r="J1875" i="5"/>
  <c r="K1874" i="5"/>
  <c r="H1874" i="5" l="1"/>
  <c r="I1873" i="5"/>
  <c r="K1875" i="5"/>
  <c r="J1876" i="5"/>
  <c r="H1875" i="5" l="1"/>
  <c r="I1874" i="5"/>
  <c r="K1876" i="5"/>
  <c r="J1877" i="5"/>
  <c r="H1876" i="5" l="1"/>
  <c r="I1875" i="5"/>
  <c r="J1878" i="5"/>
  <c r="K1877" i="5"/>
  <c r="H1877" i="5" l="1"/>
  <c r="I1876" i="5"/>
  <c r="J1879" i="5"/>
  <c r="K1878" i="5"/>
  <c r="I1877" i="5" l="1"/>
  <c r="H1878" i="5"/>
  <c r="K1879" i="5"/>
  <c r="J1880" i="5"/>
  <c r="I1878" i="5" l="1"/>
  <c r="H1879" i="5"/>
  <c r="K1880" i="5"/>
  <c r="J1881" i="5"/>
  <c r="I1879" i="5" l="1"/>
  <c r="H1880" i="5"/>
  <c r="J1882" i="5"/>
  <c r="K1881" i="5"/>
  <c r="I1880" i="5" l="1"/>
  <c r="H1881" i="5"/>
  <c r="J1883" i="5"/>
  <c r="K1882" i="5"/>
  <c r="H1882" i="5" l="1"/>
  <c r="I1881" i="5"/>
  <c r="K1883" i="5"/>
  <c r="J1884" i="5"/>
  <c r="H1883" i="5" l="1"/>
  <c r="I1882" i="5"/>
  <c r="J1885" i="5"/>
  <c r="K1884" i="5"/>
  <c r="I1883" i="5" l="1"/>
  <c r="H1884" i="5"/>
  <c r="J1886" i="5"/>
  <c r="K1885" i="5"/>
  <c r="H1885" i="5" l="1"/>
  <c r="I1884" i="5"/>
  <c r="J1887" i="5"/>
  <c r="K1886" i="5"/>
  <c r="I1885" i="5" l="1"/>
  <c r="H1886" i="5"/>
  <c r="K1887" i="5"/>
  <c r="J1888" i="5"/>
  <c r="I1886" i="5" l="1"/>
  <c r="H1887" i="5"/>
  <c r="J1889" i="5"/>
  <c r="K1888" i="5"/>
  <c r="I1887" i="5" l="1"/>
  <c r="H1888" i="5"/>
  <c r="K1889" i="5"/>
  <c r="J1890" i="5"/>
  <c r="H1889" i="5" l="1"/>
  <c r="I1888" i="5"/>
  <c r="J1891" i="5"/>
  <c r="K1890" i="5"/>
  <c r="I1889" i="5" l="1"/>
  <c r="H1890" i="5"/>
  <c r="K1891" i="5"/>
  <c r="J1892" i="5"/>
  <c r="I1890" i="5" l="1"/>
  <c r="H1891" i="5"/>
  <c r="K1892" i="5"/>
  <c r="J1893" i="5"/>
  <c r="H1892" i="5" l="1"/>
  <c r="I1891" i="5"/>
  <c r="J1894" i="5"/>
  <c r="K1893" i="5"/>
  <c r="H1893" i="5" l="1"/>
  <c r="I1892" i="5"/>
  <c r="J1895" i="5"/>
  <c r="K1894" i="5"/>
  <c r="H1894" i="5" l="1"/>
  <c r="I1893" i="5"/>
  <c r="K1895" i="5"/>
  <c r="J1896" i="5"/>
  <c r="I1894" i="5" l="1"/>
  <c r="H1895" i="5"/>
  <c r="K1896" i="5"/>
  <c r="J1897" i="5"/>
  <c r="H1896" i="5" l="1"/>
  <c r="I1895" i="5"/>
  <c r="J1898" i="5"/>
  <c r="K1897" i="5"/>
  <c r="I1896" i="5" l="1"/>
  <c r="H1897" i="5"/>
  <c r="J1899" i="5"/>
  <c r="K1898" i="5"/>
  <c r="I1897" i="5" l="1"/>
  <c r="H1898" i="5"/>
  <c r="K1899" i="5"/>
  <c r="J1900" i="5"/>
  <c r="I1898" i="5" l="1"/>
  <c r="H1899" i="5"/>
  <c r="J1901" i="5"/>
  <c r="K1900" i="5"/>
  <c r="H1900" i="5" l="1"/>
  <c r="I1899" i="5"/>
  <c r="K1901" i="5"/>
  <c r="J1902" i="5"/>
  <c r="H1901" i="5" l="1"/>
  <c r="I1900" i="5"/>
  <c r="J1903" i="5"/>
  <c r="K1902" i="5"/>
  <c r="H1902" i="5" l="1"/>
  <c r="I1901" i="5"/>
  <c r="K1903" i="5"/>
  <c r="J1904" i="5"/>
  <c r="H1903" i="5" l="1"/>
  <c r="I1902" i="5"/>
  <c r="J1905" i="5"/>
  <c r="K1904" i="5"/>
  <c r="H1904" i="5" l="1"/>
  <c r="I1903" i="5"/>
  <c r="K1905" i="5"/>
  <c r="J1906" i="5"/>
  <c r="H1905" i="5" l="1"/>
  <c r="I1904" i="5"/>
  <c r="J1907" i="5"/>
  <c r="K1906" i="5"/>
  <c r="H1906" i="5" l="1"/>
  <c r="I1905" i="5"/>
  <c r="K1907" i="5"/>
  <c r="J1908" i="5"/>
  <c r="H1907" i="5" l="1"/>
  <c r="I1906" i="5"/>
  <c r="K1908" i="5"/>
  <c r="J1909" i="5"/>
  <c r="H1908" i="5" l="1"/>
  <c r="I1907" i="5"/>
  <c r="J1910" i="5"/>
  <c r="K1909" i="5"/>
  <c r="H1909" i="5" l="1"/>
  <c r="I1908" i="5"/>
  <c r="J1911" i="5"/>
  <c r="K1910" i="5"/>
  <c r="I1909" i="5" l="1"/>
  <c r="H1910" i="5"/>
  <c r="K1911" i="5"/>
  <c r="J1912" i="5"/>
  <c r="H1911" i="5" l="1"/>
  <c r="I1910" i="5"/>
  <c r="K1912" i="5"/>
  <c r="J1913" i="5"/>
  <c r="H1912" i="5" l="1"/>
  <c r="I1911" i="5"/>
  <c r="J1914" i="5"/>
  <c r="K1913" i="5"/>
  <c r="I1912" i="5" l="1"/>
  <c r="H1913" i="5"/>
  <c r="J1915" i="5"/>
  <c r="K1914" i="5"/>
  <c r="H1914" i="5" l="1"/>
  <c r="I1913" i="5"/>
  <c r="K1915" i="5"/>
  <c r="J1916" i="5"/>
  <c r="H1915" i="5" l="1"/>
  <c r="I1914" i="5"/>
  <c r="J1917" i="5"/>
  <c r="K1916" i="5"/>
  <c r="I1915" i="5" l="1"/>
  <c r="H1916" i="5"/>
  <c r="J1918" i="5"/>
  <c r="K1917" i="5"/>
  <c r="H1917" i="5" l="1"/>
  <c r="I1916" i="5"/>
  <c r="J1919" i="5"/>
  <c r="K1918" i="5"/>
  <c r="H1918" i="5" l="1"/>
  <c r="I1917" i="5"/>
  <c r="K1919" i="5"/>
  <c r="J1920" i="5"/>
  <c r="H1919" i="5" l="1"/>
  <c r="I1918" i="5"/>
  <c r="J1921" i="5"/>
  <c r="K1920" i="5"/>
  <c r="I1919" i="5" l="1"/>
  <c r="H1920" i="5"/>
  <c r="J1922" i="5"/>
  <c r="K1921" i="5"/>
  <c r="H1921" i="5" l="1"/>
  <c r="I1920" i="5"/>
  <c r="J1923" i="5"/>
  <c r="K1922" i="5"/>
  <c r="I1921" i="5" l="1"/>
  <c r="H1922" i="5"/>
  <c r="K1923" i="5"/>
  <c r="J1924" i="5"/>
  <c r="I1922" i="5" l="1"/>
  <c r="H1923" i="5"/>
  <c r="K1924" i="5"/>
  <c r="J1925" i="5"/>
  <c r="H1924" i="5" l="1"/>
  <c r="I1923" i="5"/>
  <c r="J1926" i="5"/>
  <c r="K1925" i="5"/>
  <c r="H1925" i="5" l="1"/>
  <c r="I1924" i="5"/>
  <c r="J1927" i="5"/>
  <c r="K1926" i="5"/>
  <c r="I1925" i="5" l="1"/>
  <c r="H1926" i="5"/>
  <c r="K1927" i="5"/>
  <c r="J1928" i="5"/>
  <c r="H1927" i="5" l="1"/>
  <c r="I1926" i="5"/>
  <c r="K1928" i="5"/>
  <c r="J1929" i="5"/>
  <c r="H1928" i="5" l="1"/>
  <c r="I1927" i="5"/>
  <c r="J1930" i="5"/>
  <c r="K1929" i="5"/>
  <c r="I1928" i="5" l="1"/>
  <c r="H1929" i="5"/>
  <c r="J1931" i="5"/>
  <c r="K1930" i="5"/>
  <c r="H1930" i="5" l="1"/>
  <c r="I1929" i="5"/>
  <c r="K1931" i="5"/>
  <c r="J1932" i="5"/>
  <c r="H1931" i="5" l="1"/>
  <c r="I1930" i="5"/>
  <c r="J1933" i="5"/>
  <c r="K1932" i="5"/>
  <c r="I1931" i="5" l="1"/>
  <c r="H1932" i="5"/>
  <c r="J1934" i="5"/>
  <c r="K1933" i="5"/>
  <c r="I1932" i="5" l="1"/>
  <c r="H1933" i="5"/>
  <c r="J1935" i="5"/>
  <c r="K1934" i="5"/>
  <c r="H1934" i="5" l="1"/>
  <c r="I1933" i="5"/>
  <c r="K1935" i="5"/>
  <c r="J1936" i="5"/>
  <c r="H1935" i="5" l="1"/>
  <c r="I1934" i="5"/>
  <c r="J1937" i="5"/>
  <c r="K1936" i="5"/>
  <c r="H1936" i="5" l="1"/>
  <c r="I1935" i="5"/>
  <c r="J1938" i="5"/>
  <c r="K1937" i="5"/>
  <c r="H1937" i="5" l="1"/>
  <c r="I1936" i="5"/>
  <c r="J1939" i="5"/>
  <c r="K1938" i="5"/>
  <c r="H1938" i="5" l="1"/>
  <c r="I1937" i="5"/>
  <c r="K1939" i="5"/>
  <c r="J1940" i="5"/>
  <c r="I1938" i="5" l="1"/>
  <c r="H1939" i="5"/>
  <c r="K1940" i="5"/>
  <c r="J1941" i="5"/>
  <c r="I1939" i="5" l="1"/>
  <c r="H1940" i="5"/>
  <c r="J1942" i="5"/>
  <c r="K1941" i="5"/>
  <c r="I1940" i="5" l="1"/>
  <c r="H1941" i="5"/>
  <c r="J1943" i="5"/>
  <c r="K1942" i="5"/>
  <c r="I1941" i="5" l="1"/>
  <c r="H1942" i="5"/>
  <c r="K1943" i="5"/>
  <c r="J1944" i="5"/>
  <c r="H1943" i="5" l="1"/>
  <c r="I1942" i="5"/>
  <c r="K1944" i="5"/>
  <c r="J1945" i="5"/>
  <c r="H1944" i="5" l="1"/>
  <c r="I1943" i="5"/>
  <c r="J1946" i="5"/>
  <c r="K1945" i="5"/>
  <c r="I1944" i="5" l="1"/>
  <c r="H1945" i="5"/>
  <c r="J1947" i="5"/>
  <c r="K1946" i="5"/>
  <c r="I1945" i="5" l="1"/>
  <c r="H1946" i="5"/>
  <c r="K1947" i="5"/>
  <c r="J1948" i="5"/>
  <c r="I1946" i="5" l="1"/>
  <c r="H1947" i="5"/>
  <c r="J1949" i="5"/>
  <c r="K1948" i="5"/>
  <c r="H1948" i="5" l="1"/>
  <c r="I1947" i="5"/>
  <c r="J1950" i="5"/>
  <c r="K1949" i="5"/>
  <c r="I1948" i="5" l="1"/>
  <c r="H1949" i="5"/>
  <c r="J1951" i="5"/>
  <c r="K1950" i="5"/>
  <c r="I1949" i="5" l="1"/>
  <c r="H1950" i="5"/>
  <c r="K1951" i="5"/>
  <c r="J1952" i="5"/>
  <c r="H1951" i="5" l="1"/>
  <c r="I1950" i="5"/>
  <c r="J1953" i="5"/>
  <c r="K1952" i="5"/>
  <c r="I1951" i="5" l="1"/>
  <c r="H1952" i="5"/>
  <c r="J1954" i="5"/>
  <c r="K1953" i="5"/>
  <c r="I1952" i="5" l="1"/>
  <c r="H1953" i="5"/>
  <c r="J1955" i="5"/>
  <c r="K1954" i="5"/>
  <c r="I1953" i="5" l="1"/>
  <c r="H1954" i="5"/>
  <c r="K1955" i="5"/>
  <c r="J1956" i="5"/>
  <c r="I1954" i="5" l="1"/>
  <c r="H1955" i="5"/>
  <c r="K1956" i="5"/>
  <c r="J1957" i="5"/>
  <c r="I1955" i="5" l="1"/>
  <c r="H1956" i="5"/>
  <c r="J1958" i="5"/>
  <c r="K1957" i="5"/>
  <c r="H1957" i="5" l="1"/>
  <c r="I1956" i="5"/>
  <c r="J1959" i="5"/>
  <c r="K1958" i="5"/>
  <c r="H1958" i="5" l="1"/>
  <c r="I1957" i="5"/>
  <c r="K1959" i="5"/>
  <c r="J1960" i="5"/>
  <c r="H1959" i="5" l="1"/>
  <c r="I1958" i="5"/>
  <c r="K1960" i="5"/>
  <c r="J1961" i="5"/>
  <c r="I1959" i="5" l="1"/>
  <c r="H1960" i="5"/>
  <c r="K1961" i="5"/>
  <c r="J1962" i="5"/>
  <c r="H1961" i="5" l="1"/>
  <c r="I1960" i="5"/>
  <c r="J1963" i="5"/>
  <c r="K1962" i="5"/>
  <c r="I1961" i="5" l="1"/>
  <c r="H1962" i="5"/>
  <c r="K1963" i="5"/>
  <c r="J1964" i="5"/>
  <c r="I1962" i="5" l="1"/>
  <c r="H1963" i="5"/>
  <c r="J1965" i="5"/>
  <c r="K1964" i="5"/>
  <c r="I1963" i="5" l="1"/>
  <c r="H1964" i="5"/>
  <c r="K1965" i="5"/>
  <c r="J1966" i="5"/>
  <c r="I1964" i="5" l="1"/>
  <c r="H1965" i="5"/>
  <c r="J1967" i="5"/>
  <c r="K1966" i="5"/>
  <c r="I1965" i="5" l="1"/>
  <c r="H1966" i="5"/>
  <c r="K1967" i="5"/>
  <c r="J1968" i="5"/>
  <c r="I1966" i="5" l="1"/>
  <c r="H1967" i="5"/>
  <c r="J1969" i="5"/>
  <c r="K1968" i="5"/>
  <c r="I1967" i="5" l="1"/>
  <c r="H1968" i="5"/>
  <c r="K1969" i="5"/>
  <c r="J1970" i="5"/>
  <c r="H1969" i="5" l="1"/>
  <c r="I1968" i="5"/>
  <c r="J1971" i="5"/>
  <c r="K1970" i="5"/>
  <c r="I1969" i="5" l="1"/>
  <c r="H1970" i="5"/>
  <c r="K1971" i="5"/>
  <c r="J1972" i="5"/>
  <c r="H1971" i="5" l="1"/>
  <c r="I1970" i="5"/>
  <c r="K1972" i="5"/>
  <c r="J1973" i="5"/>
  <c r="H1972" i="5" l="1"/>
  <c r="I1971" i="5"/>
  <c r="J1974" i="5"/>
  <c r="K1973" i="5"/>
  <c r="I1972" i="5" l="1"/>
  <c r="H1973" i="5"/>
  <c r="J1975" i="5"/>
  <c r="K1974" i="5"/>
  <c r="H1974" i="5" l="1"/>
  <c r="I1973" i="5"/>
  <c r="K1975" i="5"/>
  <c r="J1976" i="5"/>
  <c r="H1975" i="5" l="1"/>
  <c r="I1974" i="5"/>
  <c r="K1976" i="5"/>
  <c r="J1977" i="5"/>
  <c r="H1976" i="5" l="1"/>
  <c r="I1975" i="5"/>
  <c r="K1977" i="5"/>
  <c r="J1978" i="5"/>
  <c r="H1977" i="5" l="1"/>
  <c r="I1976" i="5"/>
  <c r="J1979" i="5"/>
  <c r="K1978" i="5"/>
  <c r="H1978" i="5" l="1"/>
  <c r="I1977" i="5"/>
  <c r="K1979" i="5"/>
  <c r="J1980" i="5"/>
  <c r="H1979" i="5" l="1"/>
  <c r="I1978" i="5"/>
  <c r="J1981" i="5"/>
  <c r="K1980" i="5"/>
  <c r="I1979" i="5" l="1"/>
  <c r="H1980" i="5"/>
  <c r="K1981" i="5"/>
  <c r="J1982" i="5"/>
  <c r="I1980" i="5" l="1"/>
  <c r="H1981" i="5"/>
  <c r="J1983" i="5"/>
  <c r="K1982" i="5"/>
  <c r="H1982" i="5" l="1"/>
  <c r="I1981" i="5"/>
  <c r="K1983" i="5"/>
  <c r="J1984" i="5"/>
  <c r="H1983" i="5" l="1"/>
  <c r="I1982" i="5"/>
  <c r="J1985" i="5"/>
  <c r="K1984" i="5"/>
  <c r="I1983" i="5" l="1"/>
  <c r="H1984" i="5"/>
  <c r="K1985" i="5"/>
  <c r="J1986" i="5"/>
  <c r="I1984" i="5" l="1"/>
  <c r="H1985" i="5"/>
  <c r="J1987" i="5"/>
  <c r="K1986" i="5"/>
  <c r="H1986" i="5" l="1"/>
  <c r="I1985" i="5"/>
  <c r="K1987" i="5"/>
  <c r="J1988" i="5"/>
  <c r="I1986" i="5" l="1"/>
  <c r="H1987" i="5"/>
  <c r="K1988" i="5"/>
  <c r="J1989" i="5"/>
  <c r="H1988" i="5" l="1"/>
  <c r="I1987" i="5"/>
  <c r="J1990" i="5"/>
  <c r="K1989" i="5"/>
  <c r="H1989" i="5" l="1"/>
  <c r="I1988" i="5"/>
  <c r="J1991" i="5"/>
  <c r="K1990" i="5"/>
  <c r="I1989" i="5" l="1"/>
  <c r="H1990" i="5"/>
  <c r="K1991" i="5"/>
  <c r="J1992" i="5"/>
  <c r="I1990" i="5" l="1"/>
  <c r="H1991" i="5"/>
  <c r="K1992" i="5"/>
  <c r="J1993" i="5"/>
  <c r="I1991" i="5" l="1"/>
  <c r="H1992" i="5"/>
  <c r="K1993" i="5"/>
  <c r="J1994" i="5"/>
  <c r="I1992" i="5" l="1"/>
  <c r="H1993" i="5"/>
  <c r="J1995" i="5"/>
  <c r="K1994" i="5"/>
  <c r="H1994" i="5" l="1"/>
  <c r="I1993" i="5"/>
  <c r="J1996" i="5"/>
  <c r="K1995" i="5"/>
  <c r="I1994" i="5" l="1"/>
  <c r="H1995" i="5"/>
  <c r="J1997" i="5"/>
  <c r="K1996" i="5"/>
  <c r="H1996" i="5" l="1"/>
  <c r="I1995" i="5"/>
  <c r="J1998" i="5"/>
  <c r="K1997" i="5"/>
  <c r="I1996" i="5" l="1"/>
  <c r="H1997" i="5"/>
  <c r="J1999" i="5"/>
  <c r="K1998" i="5"/>
  <c r="H1998" i="5" l="1"/>
  <c r="I1997" i="5"/>
  <c r="K1999" i="5"/>
  <c r="J2000" i="5"/>
  <c r="H1999" i="5" l="1"/>
  <c r="I1998" i="5"/>
  <c r="J2001" i="5"/>
  <c r="K2000" i="5"/>
  <c r="I1999" i="5" l="1"/>
  <c r="H2000" i="5"/>
  <c r="J2002" i="5"/>
  <c r="K2001" i="5"/>
  <c r="I2000" i="5" l="1"/>
  <c r="H2001" i="5"/>
  <c r="J2003" i="5"/>
  <c r="K2002" i="5"/>
  <c r="I2001" i="5" l="1"/>
  <c r="H2002" i="5"/>
  <c r="J2004" i="5"/>
  <c r="K2003" i="5"/>
  <c r="H2003" i="5" l="1"/>
  <c r="I2002" i="5"/>
  <c r="J2005" i="5"/>
  <c r="K2004" i="5"/>
  <c r="I2003" i="5" l="1"/>
  <c r="H2004" i="5"/>
  <c r="J2006" i="5"/>
  <c r="K2005" i="5"/>
  <c r="I2004" i="5" l="1"/>
  <c r="H2005" i="5"/>
  <c r="K2006" i="5"/>
  <c r="J2007" i="5"/>
  <c r="H2006" i="5" l="1"/>
  <c r="I2005" i="5"/>
  <c r="K2007" i="5"/>
  <c r="J2008" i="5"/>
  <c r="H2007" i="5" l="1"/>
  <c r="I2006" i="5"/>
  <c r="J2009" i="5"/>
  <c r="K2008" i="5"/>
  <c r="H2008" i="5" l="1"/>
  <c r="I2007" i="5"/>
  <c r="K2009" i="5"/>
  <c r="J2010" i="5"/>
  <c r="I2008" i="5" l="1"/>
  <c r="H2009" i="5"/>
  <c r="K2010" i="5"/>
  <c r="J2011" i="5"/>
  <c r="H2010" i="5" l="1"/>
  <c r="I2009" i="5"/>
  <c r="K2011" i="5"/>
  <c r="J2012" i="5"/>
  <c r="I2010" i="5" l="1"/>
  <c r="H2011" i="5"/>
  <c r="K2012" i="5"/>
  <c r="J2013" i="5"/>
  <c r="I2011" i="5" l="1"/>
  <c r="H2012" i="5"/>
  <c r="K2013" i="5"/>
  <c r="J2014" i="5"/>
  <c r="H2013" i="5" l="1"/>
  <c r="I2012" i="5"/>
  <c r="J2015" i="5"/>
  <c r="K2014" i="5"/>
  <c r="H2014" i="5" l="1"/>
  <c r="I2013" i="5"/>
  <c r="J2016" i="5"/>
  <c r="K2015" i="5"/>
  <c r="I2014" i="5" l="1"/>
  <c r="H2015" i="5"/>
  <c r="J2017" i="5"/>
  <c r="K2016" i="5"/>
  <c r="I2015" i="5" l="1"/>
  <c r="H2016" i="5"/>
  <c r="J2018" i="5"/>
  <c r="K2017" i="5"/>
  <c r="H2017" i="5" l="1"/>
  <c r="I2016" i="5"/>
  <c r="J2019" i="5"/>
  <c r="K2018" i="5"/>
  <c r="H2018" i="5" l="1"/>
  <c r="I2017" i="5"/>
  <c r="J2020" i="5"/>
  <c r="K2019" i="5"/>
  <c r="I2018" i="5" l="1"/>
  <c r="H2019" i="5"/>
  <c r="K2020" i="5"/>
  <c r="J2021" i="5"/>
  <c r="H2020" i="5" l="1"/>
  <c r="I2019" i="5"/>
  <c r="K2021" i="5"/>
  <c r="J2022" i="5"/>
  <c r="H2021" i="5" l="1"/>
  <c r="I2020" i="5"/>
  <c r="J2023" i="5"/>
  <c r="K2022" i="5"/>
  <c r="H2022" i="5" l="1"/>
  <c r="I2021" i="5"/>
  <c r="J2024" i="5"/>
  <c r="K2023" i="5"/>
  <c r="H2023" i="5" l="1"/>
  <c r="I2022" i="5"/>
  <c r="K2024" i="5"/>
  <c r="J2025" i="5"/>
  <c r="I2023" i="5" l="1"/>
  <c r="H2024" i="5"/>
  <c r="K2025" i="5"/>
  <c r="J2026" i="5"/>
  <c r="H2025" i="5" l="1"/>
  <c r="I2024" i="5"/>
  <c r="K2026" i="5"/>
  <c r="J2027" i="5"/>
  <c r="H2026" i="5" l="1"/>
  <c r="I2025" i="5"/>
  <c r="K2027" i="5"/>
  <c r="J2028" i="5"/>
  <c r="I2026" i="5" l="1"/>
  <c r="H2027" i="5"/>
  <c r="K2028" i="5"/>
  <c r="J2029" i="5"/>
  <c r="I2027" i="5" l="1"/>
  <c r="H2028" i="5"/>
  <c r="K2029" i="5"/>
  <c r="J2030" i="5"/>
  <c r="H2029" i="5" l="1"/>
  <c r="I2028" i="5"/>
  <c r="K2030" i="5"/>
  <c r="J2031" i="5"/>
  <c r="H2030" i="5" l="1"/>
  <c r="I2029" i="5"/>
  <c r="K2031" i="5"/>
  <c r="J2032" i="5"/>
  <c r="I2030" i="5" l="1"/>
  <c r="H2031" i="5"/>
  <c r="K2032" i="5"/>
  <c r="J2033" i="5"/>
  <c r="I2031" i="5" l="1"/>
  <c r="H2032" i="5"/>
  <c r="K2033" i="5"/>
  <c r="J2034" i="5"/>
  <c r="I2032" i="5" l="1"/>
  <c r="H2033" i="5"/>
  <c r="J2035" i="5"/>
  <c r="K2034" i="5"/>
  <c r="I2033" i="5" l="1"/>
  <c r="H2034" i="5"/>
  <c r="K2035" i="5"/>
  <c r="J2036" i="5"/>
  <c r="I2034" i="5" l="1"/>
  <c r="H2035" i="5"/>
  <c r="K2036" i="5"/>
  <c r="J2037" i="5"/>
  <c r="I2035" i="5" l="1"/>
  <c r="H2036" i="5"/>
  <c r="K2037" i="5"/>
  <c r="J2038" i="5"/>
  <c r="H2037" i="5" l="1"/>
  <c r="I2036" i="5"/>
  <c r="J2039" i="5"/>
  <c r="K2038" i="5"/>
  <c r="H2038" i="5" l="1"/>
  <c r="I2037" i="5"/>
  <c r="K2039" i="5"/>
  <c r="J2040" i="5"/>
  <c r="H2039" i="5" l="1"/>
  <c r="I2038" i="5"/>
  <c r="K2040" i="5"/>
  <c r="J2041" i="5"/>
  <c r="I2039" i="5" l="1"/>
  <c r="H2040" i="5"/>
  <c r="K2041" i="5"/>
  <c r="J2042" i="5"/>
  <c r="H2041" i="5" l="1"/>
  <c r="I2040" i="5"/>
  <c r="J2043" i="5"/>
  <c r="K2042" i="5"/>
  <c r="H2042" i="5" l="1"/>
  <c r="I2041" i="5"/>
  <c r="K2043" i="5"/>
  <c r="J2044" i="5"/>
  <c r="I2042" i="5" l="1"/>
  <c r="H2043" i="5"/>
  <c r="J2045" i="5"/>
  <c r="K2044" i="5"/>
  <c r="H2044" i="5" l="1"/>
  <c r="I2043" i="5"/>
  <c r="K2045" i="5"/>
  <c r="J2046" i="5"/>
  <c r="H2045" i="5" l="1"/>
  <c r="I2044" i="5"/>
  <c r="J2047" i="5"/>
  <c r="K2046" i="5"/>
  <c r="H2046" i="5" l="1"/>
  <c r="I2045" i="5"/>
  <c r="K2047" i="5"/>
  <c r="J2048" i="5"/>
  <c r="I2046" i="5" l="1"/>
  <c r="H2047" i="5"/>
  <c r="J2049" i="5"/>
  <c r="K2048" i="5"/>
  <c r="H2048" i="5" l="1"/>
  <c r="I2047" i="5"/>
  <c r="K2049" i="5"/>
  <c r="J2050" i="5"/>
  <c r="I2048" i="5" l="1"/>
  <c r="H2049" i="5"/>
  <c r="J2051" i="5"/>
  <c r="K2050" i="5"/>
  <c r="H2050" i="5" l="1"/>
  <c r="I2049" i="5"/>
  <c r="K2051" i="5"/>
  <c r="J2052" i="5"/>
  <c r="H2051" i="5" l="1"/>
  <c r="I2050" i="5"/>
  <c r="K2052" i="5"/>
  <c r="J2053" i="5"/>
  <c r="H2052" i="5" l="1"/>
  <c r="I2051" i="5"/>
  <c r="K2053" i="5"/>
  <c r="J2054" i="5"/>
  <c r="I2052" i="5" l="1"/>
  <c r="H2053" i="5"/>
  <c r="J2055" i="5"/>
  <c r="K2054" i="5"/>
  <c r="I2053" i="5" l="1"/>
  <c r="H2054" i="5"/>
  <c r="K2055" i="5"/>
  <c r="J2056" i="5"/>
  <c r="I2054" i="5" l="1"/>
  <c r="H2055" i="5"/>
  <c r="K2056" i="5"/>
  <c r="J2057" i="5"/>
  <c r="H2056" i="5" l="1"/>
  <c r="I2055" i="5"/>
  <c r="K2057" i="5"/>
  <c r="J2058" i="5"/>
  <c r="H2057" i="5" l="1"/>
  <c r="I2056" i="5"/>
  <c r="J2059" i="5"/>
  <c r="K2058" i="5"/>
  <c r="H2058" i="5" l="1"/>
  <c r="I2057" i="5"/>
  <c r="K2059" i="5"/>
  <c r="J2060" i="5"/>
  <c r="H2059" i="5" l="1"/>
  <c r="I2058" i="5"/>
  <c r="J2061" i="5"/>
  <c r="K2060" i="5"/>
  <c r="H2060" i="5" l="1"/>
  <c r="I2059" i="5"/>
  <c r="K2061" i="5"/>
  <c r="J2062" i="5"/>
  <c r="H2061" i="5" l="1"/>
  <c r="I2060" i="5"/>
  <c r="J2063" i="5"/>
  <c r="K2062" i="5"/>
  <c r="I2061" i="5" l="1"/>
  <c r="H2062" i="5"/>
  <c r="K2063" i="5"/>
  <c r="J2064" i="5"/>
  <c r="H2063" i="5" l="1"/>
  <c r="I2062" i="5"/>
  <c r="J2065" i="5"/>
  <c r="K2064" i="5"/>
  <c r="H2064" i="5" l="1"/>
  <c r="I2063" i="5"/>
  <c r="K2065" i="5"/>
  <c r="J2066" i="5"/>
  <c r="I2064" i="5" l="1"/>
  <c r="H2065" i="5"/>
  <c r="J2067" i="5"/>
  <c r="K2066" i="5"/>
  <c r="I2065" i="5" l="1"/>
  <c r="H2066" i="5"/>
  <c r="K2067" i="5"/>
  <c r="J2068" i="5"/>
  <c r="H2067" i="5" l="1"/>
  <c r="I2066" i="5"/>
  <c r="K2068" i="5"/>
  <c r="J2069" i="5"/>
  <c r="H2068" i="5" l="1"/>
  <c r="I2067" i="5"/>
  <c r="K2069" i="5"/>
  <c r="J2070" i="5"/>
  <c r="H2069" i="5" l="1"/>
  <c r="I2068" i="5"/>
  <c r="J2071" i="5"/>
  <c r="K2070" i="5"/>
  <c r="I2069" i="5" l="1"/>
  <c r="H2070" i="5"/>
  <c r="K2071" i="5"/>
  <c r="J2072" i="5"/>
  <c r="H2071" i="5" l="1"/>
  <c r="I2070" i="5"/>
  <c r="K2072" i="5"/>
  <c r="J2073" i="5"/>
  <c r="I2071" i="5" l="1"/>
  <c r="H2072" i="5"/>
  <c r="K2073" i="5"/>
  <c r="J2074" i="5"/>
  <c r="I2072" i="5" l="1"/>
  <c r="H2073" i="5"/>
  <c r="J2075" i="5"/>
  <c r="K2074" i="5"/>
  <c r="I2073" i="5" l="1"/>
  <c r="H2074" i="5"/>
  <c r="K2075" i="5"/>
  <c r="J2076" i="5"/>
  <c r="H2075" i="5" l="1"/>
  <c r="I2074" i="5"/>
  <c r="J2077" i="5"/>
  <c r="K2076" i="5"/>
  <c r="H2076" i="5" l="1"/>
  <c r="I2075" i="5"/>
  <c r="K2077" i="5"/>
  <c r="J2078" i="5"/>
  <c r="H2077" i="5" l="1"/>
  <c r="I2076" i="5"/>
  <c r="J2079" i="5"/>
  <c r="K2078" i="5"/>
  <c r="H2078" i="5" l="1"/>
  <c r="I2077" i="5"/>
  <c r="K2079" i="5"/>
  <c r="J2080" i="5"/>
  <c r="I2078" i="5" l="1"/>
  <c r="H2079" i="5"/>
  <c r="J2081" i="5"/>
  <c r="K2080" i="5"/>
  <c r="I2079" i="5" l="1"/>
  <c r="H2080" i="5"/>
  <c r="K2081" i="5"/>
  <c r="J2082" i="5"/>
  <c r="H2081" i="5" l="1"/>
  <c r="I2080" i="5"/>
  <c r="J2083" i="5"/>
  <c r="K2082" i="5"/>
  <c r="H2082" i="5" l="1"/>
  <c r="I2081" i="5"/>
  <c r="K2083" i="5"/>
  <c r="J2084" i="5"/>
  <c r="I2082" i="5" l="1"/>
  <c r="H2083" i="5"/>
  <c r="K2084" i="5"/>
  <c r="J2085" i="5"/>
  <c r="I2083" i="5" l="1"/>
  <c r="H2084" i="5"/>
  <c r="K2085" i="5"/>
  <c r="J2086" i="5"/>
  <c r="H2085" i="5" l="1"/>
  <c r="I2084" i="5"/>
  <c r="J2087" i="5"/>
  <c r="K2086" i="5"/>
  <c r="H2086" i="5" l="1"/>
  <c r="I2085" i="5"/>
  <c r="K2087" i="5"/>
  <c r="J2088" i="5"/>
  <c r="H2087" i="5" l="1"/>
  <c r="I2086" i="5"/>
  <c r="K2088" i="5"/>
  <c r="J2089" i="5"/>
  <c r="I2087" i="5" l="1"/>
  <c r="H2088" i="5"/>
  <c r="K2089" i="5"/>
  <c r="J2090" i="5"/>
  <c r="H2089" i="5" l="1"/>
  <c r="I2088" i="5"/>
  <c r="J2091" i="5"/>
  <c r="K2090" i="5"/>
  <c r="H2090" i="5" l="1"/>
  <c r="I2089" i="5"/>
  <c r="K2091" i="5"/>
  <c r="J2092" i="5"/>
  <c r="I2090" i="5" l="1"/>
  <c r="H2091" i="5"/>
  <c r="J2093" i="5"/>
  <c r="K2092" i="5"/>
  <c r="I2091" i="5" l="1"/>
  <c r="H2092" i="5"/>
  <c r="J2094" i="5"/>
  <c r="K2093" i="5"/>
  <c r="H2093" i="5" l="1"/>
  <c r="I2092" i="5"/>
  <c r="J2095" i="5"/>
  <c r="K2094" i="5"/>
  <c r="H2094" i="5" l="1"/>
  <c r="I2093" i="5"/>
  <c r="J2096" i="5"/>
  <c r="K2095" i="5"/>
  <c r="I2094" i="5" l="1"/>
  <c r="H2095" i="5"/>
  <c r="J2097" i="5"/>
  <c r="K2096" i="5"/>
  <c r="H2096" i="5" l="1"/>
  <c r="I2095" i="5"/>
  <c r="K2097" i="5"/>
  <c r="J2098" i="5"/>
  <c r="H2097" i="5" l="1"/>
  <c r="I2096" i="5"/>
  <c r="J2099" i="5"/>
  <c r="K2098" i="5"/>
  <c r="H2098" i="5" l="1"/>
  <c r="I2097" i="5"/>
  <c r="J2100" i="5"/>
  <c r="K2099" i="5"/>
  <c r="H2099" i="5" l="1"/>
  <c r="I2098" i="5"/>
  <c r="J2101" i="5"/>
  <c r="K2100" i="5"/>
  <c r="I2099" i="5" l="1"/>
  <c r="H2100" i="5"/>
  <c r="J2102" i="5"/>
  <c r="K2101" i="5"/>
  <c r="H2101" i="5" l="1"/>
  <c r="I2100" i="5"/>
  <c r="J2103" i="5"/>
  <c r="K2102" i="5"/>
  <c r="H2102" i="5" l="1"/>
  <c r="I2101" i="5"/>
  <c r="J2104" i="5"/>
  <c r="K2103" i="5"/>
  <c r="H2103" i="5" l="1"/>
  <c r="I2102" i="5"/>
  <c r="J2105" i="5"/>
  <c r="K2104" i="5"/>
  <c r="I2103" i="5" l="1"/>
  <c r="H2104" i="5"/>
  <c r="K2105" i="5"/>
  <c r="J2106" i="5"/>
  <c r="I2104" i="5" l="1"/>
  <c r="H2105" i="5"/>
  <c r="K2106" i="5"/>
  <c r="J2107" i="5"/>
  <c r="H2106" i="5" l="1"/>
  <c r="I2105" i="5"/>
  <c r="K2107" i="5"/>
  <c r="J2108" i="5"/>
  <c r="H2107" i="5" l="1"/>
  <c r="I2106" i="5"/>
  <c r="K2108" i="5"/>
  <c r="J2109" i="5"/>
  <c r="I2107" i="5" l="1"/>
  <c r="H2108" i="5"/>
  <c r="K2109" i="5"/>
  <c r="J2110" i="5"/>
  <c r="H2109" i="5" l="1"/>
  <c r="I2108" i="5"/>
  <c r="K2110" i="5"/>
  <c r="J2111" i="5"/>
  <c r="H2110" i="5" l="1"/>
  <c r="I2109" i="5"/>
  <c r="K2111" i="5"/>
  <c r="J2112" i="5"/>
  <c r="H2111" i="5" l="1"/>
  <c r="I2110" i="5"/>
  <c r="J2113" i="5"/>
  <c r="K2112" i="5"/>
  <c r="I2111" i="5" l="1"/>
  <c r="H2112" i="5"/>
  <c r="J2114" i="5"/>
  <c r="K2113" i="5"/>
  <c r="I2112" i="5" l="1"/>
  <c r="H2113" i="5"/>
  <c r="J2115" i="5"/>
  <c r="K2114" i="5"/>
  <c r="H2114" i="5" l="1"/>
  <c r="I2113" i="5"/>
  <c r="J2116" i="5"/>
  <c r="K2115" i="5"/>
  <c r="I2114" i="5" l="1"/>
  <c r="H2115" i="5"/>
  <c r="K2116" i="5"/>
  <c r="J2117" i="5"/>
  <c r="I2115" i="5" l="1"/>
  <c r="H2116" i="5"/>
  <c r="K2117" i="5"/>
  <c r="J2118" i="5"/>
  <c r="I2116" i="5" l="1"/>
  <c r="H2117" i="5"/>
  <c r="J2119" i="5"/>
  <c r="K2118" i="5"/>
  <c r="H2118" i="5" l="1"/>
  <c r="I2117" i="5"/>
  <c r="J2120" i="5"/>
  <c r="K2119" i="5"/>
  <c r="I2118" i="5" l="1"/>
  <c r="H2119" i="5"/>
  <c r="K2120" i="5"/>
  <c r="J2121" i="5"/>
  <c r="I2119" i="5" l="1"/>
  <c r="H2120" i="5"/>
  <c r="K2121" i="5"/>
  <c r="J2122" i="5"/>
  <c r="H2121" i="5" l="1"/>
  <c r="I2120" i="5"/>
  <c r="J2123" i="5"/>
  <c r="K2122" i="5"/>
  <c r="H2122" i="5" l="1"/>
  <c r="I2121" i="5"/>
  <c r="J2124" i="5"/>
  <c r="K2123" i="5"/>
  <c r="I2122" i="5" l="1"/>
  <c r="H2123" i="5"/>
  <c r="J2125" i="5"/>
  <c r="K2124" i="5"/>
  <c r="I2123" i="5" l="1"/>
  <c r="H2124" i="5"/>
  <c r="J2126" i="5"/>
  <c r="K2125" i="5"/>
  <c r="I2124" i="5" l="1"/>
  <c r="H2125" i="5"/>
  <c r="J2127" i="5"/>
  <c r="K2126" i="5"/>
  <c r="I2125" i="5" l="1"/>
  <c r="H2126" i="5"/>
  <c r="J2128" i="5"/>
  <c r="K2127" i="5"/>
  <c r="I2126" i="5" l="1"/>
  <c r="H2127" i="5"/>
  <c r="J2129" i="5"/>
  <c r="K2128" i="5"/>
  <c r="I2127" i="5" l="1"/>
  <c r="H2128" i="5"/>
  <c r="K2129" i="5"/>
  <c r="J2130" i="5"/>
  <c r="H2129" i="5" l="1"/>
  <c r="I2128" i="5"/>
  <c r="J2131" i="5"/>
  <c r="K2130" i="5"/>
  <c r="H2130" i="5" l="1"/>
  <c r="I2129" i="5"/>
  <c r="J2132" i="5"/>
  <c r="K2131" i="5"/>
  <c r="H2131" i="5" l="1"/>
  <c r="I2130" i="5"/>
  <c r="J2133" i="5"/>
  <c r="K2132" i="5"/>
  <c r="I2131" i="5" l="1"/>
  <c r="H2132" i="5"/>
  <c r="J2134" i="5"/>
  <c r="K2133" i="5"/>
  <c r="H2133" i="5" l="1"/>
  <c r="I2132" i="5"/>
  <c r="J2135" i="5"/>
  <c r="K2134" i="5"/>
  <c r="H2134" i="5" l="1"/>
  <c r="I2133" i="5"/>
  <c r="J2136" i="5"/>
  <c r="K2135" i="5"/>
  <c r="I2134" i="5" l="1"/>
  <c r="H2135" i="5"/>
  <c r="J2137" i="5"/>
  <c r="K2136" i="5"/>
  <c r="H2136" i="5" l="1"/>
  <c r="I2135" i="5"/>
  <c r="J2138" i="5"/>
  <c r="K2137" i="5"/>
  <c r="I2136" i="5" l="1"/>
  <c r="H2137" i="5"/>
  <c r="J2139" i="5"/>
  <c r="K2138" i="5"/>
  <c r="H2138" i="5" l="1"/>
  <c r="I2137" i="5"/>
  <c r="J2140" i="5"/>
  <c r="K2139" i="5"/>
  <c r="H2139" i="5" l="1"/>
  <c r="I2138" i="5"/>
  <c r="J2141" i="5"/>
  <c r="K2140" i="5"/>
  <c r="I2139" i="5" l="1"/>
  <c r="H2140" i="5"/>
  <c r="J2142" i="5"/>
  <c r="K2141" i="5"/>
  <c r="H2141" i="5" l="1"/>
  <c r="I2140" i="5"/>
  <c r="J2143" i="5"/>
  <c r="K2142" i="5"/>
  <c r="H2142" i="5" l="1"/>
  <c r="I2141" i="5"/>
  <c r="J2144" i="5"/>
  <c r="K2143" i="5"/>
  <c r="H2143" i="5" l="1"/>
  <c r="I2142" i="5"/>
  <c r="J2145" i="5"/>
  <c r="K2144" i="5"/>
  <c r="I2143" i="5" l="1"/>
  <c r="H2144" i="5"/>
  <c r="J2146" i="5"/>
  <c r="K2145" i="5"/>
  <c r="H2145" i="5" l="1"/>
  <c r="I2144" i="5"/>
  <c r="J2147" i="5"/>
  <c r="K2146" i="5"/>
  <c r="H2146" i="5" l="1"/>
  <c r="I2145" i="5"/>
  <c r="J2148" i="5"/>
  <c r="K2147" i="5"/>
  <c r="I2146" i="5" l="1"/>
  <c r="H2147" i="5"/>
  <c r="K2148" i="5"/>
  <c r="J2149" i="5"/>
  <c r="H2148" i="5" l="1"/>
  <c r="I2147" i="5"/>
  <c r="K2149" i="5"/>
  <c r="J2150" i="5"/>
  <c r="H2149" i="5" l="1"/>
  <c r="I2148" i="5"/>
  <c r="J2151" i="5"/>
  <c r="K2150" i="5"/>
  <c r="H2150" i="5" l="1"/>
  <c r="I2149" i="5"/>
  <c r="J2152" i="5"/>
  <c r="K2151" i="5"/>
  <c r="I2150" i="5" l="1"/>
  <c r="H2151" i="5"/>
  <c r="K2152" i="5"/>
  <c r="J2153" i="5"/>
  <c r="I2151" i="5" l="1"/>
  <c r="H2152" i="5"/>
  <c r="K2153" i="5"/>
  <c r="J2154" i="5"/>
  <c r="I2152" i="5" l="1"/>
  <c r="H2153" i="5"/>
  <c r="J2155" i="5"/>
  <c r="K2154" i="5"/>
  <c r="H2154" i="5" l="1"/>
  <c r="I2153" i="5"/>
  <c r="J2156" i="5"/>
  <c r="K2155" i="5"/>
  <c r="I2154" i="5" l="1"/>
  <c r="H2155" i="5"/>
  <c r="J2157" i="5"/>
  <c r="K2156" i="5"/>
  <c r="H2156" i="5" l="1"/>
  <c r="I2155" i="5"/>
  <c r="J2158" i="5"/>
  <c r="K2157" i="5"/>
  <c r="H2157" i="5" l="1"/>
  <c r="I2156" i="5"/>
  <c r="J2159" i="5"/>
  <c r="K2158" i="5"/>
  <c r="H2158" i="5" l="1"/>
  <c r="I2157" i="5"/>
  <c r="J2160" i="5"/>
  <c r="K2159" i="5"/>
  <c r="I2158" i="5" l="1"/>
  <c r="H2159" i="5"/>
  <c r="J2161" i="5"/>
  <c r="K2160" i="5"/>
  <c r="I2159" i="5" l="1"/>
  <c r="H2160" i="5"/>
  <c r="K2161" i="5"/>
  <c r="J2162" i="5"/>
  <c r="H2161" i="5" l="1"/>
  <c r="I2160" i="5"/>
  <c r="J2163" i="5"/>
  <c r="K2162" i="5"/>
  <c r="H2162" i="5" l="1"/>
  <c r="I2161" i="5"/>
  <c r="J2164" i="5"/>
  <c r="K2163" i="5"/>
  <c r="I2162" i="5" l="1"/>
  <c r="H2163" i="5"/>
  <c r="J2165" i="5"/>
  <c r="K2164" i="5"/>
  <c r="I2163" i="5" l="1"/>
  <c r="H2164" i="5"/>
  <c r="J2166" i="5"/>
  <c r="K2165" i="5"/>
  <c r="H2165" i="5" l="1"/>
  <c r="I2164" i="5"/>
  <c r="J2167" i="5"/>
  <c r="K2166" i="5"/>
  <c r="H2166" i="5" l="1"/>
  <c r="I2165" i="5"/>
  <c r="J2168" i="5"/>
  <c r="K2167" i="5"/>
  <c r="H2167" i="5" l="1"/>
  <c r="I2166" i="5"/>
  <c r="J2169" i="5"/>
  <c r="K2168" i="5"/>
  <c r="I2167" i="5" l="1"/>
  <c r="H2168" i="5"/>
  <c r="J2170" i="5"/>
  <c r="K2169" i="5"/>
  <c r="H2169" i="5" l="1"/>
  <c r="I2168" i="5"/>
  <c r="J2171" i="5"/>
  <c r="K2170" i="5"/>
  <c r="H2170" i="5" l="1"/>
  <c r="I2169" i="5"/>
  <c r="J2172" i="5"/>
  <c r="K2171" i="5"/>
  <c r="H2171" i="5" l="1"/>
  <c r="I2170" i="5"/>
  <c r="J2173" i="5"/>
  <c r="K2172" i="5"/>
  <c r="I2171" i="5" l="1"/>
  <c r="H2172" i="5"/>
  <c r="J2174" i="5"/>
  <c r="K2173" i="5"/>
  <c r="I2172" i="5" l="1"/>
  <c r="H2173" i="5"/>
  <c r="J2175" i="5"/>
  <c r="K2174" i="5"/>
  <c r="H2174" i="5" l="1"/>
  <c r="I2173" i="5"/>
  <c r="J2176" i="5"/>
  <c r="K2175" i="5"/>
  <c r="I2174" i="5" l="1"/>
  <c r="H2175" i="5"/>
  <c r="J2177" i="5"/>
  <c r="K2176" i="5"/>
  <c r="I2175" i="5" l="1"/>
  <c r="H2176" i="5"/>
  <c r="J2178" i="5"/>
  <c r="K2177" i="5"/>
  <c r="H2177" i="5" l="1"/>
  <c r="I2176" i="5"/>
  <c r="J2179" i="5"/>
  <c r="K2178" i="5"/>
  <c r="H2178" i="5" l="1"/>
  <c r="I2177" i="5"/>
  <c r="J2180" i="5"/>
  <c r="K2179" i="5"/>
  <c r="I2178" i="5" l="1"/>
  <c r="H2179" i="5"/>
  <c r="K2180" i="5"/>
  <c r="J2181" i="5"/>
  <c r="I2179" i="5" l="1"/>
  <c r="H2180" i="5"/>
  <c r="K2181" i="5"/>
  <c r="J2182" i="5"/>
  <c r="H2181" i="5" l="1"/>
  <c r="I2180" i="5"/>
  <c r="J2183" i="5"/>
  <c r="K2182" i="5"/>
  <c r="I2181" i="5" l="1"/>
  <c r="H2182" i="5"/>
  <c r="J2184" i="5"/>
  <c r="K2183" i="5"/>
  <c r="I2182" i="5" l="1"/>
  <c r="H2183" i="5"/>
  <c r="K2184" i="5"/>
  <c r="J2185" i="5"/>
  <c r="I2183" i="5" l="1"/>
  <c r="H2184" i="5"/>
  <c r="K2185" i="5"/>
  <c r="J2186" i="5"/>
  <c r="H2185" i="5" l="1"/>
  <c r="I2184" i="5"/>
  <c r="J2187" i="5"/>
  <c r="K2186" i="5"/>
  <c r="H2186" i="5" l="1"/>
  <c r="I2185" i="5"/>
  <c r="J2188" i="5"/>
  <c r="K2187" i="5"/>
  <c r="I2186" i="5" l="1"/>
  <c r="H2187" i="5"/>
  <c r="J2189" i="5"/>
  <c r="K2188" i="5"/>
  <c r="I2187" i="5" l="1"/>
  <c r="H2188" i="5"/>
  <c r="J2190" i="5"/>
  <c r="K2189" i="5"/>
  <c r="H2189" i="5" l="1"/>
  <c r="I2188" i="5"/>
  <c r="J2191" i="5"/>
  <c r="K2190" i="5"/>
  <c r="H2190" i="5" l="1"/>
  <c r="I2189" i="5"/>
  <c r="J2192" i="5"/>
  <c r="K2191" i="5"/>
  <c r="I2190" i="5" l="1"/>
  <c r="H2191" i="5"/>
  <c r="J2193" i="5"/>
  <c r="K2192" i="5"/>
  <c r="I2191" i="5" l="1"/>
  <c r="H2192" i="5"/>
  <c r="K2193" i="5"/>
  <c r="J2194" i="5"/>
  <c r="H2193" i="5" l="1"/>
  <c r="I2192" i="5"/>
  <c r="K2194" i="5"/>
  <c r="J2195" i="5"/>
  <c r="H2194" i="5" l="1"/>
  <c r="I2193" i="5"/>
  <c r="J2196" i="5"/>
  <c r="K2195" i="5"/>
  <c r="H2195" i="5" l="1"/>
  <c r="I2194" i="5"/>
  <c r="J2197" i="5"/>
  <c r="K2196" i="5"/>
  <c r="I2195" i="5" l="1"/>
  <c r="H2196" i="5"/>
  <c r="J2198" i="5"/>
  <c r="K2197" i="5"/>
  <c r="H2197" i="5" l="1"/>
  <c r="I2196" i="5"/>
  <c r="J2199" i="5"/>
  <c r="K2198" i="5"/>
  <c r="H2198" i="5" l="1"/>
  <c r="I2197" i="5"/>
  <c r="J2200" i="5"/>
  <c r="K2199" i="5"/>
  <c r="H2199" i="5" l="1"/>
  <c r="I2198" i="5"/>
  <c r="J2201" i="5"/>
  <c r="K2200" i="5"/>
  <c r="I2199" i="5" l="1"/>
  <c r="H2200" i="5"/>
  <c r="J2202" i="5"/>
  <c r="K2201" i="5"/>
  <c r="I2200" i="5" l="1"/>
  <c r="H2201" i="5"/>
  <c r="J2203" i="5"/>
  <c r="K2202" i="5"/>
  <c r="H2202" i="5" l="1"/>
  <c r="I2201" i="5"/>
  <c r="J2204" i="5"/>
  <c r="K2203" i="5"/>
  <c r="H2203" i="5" l="1"/>
  <c r="I2202" i="5"/>
  <c r="J2205" i="5"/>
  <c r="K2204" i="5"/>
  <c r="I2203" i="5" l="1"/>
  <c r="H2204" i="5"/>
  <c r="J2206" i="5"/>
  <c r="K2205" i="5"/>
  <c r="H2205" i="5" l="1"/>
  <c r="I2204" i="5"/>
  <c r="J2207" i="5"/>
  <c r="K2206" i="5"/>
  <c r="H2206" i="5" l="1"/>
  <c r="I2205" i="5"/>
  <c r="J2208" i="5"/>
  <c r="K2207" i="5"/>
  <c r="H2207" i="5" l="1"/>
  <c r="I2206" i="5"/>
  <c r="J2209" i="5"/>
  <c r="K2208" i="5"/>
  <c r="I2207" i="5" l="1"/>
  <c r="H2208" i="5"/>
  <c r="J2210" i="5"/>
  <c r="K2209" i="5"/>
  <c r="H2209" i="5" l="1"/>
  <c r="I2208" i="5"/>
  <c r="J2211" i="5"/>
  <c r="K2210" i="5"/>
  <c r="H2210" i="5" l="1"/>
  <c r="I2209" i="5"/>
  <c r="K2211" i="5"/>
  <c r="J2212" i="5"/>
  <c r="I2210" i="5" l="1"/>
  <c r="H2211" i="5"/>
  <c r="J2213" i="5"/>
  <c r="K2212" i="5"/>
  <c r="I2211" i="5" l="1"/>
  <c r="H2212" i="5"/>
  <c r="J2214" i="5"/>
  <c r="K2213" i="5"/>
  <c r="H2213" i="5" l="1"/>
  <c r="I2212" i="5"/>
  <c r="J2215" i="5"/>
  <c r="K2214" i="5"/>
  <c r="H2214" i="5" l="1"/>
  <c r="I2213" i="5"/>
  <c r="J2216" i="5"/>
  <c r="K2215" i="5"/>
  <c r="H2215" i="5" l="1"/>
  <c r="I2214" i="5"/>
  <c r="J2217" i="5"/>
  <c r="K2216" i="5"/>
  <c r="I2215" i="5" l="1"/>
  <c r="H2216" i="5"/>
  <c r="J2218" i="5"/>
  <c r="K2217" i="5"/>
  <c r="H2217" i="5" l="1"/>
  <c r="I2216" i="5"/>
  <c r="J2219" i="5"/>
  <c r="K2218" i="5"/>
  <c r="I2217" i="5" l="1"/>
  <c r="H2218" i="5"/>
  <c r="J2220" i="5"/>
  <c r="K2219" i="5"/>
  <c r="I2218" i="5" l="1"/>
  <c r="H2219" i="5"/>
  <c r="J2221" i="5"/>
  <c r="K2220" i="5"/>
  <c r="I2219" i="5" l="1"/>
  <c r="H2220" i="5"/>
  <c r="J2222" i="5"/>
  <c r="K2221" i="5"/>
  <c r="H2221" i="5" l="1"/>
  <c r="I2220" i="5"/>
  <c r="J2223" i="5"/>
  <c r="K2222" i="5"/>
  <c r="I2221" i="5" l="1"/>
  <c r="H2222" i="5"/>
  <c r="J2224" i="5"/>
  <c r="K2223" i="5"/>
  <c r="I2222" i="5" l="1"/>
  <c r="H2223" i="5"/>
  <c r="J2225" i="5"/>
  <c r="K2224" i="5"/>
  <c r="H2224" i="5" l="1"/>
  <c r="I2223" i="5"/>
  <c r="J2226" i="5"/>
  <c r="K2225" i="5"/>
  <c r="H2225" i="5" l="1"/>
  <c r="I2224" i="5"/>
  <c r="J2227" i="5"/>
  <c r="K2226" i="5"/>
  <c r="I2225" i="5" l="1"/>
  <c r="H2226" i="5"/>
  <c r="J2228" i="5"/>
  <c r="K2227" i="5"/>
  <c r="I2226" i="5" l="1"/>
  <c r="H2227" i="5"/>
  <c r="J2229" i="5"/>
  <c r="K2228" i="5"/>
  <c r="I2227" i="5" l="1"/>
  <c r="H2228" i="5"/>
  <c r="J2230" i="5"/>
  <c r="K2229" i="5"/>
  <c r="I2228" i="5" l="1"/>
  <c r="H2229" i="5"/>
  <c r="J2231" i="5"/>
  <c r="K2230" i="5"/>
  <c r="H2230" i="5" l="1"/>
  <c r="I2229" i="5"/>
  <c r="J2232" i="5"/>
  <c r="K2231" i="5"/>
  <c r="H2231" i="5" l="1"/>
  <c r="I2230" i="5"/>
  <c r="J2233" i="5"/>
  <c r="K2232" i="5"/>
  <c r="H2232" i="5" l="1"/>
  <c r="I2231" i="5"/>
  <c r="J2234" i="5"/>
  <c r="K2233" i="5"/>
  <c r="I2232" i="5" l="1"/>
  <c r="H2233" i="5"/>
  <c r="J2235" i="5"/>
  <c r="K2234" i="5"/>
  <c r="H2234" i="5" l="1"/>
  <c r="I2233" i="5"/>
  <c r="J2236" i="5"/>
  <c r="K2235" i="5"/>
  <c r="H2235" i="5" l="1"/>
  <c r="I2234" i="5"/>
  <c r="J2237" i="5"/>
  <c r="K2236" i="5"/>
  <c r="H2236" i="5" l="1"/>
  <c r="I2235" i="5"/>
  <c r="J2238" i="5"/>
  <c r="K2237" i="5"/>
  <c r="H2237" i="5" l="1"/>
  <c r="I2236" i="5"/>
  <c r="J2239" i="5"/>
  <c r="K2238" i="5"/>
  <c r="H2238" i="5" l="1"/>
  <c r="I2237" i="5"/>
  <c r="J2240" i="5"/>
  <c r="K2239" i="5"/>
  <c r="I2238" i="5" l="1"/>
  <c r="H2239" i="5"/>
  <c r="J2241" i="5"/>
  <c r="K2240" i="5"/>
  <c r="I2239" i="5" l="1"/>
  <c r="H2240" i="5"/>
  <c r="J2242" i="5"/>
  <c r="K2241" i="5"/>
  <c r="I2240" i="5" l="1"/>
  <c r="H2241" i="5"/>
  <c r="J2243" i="5"/>
  <c r="K2242" i="5"/>
  <c r="H2242" i="5" l="1"/>
  <c r="I2241" i="5"/>
  <c r="J2244" i="5"/>
  <c r="K2243" i="5"/>
  <c r="H2243" i="5" l="1"/>
  <c r="I2242" i="5"/>
  <c r="J2245" i="5"/>
  <c r="K2244" i="5"/>
  <c r="I2243" i="5" l="1"/>
  <c r="H2244" i="5"/>
  <c r="J2246" i="5"/>
  <c r="K2245" i="5"/>
  <c r="H2245" i="5" l="1"/>
  <c r="I2244" i="5"/>
  <c r="J2247" i="5"/>
  <c r="K2246" i="5"/>
  <c r="I2245" i="5" l="1"/>
  <c r="H2246" i="5"/>
  <c r="J2248" i="5"/>
  <c r="K2247" i="5"/>
  <c r="I2246" i="5" l="1"/>
  <c r="H2247" i="5"/>
  <c r="J2249" i="5"/>
  <c r="K2248" i="5"/>
  <c r="H2248" i="5" l="1"/>
  <c r="I2247" i="5"/>
  <c r="J2250" i="5"/>
  <c r="K2249" i="5"/>
  <c r="H2249" i="5" l="1"/>
  <c r="I2248" i="5"/>
  <c r="J2251" i="5"/>
  <c r="K2250" i="5"/>
  <c r="I2249" i="5" l="1"/>
  <c r="H2250" i="5"/>
  <c r="J2252" i="5"/>
  <c r="K2251" i="5"/>
  <c r="H2251" i="5" l="1"/>
  <c r="I2250" i="5"/>
  <c r="J2253" i="5"/>
  <c r="K2252" i="5"/>
  <c r="H2252" i="5" l="1"/>
  <c r="I2251" i="5"/>
  <c r="J2254" i="5"/>
  <c r="K2253" i="5"/>
  <c r="H2253" i="5" l="1"/>
  <c r="I2252" i="5"/>
  <c r="J2255" i="5"/>
  <c r="K2254" i="5"/>
  <c r="I2253" i="5" l="1"/>
  <c r="H2254" i="5"/>
  <c r="J2256" i="5"/>
  <c r="K2255" i="5"/>
  <c r="H2255" i="5" l="1"/>
  <c r="I2254" i="5"/>
  <c r="J2257" i="5"/>
  <c r="K2256" i="5"/>
  <c r="H2256" i="5" l="1"/>
  <c r="I2255" i="5"/>
  <c r="J2258" i="5"/>
  <c r="K2257" i="5"/>
  <c r="I2256" i="5" l="1"/>
  <c r="H2257" i="5"/>
  <c r="J2259" i="5"/>
  <c r="K2258" i="5"/>
  <c r="H2258" i="5" l="1"/>
  <c r="I2257" i="5"/>
  <c r="J2260" i="5"/>
  <c r="K2259" i="5"/>
  <c r="I2258" i="5" l="1"/>
  <c r="H2259" i="5"/>
  <c r="J2261" i="5"/>
  <c r="K2260" i="5"/>
  <c r="I2259" i="5" l="1"/>
  <c r="H2260" i="5"/>
  <c r="J2262" i="5"/>
  <c r="K2261" i="5"/>
  <c r="H2261" i="5" l="1"/>
  <c r="I2260" i="5"/>
  <c r="J2263" i="5"/>
  <c r="K2262" i="5"/>
  <c r="I2261" i="5" l="1"/>
  <c r="H2262" i="5"/>
  <c r="J2264" i="5"/>
  <c r="K2263" i="5"/>
  <c r="I2262" i="5" l="1"/>
  <c r="H2263" i="5"/>
  <c r="J2265" i="5"/>
  <c r="K2264" i="5"/>
  <c r="I2263" i="5" l="1"/>
  <c r="H2264" i="5"/>
  <c r="J2266" i="5"/>
  <c r="K2265" i="5"/>
  <c r="H2265" i="5" l="1"/>
  <c r="I2264" i="5"/>
  <c r="J2267" i="5"/>
  <c r="K2266" i="5"/>
  <c r="I2265" i="5" l="1"/>
  <c r="H2266" i="5"/>
  <c r="J2268" i="5"/>
  <c r="K2267" i="5"/>
  <c r="I2266" i="5" l="1"/>
  <c r="H2267" i="5"/>
  <c r="J2269" i="5"/>
  <c r="K2268" i="5"/>
  <c r="I2267" i="5" l="1"/>
  <c r="H2268" i="5"/>
  <c r="J2270" i="5"/>
  <c r="K2269" i="5"/>
  <c r="I2268" i="5" l="1"/>
  <c r="H2269" i="5"/>
  <c r="J2271" i="5"/>
  <c r="K2270" i="5"/>
  <c r="I2269" i="5" l="1"/>
  <c r="H2270" i="5"/>
  <c r="J2272" i="5"/>
  <c r="K2271" i="5"/>
  <c r="H2271" i="5" l="1"/>
  <c r="I2270" i="5"/>
  <c r="J2273" i="5"/>
  <c r="K2272" i="5"/>
  <c r="I2271" i="5" l="1"/>
  <c r="H2272" i="5"/>
  <c r="J2274" i="5"/>
  <c r="K2273" i="5"/>
  <c r="H2273" i="5" l="1"/>
  <c r="I2272" i="5"/>
  <c r="J2275" i="5"/>
  <c r="K2274" i="5"/>
  <c r="I2273" i="5" l="1"/>
  <c r="H2274" i="5"/>
  <c r="J2276" i="5"/>
  <c r="K2275" i="5"/>
  <c r="H2275" i="5" l="1"/>
  <c r="I2274" i="5"/>
  <c r="J2277" i="5"/>
  <c r="K2276" i="5"/>
  <c r="I2275" i="5" l="1"/>
  <c r="H2276" i="5"/>
  <c r="J2278" i="5"/>
  <c r="K2277" i="5"/>
  <c r="H2277" i="5" l="1"/>
  <c r="I2276" i="5"/>
  <c r="J2279" i="5"/>
  <c r="K2278" i="5"/>
  <c r="I2277" i="5" l="1"/>
  <c r="H2278" i="5"/>
  <c r="K2279" i="5"/>
  <c r="J2280" i="5"/>
  <c r="I2278" i="5" l="1"/>
  <c r="H2279" i="5"/>
  <c r="K2280" i="5"/>
  <c r="J2281" i="5"/>
  <c r="I2279" i="5" l="1"/>
  <c r="H2280" i="5"/>
  <c r="J2282" i="5"/>
  <c r="K2281" i="5"/>
  <c r="H2281" i="5" l="1"/>
  <c r="I2280" i="5"/>
  <c r="J2283" i="5"/>
  <c r="K2282" i="5"/>
  <c r="I2281" i="5" l="1"/>
  <c r="H2282" i="5"/>
  <c r="J2284" i="5"/>
  <c r="K2283" i="5"/>
  <c r="I2282" i="5" l="1"/>
  <c r="H2283" i="5"/>
  <c r="K2284" i="5"/>
  <c r="J2285" i="5"/>
  <c r="I2283" i="5" l="1"/>
  <c r="H2284" i="5"/>
  <c r="J2286" i="5"/>
  <c r="K2285" i="5"/>
  <c r="H2285" i="5" l="1"/>
  <c r="I2284" i="5"/>
  <c r="K2286" i="5"/>
  <c r="J2287" i="5"/>
  <c r="I2285" i="5" l="1"/>
  <c r="H2286" i="5"/>
  <c r="K2287" i="5"/>
  <c r="J2288" i="5"/>
  <c r="H2287" i="5" l="1"/>
  <c r="I2286" i="5"/>
  <c r="K2288" i="5"/>
  <c r="J2289" i="5"/>
  <c r="H2288" i="5" l="1"/>
  <c r="I2287" i="5"/>
  <c r="K2289" i="5"/>
  <c r="J2290" i="5"/>
  <c r="H2289" i="5" l="1"/>
  <c r="I2288" i="5"/>
  <c r="J2291" i="5"/>
  <c r="K2290" i="5"/>
  <c r="I2289" i="5" l="1"/>
  <c r="H2290" i="5"/>
  <c r="K2291" i="5"/>
  <c r="J2292" i="5"/>
  <c r="I2290" i="5" l="1"/>
  <c r="H2291" i="5"/>
  <c r="J2293" i="5"/>
  <c r="K2292" i="5"/>
  <c r="I2291" i="5" l="1"/>
  <c r="H2292" i="5"/>
  <c r="K2293" i="5"/>
  <c r="J2294" i="5"/>
  <c r="H2293" i="5" l="1"/>
  <c r="I2292" i="5"/>
  <c r="K2294" i="5"/>
  <c r="J2295" i="5"/>
  <c r="I2293" i="5" l="1"/>
  <c r="H2294" i="5"/>
  <c r="K2295" i="5"/>
  <c r="J2296" i="5"/>
  <c r="I2294" i="5" l="1"/>
  <c r="H2295" i="5"/>
  <c r="J2297" i="5"/>
  <c r="K2296" i="5"/>
  <c r="I2295" i="5" l="1"/>
  <c r="H2296" i="5"/>
  <c r="K2297" i="5"/>
  <c r="J2298" i="5"/>
  <c r="H2297" i="5" l="1"/>
  <c r="I2296" i="5"/>
  <c r="J2299" i="5"/>
  <c r="K2298" i="5"/>
  <c r="I2297" i="5" l="1"/>
  <c r="H2298" i="5"/>
  <c r="J2300" i="5"/>
  <c r="K2299" i="5"/>
  <c r="I2298" i="5" l="1"/>
  <c r="H2299" i="5"/>
  <c r="J2301" i="5"/>
  <c r="K2300" i="5"/>
  <c r="I2299" i="5" l="1"/>
  <c r="H2300" i="5"/>
  <c r="K2301" i="5"/>
  <c r="J2302" i="5"/>
  <c r="H2301" i="5" l="1"/>
  <c r="I2300" i="5"/>
  <c r="J2303" i="5"/>
  <c r="K2302" i="5"/>
  <c r="I2301" i="5" l="1"/>
  <c r="H2302" i="5"/>
  <c r="K2303" i="5"/>
  <c r="J2304" i="5"/>
  <c r="H2303" i="5" l="1"/>
  <c r="I2302" i="5"/>
  <c r="J2305" i="5"/>
  <c r="K2304" i="5"/>
  <c r="I2303" i="5" l="1"/>
  <c r="H2304" i="5"/>
  <c r="J2306" i="5"/>
  <c r="K2305" i="5"/>
  <c r="H2305" i="5" l="1"/>
  <c r="I2304" i="5"/>
  <c r="J2307" i="5"/>
  <c r="K2306" i="5"/>
  <c r="H2306" i="5" l="1"/>
  <c r="I2305" i="5"/>
  <c r="J2308" i="5"/>
  <c r="K2307" i="5"/>
  <c r="I2306" i="5" l="1"/>
  <c r="H2307" i="5"/>
  <c r="J2309" i="5"/>
  <c r="K2308" i="5"/>
  <c r="I2307" i="5" l="1"/>
  <c r="H2308" i="5"/>
  <c r="J2310" i="5"/>
  <c r="K2309" i="5"/>
  <c r="H2309" i="5" l="1"/>
  <c r="I2308" i="5"/>
  <c r="J2311" i="5"/>
  <c r="K2310" i="5"/>
  <c r="I2309" i="5" l="1"/>
  <c r="H2310" i="5"/>
  <c r="J2312" i="5"/>
  <c r="K2311" i="5"/>
  <c r="I2310" i="5" l="1"/>
  <c r="H2311" i="5"/>
  <c r="J2313" i="5"/>
  <c r="K2312" i="5"/>
  <c r="I2311" i="5" l="1"/>
  <c r="H2312" i="5"/>
  <c r="J2314" i="5"/>
  <c r="K2313" i="5"/>
  <c r="H2313" i="5" l="1"/>
  <c r="I2312" i="5"/>
  <c r="J2315" i="5"/>
  <c r="K2314" i="5"/>
  <c r="H2314" i="5" l="1"/>
  <c r="I2313" i="5"/>
  <c r="J2316" i="5"/>
  <c r="K2315" i="5"/>
  <c r="I2314" i="5" l="1"/>
  <c r="H2315" i="5"/>
  <c r="J2317" i="5"/>
  <c r="K2316" i="5"/>
  <c r="I2315" i="5" l="1"/>
  <c r="H2316" i="5"/>
  <c r="J2318" i="5"/>
  <c r="K2317" i="5"/>
  <c r="H2317" i="5" l="1"/>
  <c r="I2316" i="5"/>
  <c r="J2319" i="5"/>
  <c r="K2318" i="5"/>
  <c r="I2317" i="5" l="1"/>
  <c r="H2318" i="5"/>
  <c r="J2320" i="5"/>
  <c r="K2319" i="5"/>
  <c r="I2318" i="5" l="1"/>
  <c r="H2319" i="5"/>
  <c r="J2321" i="5"/>
  <c r="K2320" i="5"/>
  <c r="I2319" i="5" l="1"/>
  <c r="H2320" i="5"/>
  <c r="J2322" i="5"/>
  <c r="K2321" i="5"/>
  <c r="H2321" i="5" l="1"/>
  <c r="I2320" i="5"/>
  <c r="J2323" i="5"/>
  <c r="K2322" i="5"/>
  <c r="I2321" i="5" l="1"/>
  <c r="H2322" i="5"/>
  <c r="J2324" i="5"/>
  <c r="K2323" i="5"/>
  <c r="I2322" i="5" l="1"/>
  <c r="H2323" i="5"/>
  <c r="J2325" i="5"/>
  <c r="K2324" i="5"/>
  <c r="H2324" i="5" l="1"/>
  <c r="I2323" i="5"/>
  <c r="J2326" i="5"/>
  <c r="K2325" i="5"/>
  <c r="H2325" i="5" l="1"/>
  <c r="I2324" i="5"/>
  <c r="J2327" i="5"/>
  <c r="K2326" i="5"/>
  <c r="I2325" i="5" l="1"/>
  <c r="H2326" i="5"/>
  <c r="J2328" i="5"/>
  <c r="K2327" i="5"/>
  <c r="H2327" i="5" l="1"/>
  <c r="I2326" i="5"/>
  <c r="J2329" i="5"/>
  <c r="K2328" i="5"/>
  <c r="I2327" i="5" l="1"/>
  <c r="H2328" i="5"/>
  <c r="J2330" i="5"/>
  <c r="K2329" i="5"/>
  <c r="H2329" i="5" l="1"/>
  <c r="I2328" i="5"/>
  <c r="J2331" i="5"/>
  <c r="K2330" i="5"/>
  <c r="I2329" i="5" l="1"/>
  <c r="H2330" i="5"/>
  <c r="J2332" i="5"/>
  <c r="K2331" i="5"/>
  <c r="H2331" i="5" l="1"/>
  <c r="I2330" i="5"/>
  <c r="J2333" i="5"/>
  <c r="K2332" i="5"/>
  <c r="I2331" i="5" l="1"/>
  <c r="H2332" i="5"/>
  <c r="J2334" i="5"/>
  <c r="K2333" i="5"/>
  <c r="H2333" i="5" l="1"/>
  <c r="I2332" i="5"/>
  <c r="J2335" i="5"/>
  <c r="K2334" i="5"/>
  <c r="I2333" i="5" l="1"/>
  <c r="H2334" i="5"/>
  <c r="J2336" i="5"/>
  <c r="K2335" i="5"/>
  <c r="I2334" i="5" l="1"/>
  <c r="H2335" i="5"/>
  <c r="J2337" i="5"/>
  <c r="K2336" i="5"/>
  <c r="I2335" i="5" l="1"/>
  <c r="H2336" i="5"/>
  <c r="J2338" i="5"/>
  <c r="K2337" i="5"/>
  <c r="H2337" i="5" l="1"/>
  <c r="I2336" i="5"/>
  <c r="J2339" i="5"/>
  <c r="K2338" i="5"/>
  <c r="I2337" i="5" l="1"/>
  <c r="H2338" i="5"/>
  <c r="J2340" i="5"/>
  <c r="K2339" i="5"/>
  <c r="I2338" i="5" l="1"/>
  <c r="H2339" i="5"/>
  <c r="J2341" i="5"/>
  <c r="K2340" i="5"/>
  <c r="I2339" i="5" l="1"/>
  <c r="H2340" i="5"/>
  <c r="J2342" i="5"/>
  <c r="K2341" i="5"/>
  <c r="I2340" i="5" l="1"/>
  <c r="H2341" i="5"/>
  <c r="J2343" i="5"/>
  <c r="K2342" i="5"/>
  <c r="I2341" i="5" l="1"/>
  <c r="H2342" i="5"/>
  <c r="J2344" i="5"/>
  <c r="K2343" i="5"/>
  <c r="I2342" i="5" l="1"/>
  <c r="H2343" i="5"/>
  <c r="J2345" i="5"/>
  <c r="K2344" i="5"/>
  <c r="H2344" i="5" l="1"/>
  <c r="I2343" i="5"/>
  <c r="J2346" i="5"/>
  <c r="K2345" i="5"/>
  <c r="H2345" i="5" l="1"/>
  <c r="I2344" i="5"/>
  <c r="J2347" i="5"/>
  <c r="K2346" i="5"/>
  <c r="I2345" i="5" l="1"/>
  <c r="H2346" i="5"/>
  <c r="J2348" i="5"/>
  <c r="K2347" i="5"/>
  <c r="I2346" i="5" l="1"/>
  <c r="H2347" i="5"/>
  <c r="J2349" i="5"/>
  <c r="K2348" i="5"/>
  <c r="I2347" i="5" l="1"/>
  <c r="H2348" i="5"/>
  <c r="J2350" i="5"/>
  <c r="K2349" i="5"/>
  <c r="H2349" i="5" l="1"/>
  <c r="I2348" i="5"/>
  <c r="J2351" i="5"/>
  <c r="K2350" i="5"/>
  <c r="I2349" i="5" l="1"/>
  <c r="H2350" i="5"/>
  <c r="J2352" i="5"/>
  <c r="K2351" i="5"/>
  <c r="I2350" i="5" l="1"/>
  <c r="H2351" i="5"/>
  <c r="J2353" i="5"/>
  <c r="K2352" i="5"/>
  <c r="I2351" i="5" l="1"/>
  <c r="H2352" i="5"/>
  <c r="J2354" i="5"/>
  <c r="K2353" i="5"/>
  <c r="H2353" i="5" l="1"/>
  <c r="I2352" i="5"/>
  <c r="J2355" i="5"/>
  <c r="K2354" i="5"/>
  <c r="I2353" i="5" l="1"/>
  <c r="H2354" i="5"/>
  <c r="J2356" i="5"/>
  <c r="K2355" i="5"/>
  <c r="I2354" i="5" l="1"/>
  <c r="H2355" i="5"/>
  <c r="J2357" i="5"/>
  <c r="K2356" i="5"/>
  <c r="H2356" i="5" l="1"/>
  <c r="I2355" i="5"/>
  <c r="J2358" i="5"/>
  <c r="K2357" i="5"/>
  <c r="H2357" i="5" l="1"/>
  <c r="I2356" i="5"/>
  <c r="J2359" i="5"/>
  <c r="K2358" i="5"/>
  <c r="I2357" i="5" l="1"/>
  <c r="H2358" i="5"/>
  <c r="J2360" i="5"/>
  <c r="K2359" i="5"/>
  <c r="I2358" i="5" l="1"/>
  <c r="H2359" i="5"/>
  <c r="J2361" i="5"/>
  <c r="K2360" i="5"/>
  <c r="I2359" i="5" l="1"/>
  <c r="H2360" i="5"/>
  <c r="J2362" i="5"/>
  <c r="K2361" i="5"/>
  <c r="H2361" i="5" l="1"/>
  <c r="I2360" i="5"/>
  <c r="J2363" i="5"/>
  <c r="K2362" i="5"/>
  <c r="I2361" i="5" l="1"/>
  <c r="H2362" i="5"/>
  <c r="J2364" i="5"/>
  <c r="K2363" i="5"/>
  <c r="I2362" i="5" l="1"/>
  <c r="H2363" i="5"/>
  <c r="J2365" i="5"/>
  <c r="K2364" i="5"/>
  <c r="H2364" i="5" l="1"/>
  <c r="I2363" i="5"/>
  <c r="J2366" i="5"/>
  <c r="K2365" i="5"/>
  <c r="H2365" i="5" l="1"/>
  <c r="I2364" i="5"/>
  <c r="J2367" i="5"/>
  <c r="K2366" i="5"/>
  <c r="H2366" i="5" l="1"/>
  <c r="I2365" i="5"/>
  <c r="J2368" i="5"/>
  <c r="K2367" i="5"/>
  <c r="I2366" i="5" l="1"/>
  <c r="H2367" i="5"/>
  <c r="J2369" i="5"/>
  <c r="K2368" i="5"/>
  <c r="I2367" i="5" l="1"/>
  <c r="H2368" i="5"/>
  <c r="J2370" i="5"/>
  <c r="K2369" i="5"/>
  <c r="H2369" i="5" l="1"/>
  <c r="I2368" i="5"/>
  <c r="J2371" i="5"/>
  <c r="K2370" i="5"/>
  <c r="I2369" i="5" l="1"/>
  <c r="H2370" i="5"/>
  <c r="J2372" i="5"/>
  <c r="K2371" i="5"/>
  <c r="I2370" i="5" l="1"/>
  <c r="H2371" i="5"/>
  <c r="J2373" i="5"/>
  <c r="K2372" i="5"/>
  <c r="I2371" i="5" l="1"/>
  <c r="H2372" i="5"/>
  <c r="J2374" i="5"/>
  <c r="K2373" i="5"/>
  <c r="H2373" i="5" l="1"/>
  <c r="I2372" i="5"/>
  <c r="J2375" i="5"/>
  <c r="K2374" i="5"/>
  <c r="I2373" i="5" l="1"/>
  <c r="H2374" i="5"/>
  <c r="J2376" i="5"/>
  <c r="K2375" i="5"/>
  <c r="I2374" i="5" l="1"/>
  <c r="H2375" i="5"/>
  <c r="J2377" i="5"/>
  <c r="K2376" i="5"/>
  <c r="I2375" i="5" l="1"/>
  <c r="H2376" i="5"/>
  <c r="J2378" i="5"/>
  <c r="K2377" i="5"/>
  <c r="H2377" i="5" l="1"/>
  <c r="I2376" i="5"/>
  <c r="J2379" i="5"/>
  <c r="K2378" i="5"/>
  <c r="I2377" i="5" l="1"/>
  <c r="H2378" i="5"/>
  <c r="J2380" i="5"/>
  <c r="K2379" i="5"/>
  <c r="I2378" i="5" l="1"/>
  <c r="H2379" i="5"/>
  <c r="J2381" i="5"/>
  <c r="K2380" i="5"/>
  <c r="H2380" i="5" l="1"/>
  <c r="I2379" i="5"/>
  <c r="J2382" i="5"/>
  <c r="K2381" i="5"/>
  <c r="H2381" i="5" l="1"/>
  <c r="I2380" i="5"/>
  <c r="J2383" i="5"/>
  <c r="K2382" i="5"/>
  <c r="I2381" i="5" l="1"/>
  <c r="H2382" i="5"/>
  <c r="J2384" i="5"/>
  <c r="K2383" i="5"/>
  <c r="I2382" i="5" l="1"/>
  <c r="H2383" i="5"/>
  <c r="J2385" i="5"/>
  <c r="K2384" i="5"/>
  <c r="I2383" i="5" l="1"/>
  <c r="H2384" i="5"/>
  <c r="J2386" i="5"/>
  <c r="K2385" i="5"/>
  <c r="H2385" i="5" l="1"/>
  <c r="I2384" i="5"/>
  <c r="J2387" i="5"/>
  <c r="K2386" i="5"/>
  <c r="I2385" i="5" l="1"/>
  <c r="H2386" i="5"/>
  <c r="J2388" i="5"/>
  <c r="K2387" i="5"/>
  <c r="I2386" i="5" l="1"/>
  <c r="H2387" i="5"/>
  <c r="J2389" i="5"/>
  <c r="K2388" i="5"/>
  <c r="I2387" i="5" l="1"/>
  <c r="H2388" i="5"/>
  <c r="J2390" i="5"/>
  <c r="K2389" i="5"/>
  <c r="I2388" i="5" l="1"/>
  <c r="H2389" i="5"/>
  <c r="J2391" i="5"/>
  <c r="K2390" i="5"/>
  <c r="I2389" i="5" l="1"/>
  <c r="H2390" i="5"/>
  <c r="J2392" i="5"/>
  <c r="K2391" i="5"/>
  <c r="I2390" i="5" l="1"/>
  <c r="H2391" i="5"/>
  <c r="J2393" i="5"/>
  <c r="K2392" i="5"/>
  <c r="I2391" i="5" l="1"/>
  <c r="H2392" i="5"/>
  <c r="J2394" i="5"/>
  <c r="K2393" i="5"/>
  <c r="H2393" i="5" l="1"/>
  <c r="I2392" i="5"/>
  <c r="J2395" i="5"/>
  <c r="K2394" i="5"/>
  <c r="I2393" i="5" l="1"/>
  <c r="H2394" i="5"/>
  <c r="J2396" i="5"/>
  <c r="K2395" i="5"/>
  <c r="I2394" i="5" l="1"/>
  <c r="H2395" i="5"/>
  <c r="J2397" i="5"/>
  <c r="K2396" i="5"/>
  <c r="H2396" i="5" l="1"/>
  <c r="I2395" i="5"/>
  <c r="J2398" i="5"/>
  <c r="K2397" i="5"/>
  <c r="H2397" i="5" l="1"/>
  <c r="I2396" i="5"/>
  <c r="J2399" i="5"/>
  <c r="K2398" i="5"/>
  <c r="I2397" i="5" l="1"/>
  <c r="H2398" i="5"/>
  <c r="J2400" i="5"/>
  <c r="K2399" i="5"/>
  <c r="I2398" i="5" l="1"/>
  <c r="H2399" i="5"/>
  <c r="J2401" i="5"/>
  <c r="K2400" i="5"/>
  <c r="I2399" i="5" l="1"/>
  <c r="H2400" i="5"/>
  <c r="J2402" i="5"/>
  <c r="K2401" i="5"/>
  <c r="I2400" i="5" l="1"/>
  <c r="H2401" i="5"/>
  <c r="J2403" i="5"/>
  <c r="K2402" i="5"/>
  <c r="I2401" i="5" l="1"/>
  <c r="H2402" i="5"/>
  <c r="J2404" i="5"/>
  <c r="K2403" i="5"/>
  <c r="I2402" i="5" l="1"/>
  <c r="H2403" i="5"/>
  <c r="J2405" i="5"/>
  <c r="K2404" i="5"/>
  <c r="I2403" i="5" l="1"/>
  <c r="H2404" i="5"/>
  <c r="J2406" i="5"/>
  <c r="K2405" i="5"/>
  <c r="H2405" i="5" l="1"/>
  <c r="I2404" i="5"/>
  <c r="J2407" i="5"/>
  <c r="K2406" i="5"/>
  <c r="I2405" i="5" l="1"/>
  <c r="H2406" i="5"/>
  <c r="J2408" i="5"/>
  <c r="K2407" i="5"/>
  <c r="H2407" i="5" l="1"/>
  <c r="I2406" i="5"/>
  <c r="J2409" i="5"/>
  <c r="K2408" i="5"/>
  <c r="I2407" i="5" l="1"/>
  <c r="H2408" i="5"/>
  <c r="J2410" i="5"/>
  <c r="K2409" i="5"/>
  <c r="H2409" i="5" l="1"/>
  <c r="I2408" i="5"/>
  <c r="J2411" i="5"/>
  <c r="K2410" i="5"/>
  <c r="I2409" i="5" l="1"/>
  <c r="H2410" i="5"/>
  <c r="J2412" i="5"/>
  <c r="K2411" i="5"/>
  <c r="I2410" i="5" l="1"/>
  <c r="H2411" i="5"/>
  <c r="J2413" i="5"/>
  <c r="K2412" i="5"/>
  <c r="H2412" i="5" l="1"/>
  <c r="I2411" i="5"/>
  <c r="J2414" i="5"/>
  <c r="K2413" i="5"/>
  <c r="I2412" i="5" l="1"/>
  <c r="H2413" i="5"/>
  <c r="J2415" i="5"/>
  <c r="K2414" i="5"/>
  <c r="H2414" i="5" l="1"/>
  <c r="I2413" i="5"/>
  <c r="J2416" i="5"/>
  <c r="K2415" i="5"/>
  <c r="H2415" i="5" l="1"/>
  <c r="I2414" i="5"/>
  <c r="J2417" i="5"/>
  <c r="K2416" i="5"/>
  <c r="I2415" i="5" l="1"/>
  <c r="H2416" i="5"/>
  <c r="J2418" i="5"/>
  <c r="K2417" i="5"/>
  <c r="H2417" i="5" l="1"/>
  <c r="I2416" i="5"/>
  <c r="J2419" i="5"/>
  <c r="K2418" i="5"/>
  <c r="I2417" i="5" l="1"/>
  <c r="H2418" i="5"/>
  <c r="J2420" i="5"/>
  <c r="K2419" i="5"/>
  <c r="H2419" i="5" l="1"/>
  <c r="I2418" i="5"/>
  <c r="J2421" i="5"/>
  <c r="K2420" i="5"/>
  <c r="H2420" i="5" l="1"/>
  <c r="I2419" i="5"/>
  <c r="J2422" i="5"/>
  <c r="K2421" i="5"/>
  <c r="H2421" i="5" l="1"/>
  <c r="I2420" i="5"/>
  <c r="J2423" i="5"/>
  <c r="K2422" i="5"/>
  <c r="H2422" i="5" l="1"/>
  <c r="I2421" i="5"/>
  <c r="J2424" i="5"/>
  <c r="K2423" i="5"/>
  <c r="H2423" i="5" l="1"/>
  <c r="I2422" i="5"/>
  <c r="J2425" i="5"/>
  <c r="K2424" i="5"/>
  <c r="I2423" i="5" l="1"/>
  <c r="H2424" i="5"/>
  <c r="J2426" i="5"/>
  <c r="K2425" i="5"/>
  <c r="H2425" i="5" l="1"/>
  <c r="I2424" i="5"/>
  <c r="J2427" i="5"/>
  <c r="K2426" i="5"/>
  <c r="I2425" i="5" l="1"/>
  <c r="H2426" i="5"/>
  <c r="J2428" i="5"/>
  <c r="K2427" i="5"/>
  <c r="I2426" i="5" l="1"/>
  <c r="H2427" i="5"/>
  <c r="J2429" i="5"/>
  <c r="K2428" i="5"/>
  <c r="H2428" i="5" l="1"/>
  <c r="I2427" i="5"/>
  <c r="J2430" i="5"/>
  <c r="K2429" i="5"/>
  <c r="I2428" i="5" l="1"/>
  <c r="H2429" i="5"/>
  <c r="J2431" i="5"/>
  <c r="K2430" i="5"/>
  <c r="I2429" i="5" l="1"/>
  <c r="H2430" i="5"/>
  <c r="J2432" i="5"/>
  <c r="K2431" i="5"/>
  <c r="H2431" i="5" l="1"/>
  <c r="I2430" i="5"/>
  <c r="J2433" i="5"/>
  <c r="K2432" i="5"/>
  <c r="I2431" i="5" l="1"/>
  <c r="H2432" i="5"/>
  <c r="J2434" i="5"/>
  <c r="K2433" i="5"/>
  <c r="H2433" i="5" l="1"/>
  <c r="I2432" i="5"/>
  <c r="J2435" i="5"/>
  <c r="K2434" i="5"/>
  <c r="I2433" i="5" l="1"/>
  <c r="H2434" i="5"/>
  <c r="J2436" i="5"/>
  <c r="K2435" i="5"/>
  <c r="H2435" i="5" l="1"/>
  <c r="I2434" i="5"/>
  <c r="J2437" i="5"/>
  <c r="K2436" i="5"/>
  <c r="H2436" i="5" l="1"/>
  <c r="I2435" i="5"/>
  <c r="J2438" i="5"/>
  <c r="K2437" i="5"/>
  <c r="I2436" i="5" l="1"/>
  <c r="H2437" i="5"/>
  <c r="J2439" i="5"/>
  <c r="K2438" i="5"/>
  <c r="I2437" i="5" l="1"/>
  <c r="H2438" i="5"/>
  <c r="J2440" i="5"/>
  <c r="K2439" i="5"/>
  <c r="H2439" i="5" l="1"/>
  <c r="I2438" i="5"/>
  <c r="J2441" i="5"/>
  <c r="K2440" i="5"/>
  <c r="H2440" i="5" l="1"/>
  <c r="I2439" i="5"/>
  <c r="J2442" i="5"/>
  <c r="K2441" i="5"/>
  <c r="H2441" i="5" l="1"/>
  <c r="I2440" i="5"/>
  <c r="J2443" i="5"/>
  <c r="K2442" i="5"/>
  <c r="I2441" i="5" l="1"/>
  <c r="H2442" i="5"/>
  <c r="J2444" i="5"/>
  <c r="K2443" i="5"/>
  <c r="I2442" i="5" l="1"/>
  <c r="H2443" i="5"/>
  <c r="J2445" i="5"/>
  <c r="K2444" i="5"/>
  <c r="H2444" i="5" l="1"/>
  <c r="I2443" i="5"/>
  <c r="J2446" i="5"/>
  <c r="K2445" i="5"/>
  <c r="I2444" i="5" l="1"/>
  <c r="H2445" i="5"/>
  <c r="J2447" i="5"/>
  <c r="K2446" i="5"/>
  <c r="I2445" i="5" l="1"/>
  <c r="H2446" i="5"/>
  <c r="J2448" i="5"/>
  <c r="K2447" i="5"/>
  <c r="H2447" i="5" l="1"/>
  <c r="I2446" i="5"/>
  <c r="J2449" i="5"/>
  <c r="K2448" i="5"/>
  <c r="H2448" i="5" l="1"/>
  <c r="I2447" i="5"/>
  <c r="J2450" i="5"/>
  <c r="K2449" i="5"/>
  <c r="H2449" i="5" l="1"/>
  <c r="I2448" i="5"/>
  <c r="J2451" i="5"/>
  <c r="K2450" i="5"/>
  <c r="I2449" i="5" l="1"/>
  <c r="H2450" i="5"/>
  <c r="J2452" i="5"/>
  <c r="K2451" i="5"/>
  <c r="I2450" i="5" l="1"/>
  <c r="H2451" i="5"/>
  <c r="J2453" i="5"/>
  <c r="K2452" i="5"/>
  <c r="H2452" i="5" l="1"/>
  <c r="I2451" i="5"/>
  <c r="J2454" i="5"/>
  <c r="K2453" i="5"/>
  <c r="I2452" i="5" l="1"/>
  <c r="H2453" i="5"/>
  <c r="J2455" i="5"/>
  <c r="K2454" i="5"/>
  <c r="I2453" i="5" l="1"/>
  <c r="H2454" i="5"/>
  <c r="J2456" i="5"/>
  <c r="K2455" i="5"/>
  <c r="H2455" i="5" l="1"/>
  <c r="I2454" i="5"/>
  <c r="J2457" i="5"/>
  <c r="K2456" i="5"/>
  <c r="I2455" i="5" l="1"/>
  <c r="H2456" i="5"/>
  <c r="J2458" i="5"/>
  <c r="K2457" i="5"/>
  <c r="H2457" i="5" l="1"/>
  <c r="I2456" i="5"/>
  <c r="J2459" i="5"/>
  <c r="K2458" i="5"/>
  <c r="H2458" i="5" l="1"/>
  <c r="I2457" i="5"/>
  <c r="J2460" i="5"/>
  <c r="K2459" i="5"/>
  <c r="I2458" i="5" l="1"/>
  <c r="H2459" i="5"/>
  <c r="J2461" i="5"/>
  <c r="K2460" i="5"/>
  <c r="I2459" i="5" l="1"/>
  <c r="H2460" i="5"/>
  <c r="J2462" i="5"/>
  <c r="K2461" i="5"/>
  <c r="H2461" i="5" l="1"/>
  <c r="I2460" i="5"/>
  <c r="J2463" i="5"/>
  <c r="K2462" i="5"/>
  <c r="I2461" i="5" l="1"/>
  <c r="H2462" i="5"/>
  <c r="J2464" i="5"/>
  <c r="K2463" i="5"/>
  <c r="I2462" i="5" l="1"/>
  <c r="H2463" i="5"/>
  <c r="J2465" i="5"/>
  <c r="K2464" i="5"/>
  <c r="I2463" i="5" l="1"/>
  <c r="H2464" i="5"/>
  <c r="J2466" i="5"/>
  <c r="K2465" i="5"/>
  <c r="I2464" i="5" l="1"/>
  <c r="H2465" i="5"/>
  <c r="J2467" i="5"/>
  <c r="K2466" i="5"/>
  <c r="H2466" i="5" l="1"/>
  <c r="I2465" i="5"/>
  <c r="J2468" i="5"/>
  <c r="K2467" i="5"/>
  <c r="I2466" i="5" l="1"/>
  <c r="H2467" i="5"/>
  <c r="J2469" i="5"/>
  <c r="K2468" i="5"/>
  <c r="I2467" i="5" l="1"/>
  <c r="H2468" i="5"/>
  <c r="J2470" i="5"/>
  <c r="K2469" i="5"/>
  <c r="I2468" i="5" l="1"/>
  <c r="H2469" i="5"/>
  <c r="J2471" i="5"/>
  <c r="K2470" i="5"/>
  <c r="H2470" i="5" l="1"/>
  <c r="I2469" i="5"/>
  <c r="J2472" i="5"/>
  <c r="K2471" i="5"/>
  <c r="H2471" i="5" l="1"/>
  <c r="I2470" i="5"/>
  <c r="J2473" i="5"/>
  <c r="K2472" i="5"/>
  <c r="H2472" i="5" l="1"/>
  <c r="I2471" i="5"/>
  <c r="J2474" i="5"/>
  <c r="K2473" i="5"/>
  <c r="H2473" i="5" l="1"/>
  <c r="I2472" i="5"/>
  <c r="J2475" i="5"/>
  <c r="K2474" i="5"/>
  <c r="I2473" i="5" l="1"/>
  <c r="H2474" i="5"/>
  <c r="J2476" i="5"/>
  <c r="K2475" i="5"/>
  <c r="H2475" i="5" l="1"/>
  <c r="I2474" i="5"/>
  <c r="J2477" i="5"/>
  <c r="K2476" i="5"/>
  <c r="I2475" i="5" l="1"/>
  <c r="H2476" i="5"/>
  <c r="J2478" i="5"/>
  <c r="K2477" i="5"/>
  <c r="I2476" i="5" l="1"/>
  <c r="H2477" i="5"/>
  <c r="J2479" i="5"/>
  <c r="K2478" i="5"/>
  <c r="I2477" i="5" l="1"/>
  <c r="H2478" i="5"/>
  <c r="J2480" i="5"/>
  <c r="K2479" i="5"/>
  <c r="H2479" i="5" l="1"/>
  <c r="I2478" i="5"/>
  <c r="J2481" i="5"/>
  <c r="K2480" i="5"/>
  <c r="I2479" i="5" l="1"/>
  <c r="H2480" i="5"/>
  <c r="J2482" i="5"/>
  <c r="K2481" i="5"/>
  <c r="H2481" i="5" l="1"/>
  <c r="I2480" i="5"/>
  <c r="J2483" i="5"/>
  <c r="K2482" i="5"/>
  <c r="I2481" i="5" l="1"/>
  <c r="H2482" i="5"/>
  <c r="J2484" i="5"/>
  <c r="K2483" i="5"/>
  <c r="I2482" i="5" l="1"/>
  <c r="H2483" i="5"/>
  <c r="J2485" i="5"/>
  <c r="K2484" i="5"/>
  <c r="I2483" i="5" l="1"/>
  <c r="H2484" i="5"/>
  <c r="J2486" i="5"/>
  <c r="K2485" i="5"/>
  <c r="I2484" i="5" l="1"/>
  <c r="H2485" i="5"/>
  <c r="J2487" i="5"/>
  <c r="K2486" i="5"/>
  <c r="I2485" i="5" l="1"/>
  <c r="H2486" i="5"/>
  <c r="J2488" i="5"/>
  <c r="K2487" i="5"/>
  <c r="H2487" i="5" l="1"/>
  <c r="I2486" i="5"/>
  <c r="J2489" i="5"/>
  <c r="K2488" i="5"/>
  <c r="I2487" i="5" l="1"/>
  <c r="H2488" i="5"/>
  <c r="J2490" i="5"/>
  <c r="K2489" i="5"/>
  <c r="H2489" i="5" l="1"/>
  <c r="I2488" i="5"/>
  <c r="J2491" i="5"/>
  <c r="K2490" i="5"/>
  <c r="H2490" i="5" l="1"/>
  <c r="I2489" i="5"/>
  <c r="K2491" i="5"/>
  <c r="J2492" i="5"/>
  <c r="H2491" i="5" l="1"/>
  <c r="I2490" i="5"/>
  <c r="K2492" i="5"/>
  <c r="J2493" i="5"/>
  <c r="I2491" i="5" l="1"/>
  <c r="H2492" i="5"/>
  <c r="K2493" i="5"/>
  <c r="J2494" i="5"/>
  <c r="I2492" i="5" l="1"/>
  <c r="H2493" i="5"/>
  <c r="K2494" i="5"/>
  <c r="J2495" i="5"/>
  <c r="I2493" i="5" l="1"/>
  <c r="H2494" i="5"/>
  <c r="K2495" i="5"/>
  <c r="J2496" i="5"/>
  <c r="H2495" i="5" l="1"/>
  <c r="I2494" i="5"/>
  <c r="K2496" i="5"/>
  <c r="J2497" i="5"/>
  <c r="I2495" i="5" l="1"/>
  <c r="H2496" i="5"/>
  <c r="J2498" i="5"/>
  <c r="K2497" i="5"/>
  <c r="I2496" i="5" l="1"/>
  <c r="H2497" i="5"/>
  <c r="J2499" i="5"/>
  <c r="K2498" i="5"/>
  <c r="I2497" i="5" l="1"/>
  <c r="H2498" i="5"/>
  <c r="J2500" i="5"/>
  <c r="K2499" i="5"/>
  <c r="I2498" i="5" l="1"/>
  <c r="H2499" i="5"/>
  <c r="J2501" i="5"/>
  <c r="K2500" i="5"/>
  <c r="I2499" i="5" l="1"/>
  <c r="H2500" i="5"/>
  <c r="J2502" i="5"/>
  <c r="K2501" i="5"/>
  <c r="H2501" i="5" l="1"/>
  <c r="I2500" i="5"/>
  <c r="J2503" i="5"/>
  <c r="K2502" i="5"/>
  <c r="H2502" i="5" l="1"/>
  <c r="I2501" i="5"/>
  <c r="J2504" i="5"/>
  <c r="K2503" i="5"/>
  <c r="H2503" i="5" l="1"/>
  <c r="I2502" i="5"/>
  <c r="J2505" i="5"/>
  <c r="K2504" i="5"/>
  <c r="H2504" i="5" l="1"/>
  <c r="I2503" i="5"/>
  <c r="J2506" i="5"/>
  <c r="K2505" i="5"/>
  <c r="I2504" i="5" l="1"/>
  <c r="H2505" i="5"/>
  <c r="J2507" i="5"/>
  <c r="K2506" i="5"/>
  <c r="I2505" i="5" l="1"/>
  <c r="H2506" i="5"/>
  <c r="J2508" i="5"/>
  <c r="K2507" i="5"/>
  <c r="H2507" i="5" l="1"/>
  <c r="I2506" i="5"/>
  <c r="J2509" i="5"/>
  <c r="K2508" i="5"/>
  <c r="I2507" i="5" l="1"/>
  <c r="H2508" i="5"/>
  <c r="J2510" i="5"/>
  <c r="K2509" i="5"/>
  <c r="H2509" i="5" l="1"/>
  <c r="I2508" i="5"/>
  <c r="J2511" i="5"/>
  <c r="K2510" i="5"/>
  <c r="I2509" i="5" l="1"/>
  <c r="H2510" i="5"/>
  <c r="J2512" i="5"/>
  <c r="K2511" i="5"/>
  <c r="H2511" i="5" l="1"/>
  <c r="I2510" i="5"/>
  <c r="J2513" i="5"/>
  <c r="K2512" i="5"/>
  <c r="I2511" i="5" l="1"/>
  <c r="H2512" i="5"/>
  <c r="J2514" i="5"/>
  <c r="K2513" i="5"/>
  <c r="H2513" i="5" l="1"/>
  <c r="I2512" i="5"/>
  <c r="J2515" i="5"/>
  <c r="K2514" i="5"/>
  <c r="I2513" i="5" l="1"/>
  <c r="H2514" i="5"/>
  <c r="J2516" i="5"/>
  <c r="K2515" i="5"/>
  <c r="I2514" i="5" l="1"/>
  <c r="H2515" i="5"/>
  <c r="J2517" i="5"/>
  <c r="K2516" i="5"/>
  <c r="I2515" i="5" l="1"/>
  <c r="H2516" i="5"/>
  <c r="J2518" i="5"/>
  <c r="K2517" i="5"/>
  <c r="H2517" i="5" l="1"/>
  <c r="I2516" i="5"/>
  <c r="J2519" i="5"/>
  <c r="K2518" i="5"/>
  <c r="H2518" i="5" l="1"/>
  <c r="I2517" i="5"/>
  <c r="J2520" i="5"/>
  <c r="K2519" i="5"/>
  <c r="H2519" i="5" l="1"/>
  <c r="I2518" i="5"/>
  <c r="J2521" i="5"/>
  <c r="K2520" i="5"/>
  <c r="I2519" i="5" l="1"/>
  <c r="H2520" i="5"/>
  <c r="J2522" i="5"/>
  <c r="K2521" i="5"/>
  <c r="H2521" i="5" l="1"/>
  <c r="I2520" i="5"/>
  <c r="J2523" i="5"/>
  <c r="K2522" i="5"/>
  <c r="I2521" i="5" l="1"/>
  <c r="H2522" i="5"/>
  <c r="J2524" i="5"/>
  <c r="K2523" i="5"/>
  <c r="H2523" i="5" l="1"/>
  <c r="I2522" i="5"/>
  <c r="J2525" i="5"/>
  <c r="K2524" i="5"/>
  <c r="I2523" i="5" l="1"/>
  <c r="H2524" i="5"/>
  <c r="J2526" i="5"/>
  <c r="K2525" i="5"/>
  <c r="H2525" i="5" l="1"/>
  <c r="I2524" i="5"/>
  <c r="K2526" i="5"/>
  <c r="I2525" i="5" l="1"/>
  <c r="H2526" i="5"/>
  <c r="I2526" i="5" s="1"/>
  <c r="B13" i="3" s="1"/>
  <c r="C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<sst xmlns="http://schemas.openxmlformats.org/spreadsheetml/2006/main" count="89" uniqueCount="86">
  <si>
    <t>PLANTILLA DE ANALISIS TECNICO  vs.  SP500</t>
  </si>
  <si>
    <t>Como usar esta plantilla</t>
  </si>
  <si>
    <t>1. Ve a la hoja 'Datos'.</t>
  </si>
  <si>
    <t>2. En la columna A pega tus FECHAS (formato dd/mm/aaaa o aaaa-mm-dd).</t>
  </si>
  <si>
    <t>3. En la columna B pega los precios o niveles de TU SERIE.</t>
  </si>
  <si>
    <t>4. En la columna C pega los precios diarios del SP500 (mismas fechas).</t>
  </si>
  <si>
    <t xml:space="preserve">   - Puedes descargar el SP500 de Yahoo Finance (^GSPC), investing.com, Bloomberg, etc.</t>
  </si>
  <si>
    <t xml:space="preserve">   - O usa el script analizador.py para generar este archivo prellenado.</t>
  </si>
  <si>
    <t>5. Ve a 'Dashboard' para ver todas las metricas calculadas automaticamente.</t>
  </si>
  <si>
    <t>6. Ve a 'Grafico' para ver la evolucion comparada (base 100).</t>
  </si>
  <si>
    <t>Parametros (modificables en Dashboard)</t>
  </si>
  <si>
    <t>Tasa libre de riesgo anual: Dashboard!B4  (default 4.0%)</t>
  </si>
  <si>
    <t>Dias bursatiles al ano: 252</t>
  </si>
  <si>
    <t>Metricas calculadas</t>
  </si>
  <si>
    <t>Beta            -- sensibilidad de tu serie respecto al SP500</t>
  </si>
  <si>
    <t>Alpha (Jensen)  -- retorno anormal sobre lo predicho por CAPM, anualizado</t>
  </si>
  <si>
    <t>Correlacion     -- coeficiente de Pearson</t>
  </si>
  <si>
    <t>R^2             -- proporcion de varianza explicada por el SP500</t>
  </si>
  <si>
    <t>Volatilidad     -- desviacion estandar anualizada de retornos diarios</t>
  </si>
  <si>
    <t>Sharpe Ratio    -- (retorno - rf) / volatilidad, anualizado</t>
  </si>
  <si>
    <t>Tracking Error  -- desviacion estandar de (ret_serie - ret_SP500), anualizada</t>
  </si>
  <si>
    <t>Info Ratio      -- retorno activo / tracking error</t>
  </si>
  <si>
    <t>Max Drawdown    -- mayor caida pico-valle</t>
  </si>
  <si>
    <t>CAGR            -- retorno anualizado compuesto</t>
  </si>
  <si>
    <t>Notas tecnicas</t>
  </si>
  <si>
    <t>- Las celdas amarillas son inputs (puedes editarlas).</t>
  </si>
  <si>
    <t>- Las celdas verdes son KPIs (no edites, son formulas).</t>
  </si>
  <si>
    <t>- La plantilla admite hasta 5,000 filas de datos diarios (~20 anios).</t>
  </si>
  <si>
    <t>- Las formulas ignoran filas vacias y errores automaticamente.</t>
  </si>
  <si>
    <t>DATOS (pega aqui tus precios)</t>
  </si>
  <si>
    <t>Fecha</t>
  </si>
  <si>
    <t>Mi Serie</t>
  </si>
  <si>
    <t>SP500</t>
  </si>
  <si>
    <t>&lt;- Pega tus datos. Filas vacias se ignoran.</t>
  </si>
  <si>
    <t>DASHBOARD DE METRICAS  -  MI SERIE  vs  SP500</t>
  </si>
  <si>
    <t>Parametros</t>
  </si>
  <si>
    <t>Tasa libre de riesgo anual</t>
  </si>
  <si>
    <t>Observaciones (n)</t>
  </si>
  <si>
    <t>METRICA</t>
  </si>
  <si>
    <t>MI SERIE</t>
  </si>
  <si>
    <t>INTERPRETACION</t>
  </si>
  <si>
    <t>Retorno medio diario</t>
  </si>
  <si>
    <t>Promedio simple de retornos diarios</t>
  </si>
  <si>
    <t>CAGR (anualizado compuesto)</t>
  </si>
  <si>
    <t>Tasa anual compuesta equivalente</t>
  </si>
  <si>
    <t>Volatilidad anualizada</t>
  </si>
  <si>
    <t>Desviacion estandar anualizada</t>
  </si>
  <si>
    <t>Sharpe Ratio (anualizado)</t>
  </si>
  <si>
    <t>Retorno excedente / volatilidad</t>
  </si>
  <si>
    <t>Max Drawdown</t>
  </si>
  <si>
    <t>Mayor caida pico-valle</t>
  </si>
  <si>
    <t>Beta vs SP500</t>
  </si>
  <si>
    <t>&lt;1 menos volatil ; &gt;1 mas volatil ; =1 igual al mercado</t>
  </si>
  <si>
    <t>Alpha Jensen (anualizado)</t>
  </si>
  <si>
    <t>Retorno excedente sobre lo predicho por CAPM</t>
  </si>
  <si>
    <t>Correlacion (Pearson)</t>
  </si>
  <si>
    <t>Co-movimiento con SP500</t>
  </si>
  <si>
    <t>R-cuadrado</t>
  </si>
  <si>
    <t>Varianza explicada por SP500</t>
  </si>
  <si>
    <t>Tracking Error (anualizado)</t>
  </si>
  <si>
    <t>Volatilidad del diferencial vs SP500</t>
  </si>
  <si>
    <t>Information Ratio</t>
  </si>
  <si>
    <t>Retorno activo / Tracking Error</t>
  </si>
  <si>
    <t>EVOLUCION COMPARADA  (Base 100)</t>
  </si>
  <si>
    <t>Mi Serie (base 100)</t>
  </si>
  <si>
    <t>SP500 (base 100)</t>
  </si>
  <si>
    <t>Primer Px Serie</t>
  </si>
  <si>
    <t>Primer Px SP500</t>
  </si>
  <si>
    <t>CALCULOS AUXILIARES (no editar)</t>
  </si>
  <si>
    <t>Px Serie</t>
  </si>
  <si>
    <t>Px SP500</t>
  </si>
  <si>
    <t>Ret Serie</t>
  </si>
  <si>
    <t>Ret SP500</t>
  </si>
  <si>
    <t>Exc Serie</t>
  </si>
  <si>
    <t>Exc SP500</t>
  </si>
  <si>
    <t>MaxSoFar S</t>
  </si>
  <si>
    <t>MaxSoFar B</t>
  </si>
  <si>
    <t>Diff (S-B)</t>
  </si>
  <si>
    <t>N/A</t>
  </si>
  <si>
    <t>DD SP500</t>
  </si>
  <si>
    <t>DD ACTIVO</t>
  </si>
  <si>
    <t>FECHA (pegar nuevas fechas)</t>
  </si>
  <si>
    <t>BUSCARV - columna que habrá que copiar en hoja datos</t>
  </si>
  <si>
    <t>DATA</t>
  </si>
  <si>
    <t>PRECIOS</t>
  </si>
  <si>
    <t>Dias bursatiles /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</si>
</sst>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"/>
    <numFmt numFmtId="166" formatCode="0.0000%"/>
    <numFmt numFmtId="167" formatCode="0.000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name val="Arial"/>
    </font>
    <font>
      <b/>
      <sz val="12"/>
      <color rgb="FF1F4E78"/>
      <name val="Arial"/>
    </font>
    <font>
      <b/>
      <sz val="13"/>
      <color rgb="FFFFFFFF"/>
      <name val="Arial"/>
    </font>
    <font>
      <b/>
      <sz val="10"/>
      <color rgb="FF9C5700"/>
      <name val="Arial"/>
    </font>
    <font>
      <i/>
      <sz val="10"/>
      <color rgb="FF9C5700"/>
      <name val="Arial"/>
    </font>
    <font>
      <b/>
      <sz val="14"/>
      <color rgb="FFFFFFFF"/>
      <name val="Arial"/>
    </font>
    <font>
      <b/>
      <sz val="10"/>
      <name val="Arial"/>
    </font>
    <font>
      <b/>
      <sz val="11"/>
      <color rgb="FF1F4E78"/>
      <name val="Arial"/>
    </font>
    <font>
      <sz val="10"/>
      <name val="Arial"/>
    </font>
    <font>
      <b/>
      <sz val="11"/>
      <color rgb="FF0000FF"/>
      <name val="Arial"/>
    </font>
    <font>
      <b/>
      <sz val="11"/>
      <name val="Arial"/>
    </font>
    <font>
      <b/>
      <sz val="10"/>
      <color rgb="FF000000"/>
      <name val="Arial"/>
    </font>
    <font>
      <i/>
      <sz val="10"/>
      <color rgb="FF595959"/>
      <name val="Arial"/>
    </font>
    <font>
      <b/>
      <sz val="10"/>
      <name val="Calibri"/>
      <family val="2"/>
      <scheme val="minor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  <xf numFmtId="10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3" fontId="12" fillId="5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166" fontId="13" fillId="5" borderId="1" xfId="0" applyNumberFormat="1" applyFont="1" applyFill="1" applyBorder="1" applyAlignment="1">
      <alignment horizontal="center"/>
    </xf>
    <xf numFmtId="166" fontId="10" fillId="6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left" vertical="center" wrapText="1" indent="1"/>
    </xf>
    <xf numFmtId="10" fontId="13" fillId="5" borderId="1" xfId="0" applyNumberFormat="1" applyFont="1" applyFill="1" applyBorder="1" applyAlignment="1">
      <alignment horizontal="center"/>
    </xf>
    <xf numFmtId="10" fontId="10" fillId="6" borderId="1" xfId="0" applyNumberFormat="1" applyFont="1" applyFill="1" applyBorder="1" applyAlignment="1">
      <alignment horizontal="center"/>
    </xf>
    <xf numFmtId="167" fontId="13" fillId="5" borderId="1" xfId="0" applyNumberFormat="1" applyFont="1" applyFill="1" applyBorder="1" applyAlignment="1">
      <alignment horizontal="center"/>
    </xf>
    <xf numFmtId="167" fontId="10" fillId="6" borderId="1" xfId="0" applyNumberFormat="1" applyFont="1" applyFill="1" applyBorder="1" applyAlignment="1">
      <alignment horizontal="center"/>
    </xf>
    <xf numFmtId="0" fontId="14" fillId="0" borderId="0" xfId="0" applyFont="1"/>
    <xf numFmtId="165" fontId="8" fillId="5" borderId="0" xfId="0" applyNumberFormat="1" applyFont="1" applyFill="1"/>
    <xf numFmtId="4" fontId="0" fillId="0" borderId="0" xfId="0" applyNumberFormat="1"/>
    <xf numFmtId="166" fontId="0" fillId="0" borderId="0" xfId="0" applyNumberFormat="1"/>
    <xf numFmtId="10" fontId="0" fillId="0" borderId="0" xfId="0" applyNumberForma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vertical="center" indent="1"/>
    </xf>
    <xf numFmtId="0" fontId="4" fillId="2" borderId="0" xfId="0" applyFont="1" applyFill="1" applyAlignment="1">
      <alignment horizontal="center" vertical="center"/>
    </xf>
    <xf numFmtId="0" fontId="15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s-ES"/>
              <a:t>Mi Serie vs SP500 (Base 100)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Grafico!$B$2</c:f>
              <c:strCache>
                <c:ptCount val="1"/>
                <c:pt idx="0">
                  <c:v>Mi Serie (base 100)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Grafico!$A$3:$A$5002</c:f>
              <c:numCache>
                <c:formatCode>yyyy\-mm\-dd</c:formatCode>
                <c:ptCount val="5000"/>
                <c:pt idx="0">
                  <c:v>42492</c:v>
                </c:pt>
                <c:pt idx="1">
                  <c:v>42493</c:v>
                </c:pt>
                <c:pt idx="2">
                  <c:v>42494</c:v>
                </c:pt>
                <c:pt idx="3">
                  <c:v>42495</c:v>
                </c:pt>
                <c:pt idx="4">
                  <c:v>42496</c:v>
                </c:pt>
                <c:pt idx="5">
                  <c:v>42499</c:v>
                </c:pt>
                <c:pt idx="6">
                  <c:v>42500</c:v>
                </c:pt>
                <c:pt idx="7">
                  <c:v>42501</c:v>
                </c:pt>
                <c:pt idx="8">
                  <c:v>42502</c:v>
                </c:pt>
                <c:pt idx="9">
                  <c:v>42503</c:v>
                </c:pt>
                <c:pt idx="10">
                  <c:v>42506</c:v>
                </c:pt>
                <c:pt idx="11">
                  <c:v>42507</c:v>
                </c:pt>
                <c:pt idx="12">
                  <c:v>42508</c:v>
                </c:pt>
                <c:pt idx="13">
                  <c:v>42509</c:v>
                </c:pt>
                <c:pt idx="14">
                  <c:v>42510</c:v>
                </c:pt>
                <c:pt idx="15">
                  <c:v>42513</c:v>
                </c:pt>
                <c:pt idx="16">
                  <c:v>42514</c:v>
                </c:pt>
                <c:pt idx="17">
                  <c:v>42515</c:v>
                </c:pt>
                <c:pt idx="18">
                  <c:v>42516</c:v>
                </c:pt>
                <c:pt idx="19">
                  <c:v>42517</c:v>
                </c:pt>
                <c:pt idx="20">
                  <c:v>42521</c:v>
                </c:pt>
                <c:pt idx="21">
                  <c:v>42522</c:v>
                </c:pt>
                <c:pt idx="22">
                  <c:v>42523</c:v>
                </c:pt>
                <c:pt idx="23">
                  <c:v>42524</c:v>
                </c:pt>
                <c:pt idx="24">
                  <c:v>42527</c:v>
                </c:pt>
                <c:pt idx="25">
                  <c:v>42528</c:v>
                </c:pt>
                <c:pt idx="26">
                  <c:v>42529</c:v>
                </c:pt>
                <c:pt idx="27">
                  <c:v>42530</c:v>
                </c:pt>
                <c:pt idx="28">
                  <c:v>42531</c:v>
                </c:pt>
                <c:pt idx="29">
                  <c:v>42534</c:v>
                </c:pt>
                <c:pt idx="30">
                  <c:v>42535</c:v>
                </c:pt>
                <c:pt idx="31">
                  <c:v>42536</c:v>
                </c:pt>
                <c:pt idx="32">
                  <c:v>42537</c:v>
                </c:pt>
                <c:pt idx="33">
                  <c:v>42538</c:v>
                </c:pt>
                <c:pt idx="34">
                  <c:v>42541</c:v>
                </c:pt>
                <c:pt idx="35">
                  <c:v>42542</c:v>
                </c:pt>
                <c:pt idx="36">
                  <c:v>42543</c:v>
                </c:pt>
                <c:pt idx="37">
                  <c:v>42544</c:v>
                </c:pt>
                <c:pt idx="38">
                  <c:v>42545</c:v>
                </c:pt>
                <c:pt idx="39">
                  <c:v>42548</c:v>
                </c:pt>
                <c:pt idx="40">
                  <c:v>42549</c:v>
                </c:pt>
                <c:pt idx="41">
                  <c:v>42550</c:v>
                </c:pt>
                <c:pt idx="42">
                  <c:v>42551</c:v>
                </c:pt>
                <c:pt idx="43">
                  <c:v>42552</c:v>
                </c:pt>
                <c:pt idx="44">
                  <c:v>42556</c:v>
                </c:pt>
                <c:pt idx="45">
                  <c:v>42557</c:v>
                </c:pt>
                <c:pt idx="46">
                  <c:v>42558</c:v>
                </c:pt>
                <c:pt idx="47">
                  <c:v>42559</c:v>
                </c:pt>
                <c:pt idx="48">
                  <c:v>42562</c:v>
                </c:pt>
                <c:pt idx="49">
                  <c:v>42563</c:v>
                </c:pt>
                <c:pt idx="50">
                  <c:v>42564</c:v>
                </c:pt>
                <c:pt idx="51">
                  <c:v>42565</c:v>
                </c:pt>
                <c:pt idx="52">
                  <c:v>42566</c:v>
                </c:pt>
                <c:pt idx="53">
                  <c:v>42569</c:v>
                </c:pt>
                <c:pt idx="54">
                  <c:v>42570</c:v>
                </c:pt>
                <c:pt idx="55">
                  <c:v>42571</c:v>
                </c:pt>
                <c:pt idx="56">
                  <c:v>42572</c:v>
                </c:pt>
                <c:pt idx="57">
                  <c:v>42573</c:v>
                </c:pt>
                <c:pt idx="58">
                  <c:v>42576</c:v>
                </c:pt>
                <c:pt idx="59">
                  <c:v>42577</c:v>
                </c:pt>
                <c:pt idx="60">
                  <c:v>42578</c:v>
                </c:pt>
                <c:pt idx="61">
                  <c:v>42579</c:v>
                </c:pt>
                <c:pt idx="62">
                  <c:v>42580</c:v>
                </c:pt>
                <c:pt idx="63">
                  <c:v>42583</c:v>
                </c:pt>
                <c:pt idx="64">
                  <c:v>42584</c:v>
                </c:pt>
                <c:pt idx="65">
                  <c:v>42585</c:v>
                </c:pt>
                <c:pt idx="66">
                  <c:v>42586</c:v>
                </c:pt>
                <c:pt idx="67">
                  <c:v>42587</c:v>
                </c:pt>
                <c:pt idx="68">
                  <c:v>42590</c:v>
                </c:pt>
                <c:pt idx="69">
                  <c:v>42591</c:v>
                </c:pt>
                <c:pt idx="70">
                  <c:v>42592</c:v>
                </c:pt>
                <c:pt idx="71">
                  <c:v>42593</c:v>
                </c:pt>
                <c:pt idx="72">
                  <c:v>42594</c:v>
                </c:pt>
                <c:pt idx="73">
                  <c:v>42597</c:v>
                </c:pt>
                <c:pt idx="74">
                  <c:v>42598</c:v>
                </c:pt>
                <c:pt idx="75">
                  <c:v>42599</c:v>
                </c:pt>
                <c:pt idx="76">
                  <c:v>42600</c:v>
                </c:pt>
                <c:pt idx="77">
                  <c:v>42601</c:v>
                </c:pt>
                <c:pt idx="78">
                  <c:v>42604</c:v>
                </c:pt>
                <c:pt idx="79">
                  <c:v>42605</c:v>
                </c:pt>
                <c:pt idx="80">
                  <c:v>42606</c:v>
                </c:pt>
                <c:pt idx="81">
                  <c:v>42607</c:v>
                </c:pt>
                <c:pt idx="82">
                  <c:v>42608</c:v>
                </c:pt>
                <c:pt idx="83">
                  <c:v>42611</c:v>
                </c:pt>
                <c:pt idx="84">
                  <c:v>42612</c:v>
                </c:pt>
                <c:pt idx="85">
                  <c:v>42613</c:v>
                </c:pt>
                <c:pt idx="86">
                  <c:v>42614</c:v>
                </c:pt>
                <c:pt idx="87">
                  <c:v>42615</c:v>
                </c:pt>
                <c:pt idx="88">
                  <c:v>42619</c:v>
                </c:pt>
                <c:pt idx="89">
                  <c:v>42620</c:v>
                </c:pt>
                <c:pt idx="90">
                  <c:v>42621</c:v>
                </c:pt>
                <c:pt idx="91">
                  <c:v>42622</c:v>
                </c:pt>
                <c:pt idx="92">
                  <c:v>42625</c:v>
                </c:pt>
                <c:pt idx="93">
                  <c:v>42626</c:v>
                </c:pt>
                <c:pt idx="94">
                  <c:v>42627</c:v>
                </c:pt>
                <c:pt idx="95">
                  <c:v>42628</c:v>
                </c:pt>
                <c:pt idx="96">
                  <c:v>42629</c:v>
                </c:pt>
                <c:pt idx="97">
                  <c:v>42632</c:v>
                </c:pt>
                <c:pt idx="98">
                  <c:v>42633</c:v>
                </c:pt>
                <c:pt idx="99">
                  <c:v>42634</c:v>
                </c:pt>
                <c:pt idx="100">
                  <c:v>42635</c:v>
                </c:pt>
                <c:pt idx="101">
                  <c:v>42636</c:v>
                </c:pt>
                <c:pt idx="102">
                  <c:v>42639</c:v>
                </c:pt>
                <c:pt idx="103">
                  <c:v>42640</c:v>
                </c:pt>
                <c:pt idx="104">
                  <c:v>42641</c:v>
                </c:pt>
                <c:pt idx="105">
                  <c:v>42642</c:v>
                </c:pt>
                <c:pt idx="106">
                  <c:v>42643</c:v>
                </c:pt>
                <c:pt idx="107">
                  <c:v>42646</c:v>
                </c:pt>
                <c:pt idx="108">
                  <c:v>42647</c:v>
                </c:pt>
                <c:pt idx="109">
                  <c:v>42648</c:v>
                </c:pt>
                <c:pt idx="110">
                  <c:v>42649</c:v>
                </c:pt>
                <c:pt idx="111">
                  <c:v>42650</c:v>
                </c:pt>
                <c:pt idx="112">
                  <c:v>42653</c:v>
                </c:pt>
                <c:pt idx="113">
                  <c:v>42654</c:v>
                </c:pt>
                <c:pt idx="114">
                  <c:v>42655</c:v>
                </c:pt>
                <c:pt idx="115">
                  <c:v>42656</c:v>
                </c:pt>
                <c:pt idx="116">
                  <c:v>42657</c:v>
                </c:pt>
                <c:pt idx="117">
                  <c:v>42660</c:v>
                </c:pt>
                <c:pt idx="118">
                  <c:v>42661</c:v>
                </c:pt>
                <c:pt idx="119">
                  <c:v>42662</c:v>
                </c:pt>
                <c:pt idx="120">
                  <c:v>42663</c:v>
                </c:pt>
                <c:pt idx="121">
                  <c:v>42664</c:v>
                </c:pt>
                <c:pt idx="122">
                  <c:v>42667</c:v>
                </c:pt>
                <c:pt idx="123">
                  <c:v>42668</c:v>
                </c:pt>
                <c:pt idx="124">
                  <c:v>42669</c:v>
                </c:pt>
                <c:pt idx="125">
                  <c:v>42670</c:v>
                </c:pt>
                <c:pt idx="126">
                  <c:v>42671</c:v>
                </c:pt>
                <c:pt idx="127">
                  <c:v>42674</c:v>
                </c:pt>
                <c:pt idx="128">
                  <c:v>42675</c:v>
                </c:pt>
                <c:pt idx="129">
                  <c:v>42676</c:v>
                </c:pt>
                <c:pt idx="130">
                  <c:v>42677</c:v>
                </c:pt>
                <c:pt idx="131">
                  <c:v>42678</c:v>
                </c:pt>
                <c:pt idx="132">
                  <c:v>42681</c:v>
                </c:pt>
                <c:pt idx="133">
                  <c:v>42682</c:v>
                </c:pt>
                <c:pt idx="134">
                  <c:v>42683</c:v>
                </c:pt>
                <c:pt idx="135">
                  <c:v>42684</c:v>
                </c:pt>
                <c:pt idx="136">
                  <c:v>42685</c:v>
                </c:pt>
                <c:pt idx="137">
                  <c:v>42688</c:v>
                </c:pt>
                <c:pt idx="138">
                  <c:v>42689</c:v>
                </c:pt>
                <c:pt idx="139">
                  <c:v>42690</c:v>
                </c:pt>
                <c:pt idx="140">
                  <c:v>42691</c:v>
                </c:pt>
                <c:pt idx="141">
                  <c:v>42692</c:v>
                </c:pt>
                <c:pt idx="142">
                  <c:v>42695</c:v>
                </c:pt>
                <c:pt idx="143">
                  <c:v>42696</c:v>
                </c:pt>
                <c:pt idx="144">
                  <c:v>42697</c:v>
                </c:pt>
                <c:pt idx="145">
                  <c:v>42699</c:v>
                </c:pt>
                <c:pt idx="146">
                  <c:v>42702</c:v>
                </c:pt>
                <c:pt idx="147">
                  <c:v>42703</c:v>
                </c:pt>
                <c:pt idx="148">
                  <c:v>42704</c:v>
                </c:pt>
                <c:pt idx="149">
                  <c:v>42705</c:v>
                </c:pt>
                <c:pt idx="150">
                  <c:v>42706</c:v>
                </c:pt>
                <c:pt idx="151">
                  <c:v>42709</c:v>
                </c:pt>
                <c:pt idx="152">
                  <c:v>42710</c:v>
                </c:pt>
                <c:pt idx="153">
                  <c:v>42711</c:v>
                </c:pt>
                <c:pt idx="154">
                  <c:v>42712</c:v>
                </c:pt>
                <c:pt idx="155">
                  <c:v>42713</c:v>
                </c:pt>
                <c:pt idx="156">
                  <c:v>42716</c:v>
                </c:pt>
                <c:pt idx="157">
                  <c:v>42717</c:v>
                </c:pt>
                <c:pt idx="158">
                  <c:v>42718</c:v>
                </c:pt>
                <c:pt idx="159">
                  <c:v>42719</c:v>
                </c:pt>
                <c:pt idx="160">
                  <c:v>42720</c:v>
                </c:pt>
                <c:pt idx="161">
                  <c:v>42723</c:v>
                </c:pt>
                <c:pt idx="162">
                  <c:v>42724</c:v>
                </c:pt>
                <c:pt idx="163">
                  <c:v>42725</c:v>
                </c:pt>
                <c:pt idx="164">
                  <c:v>42726</c:v>
                </c:pt>
                <c:pt idx="165">
                  <c:v>42727</c:v>
                </c:pt>
                <c:pt idx="166">
                  <c:v>42731</c:v>
                </c:pt>
                <c:pt idx="167">
                  <c:v>42732</c:v>
                </c:pt>
                <c:pt idx="168">
                  <c:v>42733</c:v>
                </c:pt>
                <c:pt idx="169">
                  <c:v>42734</c:v>
                </c:pt>
                <c:pt idx="170">
                  <c:v>42738</c:v>
                </c:pt>
                <c:pt idx="171">
                  <c:v>42739</c:v>
                </c:pt>
                <c:pt idx="172">
                  <c:v>42740</c:v>
                </c:pt>
                <c:pt idx="173">
                  <c:v>42741</c:v>
                </c:pt>
                <c:pt idx="174">
                  <c:v>42744</c:v>
                </c:pt>
                <c:pt idx="175">
                  <c:v>42745</c:v>
                </c:pt>
                <c:pt idx="176">
                  <c:v>42746</c:v>
                </c:pt>
                <c:pt idx="177">
                  <c:v>42747</c:v>
                </c:pt>
                <c:pt idx="178">
                  <c:v>42748</c:v>
                </c:pt>
                <c:pt idx="179">
                  <c:v>42752</c:v>
                </c:pt>
                <c:pt idx="180">
                  <c:v>42753</c:v>
                </c:pt>
                <c:pt idx="181">
                  <c:v>42754</c:v>
                </c:pt>
                <c:pt idx="182">
                  <c:v>42755</c:v>
                </c:pt>
                <c:pt idx="183">
                  <c:v>42758</c:v>
                </c:pt>
                <c:pt idx="184">
                  <c:v>42759</c:v>
                </c:pt>
                <c:pt idx="185">
                  <c:v>42760</c:v>
                </c:pt>
                <c:pt idx="186">
                  <c:v>42761</c:v>
                </c:pt>
                <c:pt idx="187">
                  <c:v>42762</c:v>
                </c:pt>
                <c:pt idx="188">
                  <c:v>42765</c:v>
                </c:pt>
                <c:pt idx="189">
                  <c:v>42766</c:v>
                </c:pt>
                <c:pt idx="190">
                  <c:v>42767</c:v>
                </c:pt>
                <c:pt idx="191">
                  <c:v>42768</c:v>
                </c:pt>
                <c:pt idx="192">
                  <c:v>42769</c:v>
                </c:pt>
                <c:pt idx="193">
                  <c:v>42772</c:v>
                </c:pt>
                <c:pt idx="194">
                  <c:v>42773</c:v>
                </c:pt>
                <c:pt idx="195">
                  <c:v>42774</c:v>
                </c:pt>
                <c:pt idx="196">
                  <c:v>42775</c:v>
                </c:pt>
                <c:pt idx="197">
                  <c:v>42776</c:v>
                </c:pt>
                <c:pt idx="198">
                  <c:v>42779</c:v>
                </c:pt>
                <c:pt idx="199">
                  <c:v>42780</c:v>
                </c:pt>
                <c:pt idx="200">
                  <c:v>42781</c:v>
                </c:pt>
                <c:pt idx="201">
                  <c:v>42782</c:v>
                </c:pt>
                <c:pt idx="202">
                  <c:v>42783</c:v>
                </c:pt>
                <c:pt idx="203">
                  <c:v>42787</c:v>
                </c:pt>
                <c:pt idx="204">
                  <c:v>42788</c:v>
                </c:pt>
                <c:pt idx="205">
                  <c:v>42789</c:v>
                </c:pt>
                <c:pt idx="206">
                  <c:v>42790</c:v>
                </c:pt>
                <c:pt idx="207">
                  <c:v>42793</c:v>
                </c:pt>
                <c:pt idx="208">
                  <c:v>42794</c:v>
                </c:pt>
                <c:pt idx="209">
                  <c:v>42795</c:v>
                </c:pt>
                <c:pt idx="210">
                  <c:v>42796</c:v>
                </c:pt>
                <c:pt idx="211">
                  <c:v>42797</c:v>
                </c:pt>
                <c:pt idx="212">
                  <c:v>42800</c:v>
                </c:pt>
                <c:pt idx="213">
                  <c:v>42801</c:v>
                </c:pt>
                <c:pt idx="214">
                  <c:v>42802</c:v>
                </c:pt>
                <c:pt idx="215">
                  <c:v>42803</c:v>
                </c:pt>
                <c:pt idx="216">
                  <c:v>42804</c:v>
                </c:pt>
                <c:pt idx="217">
                  <c:v>42807</c:v>
                </c:pt>
                <c:pt idx="218">
                  <c:v>42808</c:v>
                </c:pt>
                <c:pt idx="219">
                  <c:v>42809</c:v>
                </c:pt>
                <c:pt idx="220">
                  <c:v>42810</c:v>
                </c:pt>
                <c:pt idx="221">
                  <c:v>42811</c:v>
                </c:pt>
                <c:pt idx="222">
                  <c:v>42814</c:v>
                </c:pt>
                <c:pt idx="223">
                  <c:v>42815</c:v>
                </c:pt>
                <c:pt idx="224">
                  <c:v>42816</c:v>
                </c:pt>
                <c:pt idx="225">
                  <c:v>42817</c:v>
                </c:pt>
                <c:pt idx="226">
                  <c:v>42818</c:v>
                </c:pt>
                <c:pt idx="227">
                  <c:v>42821</c:v>
                </c:pt>
                <c:pt idx="228">
                  <c:v>42822</c:v>
                </c:pt>
                <c:pt idx="229">
                  <c:v>42823</c:v>
                </c:pt>
                <c:pt idx="230">
                  <c:v>42824</c:v>
                </c:pt>
                <c:pt idx="231">
                  <c:v>42825</c:v>
                </c:pt>
                <c:pt idx="232">
                  <c:v>42828</c:v>
                </c:pt>
                <c:pt idx="233">
                  <c:v>42829</c:v>
                </c:pt>
                <c:pt idx="234">
                  <c:v>42830</c:v>
                </c:pt>
                <c:pt idx="235">
                  <c:v>42831</c:v>
                </c:pt>
                <c:pt idx="236">
                  <c:v>42832</c:v>
                </c:pt>
                <c:pt idx="237">
                  <c:v>42835</c:v>
                </c:pt>
                <c:pt idx="238">
                  <c:v>42836</c:v>
                </c:pt>
                <c:pt idx="239">
                  <c:v>42837</c:v>
                </c:pt>
                <c:pt idx="240">
                  <c:v>42838</c:v>
                </c:pt>
                <c:pt idx="241">
                  <c:v>42842</c:v>
                </c:pt>
                <c:pt idx="242">
                  <c:v>42843</c:v>
                </c:pt>
                <c:pt idx="243">
                  <c:v>42844</c:v>
                </c:pt>
                <c:pt idx="244">
                  <c:v>42845</c:v>
                </c:pt>
                <c:pt idx="245">
                  <c:v>42846</c:v>
                </c:pt>
                <c:pt idx="246">
                  <c:v>42849</c:v>
                </c:pt>
                <c:pt idx="247">
                  <c:v>42850</c:v>
                </c:pt>
                <c:pt idx="248">
                  <c:v>42851</c:v>
                </c:pt>
                <c:pt idx="249">
                  <c:v>42852</c:v>
                </c:pt>
                <c:pt idx="250">
                  <c:v>42853</c:v>
                </c:pt>
                <c:pt idx="251">
                  <c:v>42856</c:v>
                </c:pt>
                <c:pt idx="252">
                  <c:v>42857</c:v>
                </c:pt>
                <c:pt idx="253">
                  <c:v>42858</c:v>
                </c:pt>
                <c:pt idx="254">
                  <c:v>42859</c:v>
                </c:pt>
                <c:pt idx="255">
                  <c:v>42860</c:v>
                </c:pt>
                <c:pt idx="256">
                  <c:v>42863</c:v>
                </c:pt>
                <c:pt idx="257">
                  <c:v>42864</c:v>
                </c:pt>
                <c:pt idx="258">
                  <c:v>42865</c:v>
                </c:pt>
                <c:pt idx="259">
                  <c:v>42866</c:v>
                </c:pt>
                <c:pt idx="260">
                  <c:v>42867</c:v>
                </c:pt>
                <c:pt idx="261">
                  <c:v>42870</c:v>
                </c:pt>
                <c:pt idx="262">
                  <c:v>42871</c:v>
                </c:pt>
                <c:pt idx="263">
                  <c:v>42872</c:v>
                </c:pt>
                <c:pt idx="264">
                  <c:v>42873</c:v>
                </c:pt>
                <c:pt idx="265">
                  <c:v>42874</c:v>
                </c:pt>
                <c:pt idx="266">
                  <c:v>42877</c:v>
                </c:pt>
                <c:pt idx="267">
                  <c:v>42878</c:v>
                </c:pt>
                <c:pt idx="268">
                  <c:v>42879</c:v>
                </c:pt>
                <c:pt idx="269">
                  <c:v>42880</c:v>
                </c:pt>
                <c:pt idx="270">
                  <c:v>42881</c:v>
                </c:pt>
                <c:pt idx="271">
                  <c:v>42885</c:v>
                </c:pt>
                <c:pt idx="272">
                  <c:v>42886</c:v>
                </c:pt>
                <c:pt idx="273">
                  <c:v>42887</c:v>
                </c:pt>
                <c:pt idx="274">
                  <c:v>42888</c:v>
                </c:pt>
                <c:pt idx="275">
                  <c:v>42891</c:v>
                </c:pt>
                <c:pt idx="276">
                  <c:v>42892</c:v>
                </c:pt>
                <c:pt idx="277">
                  <c:v>42893</c:v>
                </c:pt>
                <c:pt idx="278">
                  <c:v>42894</c:v>
                </c:pt>
                <c:pt idx="279">
                  <c:v>42895</c:v>
                </c:pt>
                <c:pt idx="280">
                  <c:v>42898</c:v>
                </c:pt>
                <c:pt idx="281">
                  <c:v>42899</c:v>
                </c:pt>
                <c:pt idx="282">
                  <c:v>42900</c:v>
                </c:pt>
                <c:pt idx="283">
                  <c:v>42901</c:v>
                </c:pt>
                <c:pt idx="284">
                  <c:v>42902</c:v>
                </c:pt>
                <c:pt idx="285">
                  <c:v>42905</c:v>
                </c:pt>
                <c:pt idx="286">
                  <c:v>42906</c:v>
                </c:pt>
                <c:pt idx="287">
                  <c:v>42907</c:v>
                </c:pt>
                <c:pt idx="288">
                  <c:v>42908</c:v>
                </c:pt>
                <c:pt idx="289">
                  <c:v>42909</c:v>
                </c:pt>
                <c:pt idx="290">
                  <c:v>42912</c:v>
                </c:pt>
                <c:pt idx="291">
                  <c:v>42913</c:v>
                </c:pt>
                <c:pt idx="292">
                  <c:v>42914</c:v>
                </c:pt>
                <c:pt idx="293">
                  <c:v>42915</c:v>
                </c:pt>
                <c:pt idx="294">
                  <c:v>42916</c:v>
                </c:pt>
                <c:pt idx="295">
                  <c:v>42919</c:v>
                </c:pt>
                <c:pt idx="296">
                  <c:v>42921</c:v>
                </c:pt>
                <c:pt idx="297">
                  <c:v>42922</c:v>
                </c:pt>
                <c:pt idx="298">
                  <c:v>42923</c:v>
                </c:pt>
                <c:pt idx="299">
                  <c:v>42926</c:v>
                </c:pt>
                <c:pt idx="300">
                  <c:v>42927</c:v>
                </c:pt>
                <c:pt idx="301">
                  <c:v>42928</c:v>
                </c:pt>
                <c:pt idx="302">
                  <c:v>42929</c:v>
                </c:pt>
                <c:pt idx="303">
                  <c:v>42930</c:v>
                </c:pt>
                <c:pt idx="304">
                  <c:v>42933</c:v>
                </c:pt>
                <c:pt idx="305">
                  <c:v>42934</c:v>
                </c:pt>
                <c:pt idx="306">
                  <c:v>42935</c:v>
                </c:pt>
                <c:pt idx="307">
                  <c:v>42936</c:v>
                </c:pt>
                <c:pt idx="308">
                  <c:v>42937</c:v>
                </c:pt>
                <c:pt idx="309">
                  <c:v>42940</c:v>
                </c:pt>
                <c:pt idx="310">
                  <c:v>42941</c:v>
                </c:pt>
                <c:pt idx="311">
                  <c:v>42942</c:v>
                </c:pt>
                <c:pt idx="312">
                  <c:v>42943</c:v>
                </c:pt>
                <c:pt idx="313">
                  <c:v>42944</c:v>
                </c:pt>
                <c:pt idx="314">
                  <c:v>42947</c:v>
                </c:pt>
                <c:pt idx="315">
                  <c:v>42948</c:v>
                </c:pt>
                <c:pt idx="316">
                  <c:v>42949</c:v>
                </c:pt>
                <c:pt idx="317">
                  <c:v>42950</c:v>
                </c:pt>
                <c:pt idx="318">
                  <c:v>42951</c:v>
                </c:pt>
                <c:pt idx="319">
                  <c:v>42954</c:v>
                </c:pt>
                <c:pt idx="320">
                  <c:v>42955</c:v>
                </c:pt>
                <c:pt idx="321">
                  <c:v>42956</c:v>
                </c:pt>
                <c:pt idx="322">
                  <c:v>42957</c:v>
                </c:pt>
                <c:pt idx="323">
                  <c:v>42958</c:v>
                </c:pt>
                <c:pt idx="324">
                  <c:v>42961</c:v>
                </c:pt>
                <c:pt idx="325">
                  <c:v>42962</c:v>
                </c:pt>
                <c:pt idx="326">
                  <c:v>42963</c:v>
                </c:pt>
                <c:pt idx="327">
                  <c:v>42964</c:v>
                </c:pt>
                <c:pt idx="328">
                  <c:v>42965</c:v>
                </c:pt>
                <c:pt idx="329">
                  <c:v>42968</c:v>
                </c:pt>
                <c:pt idx="330">
                  <c:v>42969</c:v>
                </c:pt>
                <c:pt idx="331">
                  <c:v>42970</c:v>
                </c:pt>
                <c:pt idx="332">
                  <c:v>42971</c:v>
                </c:pt>
                <c:pt idx="333">
                  <c:v>42972</c:v>
                </c:pt>
                <c:pt idx="334">
                  <c:v>42975</c:v>
                </c:pt>
                <c:pt idx="335">
                  <c:v>42976</c:v>
                </c:pt>
                <c:pt idx="336">
                  <c:v>42977</c:v>
                </c:pt>
                <c:pt idx="337">
                  <c:v>42978</c:v>
                </c:pt>
                <c:pt idx="338">
                  <c:v>42979</c:v>
                </c:pt>
                <c:pt idx="339">
                  <c:v>42983</c:v>
                </c:pt>
                <c:pt idx="340">
                  <c:v>42984</c:v>
                </c:pt>
                <c:pt idx="341">
                  <c:v>42985</c:v>
                </c:pt>
                <c:pt idx="342">
                  <c:v>42986</c:v>
                </c:pt>
                <c:pt idx="343">
                  <c:v>42989</c:v>
                </c:pt>
                <c:pt idx="344">
                  <c:v>42990</c:v>
                </c:pt>
                <c:pt idx="345">
                  <c:v>42991</c:v>
                </c:pt>
                <c:pt idx="346">
                  <c:v>42992</c:v>
                </c:pt>
                <c:pt idx="347">
                  <c:v>42993</c:v>
                </c:pt>
                <c:pt idx="348">
                  <c:v>42996</c:v>
                </c:pt>
                <c:pt idx="349">
                  <c:v>42997</c:v>
                </c:pt>
                <c:pt idx="350">
                  <c:v>42998</c:v>
                </c:pt>
                <c:pt idx="351">
                  <c:v>42999</c:v>
                </c:pt>
                <c:pt idx="352">
                  <c:v>43000</c:v>
                </c:pt>
                <c:pt idx="353">
                  <c:v>43003</c:v>
                </c:pt>
                <c:pt idx="354">
                  <c:v>43004</c:v>
                </c:pt>
                <c:pt idx="355">
                  <c:v>43005</c:v>
                </c:pt>
                <c:pt idx="356">
                  <c:v>43006</c:v>
                </c:pt>
                <c:pt idx="357">
                  <c:v>43007</c:v>
                </c:pt>
                <c:pt idx="358">
                  <c:v>43010</c:v>
                </c:pt>
                <c:pt idx="359">
                  <c:v>43011</c:v>
                </c:pt>
                <c:pt idx="360">
                  <c:v>43012</c:v>
                </c:pt>
                <c:pt idx="361">
                  <c:v>43013</c:v>
                </c:pt>
                <c:pt idx="362">
                  <c:v>43014</c:v>
                </c:pt>
                <c:pt idx="363">
                  <c:v>43017</c:v>
                </c:pt>
                <c:pt idx="364">
                  <c:v>43018</c:v>
                </c:pt>
                <c:pt idx="365">
                  <c:v>43019</c:v>
                </c:pt>
                <c:pt idx="366">
                  <c:v>43020</c:v>
                </c:pt>
                <c:pt idx="367">
                  <c:v>43021</c:v>
                </c:pt>
                <c:pt idx="368">
                  <c:v>43024</c:v>
                </c:pt>
                <c:pt idx="369">
                  <c:v>43025</c:v>
                </c:pt>
                <c:pt idx="370">
                  <c:v>43026</c:v>
                </c:pt>
                <c:pt idx="371">
                  <c:v>43027</c:v>
                </c:pt>
                <c:pt idx="372">
                  <c:v>43028</c:v>
                </c:pt>
                <c:pt idx="373">
                  <c:v>43031</c:v>
                </c:pt>
                <c:pt idx="374">
                  <c:v>43032</c:v>
                </c:pt>
                <c:pt idx="375">
                  <c:v>43033</c:v>
                </c:pt>
                <c:pt idx="376">
                  <c:v>43034</c:v>
                </c:pt>
                <c:pt idx="377">
                  <c:v>43035</c:v>
                </c:pt>
                <c:pt idx="378">
                  <c:v>43038</c:v>
                </c:pt>
                <c:pt idx="379">
                  <c:v>43039</c:v>
                </c:pt>
                <c:pt idx="380">
                  <c:v>43040</c:v>
                </c:pt>
                <c:pt idx="381">
                  <c:v>43041</c:v>
                </c:pt>
                <c:pt idx="382">
                  <c:v>43042</c:v>
                </c:pt>
                <c:pt idx="383">
                  <c:v>43045</c:v>
                </c:pt>
                <c:pt idx="384">
                  <c:v>43046</c:v>
                </c:pt>
                <c:pt idx="385">
                  <c:v>43047</c:v>
                </c:pt>
                <c:pt idx="386">
                  <c:v>43048</c:v>
                </c:pt>
                <c:pt idx="387">
                  <c:v>43049</c:v>
                </c:pt>
                <c:pt idx="388">
                  <c:v>43052</c:v>
                </c:pt>
                <c:pt idx="389">
                  <c:v>43053</c:v>
                </c:pt>
                <c:pt idx="390">
                  <c:v>43054</c:v>
                </c:pt>
                <c:pt idx="391">
                  <c:v>43055</c:v>
                </c:pt>
                <c:pt idx="392">
                  <c:v>43056</c:v>
                </c:pt>
                <c:pt idx="393">
                  <c:v>43059</c:v>
                </c:pt>
                <c:pt idx="394">
                  <c:v>43060</c:v>
                </c:pt>
                <c:pt idx="395">
                  <c:v>43061</c:v>
                </c:pt>
                <c:pt idx="396">
                  <c:v>43063</c:v>
                </c:pt>
                <c:pt idx="397">
                  <c:v>43066</c:v>
                </c:pt>
                <c:pt idx="398">
                  <c:v>43067</c:v>
                </c:pt>
                <c:pt idx="399">
                  <c:v>43068</c:v>
                </c:pt>
                <c:pt idx="400">
                  <c:v>43069</c:v>
                </c:pt>
                <c:pt idx="401">
                  <c:v>43070</c:v>
                </c:pt>
                <c:pt idx="402">
                  <c:v>43073</c:v>
                </c:pt>
                <c:pt idx="403">
                  <c:v>43074</c:v>
                </c:pt>
                <c:pt idx="404">
                  <c:v>43075</c:v>
                </c:pt>
                <c:pt idx="405">
                  <c:v>43076</c:v>
                </c:pt>
                <c:pt idx="406">
                  <c:v>43077</c:v>
                </c:pt>
                <c:pt idx="407">
                  <c:v>43080</c:v>
                </c:pt>
                <c:pt idx="408">
                  <c:v>43081</c:v>
                </c:pt>
                <c:pt idx="409">
                  <c:v>43082</c:v>
                </c:pt>
                <c:pt idx="410">
                  <c:v>43083</c:v>
                </c:pt>
                <c:pt idx="411">
                  <c:v>43084</c:v>
                </c:pt>
                <c:pt idx="412">
                  <c:v>43087</c:v>
                </c:pt>
                <c:pt idx="413">
                  <c:v>43088</c:v>
                </c:pt>
                <c:pt idx="414">
                  <c:v>43089</c:v>
                </c:pt>
                <c:pt idx="415">
                  <c:v>43090</c:v>
                </c:pt>
                <c:pt idx="416">
                  <c:v>43091</c:v>
                </c:pt>
                <c:pt idx="417">
                  <c:v>43095</c:v>
                </c:pt>
                <c:pt idx="418">
                  <c:v>43096</c:v>
                </c:pt>
                <c:pt idx="419">
                  <c:v>43097</c:v>
                </c:pt>
                <c:pt idx="420">
                  <c:v>43098</c:v>
                </c:pt>
                <c:pt idx="421">
                  <c:v>43102</c:v>
                </c:pt>
                <c:pt idx="422">
                  <c:v>43103</c:v>
                </c:pt>
                <c:pt idx="423">
                  <c:v>43104</c:v>
                </c:pt>
                <c:pt idx="424">
                  <c:v>43105</c:v>
                </c:pt>
                <c:pt idx="425">
                  <c:v>43108</c:v>
                </c:pt>
                <c:pt idx="426">
                  <c:v>43109</c:v>
                </c:pt>
                <c:pt idx="427">
                  <c:v>43110</c:v>
                </c:pt>
                <c:pt idx="428">
                  <c:v>43111</c:v>
                </c:pt>
                <c:pt idx="429">
                  <c:v>43112</c:v>
                </c:pt>
                <c:pt idx="430">
                  <c:v>43116</c:v>
                </c:pt>
                <c:pt idx="431">
                  <c:v>43117</c:v>
                </c:pt>
                <c:pt idx="432">
                  <c:v>43118</c:v>
                </c:pt>
                <c:pt idx="433">
                  <c:v>43119</c:v>
                </c:pt>
                <c:pt idx="434">
                  <c:v>43122</c:v>
                </c:pt>
                <c:pt idx="435">
                  <c:v>43123</c:v>
                </c:pt>
                <c:pt idx="436">
                  <c:v>43124</c:v>
                </c:pt>
                <c:pt idx="437">
                  <c:v>43125</c:v>
                </c:pt>
                <c:pt idx="438">
                  <c:v>43126</c:v>
                </c:pt>
                <c:pt idx="439">
                  <c:v>43129</c:v>
                </c:pt>
                <c:pt idx="440">
                  <c:v>43130</c:v>
                </c:pt>
                <c:pt idx="441">
                  <c:v>43131</c:v>
                </c:pt>
                <c:pt idx="442">
                  <c:v>43132</c:v>
                </c:pt>
                <c:pt idx="443">
                  <c:v>43133</c:v>
                </c:pt>
                <c:pt idx="444">
                  <c:v>43136</c:v>
                </c:pt>
                <c:pt idx="445">
                  <c:v>43137</c:v>
                </c:pt>
                <c:pt idx="446">
                  <c:v>43138</c:v>
                </c:pt>
                <c:pt idx="447">
                  <c:v>43139</c:v>
                </c:pt>
                <c:pt idx="448">
                  <c:v>43140</c:v>
                </c:pt>
                <c:pt idx="449">
                  <c:v>43143</c:v>
                </c:pt>
                <c:pt idx="450">
                  <c:v>43144</c:v>
                </c:pt>
                <c:pt idx="451">
                  <c:v>43145</c:v>
                </c:pt>
                <c:pt idx="452">
                  <c:v>43146</c:v>
                </c:pt>
                <c:pt idx="453">
                  <c:v>43147</c:v>
                </c:pt>
                <c:pt idx="454">
                  <c:v>43151</c:v>
                </c:pt>
                <c:pt idx="455">
                  <c:v>43152</c:v>
                </c:pt>
                <c:pt idx="456">
                  <c:v>43153</c:v>
                </c:pt>
                <c:pt idx="457">
                  <c:v>43154</c:v>
                </c:pt>
                <c:pt idx="458">
                  <c:v>43157</c:v>
                </c:pt>
                <c:pt idx="459">
                  <c:v>43158</c:v>
                </c:pt>
                <c:pt idx="460">
                  <c:v>43159</c:v>
                </c:pt>
                <c:pt idx="461">
                  <c:v>43160</c:v>
                </c:pt>
                <c:pt idx="462">
                  <c:v>43161</c:v>
                </c:pt>
                <c:pt idx="463">
                  <c:v>43164</c:v>
                </c:pt>
                <c:pt idx="464">
                  <c:v>43165</c:v>
                </c:pt>
                <c:pt idx="465">
                  <c:v>43166</c:v>
                </c:pt>
                <c:pt idx="466">
                  <c:v>43167</c:v>
                </c:pt>
                <c:pt idx="467">
                  <c:v>43168</c:v>
                </c:pt>
                <c:pt idx="468">
                  <c:v>43171</c:v>
                </c:pt>
                <c:pt idx="469">
                  <c:v>43172</c:v>
                </c:pt>
                <c:pt idx="470">
                  <c:v>43173</c:v>
                </c:pt>
                <c:pt idx="471">
                  <c:v>43174</c:v>
                </c:pt>
                <c:pt idx="472">
                  <c:v>43175</c:v>
                </c:pt>
                <c:pt idx="473">
                  <c:v>43178</c:v>
                </c:pt>
                <c:pt idx="474">
                  <c:v>43179</c:v>
                </c:pt>
                <c:pt idx="475">
                  <c:v>43180</c:v>
                </c:pt>
                <c:pt idx="476">
                  <c:v>43181</c:v>
                </c:pt>
                <c:pt idx="477">
                  <c:v>43182</c:v>
                </c:pt>
                <c:pt idx="478">
                  <c:v>43185</c:v>
                </c:pt>
                <c:pt idx="479">
                  <c:v>43186</c:v>
                </c:pt>
                <c:pt idx="480">
                  <c:v>43187</c:v>
                </c:pt>
                <c:pt idx="481">
                  <c:v>43188</c:v>
                </c:pt>
                <c:pt idx="482">
                  <c:v>43192</c:v>
                </c:pt>
                <c:pt idx="483">
                  <c:v>43193</c:v>
                </c:pt>
                <c:pt idx="484">
                  <c:v>43194</c:v>
                </c:pt>
                <c:pt idx="485">
                  <c:v>43195</c:v>
                </c:pt>
                <c:pt idx="486">
                  <c:v>43196</c:v>
                </c:pt>
                <c:pt idx="487">
                  <c:v>43199</c:v>
                </c:pt>
                <c:pt idx="488">
                  <c:v>43200</c:v>
                </c:pt>
                <c:pt idx="489">
                  <c:v>43201</c:v>
                </c:pt>
                <c:pt idx="490">
                  <c:v>43202</c:v>
                </c:pt>
                <c:pt idx="491">
                  <c:v>43203</c:v>
                </c:pt>
                <c:pt idx="492">
                  <c:v>43206</c:v>
                </c:pt>
                <c:pt idx="493">
                  <c:v>43207</c:v>
                </c:pt>
                <c:pt idx="494">
                  <c:v>43208</c:v>
                </c:pt>
                <c:pt idx="495">
                  <c:v>43209</c:v>
                </c:pt>
                <c:pt idx="496">
                  <c:v>43210</c:v>
                </c:pt>
                <c:pt idx="497">
                  <c:v>43213</c:v>
                </c:pt>
                <c:pt idx="498">
                  <c:v>43214</c:v>
                </c:pt>
                <c:pt idx="499">
                  <c:v>43215</c:v>
                </c:pt>
                <c:pt idx="500">
                  <c:v>43216</c:v>
                </c:pt>
                <c:pt idx="501">
                  <c:v>43217</c:v>
                </c:pt>
                <c:pt idx="502">
                  <c:v>43220</c:v>
                </c:pt>
                <c:pt idx="503">
                  <c:v>43221</c:v>
                </c:pt>
                <c:pt idx="504">
                  <c:v>43222</c:v>
                </c:pt>
                <c:pt idx="505">
                  <c:v>43223</c:v>
                </c:pt>
                <c:pt idx="506">
                  <c:v>43224</c:v>
                </c:pt>
                <c:pt idx="507">
                  <c:v>43227</c:v>
                </c:pt>
                <c:pt idx="508">
                  <c:v>43228</c:v>
                </c:pt>
                <c:pt idx="509">
                  <c:v>43229</c:v>
                </c:pt>
                <c:pt idx="510">
                  <c:v>43230</c:v>
                </c:pt>
                <c:pt idx="511">
                  <c:v>43231</c:v>
                </c:pt>
                <c:pt idx="512">
                  <c:v>43234</c:v>
                </c:pt>
                <c:pt idx="513">
                  <c:v>43235</c:v>
                </c:pt>
                <c:pt idx="514">
                  <c:v>43236</c:v>
                </c:pt>
                <c:pt idx="515">
                  <c:v>43237</c:v>
                </c:pt>
                <c:pt idx="516">
                  <c:v>43238</c:v>
                </c:pt>
                <c:pt idx="517">
                  <c:v>43241</c:v>
                </c:pt>
                <c:pt idx="518">
                  <c:v>43242</c:v>
                </c:pt>
                <c:pt idx="519">
                  <c:v>43243</c:v>
                </c:pt>
                <c:pt idx="520">
                  <c:v>43244</c:v>
                </c:pt>
                <c:pt idx="521">
                  <c:v>43245</c:v>
                </c:pt>
                <c:pt idx="522">
                  <c:v>43249</c:v>
                </c:pt>
                <c:pt idx="523">
                  <c:v>43250</c:v>
                </c:pt>
                <c:pt idx="524">
                  <c:v>43251</c:v>
                </c:pt>
                <c:pt idx="525">
                  <c:v>43252</c:v>
                </c:pt>
                <c:pt idx="526">
                  <c:v>43255</c:v>
                </c:pt>
                <c:pt idx="527">
                  <c:v>43256</c:v>
                </c:pt>
                <c:pt idx="528">
                  <c:v>43257</c:v>
                </c:pt>
                <c:pt idx="529">
                  <c:v>43258</c:v>
                </c:pt>
                <c:pt idx="530">
                  <c:v>43259</c:v>
                </c:pt>
                <c:pt idx="531">
                  <c:v>43262</c:v>
                </c:pt>
                <c:pt idx="532">
                  <c:v>43263</c:v>
                </c:pt>
                <c:pt idx="533">
                  <c:v>43264</c:v>
                </c:pt>
                <c:pt idx="534">
                  <c:v>43265</c:v>
                </c:pt>
                <c:pt idx="535">
                  <c:v>43266</c:v>
                </c:pt>
                <c:pt idx="536">
                  <c:v>43269</c:v>
                </c:pt>
                <c:pt idx="537">
                  <c:v>43270</c:v>
                </c:pt>
                <c:pt idx="538">
                  <c:v>43271</c:v>
                </c:pt>
                <c:pt idx="539">
                  <c:v>43272</c:v>
                </c:pt>
                <c:pt idx="540">
                  <c:v>43273</c:v>
                </c:pt>
                <c:pt idx="541">
                  <c:v>43276</c:v>
                </c:pt>
                <c:pt idx="542">
                  <c:v>43277</c:v>
                </c:pt>
                <c:pt idx="543">
                  <c:v>43278</c:v>
                </c:pt>
                <c:pt idx="544">
                  <c:v>43279</c:v>
                </c:pt>
                <c:pt idx="545">
                  <c:v>43280</c:v>
                </c:pt>
                <c:pt idx="546">
                  <c:v>43283</c:v>
                </c:pt>
                <c:pt idx="547">
                  <c:v>43284</c:v>
                </c:pt>
                <c:pt idx="548">
                  <c:v>43286</c:v>
                </c:pt>
                <c:pt idx="549">
                  <c:v>43287</c:v>
                </c:pt>
                <c:pt idx="550">
                  <c:v>43290</c:v>
                </c:pt>
                <c:pt idx="551">
                  <c:v>43291</c:v>
                </c:pt>
                <c:pt idx="552">
                  <c:v>43292</c:v>
                </c:pt>
                <c:pt idx="553">
                  <c:v>43293</c:v>
                </c:pt>
                <c:pt idx="554">
                  <c:v>43294</c:v>
                </c:pt>
                <c:pt idx="555">
                  <c:v>43297</c:v>
                </c:pt>
                <c:pt idx="556">
                  <c:v>43298</c:v>
                </c:pt>
                <c:pt idx="557">
                  <c:v>43299</c:v>
                </c:pt>
                <c:pt idx="558">
                  <c:v>43300</c:v>
                </c:pt>
                <c:pt idx="559">
                  <c:v>43301</c:v>
                </c:pt>
                <c:pt idx="560">
                  <c:v>43304</c:v>
                </c:pt>
                <c:pt idx="561">
                  <c:v>43305</c:v>
                </c:pt>
                <c:pt idx="562">
                  <c:v>43306</c:v>
                </c:pt>
                <c:pt idx="563">
                  <c:v>43307</c:v>
                </c:pt>
                <c:pt idx="564">
                  <c:v>43308</c:v>
                </c:pt>
                <c:pt idx="565">
                  <c:v>43311</c:v>
                </c:pt>
                <c:pt idx="566">
                  <c:v>43312</c:v>
                </c:pt>
                <c:pt idx="567">
                  <c:v>43313</c:v>
                </c:pt>
                <c:pt idx="568">
                  <c:v>43314</c:v>
                </c:pt>
                <c:pt idx="569">
                  <c:v>43315</c:v>
                </c:pt>
                <c:pt idx="570">
                  <c:v>43318</c:v>
                </c:pt>
                <c:pt idx="571">
                  <c:v>43319</c:v>
                </c:pt>
                <c:pt idx="572">
                  <c:v>43320</c:v>
                </c:pt>
                <c:pt idx="573">
                  <c:v>43321</c:v>
                </c:pt>
                <c:pt idx="574">
                  <c:v>43322</c:v>
                </c:pt>
                <c:pt idx="575">
                  <c:v>43325</c:v>
                </c:pt>
                <c:pt idx="576">
                  <c:v>43326</c:v>
                </c:pt>
                <c:pt idx="577">
                  <c:v>43327</c:v>
                </c:pt>
                <c:pt idx="578">
                  <c:v>43328</c:v>
                </c:pt>
                <c:pt idx="579">
                  <c:v>43329</c:v>
                </c:pt>
                <c:pt idx="580">
                  <c:v>43332</c:v>
                </c:pt>
                <c:pt idx="581">
                  <c:v>43333</c:v>
                </c:pt>
                <c:pt idx="582">
                  <c:v>43334</c:v>
                </c:pt>
                <c:pt idx="583">
                  <c:v>43335</c:v>
                </c:pt>
                <c:pt idx="584">
                  <c:v>43336</c:v>
                </c:pt>
                <c:pt idx="585">
                  <c:v>43339</c:v>
                </c:pt>
                <c:pt idx="586">
                  <c:v>43340</c:v>
                </c:pt>
                <c:pt idx="587">
                  <c:v>43341</c:v>
                </c:pt>
                <c:pt idx="588">
                  <c:v>43342</c:v>
                </c:pt>
                <c:pt idx="589">
                  <c:v>43343</c:v>
                </c:pt>
                <c:pt idx="590">
                  <c:v>43347</c:v>
                </c:pt>
                <c:pt idx="591">
                  <c:v>43348</c:v>
                </c:pt>
                <c:pt idx="592">
                  <c:v>43349</c:v>
                </c:pt>
                <c:pt idx="593">
                  <c:v>43350</c:v>
                </c:pt>
                <c:pt idx="594">
                  <c:v>43353</c:v>
                </c:pt>
                <c:pt idx="595">
                  <c:v>43354</c:v>
                </c:pt>
                <c:pt idx="596">
                  <c:v>43355</c:v>
                </c:pt>
                <c:pt idx="597">
                  <c:v>43356</c:v>
                </c:pt>
                <c:pt idx="598">
                  <c:v>43357</c:v>
                </c:pt>
                <c:pt idx="599">
                  <c:v>43360</c:v>
                </c:pt>
                <c:pt idx="600">
                  <c:v>43361</c:v>
                </c:pt>
                <c:pt idx="601">
                  <c:v>43362</c:v>
                </c:pt>
                <c:pt idx="602">
                  <c:v>43363</c:v>
                </c:pt>
                <c:pt idx="603">
                  <c:v>43364</c:v>
                </c:pt>
                <c:pt idx="604">
                  <c:v>43367</c:v>
                </c:pt>
                <c:pt idx="605">
                  <c:v>43368</c:v>
                </c:pt>
                <c:pt idx="606">
                  <c:v>43369</c:v>
                </c:pt>
                <c:pt idx="607">
                  <c:v>43370</c:v>
                </c:pt>
                <c:pt idx="608">
                  <c:v>43371</c:v>
                </c:pt>
                <c:pt idx="609">
                  <c:v>43374</c:v>
                </c:pt>
                <c:pt idx="610">
                  <c:v>43375</c:v>
                </c:pt>
                <c:pt idx="611">
                  <c:v>43376</c:v>
                </c:pt>
                <c:pt idx="612">
                  <c:v>43377</c:v>
                </c:pt>
                <c:pt idx="613">
                  <c:v>43378</c:v>
                </c:pt>
                <c:pt idx="614">
                  <c:v>43381</c:v>
                </c:pt>
                <c:pt idx="615">
                  <c:v>43382</c:v>
                </c:pt>
                <c:pt idx="616">
                  <c:v>43383</c:v>
                </c:pt>
                <c:pt idx="617">
                  <c:v>43384</c:v>
                </c:pt>
                <c:pt idx="618">
                  <c:v>43385</c:v>
                </c:pt>
                <c:pt idx="619">
                  <c:v>43388</c:v>
                </c:pt>
                <c:pt idx="620">
                  <c:v>43389</c:v>
                </c:pt>
                <c:pt idx="621">
                  <c:v>43390</c:v>
                </c:pt>
                <c:pt idx="622">
                  <c:v>43391</c:v>
                </c:pt>
                <c:pt idx="623">
                  <c:v>43392</c:v>
                </c:pt>
                <c:pt idx="624">
                  <c:v>43395</c:v>
                </c:pt>
                <c:pt idx="625">
                  <c:v>43396</c:v>
                </c:pt>
                <c:pt idx="626">
                  <c:v>43397</c:v>
                </c:pt>
                <c:pt idx="627">
                  <c:v>43398</c:v>
                </c:pt>
                <c:pt idx="628">
                  <c:v>43399</c:v>
                </c:pt>
                <c:pt idx="629">
                  <c:v>43402</c:v>
                </c:pt>
                <c:pt idx="630">
                  <c:v>43403</c:v>
                </c:pt>
                <c:pt idx="631">
                  <c:v>43404</c:v>
                </c:pt>
                <c:pt idx="632">
                  <c:v>43405</c:v>
                </c:pt>
                <c:pt idx="633">
                  <c:v>43406</c:v>
                </c:pt>
                <c:pt idx="634">
                  <c:v>43409</c:v>
                </c:pt>
                <c:pt idx="635">
                  <c:v>43410</c:v>
                </c:pt>
                <c:pt idx="636">
                  <c:v>43411</c:v>
                </c:pt>
                <c:pt idx="637">
                  <c:v>43412</c:v>
                </c:pt>
                <c:pt idx="638">
                  <c:v>43413</c:v>
                </c:pt>
                <c:pt idx="639">
                  <c:v>43416</c:v>
                </c:pt>
                <c:pt idx="640">
                  <c:v>43417</c:v>
                </c:pt>
                <c:pt idx="641">
                  <c:v>43418</c:v>
                </c:pt>
                <c:pt idx="642">
                  <c:v>43419</c:v>
                </c:pt>
                <c:pt idx="643">
                  <c:v>43420</c:v>
                </c:pt>
                <c:pt idx="644">
                  <c:v>43423</c:v>
                </c:pt>
                <c:pt idx="645">
                  <c:v>43424</c:v>
                </c:pt>
                <c:pt idx="646">
                  <c:v>43425</c:v>
                </c:pt>
                <c:pt idx="647">
                  <c:v>43427</c:v>
                </c:pt>
                <c:pt idx="648">
                  <c:v>43430</c:v>
                </c:pt>
                <c:pt idx="649">
                  <c:v>43431</c:v>
                </c:pt>
                <c:pt idx="650">
                  <c:v>43432</c:v>
                </c:pt>
                <c:pt idx="651">
                  <c:v>43433</c:v>
                </c:pt>
                <c:pt idx="652">
                  <c:v>43434</c:v>
                </c:pt>
                <c:pt idx="653">
                  <c:v>43437</c:v>
                </c:pt>
                <c:pt idx="654">
                  <c:v>43438</c:v>
                </c:pt>
                <c:pt idx="655">
                  <c:v>43440</c:v>
                </c:pt>
                <c:pt idx="656">
                  <c:v>43441</c:v>
                </c:pt>
                <c:pt idx="657">
                  <c:v>43444</c:v>
                </c:pt>
                <c:pt idx="658">
                  <c:v>43445</c:v>
                </c:pt>
                <c:pt idx="659">
                  <c:v>43446</c:v>
                </c:pt>
                <c:pt idx="660">
                  <c:v>43447</c:v>
                </c:pt>
                <c:pt idx="661">
                  <c:v>43448</c:v>
                </c:pt>
                <c:pt idx="662">
                  <c:v>43451</c:v>
                </c:pt>
                <c:pt idx="663">
                  <c:v>43452</c:v>
                </c:pt>
                <c:pt idx="664">
                  <c:v>43453</c:v>
                </c:pt>
                <c:pt idx="665">
                  <c:v>43454</c:v>
                </c:pt>
                <c:pt idx="666">
                  <c:v>43455</c:v>
                </c:pt>
                <c:pt idx="667">
                  <c:v>43458</c:v>
                </c:pt>
                <c:pt idx="668">
                  <c:v>43460</c:v>
                </c:pt>
                <c:pt idx="669">
                  <c:v>43461</c:v>
                </c:pt>
                <c:pt idx="670">
                  <c:v>43462</c:v>
                </c:pt>
                <c:pt idx="671">
                  <c:v>43465</c:v>
                </c:pt>
                <c:pt idx="672">
                  <c:v>43467</c:v>
                </c:pt>
                <c:pt idx="673">
                  <c:v>43468</c:v>
                </c:pt>
                <c:pt idx="674">
                  <c:v>43469</c:v>
                </c:pt>
                <c:pt idx="675">
                  <c:v>43472</c:v>
                </c:pt>
                <c:pt idx="676">
                  <c:v>43473</c:v>
                </c:pt>
                <c:pt idx="677">
                  <c:v>43474</c:v>
                </c:pt>
                <c:pt idx="678">
                  <c:v>43475</c:v>
                </c:pt>
                <c:pt idx="679">
                  <c:v>43476</c:v>
                </c:pt>
                <c:pt idx="680">
                  <c:v>43479</c:v>
                </c:pt>
                <c:pt idx="681">
                  <c:v>43480</c:v>
                </c:pt>
                <c:pt idx="682">
                  <c:v>43481</c:v>
                </c:pt>
                <c:pt idx="683">
                  <c:v>43482</c:v>
                </c:pt>
                <c:pt idx="684">
                  <c:v>43483</c:v>
                </c:pt>
                <c:pt idx="685">
                  <c:v>43487</c:v>
                </c:pt>
                <c:pt idx="686">
                  <c:v>43488</c:v>
                </c:pt>
                <c:pt idx="687">
                  <c:v>43489</c:v>
                </c:pt>
                <c:pt idx="688">
                  <c:v>43490</c:v>
                </c:pt>
                <c:pt idx="689">
                  <c:v>43493</c:v>
                </c:pt>
                <c:pt idx="690">
                  <c:v>43494</c:v>
                </c:pt>
                <c:pt idx="691">
                  <c:v>43495</c:v>
                </c:pt>
                <c:pt idx="692">
                  <c:v>43496</c:v>
                </c:pt>
                <c:pt idx="693">
                  <c:v>43497</c:v>
                </c:pt>
                <c:pt idx="694">
                  <c:v>43500</c:v>
                </c:pt>
                <c:pt idx="695">
                  <c:v>43501</c:v>
                </c:pt>
                <c:pt idx="696">
                  <c:v>43502</c:v>
                </c:pt>
                <c:pt idx="697">
                  <c:v>43503</c:v>
                </c:pt>
                <c:pt idx="698">
                  <c:v>43504</c:v>
                </c:pt>
                <c:pt idx="699">
                  <c:v>43507</c:v>
                </c:pt>
                <c:pt idx="700">
                  <c:v>43508</c:v>
                </c:pt>
                <c:pt idx="701">
                  <c:v>43509</c:v>
                </c:pt>
                <c:pt idx="702">
                  <c:v>43510</c:v>
                </c:pt>
                <c:pt idx="703">
                  <c:v>43511</c:v>
                </c:pt>
                <c:pt idx="704">
                  <c:v>43515</c:v>
                </c:pt>
                <c:pt idx="705">
                  <c:v>43516</c:v>
                </c:pt>
                <c:pt idx="706">
                  <c:v>43517</c:v>
                </c:pt>
                <c:pt idx="707">
                  <c:v>43518</c:v>
                </c:pt>
                <c:pt idx="708">
                  <c:v>43521</c:v>
                </c:pt>
                <c:pt idx="709">
                  <c:v>43522</c:v>
                </c:pt>
                <c:pt idx="710">
                  <c:v>43523</c:v>
                </c:pt>
                <c:pt idx="711">
                  <c:v>43524</c:v>
                </c:pt>
                <c:pt idx="712">
                  <c:v>43525</c:v>
                </c:pt>
                <c:pt idx="713">
                  <c:v>43528</c:v>
                </c:pt>
                <c:pt idx="714">
                  <c:v>43529</c:v>
                </c:pt>
                <c:pt idx="715">
                  <c:v>43530</c:v>
                </c:pt>
                <c:pt idx="716">
                  <c:v>43531</c:v>
                </c:pt>
                <c:pt idx="717">
                  <c:v>43532</c:v>
                </c:pt>
                <c:pt idx="718">
                  <c:v>43535</c:v>
                </c:pt>
                <c:pt idx="719">
                  <c:v>43536</c:v>
                </c:pt>
                <c:pt idx="720">
                  <c:v>43537</c:v>
                </c:pt>
                <c:pt idx="721">
                  <c:v>43538</c:v>
                </c:pt>
                <c:pt idx="722">
                  <c:v>43539</c:v>
                </c:pt>
                <c:pt idx="723">
                  <c:v>43542</c:v>
                </c:pt>
                <c:pt idx="724">
                  <c:v>43543</c:v>
                </c:pt>
                <c:pt idx="725">
                  <c:v>43544</c:v>
                </c:pt>
                <c:pt idx="726">
                  <c:v>43545</c:v>
                </c:pt>
                <c:pt idx="727">
                  <c:v>43546</c:v>
                </c:pt>
                <c:pt idx="728">
                  <c:v>43549</c:v>
                </c:pt>
                <c:pt idx="729">
                  <c:v>43550</c:v>
                </c:pt>
                <c:pt idx="730">
                  <c:v>43551</c:v>
                </c:pt>
                <c:pt idx="731">
                  <c:v>43552</c:v>
                </c:pt>
                <c:pt idx="732">
                  <c:v>43553</c:v>
                </c:pt>
                <c:pt idx="733">
                  <c:v>43556</c:v>
                </c:pt>
                <c:pt idx="734">
                  <c:v>43557</c:v>
                </c:pt>
                <c:pt idx="735">
                  <c:v>43558</c:v>
                </c:pt>
                <c:pt idx="736">
                  <c:v>43559</c:v>
                </c:pt>
                <c:pt idx="737">
                  <c:v>43560</c:v>
                </c:pt>
                <c:pt idx="738">
                  <c:v>43563</c:v>
                </c:pt>
                <c:pt idx="739">
                  <c:v>43564</c:v>
                </c:pt>
                <c:pt idx="740">
                  <c:v>43565</c:v>
                </c:pt>
                <c:pt idx="741">
                  <c:v>43566</c:v>
                </c:pt>
                <c:pt idx="742">
                  <c:v>43567</c:v>
                </c:pt>
                <c:pt idx="743">
                  <c:v>43570</c:v>
                </c:pt>
                <c:pt idx="744">
                  <c:v>43571</c:v>
                </c:pt>
                <c:pt idx="745">
                  <c:v>43572</c:v>
                </c:pt>
                <c:pt idx="746">
                  <c:v>43573</c:v>
                </c:pt>
                <c:pt idx="747">
                  <c:v>43577</c:v>
                </c:pt>
                <c:pt idx="748">
                  <c:v>43578</c:v>
                </c:pt>
                <c:pt idx="749">
                  <c:v>43579</c:v>
                </c:pt>
                <c:pt idx="750">
                  <c:v>43580</c:v>
                </c:pt>
                <c:pt idx="751">
                  <c:v>43581</c:v>
                </c:pt>
                <c:pt idx="752">
                  <c:v>43584</c:v>
                </c:pt>
                <c:pt idx="753">
                  <c:v>43585</c:v>
                </c:pt>
                <c:pt idx="754">
                  <c:v>43586</c:v>
                </c:pt>
                <c:pt idx="755">
                  <c:v>43587</c:v>
                </c:pt>
                <c:pt idx="756">
                  <c:v>43588</c:v>
                </c:pt>
                <c:pt idx="757">
                  <c:v>43591</c:v>
                </c:pt>
                <c:pt idx="758">
                  <c:v>43592</c:v>
                </c:pt>
                <c:pt idx="759">
                  <c:v>43593</c:v>
                </c:pt>
                <c:pt idx="760">
                  <c:v>43594</c:v>
                </c:pt>
                <c:pt idx="761">
                  <c:v>43595</c:v>
                </c:pt>
                <c:pt idx="762">
                  <c:v>43598</c:v>
                </c:pt>
                <c:pt idx="763">
                  <c:v>43599</c:v>
                </c:pt>
                <c:pt idx="764">
                  <c:v>43600</c:v>
                </c:pt>
                <c:pt idx="765">
                  <c:v>43601</c:v>
                </c:pt>
                <c:pt idx="766">
                  <c:v>43602</c:v>
                </c:pt>
                <c:pt idx="767">
                  <c:v>43605</c:v>
                </c:pt>
                <c:pt idx="768">
                  <c:v>43606</c:v>
                </c:pt>
                <c:pt idx="769">
                  <c:v>43607</c:v>
                </c:pt>
                <c:pt idx="770">
                  <c:v>43608</c:v>
                </c:pt>
                <c:pt idx="771">
                  <c:v>43609</c:v>
                </c:pt>
                <c:pt idx="772">
                  <c:v>43613</c:v>
                </c:pt>
                <c:pt idx="773">
                  <c:v>43614</c:v>
                </c:pt>
                <c:pt idx="774">
                  <c:v>43615</c:v>
                </c:pt>
                <c:pt idx="775">
                  <c:v>43616</c:v>
                </c:pt>
                <c:pt idx="776">
                  <c:v>43619</c:v>
                </c:pt>
                <c:pt idx="777">
                  <c:v>43620</c:v>
                </c:pt>
                <c:pt idx="778">
                  <c:v>43621</c:v>
                </c:pt>
                <c:pt idx="779">
                  <c:v>43622</c:v>
                </c:pt>
                <c:pt idx="780">
                  <c:v>43623</c:v>
                </c:pt>
                <c:pt idx="781">
                  <c:v>43626</c:v>
                </c:pt>
                <c:pt idx="782">
                  <c:v>43627</c:v>
                </c:pt>
                <c:pt idx="783">
                  <c:v>43628</c:v>
                </c:pt>
                <c:pt idx="784">
                  <c:v>43629</c:v>
                </c:pt>
                <c:pt idx="785">
                  <c:v>43630</c:v>
                </c:pt>
                <c:pt idx="786">
                  <c:v>43633</c:v>
                </c:pt>
                <c:pt idx="787">
                  <c:v>43634</c:v>
                </c:pt>
                <c:pt idx="788">
                  <c:v>43635</c:v>
                </c:pt>
                <c:pt idx="789">
                  <c:v>43636</c:v>
                </c:pt>
                <c:pt idx="790">
                  <c:v>43637</c:v>
                </c:pt>
                <c:pt idx="791">
                  <c:v>43640</c:v>
                </c:pt>
                <c:pt idx="792">
                  <c:v>43641</c:v>
                </c:pt>
                <c:pt idx="793">
                  <c:v>43642</c:v>
                </c:pt>
                <c:pt idx="794">
                  <c:v>43643</c:v>
                </c:pt>
                <c:pt idx="795">
                  <c:v>43644</c:v>
                </c:pt>
                <c:pt idx="796">
                  <c:v>43647</c:v>
                </c:pt>
                <c:pt idx="797">
                  <c:v>43648</c:v>
                </c:pt>
                <c:pt idx="798">
                  <c:v>43649</c:v>
                </c:pt>
                <c:pt idx="799">
                  <c:v>43651</c:v>
                </c:pt>
                <c:pt idx="800">
                  <c:v>43654</c:v>
                </c:pt>
                <c:pt idx="801">
                  <c:v>43655</c:v>
                </c:pt>
                <c:pt idx="802">
                  <c:v>43656</c:v>
                </c:pt>
                <c:pt idx="803">
                  <c:v>43657</c:v>
                </c:pt>
                <c:pt idx="804">
                  <c:v>43658</c:v>
                </c:pt>
                <c:pt idx="805">
                  <c:v>43661</c:v>
                </c:pt>
                <c:pt idx="806">
                  <c:v>43662</c:v>
                </c:pt>
                <c:pt idx="807">
                  <c:v>43663</c:v>
                </c:pt>
                <c:pt idx="808">
                  <c:v>43664</c:v>
                </c:pt>
                <c:pt idx="809">
                  <c:v>43665</c:v>
                </c:pt>
                <c:pt idx="810">
                  <c:v>43668</c:v>
                </c:pt>
                <c:pt idx="811">
                  <c:v>43669</c:v>
                </c:pt>
                <c:pt idx="812">
                  <c:v>43670</c:v>
                </c:pt>
                <c:pt idx="813">
                  <c:v>43671</c:v>
                </c:pt>
                <c:pt idx="814">
                  <c:v>43672</c:v>
                </c:pt>
                <c:pt idx="815">
                  <c:v>43675</c:v>
                </c:pt>
                <c:pt idx="816">
                  <c:v>43676</c:v>
                </c:pt>
                <c:pt idx="817">
                  <c:v>43677</c:v>
                </c:pt>
                <c:pt idx="818">
                  <c:v>43678</c:v>
                </c:pt>
                <c:pt idx="819">
                  <c:v>43679</c:v>
                </c:pt>
                <c:pt idx="820">
                  <c:v>43682</c:v>
                </c:pt>
                <c:pt idx="821">
                  <c:v>43683</c:v>
                </c:pt>
                <c:pt idx="822">
                  <c:v>43684</c:v>
                </c:pt>
                <c:pt idx="823">
                  <c:v>43685</c:v>
                </c:pt>
                <c:pt idx="824">
                  <c:v>43686</c:v>
                </c:pt>
                <c:pt idx="825">
                  <c:v>43689</c:v>
                </c:pt>
                <c:pt idx="826">
                  <c:v>43690</c:v>
                </c:pt>
                <c:pt idx="827">
                  <c:v>43691</c:v>
                </c:pt>
                <c:pt idx="828">
                  <c:v>43692</c:v>
                </c:pt>
                <c:pt idx="829">
                  <c:v>43693</c:v>
                </c:pt>
                <c:pt idx="830">
                  <c:v>43696</c:v>
                </c:pt>
                <c:pt idx="831">
                  <c:v>43697</c:v>
                </c:pt>
                <c:pt idx="832">
                  <c:v>43698</c:v>
                </c:pt>
                <c:pt idx="833">
                  <c:v>43699</c:v>
                </c:pt>
                <c:pt idx="834">
                  <c:v>43700</c:v>
                </c:pt>
                <c:pt idx="835">
                  <c:v>43703</c:v>
                </c:pt>
                <c:pt idx="836">
                  <c:v>43704</c:v>
                </c:pt>
                <c:pt idx="837">
                  <c:v>43705</c:v>
                </c:pt>
                <c:pt idx="838">
                  <c:v>43706</c:v>
                </c:pt>
                <c:pt idx="839">
                  <c:v>43707</c:v>
                </c:pt>
                <c:pt idx="840">
                  <c:v>43711</c:v>
                </c:pt>
                <c:pt idx="841">
                  <c:v>43712</c:v>
                </c:pt>
                <c:pt idx="842">
                  <c:v>43713</c:v>
                </c:pt>
                <c:pt idx="843">
                  <c:v>43714</c:v>
                </c:pt>
                <c:pt idx="844">
                  <c:v>43717</c:v>
                </c:pt>
                <c:pt idx="845">
                  <c:v>43718</c:v>
                </c:pt>
                <c:pt idx="846">
                  <c:v>43719</c:v>
                </c:pt>
                <c:pt idx="847">
                  <c:v>43720</c:v>
                </c:pt>
                <c:pt idx="848">
                  <c:v>43721</c:v>
                </c:pt>
                <c:pt idx="849">
                  <c:v>43724</c:v>
                </c:pt>
                <c:pt idx="850">
                  <c:v>43725</c:v>
                </c:pt>
                <c:pt idx="851">
                  <c:v>43726</c:v>
                </c:pt>
                <c:pt idx="852">
                  <c:v>43727</c:v>
                </c:pt>
                <c:pt idx="853">
                  <c:v>43728</c:v>
                </c:pt>
                <c:pt idx="854">
                  <c:v>43731</c:v>
                </c:pt>
                <c:pt idx="855">
                  <c:v>43732</c:v>
                </c:pt>
                <c:pt idx="856">
                  <c:v>43733</c:v>
                </c:pt>
                <c:pt idx="857">
                  <c:v>43734</c:v>
                </c:pt>
                <c:pt idx="858">
                  <c:v>43735</c:v>
                </c:pt>
                <c:pt idx="859">
                  <c:v>43738</c:v>
                </c:pt>
                <c:pt idx="860">
                  <c:v>43739</c:v>
                </c:pt>
                <c:pt idx="861">
                  <c:v>43740</c:v>
                </c:pt>
                <c:pt idx="862">
                  <c:v>43741</c:v>
                </c:pt>
                <c:pt idx="863">
                  <c:v>43742</c:v>
                </c:pt>
                <c:pt idx="864">
                  <c:v>43745</c:v>
                </c:pt>
                <c:pt idx="865">
                  <c:v>43746</c:v>
                </c:pt>
                <c:pt idx="866">
                  <c:v>43747</c:v>
                </c:pt>
                <c:pt idx="867">
                  <c:v>43748</c:v>
                </c:pt>
                <c:pt idx="868">
                  <c:v>43749</c:v>
                </c:pt>
                <c:pt idx="869">
                  <c:v>43752</c:v>
                </c:pt>
                <c:pt idx="870">
                  <c:v>43753</c:v>
                </c:pt>
                <c:pt idx="871">
                  <c:v>43754</c:v>
                </c:pt>
                <c:pt idx="872">
                  <c:v>43755</c:v>
                </c:pt>
                <c:pt idx="873">
                  <c:v>43756</c:v>
                </c:pt>
                <c:pt idx="874">
                  <c:v>43759</c:v>
                </c:pt>
                <c:pt idx="875">
                  <c:v>43760</c:v>
                </c:pt>
                <c:pt idx="876">
                  <c:v>43761</c:v>
                </c:pt>
                <c:pt idx="877">
                  <c:v>43762</c:v>
                </c:pt>
                <c:pt idx="878">
                  <c:v>43763</c:v>
                </c:pt>
                <c:pt idx="879">
                  <c:v>43766</c:v>
                </c:pt>
                <c:pt idx="880">
                  <c:v>43767</c:v>
                </c:pt>
                <c:pt idx="881">
                  <c:v>43768</c:v>
                </c:pt>
                <c:pt idx="882">
                  <c:v>43769</c:v>
                </c:pt>
                <c:pt idx="883">
                  <c:v>43770</c:v>
                </c:pt>
                <c:pt idx="884">
                  <c:v>43773</c:v>
                </c:pt>
                <c:pt idx="885">
                  <c:v>43774</c:v>
                </c:pt>
                <c:pt idx="886">
                  <c:v>43775</c:v>
                </c:pt>
                <c:pt idx="887">
                  <c:v>43776</c:v>
                </c:pt>
                <c:pt idx="888">
                  <c:v>43777</c:v>
                </c:pt>
                <c:pt idx="889">
                  <c:v>43780</c:v>
                </c:pt>
                <c:pt idx="890">
                  <c:v>43781</c:v>
                </c:pt>
                <c:pt idx="891">
                  <c:v>43782</c:v>
                </c:pt>
                <c:pt idx="892">
                  <c:v>43783</c:v>
                </c:pt>
                <c:pt idx="893">
                  <c:v>43784</c:v>
                </c:pt>
                <c:pt idx="894">
                  <c:v>43787</c:v>
                </c:pt>
                <c:pt idx="895">
                  <c:v>43788</c:v>
                </c:pt>
                <c:pt idx="896">
                  <c:v>43789</c:v>
                </c:pt>
                <c:pt idx="897">
                  <c:v>43790</c:v>
                </c:pt>
                <c:pt idx="898">
                  <c:v>43791</c:v>
                </c:pt>
                <c:pt idx="899">
                  <c:v>43794</c:v>
                </c:pt>
                <c:pt idx="900">
                  <c:v>43795</c:v>
                </c:pt>
                <c:pt idx="901">
                  <c:v>43796</c:v>
                </c:pt>
                <c:pt idx="902">
                  <c:v>43798</c:v>
                </c:pt>
                <c:pt idx="903">
                  <c:v>43801</c:v>
                </c:pt>
                <c:pt idx="904">
                  <c:v>43802</c:v>
                </c:pt>
                <c:pt idx="905">
                  <c:v>43803</c:v>
                </c:pt>
                <c:pt idx="906">
                  <c:v>43804</c:v>
                </c:pt>
                <c:pt idx="907">
                  <c:v>43805</c:v>
                </c:pt>
                <c:pt idx="908">
                  <c:v>43808</c:v>
                </c:pt>
                <c:pt idx="909">
                  <c:v>43809</c:v>
                </c:pt>
                <c:pt idx="910">
                  <c:v>43810</c:v>
                </c:pt>
                <c:pt idx="911">
                  <c:v>43811</c:v>
                </c:pt>
                <c:pt idx="912">
                  <c:v>43812</c:v>
                </c:pt>
                <c:pt idx="913">
                  <c:v>43815</c:v>
                </c:pt>
                <c:pt idx="914">
                  <c:v>43816</c:v>
                </c:pt>
                <c:pt idx="915">
                  <c:v>43817</c:v>
                </c:pt>
                <c:pt idx="916">
                  <c:v>43818</c:v>
                </c:pt>
                <c:pt idx="917">
                  <c:v>43819</c:v>
                </c:pt>
                <c:pt idx="918">
                  <c:v>43822</c:v>
                </c:pt>
                <c:pt idx="919">
                  <c:v>43823</c:v>
                </c:pt>
                <c:pt idx="920">
                  <c:v>43825</c:v>
                </c:pt>
                <c:pt idx="921">
                  <c:v>43826</c:v>
                </c:pt>
                <c:pt idx="922">
                  <c:v>43829</c:v>
                </c:pt>
                <c:pt idx="923">
                  <c:v>43830</c:v>
                </c:pt>
                <c:pt idx="924">
                  <c:v>43832</c:v>
                </c:pt>
                <c:pt idx="925">
                  <c:v>43833</c:v>
                </c:pt>
                <c:pt idx="926">
                  <c:v>43836</c:v>
                </c:pt>
                <c:pt idx="927">
                  <c:v>43837</c:v>
                </c:pt>
                <c:pt idx="928">
                  <c:v>43838</c:v>
                </c:pt>
                <c:pt idx="929">
                  <c:v>43839</c:v>
                </c:pt>
                <c:pt idx="930">
                  <c:v>43840</c:v>
                </c:pt>
                <c:pt idx="931">
                  <c:v>43843</c:v>
                </c:pt>
                <c:pt idx="932">
                  <c:v>43844</c:v>
                </c:pt>
                <c:pt idx="933">
                  <c:v>43845</c:v>
                </c:pt>
                <c:pt idx="934">
                  <c:v>43846</c:v>
                </c:pt>
                <c:pt idx="935">
                  <c:v>43847</c:v>
                </c:pt>
                <c:pt idx="936">
                  <c:v>43851</c:v>
                </c:pt>
                <c:pt idx="937">
                  <c:v>43852</c:v>
                </c:pt>
                <c:pt idx="938">
                  <c:v>43853</c:v>
                </c:pt>
                <c:pt idx="939">
                  <c:v>43854</c:v>
                </c:pt>
                <c:pt idx="940">
                  <c:v>43857</c:v>
                </c:pt>
                <c:pt idx="941">
                  <c:v>43858</c:v>
                </c:pt>
                <c:pt idx="942">
                  <c:v>43859</c:v>
                </c:pt>
                <c:pt idx="943">
                  <c:v>43860</c:v>
                </c:pt>
                <c:pt idx="944">
                  <c:v>43861</c:v>
                </c:pt>
                <c:pt idx="945">
                  <c:v>43864</c:v>
                </c:pt>
                <c:pt idx="946">
                  <c:v>43865</c:v>
                </c:pt>
                <c:pt idx="947">
                  <c:v>43866</c:v>
                </c:pt>
                <c:pt idx="948">
                  <c:v>43867</c:v>
                </c:pt>
                <c:pt idx="949">
                  <c:v>43868</c:v>
                </c:pt>
                <c:pt idx="950">
                  <c:v>43871</c:v>
                </c:pt>
                <c:pt idx="951">
                  <c:v>43872</c:v>
                </c:pt>
                <c:pt idx="952">
                  <c:v>43873</c:v>
                </c:pt>
                <c:pt idx="953">
                  <c:v>43874</c:v>
                </c:pt>
                <c:pt idx="954">
                  <c:v>43875</c:v>
                </c:pt>
                <c:pt idx="955">
                  <c:v>43879</c:v>
                </c:pt>
                <c:pt idx="956">
                  <c:v>43880</c:v>
                </c:pt>
                <c:pt idx="957">
                  <c:v>43881</c:v>
                </c:pt>
                <c:pt idx="958">
                  <c:v>43882</c:v>
                </c:pt>
                <c:pt idx="959">
                  <c:v>43885</c:v>
                </c:pt>
                <c:pt idx="960">
                  <c:v>43886</c:v>
                </c:pt>
                <c:pt idx="961">
                  <c:v>43887</c:v>
                </c:pt>
                <c:pt idx="962">
                  <c:v>43888</c:v>
                </c:pt>
                <c:pt idx="963">
                  <c:v>43889</c:v>
                </c:pt>
                <c:pt idx="964">
                  <c:v>43892</c:v>
                </c:pt>
                <c:pt idx="965">
                  <c:v>43893</c:v>
                </c:pt>
                <c:pt idx="966">
                  <c:v>43894</c:v>
                </c:pt>
                <c:pt idx="967">
                  <c:v>43895</c:v>
                </c:pt>
                <c:pt idx="968">
                  <c:v>43896</c:v>
                </c:pt>
                <c:pt idx="969">
                  <c:v>43899</c:v>
                </c:pt>
                <c:pt idx="970">
                  <c:v>43900</c:v>
                </c:pt>
                <c:pt idx="971">
                  <c:v>43901</c:v>
                </c:pt>
                <c:pt idx="972">
                  <c:v>43902</c:v>
                </c:pt>
                <c:pt idx="973">
                  <c:v>43903</c:v>
                </c:pt>
                <c:pt idx="974">
                  <c:v>43906</c:v>
                </c:pt>
                <c:pt idx="975">
                  <c:v>43907</c:v>
                </c:pt>
                <c:pt idx="976">
                  <c:v>43908</c:v>
                </c:pt>
                <c:pt idx="977">
                  <c:v>43909</c:v>
                </c:pt>
                <c:pt idx="978">
                  <c:v>43910</c:v>
                </c:pt>
                <c:pt idx="979">
                  <c:v>43913</c:v>
                </c:pt>
                <c:pt idx="980">
                  <c:v>43914</c:v>
                </c:pt>
                <c:pt idx="981">
                  <c:v>43915</c:v>
                </c:pt>
                <c:pt idx="982">
                  <c:v>43916</c:v>
                </c:pt>
                <c:pt idx="983">
                  <c:v>43917</c:v>
                </c:pt>
                <c:pt idx="984">
                  <c:v>43920</c:v>
                </c:pt>
                <c:pt idx="985">
                  <c:v>43921</c:v>
                </c:pt>
                <c:pt idx="986">
                  <c:v>43922</c:v>
                </c:pt>
                <c:pt idx="987">
                  <c:v>43923</c:v>
                </c:pt>
                <c:pt idx="988">
                  <c:v>43924</c:v>
                </c:pt>
                <c:pt idx="989">
                  <c:v>43927</c:v>
                </c:pt>
                <c:pt idx="990">
                  <c:v>43928</c:v>
                </c:pt>
                <c:pt idx="991">
                  <c:v>43929</c:v>
                </c:pt>
                <c:pt idx="992">
                  <c:v>43930</c:v>
                </c:pt>
                <c:pt idx="993">
                  <c:v>43934</c:v>
                </c:pt>
                <c:pt idx="994">
                  <c:v>43935</c:v>
                </c:pt>
                <c:pt idx="995">
                  <c:v>43936</c:v>
                </c:pt>
                <c:pt idx="996">
                  <c:v>43937</c:v>
                </c:pt>
                <c:pt idx="997">
                  <c:v>43938</c:v>
                </c:pt>
                <c:pt idx="998">
                  <c:v>43941</c:v>
                </c:pt>
                <c:pt idx="999">
                  <c:v>43942</c:v>
                </c:pt>
                <c:pt idx="1000">
                  <c:v>43943</c:v>
                </c:pt>
                <c:pt idx="1001">
                  <c:v>43944</c:v>
                </c:pt>
                <c:pt idx="1002">
                  <c:v>43945</c:v>
                </c:pt>
                <c:pt idx="1003">
                  <c:v>43948</c:v>
                </c:pt>
                <c:pt idx="1004">
                  <c:v>43949</c:v>
                </c:pt>
                <c:pt idx="1005">
                  <c:v>43950</c:v>
                </c:pt>
                <c:pt idx="1006">
                  <c:v>43951</c:v>
                </c:pt>
                <c:pt idx="1007">
                  <c:v>43952</c:v>
                </c:pt>
                <c:pt idx="1008">
                  <c:v>43955</c:v>
                </c:pt>
                <c:pt idx="1009">
                  <c:v>43956</c:v>
                </c:pt>
                <c:pt idx="1010">
                  <c:v>43957</c:v>
                </c:pt>
                <c:pt idx="1011">
                  <c:v>43958</c:v>
                </c:pt>
                <c:pt idx="1012">
                  <c:v>43959</c:v>
                </c:pt>
                <c:pt idx="1013">
                  <c:v>43962</c:v>
                </c:pt>
                <c:pt idx="1014">
                  <c:v>43963</c:v>
                </c:pt>
                <c:pt idx="1015">
                  <c:v>43964</c:v>
                </c:pt>
                <c:pt idx="1016">
                  <c:v>43965</c:v>
                </c:pt>
                <c:pt idx="1017">
                  <c:v>43966</c:v>
                </c:pt>
                <c:pt idx="1018">
                  <c:v>43969</c:v>
                </c:pt>
                <c:pt idx="1019">
                  <c:v>43970</c:v>
                </c:pt>
                <c:pt idx="1020">
                  <c:v>43971</c:v>
                </c:pt>
                <c:pt idx="1021">
                  <c:v>43972</c:v>
                </c:pt>
                <c:pt idx="1022">
                  <c:v>43973</c:v>
                </c:pt>
                <c:pt idx="1023">
                  <c:v>43977</c:v>
                </c:pt>
                <c:pt idx="1024">
                  <c:v>43978</c:v>
                </c:pt>
                <c:pt idx="1025">
                  <c:v>43979</c:v>
                </c:pt>
                <c:pt idx="1026">
                  <c:v>43980</c:v>
                </c:pt>
                <c:pt idx="1027">
                  <c:v>43983</c:v>
                </c:pt>
                <c:pt idx="1028">
                  <c:v>43984</c:v>
                </c:pt>
                <c:pt idx="1029">
                  <c:v>43985</c:v>
                </c:pt>
                <c:pt idx="1030">
                  <c:v>43986</c:v>
                </c:pt>
                <c:pt idx="1031">
                  <c:v>43987</c:v>
                </c:pt>
                <c:pt idx="1032">
                  <c:v>43990</c:v>
                </c:pt>
                <c:pt idx="1033">
                  <c:v>43991</c:v>
                </c:pt>
                <c:pt idx="1034">
                  <c:v>43992</c:v>
                </c:pt>
                <c:pt idx="1035">
                  <c:v>43993</c:v>
                </c:pt>
                <c:pt idx="1036">
                  <c:v>43994</c:v>
                </c:pt>
                <c:pt idx="1037">
                  <c:v>43997</c:v>
                </c:pt>
                <c:pt idx="1038">
                  <c:v>43998</c:v>
                </c:pt>
                <c:pt idx="1039">
                  <c:v>43999</c:v>
                </c:pt>
                <c:pt idx="1040">
                  <c:v>44000</c:v>
                </c:pt>
                <c:pt idx="1041">
                  <c:v>44001</c:v>
                </c:pt>
                <c:pt idx="1042">
                  <c:v>44004</c:v>
                </c:pt>
                <c:pt idx="1043">
                  <c:v>44005</c:v>
                </c:pt>
                <c:pt idx="1044">
                  <c:v>44006</c:v>
                </c:pt>
                <c:pt idx="1045">
                  <c:v>44007</c:v>
                </c:pt>
                <c:pt idx="1046">
                  <c:v>44008</c:v>
                </c:pt>
                <c:pt idx="1047">
                  <c:v>44011</c:v>
                </c:pt>
                <c:pt idx="1048">
                  <c:v>44012</c:v>
                </c:pt>
                <c:pt idx="1049">
                  <c:v>44013</c:v>
                </c:pt>
                <c:pt idx="1050">
                  <c:v>44014</c:v>
                </c:pt>
                <c:pt idx="1051">
                  <c:v>44018</c:v>
                </c:pt>
                <c:pt idx="1052">
                  <c:v>44019</c:v>
                </c:pt>
                <c:pt idx="1053">
                  <c:v>44020</c:v>
                </c:pt>
                <c:pt idx="1054">
                  <c:v>44021</c:v>
                </c:pt>
                <c:pt idx="1055">
                  <c:v>44022</c:v>
                </c:pt>
                <c:pt idx="1056">
                  <c:v>44025</c:v>
                </c:pt>
                <c:pt idx="1057">
                  <c:v>44026</c:v>
                </c:pt>
                <c:pt idx="1058">
                  <c:v>44027</c:v>
                </c:pt>
                <c:pt idx="1059">
                  <c:v>44028</c:v>
                </c:pt>
                <c:pt idx="1060">
                  <c:v>44029</c:v>
                </c:pt>
                <c:pt idx="1061">
                  <c:v>44032</c:v>
                </c:pt>
                <c:pt idx="1062">
                  <c:v>44033</c:v>
                </c:pt>
                <c:pt idx="1063">
                  <c:v>44034</c:v>
                </c:pt>
                <c:pt idx="1064">
                  <c:v>44035</c:v>
                </c:pt>
                <c:pt idx="1065">
                  <c:v>44036</c:v>
                </c:pt>
                <c:pt idx="1066">
                  <c:v>44039</c:v>
                </c:pt>
                <c:pt idx="1067">
                  <c:v>44040</c:v>
                </c:pt>
                <c:pt idx="1068">
                  <c:v>44041</c:v>
                </c:pt>
                <c:pt idx="1069">
                  <c:v>44042</c:v>
                </c:pt>
                <c:pt idx="1070">
                  <c:v>44043</c:v>
                </c:pt>
                <c:pt idx="1071">
                  <c:v>44046</c:v>
                </c:pt>
                <c:pt idx="1072">
                  <c:v>44047</c:v>
                </c:pt>
                <c:pt idx="1073">
                  <c:v>44048</c:v>
                </c:pt>
                <c:pt idx="1074">
                  <c:v>44049</c:v>
                </c:pt>
                <c:pt idx="1075">
                  <c:v>44050</c:v>
                </c:pt>
                <c:pt idx="1076">
                  <c:v>44053</c:v>
                </c:pt>
                <c:pt idx="1077">
                  <c:v>44054</c:v>
                </c:pt>
                <c:pt idx="1078">
                  <c:v>44055</c:v>
                </c:pt>
                <c:pt idx="1079">
                  <c:v>44056</c:v>
                </c:pt>
                <c:pt idx="1080">
                  <c:v>44057</c:v>
                </c:pt>
                <c:pt idx="1081">
                  <c:v>44060</c:v>
                </c:pt>
                <c:pt idx="1082">
                  <c:v>44061</c:v>
                </c:pt>
                <c:pt idx="1083">
                  <c:v>44062</c:v>
                </c:pt>
                <c:pt idx="1084">
                  <c:v>44063</c:v>
                </c:pt>
                <c:pt idx="1085">
                  <c:v>44064</c:v>
                </c:pt>
                <c:pt idx="1086">
                  <c:v>44067</c:v>
                </c:pt>
                <c:pt idx="1087">
                  <c:v>44068</c:v>
                </c:pt>
                <c:pt idx="1088">
                  <c:v>44069</c:v>
                </c:pt>
                <c:pt idx="1089">
                  <c:v>44070</c:v>
                </c:pt>
                <c:pt idx="1090">
                  <c:v>44071</c:v>
                </c:pt>
                <c:pt idx="1091">
                  <c:v>44074</c:v>
                </c:pt>
                <c:pt idx="1092">
                  <c:v>44075</c:v>
                </c:pt>
                <c:pt idx="1093">
                  <c:v>44076</c:v>
                </c:pt>
                <c:pt idx="1094">
                  <c:v>44077</c:v>
                </c:pt>
                <c:pt idx="1095">
                  <c:v>44078</c:v>
                </c:pt>
                <c:pt idx="1096">
                  <c:v>44082</c:v>
                </c:pt>
                <c:pt idx="1097">
                  <c:v>44083</c:v>
                </c:pt>
                <c:pt idx="1098">
                  <c:v>44084</c:v>
                </c:pt>
                <c:pt idx="1099">
                  <c:v>44085</c:v>
                </c:pt>
                <c:pt idx="1100">
                  <c:v>44088</c:v>
                </c:pt>
                <c:pt idx="1101">
                  <c:v>44089</c:v>
                </c:pt>
                <c:pt idx="1102">
                  <c:v>44090</c:v>
                </c:pt>
                <c:pt idx="1103">
                  <c:v>44091</c:v>
                </c:pt>
                <c:pt idx="1104">
                  <c:v>44092</c:v>
                </c:pt>
                <c:pt idx="1105">
                  <c:v>44095</c:v>
                </c:pt>
                <c:pt idx="1106">
                  <c:v>44096</c:v>
                </c:pt>
                <c:pt idx="1107">
                  <c:v>44097</c:v>
                </c:pt>
                <c:pt idx="1108">
                  <c:v>44098</c:v>
                </c:pt>
                <c:pt idx="1109">
                  <c:v>44099</c:v>
                </c:pt>
                <c:pt idx="1110">
                  <c:v>44102</c:v>
                </c:pt>
                <c:pt idx="1111">
                  <c:v>44103</c:v>
                </c:pt>
                <c:pt idx="1112">
                  <c:v>44104</c:v>
                </c:pt>
                <c:pt idx="1113">
                  <c:v>44105</c:v>
                </c:pt>
                <c:pt idx="1114">
                  <c:v>44106</c:v>
                </c:pt>
                <c:pt idx="1115">
                  <c:v>44109</c:v>
                </c:pt>
                <c:pt idx="1116">
                  <c:v>44110</c:v>
                </c:pt>
                <c:pt idx="1117">
                  <c:v>44111</c:v>
                </c:pt>
                <c:pt idx="1118">
                  <c:v>44112</c:v>
                </c:pt>
                <c:pt idx="1119">
                  <c:v>44113</c:v>
                </c:pt>
                <c:pt idx="1120">
                  <c:v>44116</c:v>
                </c:pt>
                <c:pt idx="1121">
                  <c:v>44117</c:v>
                </c:pt>
                <c:pt idx="1122">
                  <c:v>44118</c:v>
                </c:pt>
                <c:pt idx="1123">
                  <c:v>44119</c:v>
                </c:pt>
                <c:pt idx="1124">
                  <c:v>44120</c:v>
                </c:pt>
                <c:pt idx="1125">
                  <c:v>44123</c:v>
                </c:pt>
                <c:pt idx="1126">
                  <c:v>44124</c:v>
                </c:pt>
                <c:pt idx="1127">
                  <c:v>44125</c:v>
                </c:pt>
                <c:pt idx="1128">
                  <c:v>44126</c:v>
                </c:pt>
                <c:pt idx="1129">
                  <c:v>44127</c:v>
                </c:pt>
                <c:pt idx="1130">
                  <c:v>44130</c:v>
                </c:pt>
                <c:pt idx="1131">
                  <c:v>44131</c:v>
                </c:pt>
                <c:pt idx="1132">
                  <c:v>44132</c:v>
                </c:pt>
                <c:pt idx="1133">
                  <c:v>44133</c:v>
                </c:pt>
                <c:pt idx="1134">
                  <c:v>44134</c:v>
                </c:pt>
                <c:pt idx="1135">
                  <c:v>44137</c:v>
                </c:pt>
                <c:pt idx="1136">
                  <c:v>44138</c:v>
                </c:pt>
                <c:pt idx="1137">
                  <c:v>44139</c:v>
                </c:pt>
                <c:pt idx="1138">
                  <c:v>44140</c:v>
                </c:pt>
                <c:pt idx="1139">
                  <c:v>44141</c:v>
                </c:pt>
                <c:pt idx="1140">
                  <c:v>44144</c:v>
                </c:pt>
                <c:pt idx="1141">
                  <c:v>44145</c:v>
                </c:pt>
                <c:pt idx="1142">
                  <c:v>44146</c:v>
                </c:pt>
                <c:pt idx="1143">
                  <c:v>44147</c:v>
                </c:pt>
                <c:pt idx="1144">
                  <c:v>44148</c:v>
                </c:pt>
                <c:pt idx="1145">
                  <c:v>44151</c:v>
                </c:pt>
                <c:pt idx="1146">
                  <c:v>44152</c:v>
                </c:pt>
                <c:pt idx="1147">
                  <c:v>44153</c:v>
                </c:pt>
                <c:pt idx="1148">
                  <c:v>44154</c:v>
                </c:pt>
                <c:pt idx="1149">
                  <c:v>44155</c:v>
                </c:pt>
                <c:pt idx="1150">
                  <c:v>44158</c:v>
                </c:pt>
                <c:pt idx="1151">
                  <c:v>44159</c:v>
                </c:pt>
                <c:pt idx="1152">
                  <c:v>44160</c:v>
                </c:pt>
                <c:pt idx="1153">
                  <c:v>44162</c:v>
                </c:pt>
                <c:pt idx="1154">
                  <c:v>44165</c:v>
                </c:pt>
                <c:pt idx="1155">
                  <c:v>44166</c:v>
                </c:pt>
                <c:pt idx="1156">
                  <c:v>44167</c:v>
                </c:pt>
                <c:pt idx="1157">
                  <c:v>44168</c:v>
                </c:pt>
                <c:pt idx="1158">
                  <c:v>44169</c:v>
                </c:pt>
                <c:pt idx="1159">
                  <c:v>44172</c:v>
                </c:pt>
                <c:pt idx="1160">
                  <c:v>44173</c:v>
                </c:pt>
                <c:pt idx="1161">
                  <c:v>44174</c:v>
                </c:pt>
                <c:pt idx="1162">
                  <c:v>44175</c:v>
                </c:pt>
                <c:pt idx="1163">
                  <c:v>44176</c:v>
                </c:pt>
                <c:pt idx="1164">
                  <c:v>44179</c:v>
                </c:pt>
                <c:pt idx="1165">
                  <c:v>44180</c:v>
                </c:pt>
                <c:pt idx="1166">
                  <c:v>44181</c:v>
                </c:pt>
                <c:pt idx="1167">
                  <c:v>44182</c:v>
                </c:pt>
                <c:pt idx="1168">
                  <c:v>44183</c:v>
                </c:pt>
                <c:pt idx="1169">
                  <c:v>44186</c:v>
                </c:pt>
                <c:pt idx="1170">
                  <c:v>44187</c:v>
                </c:pt>
                <c:pt idx="1171">
                  <c:v>44188</c:v>
                </c:pt>
                <c:pt idx="1172">
                  <c:v>44189</c:v>
                </c:pt>
                <c:pt idx="1173">
                  <c:v>44193</c:v>
                </c:pt>
                <c:pt idx="1174">
                  <c:v>44194</c:v>
                </c:pt>
                <c:pt idx="1175">
                  <c:v>44195</c:v>
                </c:pt>
                <c:pt idx="1176">
                  <c:v>44196</c:v>
                </c:pt>
                <c:pt idx="1177">
                  <c:v>44200</c:v>
                </c:pt>
                <c:pt idx="1178">
                  <c:v>44201</c:v>
                </c:pt>
                <c:pt idx="1179">
                  <c:v>44202</c:v>
                </c:pt>
                <c:pt idx="1180">
                  <c:v>44203</c:v>
                </c:pt>
                <c:pt idx="1181">
                  <c:v>44204</c:v>
                </c:pt>
                <c:pt idx="1182">
                  <c:v>44207</c:v>
                </c:pt>
                <c:pt idx="1183">
                  <c:v>44208</c:v>
                </c:pt>
                <c:pt idx="1184">
                  <c:v>44209</c:v>
                </c:pt>
                <c:pt idx="1185">
                  <c:v>44210</c:v>
                </c:pt>
                <c:pt idx="1186">
                  <c:v>44211</c:v>
                </c:pt>
                <c:pt idx="1187">
                  <c:v>44215</c:v>
                </c:pt>
                <c:pt idx="1188">
                  <c:v>44216</c:v>
                </c:pt>
                <c:pt idx="1189">
                  <c:v>44217</c:v>
                </c:pt>
                <c:pt idx="1190">
                  <c:v>44218</c:v>
                </c:pt>
                <c:pt idx="1191">
                  <c:v>44221</c:v>
                </c:pt>
                <c:pt idx="1192">
                  <c:v>44222</c:v>
                </c:pt>
                <c:pt idx="1193">
                  <c:v>44223</c:v>
                </c:pt>
                <c:pt idx="1194">
                  <c:v>44224</c:v>
                </c:pt>
                <c:pt idx="1195">
                  <c:v>44225</c:v>
                </c:pt>
                <c:pt idx="1196">
                  <c:v>44228</c:v>
                </c:pt>
                <c:pt idx="1197">
                  <c:v>44229</c:v>
                </c:pt>
                <c:pt idx="1198">
                  <c:v>44230</c:v>
                </c:pt>
                <c:pt idx="1199">
                  <c:v>44231</c:v>
                </c:pt>
                <c:pt idx="1200">
                  <c:v>44232</c:v>
                </c:pt>
                <c:pt idx="1201">
                  <c:v>44235</c:v>
                </c:pt>
                <c:pt idx="1202">
                  <c:v>44236</c:v>
                </c:pt>
                <c:pt idx="1203">
                  <c:v>44237</c:v>
                </c:pt>
                <c:pt idx="1204">
                  <c:v>44238</c:v>
                </c:pt>
                <c:pt idx="1205">
                  <c:v>44239</c:v>
                </c:pt>
                <c:pt idx="1206">
                  <c:v>44243</c:v>
                </c:pt>
                <c:pt idx="1207">
                  <c:v>44244</c:v>
                </c:pt>
                <c:pt idx="1208">
                  <c:v>44245</c:v>
                </c:pt>
                <c:pt idx="1209">
                  <c:v>44246</c:v>
                </c:pt>
                <c:pt idx="1210">
                  <c:v>44249</c:v>
                </c:pt>
                <c:pt idx="1211">
                  <c:v>44250</c:v>
                </c:pt>
                <c:pt idx="1212">
                  <c:v>44251</c:v>
                </c:pt>
                <c:pt idx="1213">
                  <c:v>44252</c:v>
                </c:pt>
                <c:pt idx="1214">
                  <c:v>44253</c:v>
                </c:pt>
                <c:pt idx="1215">
                  <c:v>44256</c:v>
                </c:pt>
                <c:pt idx="1216">
                  <c:v>44257</c:v>
                </c:pt>
                <c:pt idx="1217">
                  <c:v>44258</c:v>
                </c:pt>
                <c:pt idx="1218">
                  <c:v>44259</c:v>
                </c:pt>
                <c:pt idx="1219">
                  <c:v>44260</c:v>
                </c:pt>
                <c:pt idx="1220">
                  <c:v>44263</c:v>
                </c:pt>
                <c:pt idx="1221">
                  <c:v>44264</c:v>
                </c:pt>
                <c:pt idx="1222">
                  <c:v>44265</c:v>
                </c:pt>
                <c:pt idx="1223">
                  <c:v>44266</c:v>
                </c:pt>
                <c:pt idx="1224">
                  <c:v>44267</c:v>
                </c:pt>
                <c:pt idx="1225">
                  <c:v>44270</c:v>
                </c:pt>
                <c:pt idx="1226">
                  <c:v>44271</c:v>
                </c:pt>
                <c:pt idx="1227">
                  <c:v>44272</c:v>
                </c:pt>
                <c:pt idx="1228">
                  <c:v>44273</c:v>
                </c:pt>
                <c:pt idx="1229">
                  <c:v>44274</c:v>
                </c:pt>
                <c:pt idx="1230">
                  <c:v>44277</c:v>
                </c:pt>
                <c:pt idx="1231">
                  <c:v>44278</c:v>
                </c:pt>
                <c:pt idx="1232">
                  <c:v>44279</c:v>
                </c:pt>
                <c:pt idx="1233">
                  <c:v>44280</c:v>
                </c:pt>
                <c:pt idx="1234">
                  <c:v>44281</c:v>
                </c:pt>
                <c:pt idx="1235">
                  <c:v>44284</c:v>
                </c:pt>
                <c:pt idx="1236">
                  <c:v>44285</c:v>
                </c:pt>
                <c:pt idx="1237">
                  <c:v>44286</c:v>
                </c:pt>
                <c:pt idx="1238">
                  <c:v>44287</c:v>
                </c:pt>
                <c:pt idx="1239">
                  <c:v>44291</c:v>
                </c:pt>
                <c:pt idx="1240">
                  <c:v>44292</c:v>
                </c:pt>
                <c:pt idx="1241">
                  <c:v>44293</c:v>
                </c:pt>
                <c:pt idx="1242">
                  <c:v>44294</c:v>
                </c:pt>
                <c:pt idx="1243">
                  <c:v>44295</c:v>
                </c:pt>
                <c:pt idx="1244">
                  <c:v>44298</c:v>
                </c:pt>
                <c:pt idx="1245">
                  <c:v>44299</c:v>
                </c:pt>
                <c:pt idx="1246">
                  <c:v>44300</c:v>
                </c:pt>
                <c:pt idx="1247">
                  <c:v>44301</c:v>
                </c:pt>
                <c:pt idx="1248">
                  <c:v>44302</c:v>
                </c:pt>
                <c:pt idx="1249">
                  <c:v>44305</c:v>
                </c:pt>
                <c:pt idx="1250">
                  <c:v>44306</c:v>
                </c:pt>
                <c:pt idx="1251">
                  <c:v>44307</c:v>
                </c:pt>
                <c:pt idx="1252">
                  <c:v>44308</c:v>
                </c:pt>
                <c:pt idx="1253">
                  <c:v>44309</c:v>
                </c:pt>
                <c:pt idx="1254">
                  <c:v>44312</c:v>
                </c:pt>
                <c:pt idx="1255">
                  <c:v>44313</c:v>
                </c:pt>
                <c:pt idx="1256">
                  <c:v>44314</c:v>
                </c:pt>
                <c:pt idx="1257">
                  <c:v>44315</c:v>
                </c:pt>
                <c:pt idx="1258">
                  <c:v>44316</c:v>
                </c:pt>
                <c:pt idx="1259">
                  <c:v>44319</c:v>
                </c:pt>
                <c:pt idx="1260">
                  <c:v>44320</c:v>
                </c:pt>
                <c:pt idx="1261">
                  <c:v>44321</c:v>
                </c:pt>
                <c:pt idx="1262">
                  <c:v>44322</c:v>
                </c:pt>
                <c:pt idx="1263">
                  <c:v>44323</c:v>
                </c:pt>
                <c:pt idx="1264">
                  <c:v>44326</c:v>
                </c:pt>
                <c:pt idx="1265">
                  <c:v>44327</c:v>
                </c:pt>
                <c:pt idx="1266">
                  <c:v>44328</c:v>
                </c:pt>
                <c:pt idx="1267">
                  <c:v>44329</c:v>
                </c:pt>
                <c:pt idx="1268">
                  <c:v>44330</c:v>
                </c:pt>
                <c:pt idx="1269">
                  <c:v>44333</c:v>
                </c:pt>
                <c:pt idx="1270">
                  <c:v>44334</c:v>
                </c:pt>
                <c:pt idx="1271">
                  <c:v>44335</c:v>
                </c:pt>
                <c:pt idx="1272">
                  <c:v>44336</c:v>
                </c:pt>
                <c:pt idx="1273">
                  <c:v>44337</c:v>
                </c:pt>
                <c:pt idx="1274">
                  <c:v>44340</c:v>
                </c:pt>
                <c:pt idx="1275">
                  <c:v>44341</c:v>
                </c:pt>
                <c:pt idx="1276">
                  <c:v>44342</c:v>
                </c:pt>
                <c:pt idx="1277">
                  <c:v>44343</c:v>
                </c:pt>
                <c:pt idx="1278">
                  <c:v>44344</c:v>
                </c:pt>
                <c:pt idx="1279">
                  <c:v>44348</c:v>
                </c:pt>
                <c:pt idx="1280">
                  <c:v>44349</c:v>
                </c:pt>
                <c:pt idx="1281">
                  <c:v>44350</c:v>
                </c:pt>
                <c:pt idx="1282">
                  <c:v>44351</c:v>
                </c:pt>
                <c:pt idx="1283">
                  <c:v>44354</c:v>
                </c:pt>
                <c:pt idx="1284">
                  <c:v>44355</c:v>
                </c:pt>
                <c:pt idx="1285">
                  <c:v>44356</c:v>
                </c:pt>
                <c:pt idx="1286">
                  <c:v>44357</c:v>
                </c:pt>
                <c:pt idx="1287">
                  <c:v>44358</c:v>
                </c:pt>
                <c:pt idx="1288">
                  <c:v>44361</c:v>
                </c:pt>
                <c:pt idx="1289">
                  <c:v>44362</c:v>
                </c:pt>
                <c:pt idx="1290">
                  <c:v>44363</c:v>
                </c:pt>
                <c:pt idx="1291">
                  <c:v>44364</c:v>
                </c:pt>
                <c:pt idx="1292">
                  <c:v>44365</c:v>
                </c:pt>
                <c:pt idx="1293">
                  <c:v>44368</c:v>
                </c:pt>
                <c:pt idx="1294">
                  <c:v>44369</c:v>
                </c:pt>
                <c:pt idx="1295">
                  <c:v>44370</c:v>
                </c:pt>
                <c:pt idx="1296">
                  <c:v>44371</c:v>
                </c:pt>
                <c:pt idx="1297">
                  <c:v>44372</c:v>
                </c:pt>
                <c:pt idx="1298">
                  <c:v>44375</c:v>
                </c:pt>
                <c:pt idx="1299">
                  <c:v>44376</c:v>
                </c:pt>
                <c:pt idx="1300">
                  <c:v>44377</c:v>
                </c:pt>
                <c:pt idx="1301">
                  <c:v>44378</c:v>
                </c:pt>
                <c:pt idx="1302">
                  <c:v>44379</c:v>
                </c:pt>
                <c:pt idx="1303">
                  <c:v>44383</c:v>
                </c:pt>
                <c:pt idx="1304">
                  <c:v>44384</c:v>
                </c:pt>
                <c:pt idx="1305">
                  <c:v>44385</c:v>
                </c:pt>
                <c:pt idx="1306">
                  <c:v>44386</c:v>
                </c:pt>
                <c:pt idx="1307">
                  <c:v>44389</c:v>
                </c:pt>
                <c:pt idx="1308">
                  <c:v>44390</c:v>
                </c:pt>
                <c:pt idx="1309">
                  <c:v>44391</c:v>
                </c:pt>
                <c:pt idx="1310">
                  <c:v>44392</c:v>
                </c:pt>
                <c:pt idx="1311">
                  <c:v>44393</c:v>
                </c:pt>
                <c:pt idx="1312">
                  <c:v>44396</c:v>
                </c:pt>
                <c:pt idx="1313">
                  <c:v>44397</c:v>
                </c:pt>
                <c:pt idx="1314">
                  <c:v>44398</c:v>
                </c:pt>
                <c:pt idx="1315">
                  <c:v>44399</c:v>
                </c:pt>
                <c:pt idx="1316">
                  <c:v>44400</c:v>
                </c:pt>
                <c:pt idx="1317">
                  <c:v>44403</c:v>
                </c:pt>
                <c:pt idx="1318">
                  <c:v>44404</c:v>
                </c:pt>
                <c:pt idx="1319">
                  <c:v>44405</c:v>
                </c:pt>
                <c:pt idx="1320">
                  <c:v>44406</c:v>
                </c:pt>
                <c:pt idx="1321">
                  <c:v>44407</c:v>
                </c:pt>
                <c:pt idx="1322">
                  <c:v>44410</c:v>
                </c:pt>
                <c:pt idx="1323">
                  <c:v>44411</c:v>
                </c:pt>
                <c:pt idx="1324">
                  <c:v>44412</c:v>
                </c:pt>
                <c:pt idx="1325">
                  <c:v>44413</c:v>
                </c:pt>
                <c:pt idx="1326">
                  <c:v>44414</c:v>
                </c:pt>
                <c:pt idx="1327">
                  <c:v>44417</c:v>
                </c:pt>
                <c:pt idx="1328">
                  <c:v>44418</c:v>
                </c:pt>
                <c:pt idx="1329">
                  <c:v>44419</c:v>
                </c:pt>
                <c:pt idx="1330">
                  <c:v>44420</c:v>
                </c:pt>
                <c:pt idx="1331">
                  <c:v>44421</c:v>
                </c:pt>
                <c:pt idx="1332">
                  <c:v>44424</c:v>
                </c:pt>
                <c:pt idx="1333">
                  <c:v>44425</c:v>
                </c:pt>
                <c:pt idx="1334">
                  <c:v>44426</c:v>
                </c:pt>
                <c:pt idx="1335">
                  <c:v>44427</c:v>
                </c:pt>
                <c:pt idx="1336">
                  <c:v>44428</c:v>
                </c:pt>
                <c:pt idx="1337">
                  <c:v>44431</c:v>
                </c:pt>
                <c:pt idx="1338">
                  <c:v>44432</c:v>
                </c:pt>
                <c:pt idx="1339">
                  <c:v>44433</c:v>
                </c:pt>
                <c:pt idx="1340">
                  <c:v>44434</c:v>
                </c:pt>
                <c:pt idx="1341">
                  <c:v>44435</c:v>
                </c:pt>
                <c:pt idx="1342">
                  <c:v>44438</c:v>
                </c:pt>
                <c:pt idx="1343">
                  <c:v>44439</c:v>
                </c:pt>
                <c:pt idx="1344">
                  <c:v>44440</c:v>
                </c:pt>
                <c:pt idx="1345">
                  <c:v>44441</c:v>
                </c:pt>
                <c:pt idx="1346">
                  <c:v>44442</c:v>
                </c:pt>
                <c:pt idx="1347">
                  <c:v>44446</c:v>
                </c:pt>
                <c:pt idx="1348">
                  <c:v>44447</c:v>
                </c:pt>
                <c:pt idx="1349">
                  <c:v>44448</c:v>
                </c:pt>
                <c:pt idx="1350">
                  <c:v>44449</c:v>
                </c:pt>
                <c:pt idx="1351">
                  <c:v>44452</c:v>
                </c:pt>
                <c:pt idx="1352">
                  <c:v>44453</c:v>
                </c:pt>
                <c:pt idx="1353">
                  <c:v>44454</c:v>
                </c:pt>
                <c:pt idx="1354">
                  <c:v>44455</c:v>
                </c:pt>
                <c:pt idx="1355">
                  <c:v>44456</c:v>
                </c:pt>
                <c:pt idx="1356">
                  <c:v>44459</c:v>
                </c:pt>
                <c:pt idx="1357">
                  <c:v>44460</c:v>
                </c:pt>
                <c:pt idx="1358">
                  <c:v>44461</c:v>
                </c:pt>
                <c:pt idx="1359">
                  <c:v>44462</c:v>
                </c:pt>
                <c:pt idx="1360">
                  <c:v>44463</c:v>
                </c:pt>
                <c:pt idx="1361">
                  <c:v>44466</c:v>
                </c:pt>
                <c:pt idx="1362">
                  <c:v>44467</c:v>
                </c:pt>
                <c:pt idx="1363">
                  <c:v>44468</c:v>
                </c:pt>
                <c:pt idx="1364">
                  <c:v>44469</c:v>
                </c:pt>
                <c:pt idx="1365">
                  <c:v>44470</c:v>
                </c:pt>
                <c:pt idx="1366">
                  <c:v>44473</c:v>
                </c:pt>
                <c:pt idx="1367">
                  <c:v>44474</c:v>
                </c:pt>
                <c:pt idx="1368">
                  <c:v>44475</c:v>
                </c:pt>
                <c:pt idx="1369">
                  <c:v>44476</c:v>
                </c:pt>
                <c:pt idx="1370">
                  <c:v>44477</c:v>
                </c:pt>
                <c:pt idx="1371">
                  <c:v>44480</c:v>
                </c:pt>
                <c:pt idx="1372">
                  <c:v>44481</c:v>
                </c:pt>
                <c:pt idx="1373">
                  <c:v>44482</c:v>
                </c:pt>
                <c:pt idx="1374">
                  <c:v>44483</c:v>
                </c:pt>
                <c:pt idx="1375">
                  <c:v>44484</c:v>
                </c:pt>
                <c:pt idx="1376">
                  <c:v>44487</c:v>
                </c:pt>
                <c:pt idx="1377">
                  <c:v>44488</c:v>
                </c:pt>
                <c:pt idx="1378">
                  <c:v>44489</c:v>
                </c:pt>
                <c:pt idx="1379">
                  <c:v>44490</c:v>
                </c:pt>
                <c:pt idx="1380">
                  <c:v>44491</c:v>
                </c:pt>
                <c:pt idx="1381">
                  <c:v>44494</c:v>
                </c:pt>
                <c:pt idx="1382">
                  <c:v>44495</c:v>
                </c:pt>
                <c:pt idx="1383">
                  <c:v>44496</c:v>
                </c:pt>
                <c:pt idx="1384">
                  <c:v>44497</c:v>
                </c:pt>
                <c:pt idx="1385">
                  <c:v>44498</c:v>
                </c:pt>
                <c:pt idx="1386">
                  <c:v>44501</c:v>
                </c:pt>
                <c:pt idx="1387">
                  <c:v>44502</c:v>
                </c:pt>
                <c:pt idx="1388">
                  <c:v>44503</c:v>
                </c:pt>
                <c:pt idx="1389">
                  <c:v>44504</c:v>
                </c:pt>
                <c:pt idx="1390">
                  <c:v>44505</c:v>
                </c:pt>
                <c:pt idx="1391">
                  <c:v>44508</c:v>
                </c:pt>
                <c:pt idx="1392">
                  <c:v>44509</c:v>
                </c:pt>
                <c:pt idx="1393">
                  <c:v>44510</c:v>
                </c:pt>
                <c:pt idx="1394">
                  <c:v>44511</c:v>
                </c:pt>
                <c:pt idx="1395">
                  <c:v>44512</c:v>
                </c:pt>
                <c:pt idx="1396">
                  <c:v>44515</c:v>
                </c:pt>
                <c:pt idx="1397">
                  <c:v>44516</c:v>
                </c:pt>
                <c:pt idx="1398">
                  <c:v>44517</c:v>
                </c:pt>
                <c:pt idx="1399">
                  <c:v>44518</c:v>
                </c:pt>
                <c:pt idx="1400">
                  <c:v>44519</c:v>
                </c:pt>
                <c:pt idx="1401">
                  <c:v>44522</c:v>
                </c:pt>
                <c:pt idx="1402">
                  <c:v>44523</c:v>
                </c:pt>
                <c:pt idx="1403">
                  <c:v>44524</c:v>
                </c:pt>
                <c:pt idx="1404">
                  <c:v>44526</c:v>
                </c:pt>
                <c:pt idx="1405">
                  <c:v>44529</c:v>
                </c:pt>
                <c:pt idx="1406">
                  <c:v>44530</c:v>
                </c:pt>
                <c:pt idx="1407">
                  <c:v>44531</c:v>
                </c:pt>
                <c:pt idx="1408">
                  <c:v>44532</c:v>
                </c:pt>
                <c:pt idx="1409">
                  <c:v>44533</c:v>
                </c:pt>
                <c:pt idx="1410">
                  <c:v>44536</c:v>
                </c:pt>
                <c:pt idx="1411">
                  <c:v>44537</c:v>
                </c:pt>
                <c:pt idx="1412">
                  <c:v>44538</c:v>
                </c:pt>
                <c:pt idx="1413">
                  <c:v>44539</c:v>
                </c:pt>
                <c:pt idx="1414">
                  <c:v>44540</c:v>
                </c:pt>
                <c:pt idx="1415">
                  <c:v>44543</c:v>
                </c:pt>
                <c:pt idx="1416">
                  <c:v>44544</c:v>
                </c:pt>
                <c:pt idx="1417">
                  <c:v>44545</c:v>
                </c:pt>
                <c:pt idx="1418">
                  <c:v>44546</c:v>
                </c:pt>
                <c:pt idx="1419">
                  <c:v>44547</c:v>
                </c:pt>
                <c:pt idx="1420">
                  <c:v>44550</c:v>
                </c:pt>
                <c:pt idx="1421">
                  <c:v>44551</c:v>
                </c:pt>
                <c:pt idx="1422">
                  <c:v>44552</c:v>
                </c:pt>
                <c:pt idx="1423">
                  <c:v>44553</c:v>
                </c:pt>
                <c:pt idx="1424">
                  <c:v>44557</c:v>
                </c:pt>
                <c:pt idx="1425">
                  <c:v>44558</c:v>
                </c:pt>
                <c:pt idx="1426">
                  <c:v>44559</c:v>
                </c:pt>
                <c:pt idx="1427">
                  <c:v>44560</c:v>
                </c:pt>
                <c:pt idx="1428">
                  <c:v>44561</c:v>
                </c:pt>
                <c:pt idx="1429">
                  <c:v>44564</c:v>
                </c:pt>
                <c:pt idx="1430">
                  <c:v>44565</c:v>
                </c:pt>
                <c:pt idx="1431">
                  <c:v>44566</c:v>
                </c:pt>
                <c:pt idx="1432">
                  <c:v>44567</c:v>
                </c:pt>
                <c:pt idx="1433">
                  <c:v>44568</c:v>
                </c:pt>
                <c:pt idx="1434">
                  <c:v>44571</c:v>
                </c:pt>
                <c:pt idx="1435">
                  <c:v>44572</c:v>
                </c:pt>
                <c:pt idx="1436">
                  <c:v>44573</c:v>
                </c:pt>
                <c:pt idx="1437">
                  <c:v>44574</c:v>
                </c:pt>
                <c:pt idx="1438">
                  <c:v>44575</c:v>
                </c:pt>
                <c:pt idx="1439">
                  <c:v>44579</c:v>
                </c:pt>
                <c:pt idx="1440">
                  <c:v>44580</c:v>
                </c:pt>
                <c:pt idx="1441">
                  <c:v>44581</c:v>
                </c:pt>
                <c:pt idx="1442">
                  <c:v>44582</c:v>
                </c:pt>
                <c:pt idx="1443">
                  <c:v>44585</c:v>
                </c:pt>
                <c:pt idx="1444">
                  <c:v>44586</c:v>
                </c:pt>
                <c:pt idx="1445">
                  <c:v>44587</c:v>
                </c:pt>
                <c:pt idx="1446">
                  <c:v>44588</c:v>
                </c:pt>
                <c:pt idx="1447">
                  <c:v>44589</c:v>
                </c:pt>
                <c:pt idx="1448">
                  <c:v>44592</c:v>
                </c:pt>
                <c:pt idx="1449">
                  <c:v>44593</c:v>
                </c:pt>
                <c:pt idx="1450">
                  <c:v>44594</c:v>
                </c:pt>
                <c:pt idx="1451">
                  <c:v>44595</c:v>
                </c:pt>
                <c:pt idx="1452">
                  <c:v>44596</c:v>
                </c:pt>
                <c:pt idx="1453">
                  <c:v>44599</c:v>
                </c:pt>
                <c:pt idx="1454">
                  <c:v>44600</c:v>
                </c:pt>
                <c:pt idx="1455">
                  <c:v>44601</c:v>
                </c:pt>
                <c:pt idx="1456">
                  <c:v>44602</c:v>
                </c:pt>
                <c:pt idx="1457">
                  <c:v>44603</c:v>
                </c:pt>
                <c:pt idx="1458">
                  <c:v>44606</c:v>
                </c:pt>
                <c:pt idx="1459">
                  <c:v>44607</c:v>
                </c:pt>
                <c:pt idx="1460">
                  <c:v>44608</c:v>
                </c:pt>
                <c:pt idx="1461">
                  <c:v>44609</c:v>
                </c:pt>
                <c:pt idx="1462">
                  <c:v>44610</c:v>
                </c:pt>
                <c:pt idx="1463">
                  <c:v>44614</c:v>
                </c:pt>
                <c:pt idx="1464">
                  <c:v>44615</c:v>
                </c:pt>
                <c:pt idx="1465">
                  <c:v>44616</c:v>
                </c:pt>
                <c:pt idx="1466">
                  <c:v>44617</c:v>
                </c:pt>
                <c:pt idx="1467">
                  <c:v>44620</c:v>
                </c:pt>
                <c:pt idx="1468">
                  <c:v>44621</c:v>
                </c:pt>
                <c:pt idx="1469">
                  <c:v>44622</c:v>
                </c:pt>
                <c:pt idx="1470">
                  <c:v>44623</c:v>
                </c:pt>
                <c:pt idx="1471">
                  <c:v>44624</c:v>
                </c:pt>
                <c:pt idx="1472">
                  <c:v>44627</c:v>
                </c:pt>
                <c:pt idx="1473">
                  <c:v>44628</c:v>
                </c:pt>
                <c:pt idx="1474">
                  <c:v>44629</c:v>
                </c:pt>
                <c:pt idx="1475">
                  <c:v>44630</c:v>
                </c:pt>
                <c:pt idx="1476">
                  <c:v>44631</c:v>
                </c:pt>
                <c:pt idx="1477">
                  <c:v>44634</c:v>
                </c:pt>
                <c:pt idx="1478">
                  <c:v>44635</c:v>
                </c:pt>
                <c:pt idx="1479">
                  <c:v>44636</c:v>
                </c:pt>
                <c:pt idx="1480">
                  <c:v>44637</c:v>
                </c:pt>
                <c:pt idx="1481">
                  <c:v>44638</c:v>
                </c:pt>
                <c:pt idx="1482">
                  <c:v>44641</c:v>
                </c:pt>
                <c:pt idx="1483">
                  <c:v>44642</c:v>
                </c:pt>
                <c:pt idx="1484">
                  <c:v>44643</c:v>
                </c:pt>
                <c:pt idx="1485">
                  <c:v>44644</c:v>
                </c:pt>
                <c:pt idx="1486">
                  <c:v>44645</c:v>
                </c:pt>
                <c:pt idx="1487">
                  <c:v>44648</c:v>
                </c:pt>
                <c:pt idx="1488">
                  <c:v>44649</c:v>
                </c:pt>
                <c:pt idx="1489">
                  <c:v>44650</c:v>
                </c:pt>
                <c:pt idx="1490">
                  <c:v>44651</c:v>
                </c:pt>
                <c:pt idx="1491">
                  <c:v>44652</c:v>
                </c:pt>
                <c:pt idx="1492">
                  <c:v>44655</c:v>
                </c:pt>
                <c:pt idx="1493">
                  <c:v>44656</c:v>
                </c:pt>
                <c:pt idx="1494">
                  <c:v>44657</c:v>
                </c:pt>
                <c:pt idx="1495">
                  <c:v>44658</c:v>
                </c:pt>
                <c:pt idx="1496">
                  <c:v>44659</c:v>
                </c:pt>
                <c:pt idx="1497">
                  <c:v>44662</c:v>
                </c:pt>
                <c:pt idx="1498">
                  <c:v>44663</c:v>
                </c:pt>
                <c:pt idx="1499">
                  <c:v>44664</c:v>
                </c:pt>
                <c:pt idx="1500">
                  <c:v>44665</c:v>
                </c:pt>
                <c:pt idx="1501">
                  <c:v>44669</c:v>
                </c:pt>
                <c:pt idx="1502">
                  <c:v>44670</c:v>
                </c:pt>
                <c:pt idx="1503">
                  <c:v>44671</c:v>
                </c:pt>
                <c:pt idx="1504">
                  <c:v>44672</c:v>
                </c:pt>
                <c:pt idx="1505">
                  <c:v>44673</c:v>
                </c:pt>
                <c:pt idx="1506">
                  <c:v>44676</c:v>
                </c:pt>
                <c:pt idx="1507">
                  <c:v>44677</c:v>
                </c:pt>
                <c:pt idx="1508">
                  <c:v>44678</c:v>
                </c:pt>
                <c:pt idx="1509">
                  <c:v>44679</c:v>
                </c:pt>
                <c:pt idx="1510">
                  <c:v>44680</c:v>
                </c:pt>
                <c:pt idx="1511">
                  <c:v>44683</c:v>
                </c:pt>
                <c:pt idx="1512">
                  <c:v>44684</c:v>
                </c:pt>
                <c:pt idx="1513">
                  <c:v>44685</c:v>
                </c:pt>
                <c:pt idx="1514">
                  <c:v>44686</c:v>
                </c:pt>
                <c:pt idx="1515">
                  <c:v>44687</c:v>
                </c:pt>
                <c:pt idx="1516">
                  <c:v>44690</c:v>
                </c:pt>
                <c:pt idx="1517">
                  <c:v>44691</c:v>
                </c:pt>
                <c:pt idx="1518">
                  <c:v>44692</c:v>
                </c:pt>
                <c:pt idx="1519">
                  <c:v>44693</c:v>
                </c:pt>
                <c:pt idx="1520">
                  <c:v>44694</c:v>
                </c:pt>
                <c:pt idx="1521">
                  <c:v>44697</c:v>
                </c:pt>
                <c:pt idx="1522">
                  <c:v>44698</c:v>
                </c:pt>
                <c:pt idx="1523">
                  <c:v>44699</c:v>
                </c:pt>
                <c:pt idx="1524">
                  <c:v>44700</c:v>
                </c:pt>
                <c:pt idx="1525">
                  <c:v>44701</c:v>
                </c:pt>
                <c:pt idx="1526">
                  <c:v>44704</c:v>
                </c:pt>
                <c:pt idx="1527">
                  <c:v>44705</c:v>
                </c:pt>
                <c:pt idx="1528">
                  <c:v>44706</c:v>
                </c:pt>
                <c:pt idx="1529">
                  <c:v>44707</c:v>
                </c:pt>
                <c:pt idx="1530">
                  <c:v>44708</c:v>
                </c:pt>
                <c:pt idx="1531">
                  <c:v>44712</c:v>
                </c:pt>
                <c:pt idx="1532">
                  <c:v>44713</c:v>
                </c:pt>
                <c:pt idx="1533">
                  <c:v>44714</c:v>
                </c:pt>
                <c:pt idx="1534">
                  <c:v>44715</c:v>
                </c:pt>
                <c:pt idx="1535">
                  <c:v>44718</c:v>
                </c:pt>
                <c:pt idx="1536">
                  <c:v>44719</c:v>
                </c:pt>
                <c:pt idx="1537">
                  <c:v>44720</c:v>
                </c:pt>
                <c:pt idx="1538">
                  <c:v>44721</c:v>
                </c:pt>
                <c:pt idx="1539">
                  <c:v>44722</c:v>
                </c:pt>
                <c:pt idx="1540">
                  <c:v>44725</c:v>
                </c:pt>
                <c:pt idx="1541">
                  <c:v>44726</c:v>
                </c:pt>
                <c:pt idx="1542">
                  <c:v>44727</c:v>
                </c:pt>
                <c:pt idx="1543">
                  <c:v>44728</c:v>
                </c:pt>
                <c:pt idx="1544">
                  <c:v>44729</c:v>
                </c:pt>
                <c:pt idx="1545">
                  <c:v>44733</c:v>
                </c:pt>
                <c:pt idx="1546">
                  <c:v>44734</c:v>
                </c:pt>
                <c:pt idx="1547">
                  <c:v>44735</c:v>
                </c:pt>
                <c:pt idx="1548">
                  <c:v>44736</c:v>
                </c:pt>
                <c:pt idx="1549">
                  <c:v>44739</c:v>
                </c:pt>
                <c:pt idx="1550">
                  <c:v>44740</c:v>
                </c:pt>
                <c:pt idx="1551">
                  <c:v>44741</c:v>
                </c:pt>
                <c:pt idx="1552">
                  <c:v>44742</c:v>
                </c:pt>
                <c:pt idx="1553">
                  <c:v>44743</c:v>
                </c:pt>
                <c:pt idx="1554">
                  <c:v>44747</c:v>
                </c:pt>
                <c:pt idx="1555">
                  <c:v>44748</c:v>
                </c:pt>
                <c:pt idx="1556">
                  <c:v>44749</c:v>
                </c:pt>
                <c:pt idx="1557">
                  <c:v>44750</c:v>
                </c:pt>
                <c:pt idx="1558">
                  <c:v>44753</c:v>
                </c:pt>
                <c:pt idx="1559">
                  <c:v>44754</c:v>
                </c:pt>
                <c:pt idx="1560">
                  <c:v>44755</c:v>
                </c:pt>
                <c:pt idx="1561">
                  <c:v>44756</c:v>
                </c:pt>
                <c:pt idx="1562">
                  <c:v>44757</c:v>
                </c:pt>
                <c:pt idx="1563">
                  <c:v>44760</c:v>
                </c:pt>
                <c:pt idx="1564">
                  <c:v>44761</c:v>
                </c:pt>
                <c:pt idx="1565">
                  <c:v>44762</c:v>
                </c:pt>
                <c:pt idx="1566">
                  <c:v>44763</c:v>
                </c:pt>
                <c:pt idx="1567">
                  <c:v>44764</c:v>
                </c:pt>
                <c:pt idx="1568">
                  <c:v>44767</c:v>
                </c:pt>
                <c:pt idx="1569">
                  <c:v>44768</c:v>
                </c:pt>
                <c:pt idx="1570">
                  <c:v>44769</c:v>
                </c:pt>
                <c:pt idx="1571">
                  <c:v>44770</c:v>
                </c:pt>
                <c:pt idx="1572">
                  <c:v>44771</c:v>
                </c:pt>
                <c:pt idx="1573">
                  <c:v>44774</c:v>
                </c:pt>
                <c:pt idx="1574">
                  <c:v>44775</c:v>
                </c:pt>
                <c:pt idx="1575">
                  <c:v>44776</c:v>
                </c:pt>
                <c:pt idx="1576">
                  <c:v>44777</c:v>
                </c:pt>
                <c:pt idx="1577">
                  <c:v>44778</c:v>
                </c:pt>
                <c:pt idx="1578">
                  <c:v>44781</c:v>
                </c:pt>
                <c:pt idx="1579">
                  <c:v>44782</c:v>
                </c:pt>
                <c:pt idx="1580">
                  <c:v>44783</c:v>
                </c:pt>
                <c:pt idx="1581">
                  <c:v>44784</c:v>
                </c:pt>
                <c:pt idx="1582">
                  <c:v>44785</c:v>
                </c:pt>
                <c:pt idx="1583">
                  <c:v>44788</c:v>
                </c:pt>
                <c:pt idx="1584">
                  <c:v>44789</c:v>
                </c:pt>
                <c:pt idx="1585">
                  <c:v>44790</c:v>
                </c:pt>
                <c:pt idx="1586">
                  <c:v>44791</c:v>
                </c:pt>
                <c:pt idx="1587">
                  <c:v>44792</c:v>
                </c:pt>
                <c:pt idx="1588">
                  <c:v>44795</c:v>
                </c:pt>
                <c:pt idx="1589">
                  <c:v>44796</c:v>
                </c:pt>
                <c:pt idx="1590">
                  <c:v>44797</c:v>
                </c:pt>
                <c:pt idx="1591">
                  <c:v>44798</c:v>
                </c:pt>
                <c:pt idx="1592">
                  <c:v>44799</c:v>
                </c:pt>
                <c:pt idx="1593">
                  <c:v>44802</c:v>
                </c:pt>
                <c:pt idx="1594">
                  <c:v>44803</c:v>
                </c:pt>
                <c:pt idx="1595">
                  <c:v>44804</c:v>
                </c:pt>
                <c:pt idx="1596">
                  <c:v>44805</c:v>
                </c:pt>
                <c:pt idx="1597">
                  <c:v>44806</c:v>
                </c:pt>
                <c:pt idx="1598">
                  <c:v>44810</c:v>
                </c:pt>
                <c:pt idx="1599">
                  <c:v>44811</c:v>
                </c:pt>
                <c:pt idx="1600">
                  <c:v>44812</c:v>
                </c:pt>
                <c:pt idx="1601">
                  <c:v>44813</c:v>
                </c:pt>
                <c:pt idx="1602">
                  <c:v>44816</c:v>
                </c:pt>
                <c:pt idx="1603">
                  <c:v>44817</c:v>
                </c:pt>
                <c:pt idx="1604">
                  <c:v>44818</c:v>
                </c:pt>
                <c:pt idx="1605">
                  <c:v>44819</c:v>
                </c:pt>
                <c:pt idx="1606">
                  <c:v>44820</c:v>
                </c:pt>
                <c:pt idx="1607">
                  <c:v>44823</c:v>
                </c:pt>
                <c:pt idx="1608">
                  <c:v>44824</c:v>
                </c:pt>
                <c:pt idx="1609">
                  <c:v>44825</c:v>
                </c:pt>
                <c:pt idx="1610">
                  <c:v>44826</c:v>
                </c:pt>
                <c:pt idx="1611">
                  <c:v>44827</c:v>
                </c:pt>
                <c:pt idx="1612">
                  <c:v>44830</c:v>
                </c:pt>
                <c:pt idx="1613">
                  <c:v>44831</c:v>
                </c:pt>
                <c:pt idx="1614">
                  <c:v>44832</c:v>
                </c:pt>
                <c:pt idx="1615">
                  <c:v>44833</c:v>
                </c:pt>
                <c:pt idx="1616">
                  <c:v>44834</c:v>
                </c:pt>
                <c:pt idx="1617">
                  <c:v>44837</c:v>
                </c:pt>
                <c:pt idx="1618">
                  <c:v>44838</c:v>
                </c:pt>
                <c:pt idx="1619">
                  <c:v>44839</c:v>
                </c:pt>
                <c:pt idx="1620">
                  <c:v>44840</c:v>
                </c:pt>
                <c:pt idx="1621">
                  <c:v>44841</c:v>
                </c:pt>
                <c:pt idx="1622">
                  <c:v>44844</c:v>
                </c:pt>
                <c:pt idx="1623">
                  <c:v>44845</c:v>
                </c:pt>
                <c:pt idx="1624">
                  <c:v>44846</c:v>
                </c:pt>
                <c:pt idx="1625">
                  <c:v>44847</c:v>
                </c:pt>
                <c:pt idx="1626">
                  <c:v>44848</c:v>
                </c:pt>
                <c:pt idx="1627">
                  <c:v>44851</c:v>
                </c:pt>
                <c:pt idx="1628">
                  <c:v>44852</c:v>
                </c:pt>
                <c:pt idx="1629">
                  <c:v>44853</c:v>
                </c:pt>
                <c:pt idx="1630">
                  <c:v>44854</c:v>
                </c:pt>
                <c:pt idx="1631">
                  <c:v>44855</c:v>
                </c:pt>
                <c:pt idx="1632">
                  <c:v>44858</c:v>
                </c:pt>
                <c:pt idx="1633">
                  <c:v>44859</c:v>
                </c:pt>
                <c:pt idx="1634">
                  <c:v>44860</c:v>
                </c:pt>
                <c:pt idx="1635">
                  <c:v>44861</c:v>
                </c:pt>
                <c:pt idx="1636">
                  <c:v>44862</c:v>
                </c:pt>
                <c:pt idx="1637">
                  <c:v>44865</c:v>
                </c:pt>
                <c:pt idx="1638">
                  <c:v>44866</c:v>
                </c:pt>
                <c:pt idx="1639">
                  <c:v>44867</c:v>
                </c:pt>
                <c:pt idx="1640">
                  <c:v>44868</c:v>
                </c:pt>
                <c:pt idx="1641">
                  <c:v>44869</c:v>
                </c:pt>
                <c:pt idx="1642">
                  <c:v>44872</c:v>
                </c:pt>
                <c:pt idx="1643">
                  <c:v>44873</c:v>
                </c:pt>
                <c:pt idx="1644">
                  <c:v>44874</c:v>
                </c:pt>
                <c:pt idx="1645">
                  <c:v>44875</c:v>
                </c:pt>
                <c:pt idx="1646">
                  <c:v>44876</c:v>
                </c:pt>
                <c:pt idx="1647">
                  <c:v>44879</c:v>
                </c:pt>
                <c:pt idx="1648">
                  <c:v>44880</c:v>
                </c:pt>
                <c:pt idx="1649">
                  <c:v>44881</c:v>
                </c:pt>
                <c:pt idx="1650">
                  <c:v>44882</c:v>
                </c:pt>
                <c:pt idx="1651">
                  <c:v>44883</c:v>
                </c:pt>
                <c:pt idx="1652">
                  <c:v>44886</c:v>
                </c:pt>
                <c:pt idx="1653">
                  <c:v>44887</c:v>
                </c:pt>
                <c:pt idx="1654">
                  <c:v>44888</c:v>
                </c:pt>
                <c:pt idx="1655">
                  <c:v>44890</c:v>
                </c:pt>
                <c:pt idx="1656">
                  <c:v>44893</c:v>
                </c:pt>
                <c:pt idx="1657">
                  <c:v>44894</c:v>
                </c:pt>
                <c:pt idx="1658">
                  <c:v>44895</c:v>
                </c:pt>
                <c:pt idx="1659">
                  <c:v>44896</c:v>
                </c:pt>
                <c:pt idx="1660">
                  <c:v>44897</c:v>
                </c:pt>
                <c:pt idx="1661">
                  <c:v>44900</c:v>
                </c:pt>
                <c:pt idx="1662">
                  <c:v>44901</c:v>
                </c:pt>
                <c:pt idx="1663">
                  <c:v>44902</c:v>
                </c:pt>
                <c:pt idx="1664">
                  <c:v>44903</c:v>
                </c:pt>
                <c:pt idx="1665">
                  <c:v>44904</c:v>
                </c:pt>
                <c:pt idx="1666">
                  <c:v>44907</c:v>
                </c:pt>
                <c:pt idx="1667">
                  <c:v>44908</c:v>
                </c:pt>
                <c:pt idx="1668">
                  <c:v>44909</c:v>
                </c:pt>
                <c:pt idx="1669">
                  <c:v>44910</c:v>
                </c:pt>
                <c:pt idx="1670">
                  <c:v>44911</c:v>
                </c:pt>
                <c:pt idx="1671">
                  <c:v>44914</c:v>
                </c:pt>
                <c:pt idx="1672">
                  <c:v>44915</c:v>
                </c:pt>
                <c:pt idx="1673">
                  <c:v>44916</c:v>
                </c:pt>
                <c:pt idx="1674">
                  <c:v>44917</c:v>
                </c:pt>
                <c:pt idx="1675">
                  <c:v>44918</c:v>
                </c:pt>
                <c:pt idx="1676">
                  <c:v>44922</c:v>
                </c:pt>
                <c:pt idx="1677">
                  <c:v>44923</c:v>
                </c:pt>
                <c:pt idx="1678">
                  <c:v>44924</c:v>
                </c:pt>
                <c:pt idx="1679">
                  <c:v>44925</c:v>
                </c:pt>
                <c:pt idx="1680">
                  <c:v>44929</c:v>
                </c:pt>
                <c:pt idx="1681">
                  <c:v>44930</c:v>
                </c:pt>
                <c:pt idx="1682">
                  <c:v>44931</c:v>
                </c:pt>
                <c:pt idx="1683">
                  <c:v>44932</c:v>
                </c:pt>
                <c:pt idx="1684">
                  <c:v>44935</c:v>
                </c:pt>
                <c:pt idx="1685">
                  <c:v>44936</c:v>
                </c:pt>
                <c:pt idx="1686">
                  <c:v>44937</c:v>
                </c:pt>
                <c:pt idx="1687">
                  <c:v>44938</c:v>
                </c:pt>
                <c:pt idx="1688">
                  <c:v>44939</c:v>
                </c:pt>
                <c:pt idx="1689">
                  <c:v>44943</c:v>
                </c:pt>
                <c:pt idx="1690">
                  <c:v>44944</c:v>
                </c:pt>
                <c:pt idx="1691">
                  <c:v>44945</c:v>
                </c:pt>
                <c:pt idx="1692">
                  <c:v>44946</c:v>
                </c:pt>
                <c:pt idx="1693">
                  <c:v>44949</c:v>
                </c:pt>
                <c:pt idx="1694">
                  <c:v>44950</c:v>
                </c:pt>
                <c:pt idx="1695">
                  <c:v>44951</c:v>
                </c:pt>
                <c:pt idx="1696">
                  <c:v>44952</c:v>
                </c:pt>
                <c:pt idx="1697">
                  <c:v>44953</c:v>
                </c:pt>
                <c:pt idx="1698">
                  <c:v>44956</c:v>
                </c:pt>
                <c:pt idx="1699">
                  <c:v>44957</c:v>
                </c:pt>
                <c:pt idx="1700">
                  <c:v>44958</c:v>
                </c:pt>
                <c:pt idx="1701">
                  <c:v>44959</c:v>
                </c:pt>
                <c:pt idx="1702">
                  <c:v>44960</c:v>
                </c:pt>
                <c:pt idx="1703">
                  <c:v>44963</c:v>
                </c:pt>
                <c:pt idx="1704">
                  <c:v>44964</c:v>
                </c:pt>
                <c:pt idx="1705">
                  <c:v>44965</c:v>
                </c:pt>
                <c:pt idx="1706">
                  <c:v>44966</c:v>
                </c:pt>
                <c:pt idx="1707">
                  <c:v>44967</c:v>
                </c:pt>
                <c:pt idx="1708">
                  <c:v>44970</c:v>
                </c:pt>
                <c:pt idx="1709">
                  <c:v>44971</c:v>
                </c:pt>
                <c:pt idx="1710">
                  <c:v>44972</c:v>
                </c:pt>
                <c:pt idx="1711">
                  <c:v>44973</c:v>
                </c:pt>
                <c:pt idx="1712">
                  <c:v>44974</c:v>
                </c:pt>
                <c:pt idx="1713">
                  <c:v>44978</c:v>
                </c:pt>
                <c:pt idx="1714">
                  <c:v>44979</c:v>
                </c:pt>
                <c:pt idx="1715">
                  <c:v>44980</c:v>
                </c:pt>
                <c:pt idx="1716">
                  <c:v>44981</c:v>
                </c:pt>
                <c:pt idx="1717">
                  <c:v>44984</c:v>
                </c:pt>
                <c:pt idx="1718">
                  <c:v>44985</c:v>
                </c:pt>
                <c:pt idx="1719">
                  <c:v>44986</c:v>
                </c:pt>
                <c:pt idx="1720">
                  <c:v>44987</c:v>
                </c:pt>
                <c:pt idx="1721">
                  <c:v>44988</c:v>
                </c:pt>
                <c:pt idx="1722">
                  <c:v>44991</c:v>
                </c:pt>
                <c:pt idx="1723">
                  <c:v>44992</c:v>
                </c:pt>
                <c:pt idx="1724">
                  <c:v>44993</c:v>
                </c:pt>
                <c:pt idx="1725">
                  <c:v>44994</c:v>
                </c:pt>
                <c:pt idx="1726">
                  <c:v>44995</c:v>
                </c:pt>
                <c:pt idx="1727">
                  <c:v>44998</c:v>
                </c:pt>
                <c:pt idx="1728">
                  <c:v>44999</c:v>
                </c:pt>
                <c:pt idx="1729">
                  <c:v>45000</c:v>
                </c:pt>
                <c:pt idx="1730">
                  <c:v>45001</c:v>
                </c:pt>
                <c:pt idx="1731">
                  <c:v>45002</c:v>
                </c:pt>
                <c:pt idx="1732">
                  <c:v>45005</c:v>
                </c:pt>
                <c:pt idx="1733">
                  <c:v>45006</c:v>
                </c:pt>
                <c:pt idx="1734">
                  <c:v>45007</c:v>
                </c:pt>
                <c:pt idx="1735">
                  <c:v>45008</c:v>
                </c:pt>
                <c:pt idx="1736">
                  <c:v>45009</c:v>
                </c:pt>
                <c:pt idx="1737">
                  <c:v>45012</c:v>
                </c:pt>
                <c:pt idx="1738">
                  <c:v>45013</c:v>
                </c:pt>
                <c:pt idx="1739">
                  <c:v>45014</c:v>
                </c:pt>
                <c:pt idx="1740">
                  <c:v>45015</c:v>
                </c:pt>
                <c:pt idx="1741">
                  <c:v>45016</c:v>
                </c:pt>
                <c:pt idx="1742">
                  <c:v>45019</c:v>
                </c:pt>
                <c:pt idx="1743">
                  <c:v>45020</c:v>
                </c:pt>
                <c:pt idx="1744">
                  <c:v>45021</c:v>
                </c:pt>
                <c:pt idx="1745">
                  <c:v>45022</c:v>
                </c:pt>
                <c:pt idx="1746">
                  <c:v>45026</c:v>
                </c:pt>
                <c:pt idx="1747">
                  <c:v>45027</c:v>
                </c:pt>
                <c:pt idx="1748">
                  <c:v>45028</c:v>
                </c:pt>
                <c:pt idx="1749">
                  <c:v>45029</c:v>
                </c:pt>
                <c:pt idx="1750">
                  <c:v>45030</c:v>
                </c:pt>
                <c:pt idx="1751">
                  <c:v>45033</c:v>
                </c:pt>
                <c:pt idx="1752">
                  <c:v>45034</c:v>
                </c:pt>
                <c:pt idx="1753">
                  <c:v>45035</c:v>
                </c:pt>
                <c:pt idx="1754">
                  <c:v>45036</c:v>
                </c:pt>
                <c:pt idx="1755">
                  <c:v>45037</c:v>
                </c:pt>
                <c:pt idx="1756">
                  <c:v>45040</c:v>
                </c:pt>
                <c:pt idx="1757">
                  <c:v>45041</c:v>
                </c:pt>
                <c:pt idx="1758">
                  <c:v>45042</c:v>
                </c:pt>
                <c:pt idx="1759">
                  <c:v>45043</c:v>
                </c:pt>
                <c:pt idx="1760">
                  <c:v>45044</c:v>
                </c:pt>
                <c:pt idx="1761">
                  <c:v>45047</c:v>
                </c:pt>
                <c:pt idx="1762">
                  <c:v>45048</c:v>
                </c:pt>
                <c:pt idx="1763">
                  <c:v>45049</c:v>
                </c:pt>
                <c:pt idx="1764">
                  <c:v>45050</c:v>
                </c:pt>
                <c:pt idx="1765">
                  <c:v>45051</c:v>
                </c:pt>
                <c:pt idx="1766">
                  <c:v>45054</c:v>
                </c:pt>
                <c:pt idx="1767">
                  <c:v>45055</c:v>
                </c:pt>
                <c:pt idx="1768">
                  <c:v>45056</c:v>
                </c:pt>
                <c:pt idx="1769">
                  <c:v>45057</c:v>
                </c:pt>
                <c:pt idx="1770">
                  <c:v>45058</c:v>
                </c:pt>
                <c:pt idx="1771">
                  <c:v>45061</c:v>
                </c:pt>
                <c:pt idx="1772">
                  <c:v>45062</c:v>
                </c:pt>
                <c:pt idx="1773">
                  <c:v>45063</c:v>
                </c:pt>
                <c:pt idx="1774">
                  <c:v>45064</c:v>
                </c:pt>
                <c:pt idx="1775">
                  <c:v>45065</c:v>
                </c:pt>
                <c:pt idx="1776">
                  <c:v>45068</c:v>
                </c:pt>
                <c:pt idx="1777">
                  <c:v>45069</c:v>
                </c:pt>
                <c:pt idx="1778">
                  <c:v>45070</c:v>
                </c:pt>
                <c:pt idx="1779">
                  <c:v>45071</c:v>
                </c:pt>
                <c:pt idx="1780">
                  <c:v>45072</c:v>
                </c:pt>
                <c:pt idx="1781">
                  <c:v>45076</c:v>
                </c:pt>
                <c:pt idx="1782">
                  <c:v>45077</c:v>
                </c:pt>
                <c:pt idx="1783">
                  <c:v>45078</c:v>
                </c:pt>
                <c:pt idx="1784">
                  <c:v>45079</c:v>
                </c:pt>
                <c:pt idx="1785">
                  <c:v>45082</c:v>
                </c:pt>
                <c:pt idx="1786">
                  <c:v>45083</c:v>
                </c:pt>
                <c:pt idx="1787">
                  <c:v>45084</c:v>
                </c:pt>
                <c:pt idx="1788">
                  <c:v>45085</c:v>
                </c:pt>
                <c:pt idx="1789">
                  <c:v>45086</c:v>
                </c:pt>
                <c:pt idx="1790">
                  <c:v>45089</c:v>
                </c:pt>
                <c:pt idx="1791">
                  <c:v>45090</c:v>
                </c:pt>
                <c:pt idx="1792">
                  <c:v>45091</c:v>
                </c:pt>
                <c:pt idx="1793">
                  <c:v>45092</c:v>
                </c:pt>
                <c:pt idx="1794">
                  <c:v>45093</c:v>
                </c:pt>
                <c:pt idx="1795">
                  <c:v>45097</c:v>
                </c:pt>
                <c:pt idx="1796">
                  <c:v>45098</c:v>
                </c:pt>
                <c:pt idx="1797">
                  <c:v>45099</c:v>
                </c:pt>
                <c:pt idx="1798">
                  <c:v>45100</c:v>
                </c:pt>
                <c:pt idx="1799">
                  <c:v>45103</c:v>
                </c:pt>
                <c:pt idx="1800">
                  <c:v>45104</c:v>
                </c:pt>
                <c:pt idx="1801">
                  <c:v>45105</c:v>
                </c:pt>
                <c:pt idx="1802">
                  <c:v>45106</c:v>
                </c:pt>
                <c:pt idx="1803">
                  <c:v>45107</c:v>
                </c:pt>
                <c:pt idx="1804">
                  <c:v>45110</c:v>
                </c:pt>
                <c:pt idx="1805">
                  <c:v>45112</c:v>
                </c:pt>
                <c:pt idx="1806">
                  <c:v>45113</c:v>
                </c:pt>
                <c:pt idx="1807">
                  <c:v>45114</c:v>
                </c:pt>
                <c:pt idx="1808">
                  <c:v>45117</c:v>
                </c:pt>
                <c:pt idx="1809">
                  <c:v>45118</c:v>
                </c:pt>
                <c:pt idx="1810">
                  <c:v>45119</c:v>
                </c:pt>
                <c:pt idx="1811">
                  <c:v>45120</c:v>
                </c:pt>
                <c:pt idx="1812">
                  <c:v>45121</c:v>
                </c:pt>
                <c:pt idx="1813">
                  <c:v>45124</c:v>
                </c:pt>
                <c:pt idx="1814">
                  <c:v>45125</c:v>
                </c:pt>
                <c:pt idx="1815">
                  <c:v>45126</c:v>
                </c:pt>
                <c:pt idx="1816">
                  <c:v>45127</c:v>
                </c:pt>
                <c:pt idx="1817">
                  <c:v>45128</c:v>
                </c:pt>
                <c:pt idx="1818">
                  <c:v>45131</c:v>
                </c:pt>
                <c:pt idx="1819">
                  <c:v>45132</c:v>
                </c:pt>
                <c:pt idx="1820">
                  <c:v>45133</c:v>
                </c:pt>
                <c:pt idx="1821">
                  <c:v>45134</c:v>
                </c:pt>
                <c:pt idx="1822">
                  <c:v>45135</c:v>
                </c:pt>
                <c:pt idx="1823">
                  <c:v>45138</c:v>
                </c:pt>
                <c:pt idx="1824">
                  <c:v>45139</c:v>
                </c:pt>
                <c:pt idx="1825">
                  <c:v>45140</c:v>
                </c:pt>
                <c:pt idx="1826">
                  <c:v>45141</c:v>
                </c:pt>
                <c:pt idx="1827">
                  <c:v>45142</c:v>
                </c:pt>
                <c:pt idx="1828">
                  <c:v>45145</c:v>
                </c:pt>
                <c:pt idx="1829">
                  <c:v>45146</c:v>
                </c:pt>
                <c:pt idx="1830">
                  <c:v>45147</c:v>
                </c:pt>
                <c:pt idx="1831">
                  <c:v>45148</c:v>
                </c:pt>
                <c:pt idx="1832">
                  <c:v>45149</c:v>
                </c:pt>
                <c:pt idx="1833">
                  <c:v>45152</c:v>
                </c:pt>
                <c:pt idx="1834">
                  <c:v>45153</c:v>
                </c:pt>
                <c:pt idx="1835">
                  <c:v>45154</c:v>
                </c:pt>
                <c:pt idx="1836">
                  <c:v>45155</c:v>
                </c:pt>
                <c:pt idx="1837">
                  <c:v>45156</c:v>
                </c:pt>
                <c:pt idx="1838">
                  <c:v>45159</c:v>
                </c:pt>
                <c:pt idx="1839">
                  <c:v>45160</c:v>
                </c:pt>
                <c:pt idx="1840">
                  <c:v>45161</c:v>
                </c:pt>
                <c:pt idx="1841">
                  <c:v>45162</c:v>
                </c:pt>
                <c:pt idx="1842">
                  <c:v>45163</c:v>
                </c:pt>
                <c:pt idx="1843">
                  <c:v>45166</c:v>
                </c:pt>
                <c:pt idx="1844">
                  <c:v>45167</c:v>
                </c:pt>
                <c:pt idx="1845">
                  <c:v>45168</c:v>
                </c:pt>
                <c:pt idx="1846">
                  <c:v>45169</c:v>
                </c:pt>
                <c:pt idx="1847">
                  <c:v>45170</c:v>
                </c:pt>
                <c:pt idx="1848">
                  <c:v>45174</c:v>
                </c:pt>
                <c:pt idx="1849">
                  <c:v>45175</c:v>
                </c:pt>
                <c:pt idx="1850">
                  <c:v>45176</c:v>
                </c:pt>
                <c:pt idx="1851">
                  <c:v>45177</c:v>
                </c:pt>
                <c:pt idx="1852">
                  <c:v>45180</c:v>
                </c:pt>
                <c:pt idx="1853">
                  <c:v>45181</c:v>
                </c:pt>
                <c:pt idx="1854">
                  <c:v>45182</c:v>
                </c:pt>
                <c:pt idx="1855">
                  <c:v>45183</c:v>
                </c:pt>
                <c:pt idx="1856">
                  <c:v>45184</c:v>
                </c:pt>
                <c:pt idx="1857">
                  <c:v>45187</c:v>
                </c:pt>
                <c:pt idx="1858">
                  <c:v>45188</c:v>
                </c:pt>
                <c:pt idx="1859">
                  <c:v>45189</c:v>
                </c:pt>
                <c:pt idx="1860">
                  <c:v>45190</c:v>
                </c:pt>
                <c:pt idx="1861">
                  <c:v>45191</c:v>
                </c:pt>
                <c:pt idx="1862">
                  <c:v>45194</c:v>
                </c:pt>
                <c:pt idx="1863">
                  <c:v>45195</c:v>
                </c:pt>
                <c:pt idx="1864">
                  <c:v>45196</c:v>
                </c:pt>
                <c:pt idx="1865">
                  <c:v>45197</c:v>
                </c:pt>
                <c:pt idx="1866">
                  <c:v>45198</c:v>
                </c:pt>
                <c:pt idx="1867">
                  <c:v>45201</c:v>
                </c:pt>
                <c:pt idx="1868">
                  <c:v>45202</c:v>
                </c:pt>
                <c:pt idx="1869">
                  <c:v>45203</c:v>
                </c:pt>
                <c:pt idx="1870">
                  <c:v>45204</c:v>
                </c:pt>
                <c:pt idx="1871">
                  <c:v>45205</c:v>
                </c:pt>
                <c:pt idx="1872">
                  <c:v>45208</c:v>
                </c:pt>
                <c:pt idx="1873">
                  <c:v>45209</c:v>
                </c:pt>
                <c:pt idx="1874">
                  <c:v>45210</c:v>
                </c:pt>
                <c:pt idx="1875">
                  <c:v>45211</c:v>
                </c:pt>
                <c:pt idx="1876">
                  <c:v>45212</c:v>
                </c:pt>
                <c:pt idx="1877">
                  <c:v>45215</c:v>
                </c:pt>
                <c:pt idx="1878">
                  <c:v>45216</c:v>
                </c:pt>
                <c:pt idx="1879">
                  <c:v>45217</c:v>
                </c:pt>
                <c:pt idx="1880">
                  <c:v>45218</c:v>
                </c:pt>
                <c:pt idx="1881">
                  <c:v>45219</c:v>
                </c:pt>
                <c:pt idx="1882">
                  <c:v>45222</c:v>
                </c:pt>
                <c:pt idx="1883">
                  <c:v>45223</c:v>
                </c:pt>
                <c:pt idx="1884">
                  <c:v>45224</c:v>
                </c:pt>
                <c:pt idx="1885">
                  <c:v>45225</c:v>
                </c:pt>
                <c:pt idx="1886">
                  <c:v>45226</c:v>
                </c:pt>
                <c:pt idx="1887">
                  <c:v>45229</c:v>
                </c:pt>
                <c:pt idx="1888">
                  <c:v>45230</c:v>
                </c:pt>
                <c:pt idx="1889">
                  <c:v>45231</c:v>
                </c:pt>
                <c:pt idx="1890">
                  <c:v>45232</c:v>
                </c:pt>
                <c:pt idx="1891">
                  <c:v>45233</c:v>
                </c:pt>
                <c:pt idx="1892">
                  <c:v>45236</c:v>
                </c:pt>
                <c:pt idx="1893">
                  <c:v>45237</c:v>
                </c:pt>
                <c:pt idx="1894">
                  <c:v>45238</c:v>
                </c:pt>
                <c:pt idx="1895">
                  <c:v>45239</c:v>
                </c:pt>
                <c:pt idx="1896">
                  <c:v>45240</c:v>
                </c:pt>
                <c:pt idx="1897">
                  <c:v>45243</c:v>
                </c:pt>
                <c:pt idx="1898">
                  <c:v>45244</c:v>
                </c:pt>
                <c:pt idx="1899">
                  <c:v>45245</c:v>
                </c:pt>
                <c:pt idx="1900">
                  <c:v>45246</c:v>
                </c:pt>
                <c:pt idx="1901">
                  <c:v>45247</c:v>
                </c:pt>
                <c:pt idx="1902">
                  <c:v>45250</c:v>
                </c:pt>
                <c:pt idx="1903">
                  <c:v>45251</c:v>
                </c:pt>
                <c:pt idx="1904">
                  <c:v>45252</c:v>
                </c:pt>
                <c:pt idx="1905">
                  <c:v>45254</c:v>
                </c:pt>
                <c:pt idx="1906">
                  <c:v>45257</c:v>
                </c:pt>
                <c:pt idx="1907">
                  <c:v>45258</c:v>
                </c:pt>
                <c:pt idx="1908">
                  <c:v>45259</c:v>
                </c:pt>
                <c:pt idx="1909">
                  <c:v>45260</c:v>
                </c:pt>
                <c:pt idx="1910">
                  <c:v>45261</c:v>
                </c:pt>
                <c:pt idx="1911">
                  <c:v>45264</c:v>
                </c:pt>
                <c:pt idx="1912">
                  <c:v>45265</c:v>
                </c:pt>
                <c:pt idx="1913">
                  <c:v>45266</c:v>
                </c:pt>
                <c:pt idx="1914">
                  <c:v>45267</c:v>
                </c:pt>
                <c:pt idx="1915">
                  <c:v>45268</c:v>
                </c:pt>
                <c:pt idx="1916">
                  <c:v>45271</c:v>
                </c:pt>
                <c:pt idx="1917">
                  <c:v>45272</c:v>
                </c:pt>
                <c:pt idx="1918">
                  <c:v>45273</c:v>
                </c:pt>
                <c:pt idx="1919">
                  <c:v>45274</c:v>
                </c:pt>
                <c:pt idx="1920">
                  <c:v>45275</c:v>
                </c:pt>
                <c:pt idx="1921">
                  <c:v>45278</c:v>
                </c:pt>
                <c:pt idx="1922">
                  <c:v>45279</c:v>
                </c:pt>
                <c:pt idx="1923">
                  <c:v>45280</c:v>
                </c:pt>
                <c:pt idx="1924">
                  <c:v>45281</c:v>
                </c:pt>
                <c:pt idx="1925">
                  <c:v>45282</c:v>
                </c:pt>
                <c:pt idx="1926">
                  <c:v>45286</c:v>
                </c:pt>
                <c:pt idx="1927">
                  <c:v>45287</c:v>
                </c:pt>
                <c:pt idx="1928">
                  <c:v>45288</c:v>
                </c:pt>
                <c:pt idx="1929">
                  <c:v>45289</c:v>
                </c:pt>
                <c:pt idx="1930">
                  <c:v>45293</c:v>
                </c:pt>
                <c:pt idx="1931">
                  <c:v>45294</c:v>
                </c:pt>
                <c:pt idx="1932">
                  <c:v>45295</c:v>
                </c:pt>
                <c:pt idx="1933">
                  <c:v>45296</c:v>
                </c:pt>
                <c:pt idx="1934">
                  <c:v>45299</c:v>
                </c:pt>
                <c:pt idx="1935">
                  <c:v>45300</c:v>
                </c:pt>
                <c:pt idx="1936">
                  <c:v>45301</c:v>
                </c:pt>
                <c:pt idx="1937">
                  <c:v>45302</c:v>
                </c:pt>
                <c:pt idx="1938">
                  <c:v>45303</c:v>
                </c:pt>
                <c:pt idx="1939">
                  <c:v>45307</c:v>
                </c:pt>
                <c:pt idx="1940">
                  <c:v>45308</c:v>
                </c:pt>
                <c:pt idx="1941">
                  <c:v>45309</c:v>
                </c:pt>
                <c:pt idx="1942">
                  <c:v>45310</c:v>
                </c:pt>
                <c:pt idx="1943">
                  <c:v>45313</c:v>
                </c:pt>
                <c:pt idx="1944">
                  <c:v>45314</c:v>
                </c:pt>
                <c:pt idx="1945">
                  <c:v>45315</c:v>
                </c:pt>
                <c:pt idx="1946">
                  <c:v>45316</c:v>
                </c:pt>
                <c:pt idx="1947">
                  <c:v>45317</c:v>
                </c:pt>
                <c:pt idx="1948">
                  <c:v>45320</c:v>
                </c:pt>
                <c:pt idx="1949">
                  <c:v>45321</c:v>
                </c:pt>
                <c:pt idx="1950">
                  <c:v>45322</c:v>
                </c:pt>
                <c:pt idx="1951">
                  <c:v>45323</c:v>
                </c:pt>
                <c:pt idx="1952">
                  <c:v>45324</c:v>
                </c:pt>
                <c:pt idx="1953">
                  <c:v>45327</c:v>
                </c:pt>
                <c:pt idx="1954">
                  <c:v>45328</c:v>
                </c:pt>
                <c:pt idx="1955">
                  <c:v>45329</c:v>
                </c:pt>
                <c:pt idx="1956">
                  <c:v>45330</c:v>
                </c:pt>
                <c:pt idx="1957">
                  <c:v>45331</c:v>
                </c:pt>
                <c:pt idx="1958">
                  <c:v>45334</c:v>
                </c:pt>
                <c:pt idx="1959">
                  <c:v>45335</c:v>
                </c:pt>
                <c:pt idx="1960">
                  <c:v>45336</c:v>
                </c:pt>
                <c:pt idx="1961">
                  <c:v>45337</c:v>
                </c:pt>
                <c:pt idx="1962">
                  <c:v>45338</c:v>
                </c:pt>
                <c:pt idx="1963">
                  <c:v>45342</c:v>
                </c:pt>
                <c:pt idx="1964">
                  <c:v>45343</c:v>
                </c:pt>
                <c:pt idx="1965">
                  <c:v>45344</c:v>
                </c:pt>
                <c:pt idx="1966">
                  <c:v>45345</c:v>
                </c:pt>
                <c:pt idx="1967">
                  <c:v>45348</c:v>
                </c:pt>
                <c:pt idx="1968">
                  <c:v>45349</c:v>
                </c:pt>
                <c:pt idx="1969">
                  <c:v>45350</c:v>
                </c:pt>
                <c:pt idx="1970">
                  <c:v>45351</c:v>
                </c:pt>
                <c:pt idx="1971">
                  <c:v>45352</c:v>
                </c:pt>
                <c:pt idx="1972">
                  <c:v>45355</c:v>
                </c:pt>
                <c:pt idx="1973">
                  <c:v>45356</c:v>
                </c:pt>
                <c:pt idx="1974">
                  <c:v>45357</c:v>
                </c:pt>
                <c:pt idx="1975">
                  <c:v>45358</c:v>
                </c:pt>
                <c:pt idx="1976">
                  <c:v>45359</c:v>
                </c:pt>
                <c:pt idx="1977">
                  <c:v>45362</c:v>
                </c:pt>
                <c:pt idx="1978">
                  <c:v>45363</c:v>
                </c:pt>
                <c:pt idx="1979">
                  <c:v>45364</c:v>
                </c:pt>
                <c:pt idx="1980">
                  <c:v>45365</c:v>
                </c:pt>
                <c:pt idx="1981">
                  <c:v>45366</c:v>
                </c:pt>
                <c:pt idx="1982">
                  <c:v>45369</c:v>
                </c:pt>
                <c:pt idx="1983">
                  <c:v>45370</c:v>
                </c:pt>
                <c:pt idx="1984">
                  <c:v>45371</c:v>
                </c:pt>
                <c:pt idx="1985">
                  <c:v>45372</c:v>
                </c:pt>
                <c:pt idx="1986">
                  <c:v>45373</c:v>
                </c:pt>
                <c:pt idx="1987">
                  <c:v>45376</c:v>
                </c:pt>
                <c:pt idx="1988">
                  <c:v>45377</c:v>
                </c:pt>
                <c:pt idx="1989">
                  <c:v>45378</c:v>
                </c:pt>
                <c:pt idx="1990">
                  <c:v>45379</c:v>
                </c:pt>
                <c:pt idx="1991">
                  <c:v>45383</c:v>
                </c:pt>
                <c:pt idx="1992">
                  <c:v>45384</c:v>
                </c:pt>
                <c:pt idx="1993">
                  <c:v>45385</c:v>
                </c:pt>
                <c:pt idx="1994">
                  <c:v>45386</c:v>
                </c:pt>
                <c:pt idx="1995">
                  <c:v>45387</c:v>
                </c:pt>
                <c:pt idx="1996">
                  <c:v>45390</c:v>
                </c:pt>
                <c:pt idx="1997">
                  <c:v>45391</c:v>
                </c:pt>
                <c:pt idx="1998">
                  <c:v>45392</c:v>
                </c:pt>
                <c:pt idx="1999">
                  <c:v>45393</c:v>
                </c:pt>
                <c:pt idx="2000">
                  <c:v>45394</c:v>
                </c:pt>
                <c:pt idx="2001">
                  <c:v>45397</c:v>
                </c:pt>
                <c:pt idx="2002">
                  <c:v>45398</c:v>
                </c:pt>
                <c:pt idx="2003">
                  <c:v>45399</c:v>
                </c:pt>
                <c:pt idx="2004">
                  <c:v>45400</c:v>
                </c:pt>
                <c:pt idx="2005">
                  <c:v>45401</c:v>
                </c:pt>
                <c:pt idx="2006">
                  <c:v>45404</c:v>
                </c:pt>
                <c:pt idx="2007">
                  <c:v>45405</c:v>
                </c:pt>
                <c:pt idx="2008">
                  <c:v>45406</c:v>
                </c:pt>
                <c:pt idx="2009">
                  <c:v>45407</c:v>
                </c:pt>
                <c:pt idx="2010">
                  <c:v>45408</c:v>
                </c:pt>
                <c:pt idx="2011">
                  <c:v>45411</c:v>
                </c:pt>
                <c:pt idx="2012">
                  <c:v>45412</c:v>
                </c:pt>
                <c:pt idx="2013">
                  <c:v>45413</c:v>
                </c:pt>
                <c:pt idx="2014">
                  <c:v>45414</c:v>
                </c:pt>
                <c:pt idx="2015">
                  <c:v>45415</c:v>
                </c:pt>
                <c:pt idx="2016">
                  <c:v>45418</c:v>
                </c:pt>
                <c:pt idx="2017">
                  <c:v>45419</c:v>
                </c:pt>
                <c:pt idx="2018">
                  <c:v>45420</c:v>
                </c:pt>
                <c:pt idx="2019">
                  <c:v>45421</c:v>
                </c:pt>
                <c:pt idx="2020">
                  <c:v>45422</c:v>
                </c:pt>
                <c:pt idx="2021">
                  <c:v>45425</c:v>
                </c:pt>
                <c:pt idx="2022">
                  <c:v>45426</c:v>
                </c:pt>
                <c:pt idx="2023">
                  <c:v>45427</c:v>
                </c:pt>
                <c:pt idx="2024">
                  <c:v>45428</c:v>
                </c:pt>
                <c:pt idx="2025">
                  <c:v>45429</c:v>
                </c:pt>
                <c:pt idx="2026">
                  <c:v>45432</c:v>
                </c:pt>
                <c:pt idx="2027">
                  <c:v>45433</c:v>
                </c:pt>
                <c:pt idx="2028">
                  <c:v>45434</c:v>
                </c:pt>
                <c:pt idx="2029">
                  <c:v>45435</c:v>
                </c:pt>
                <c:pt idx="2030">
                  <c:v>45436</c:v>
                </c:pt>
                <c:pt idx="2031">
                  <c:v>45440</c:v>
                </c:pt>
                <c:pt idx="2032">
                  <c:v>45441</c:v>
                </c:pt>
                <c:pt idx="2033">
                  <c:v>45442</c:v>
                </c:pt>
                <c:pt idx="2034">
                  <c:v>45443</c:v>
                </c:pt>
                <c:pt idx="2035">
                  <c:v>45446</c:v>
                </c:pt>
                <c:pt idx="2036">
                  <c:v>45447</c:v>
                </c:pt>
                <c:pt idx="2037">
                  <c:v>45448</c:v>
                </c:pt>
                <c:pt idx="2038">
                  <c:v>45449</c:v>
                </c:pt>
                <c:pt idx="2039">
                  <c:v>45450</c:v>
                </c:pt>
                <c:pt idx="2040">
                  <c:v>45453</c:v>
                </c:pt>
                <c:pt idx="2041">
                  <c:v>45454</c:v>
                </c:pt>
                <c:pt idx="2042">
                  <c:v>45455</c:v>
                </c:pt>
                <c:pt idx="2043">
                  <c:v>45456</c:v>
                </c:pt>
                <c:pt idx="2044">
                  <c:v>45457</c:v>
                </c:pt>
                <c:pt idx="2045">
                  <c:v>45460</c:v>
                </c:pt>
                <c:pt idx="2046">
                  <c:v>45461</c:v>
                </c:pt>
                <c:pt idx="2047">
                  <c:v>45463</c:v>
                </c:pt>
                <c:pt idx="2048">
                  <c:v>45464</c:v>
                </c:pt>
                <c:pt idx="2049">
                  <c:v>45467</c:v>
                </c:pt>
                <c:pt idx="2050">
                  <c:v>45468</c:v>
                </c:pt>
                <c:pt idx="2051">
                  <c:v>45469</c:v>
                </c:pt>
                <c:pt idx="2052">
                  <c:v>45470</c:v>
                </c:pt>
                <c:pt idx="2053">
                  <c:v>45471</c:v>
                </c:pt>
                <c:pt idx="2054">
                  <c:v>45474</c:v>
                </c:pt>
                <c:pt idx="2055">
                  <c:v>45475</c:v>
                </c:pt>
                <c:pt idx="2056">
                  <c:v>45476</c:v>
                </c:pt>
                <c:pt idx="2057">
                  <c:v>45478</c:v>
                </c:pt>
                <c:pt idx="2058">
                  <c:v>45481</c:v>
                </c:pt>
                <c:pt idx="2059">
                  <c:v>45482</c:v>
                </c:pt>
                <c:pt idx="2060">
                  <c:v>45483</c:v>
                </c:pt>
                <c:pt idx="2061">
                  <c:v>45484</c:v>
                </c:pt>
                <c:pt idx="2062">
                  <c:v>45485</c:v>
                </c:pt>
                <c:pt idx="2063">
                  <c:v>45488</c:v>
                </c:pt>
                <c:pt idx="2064">
                  <c:v>45489</c:v>
                </c:pt>
                <c:pt idx="2065">
                  <c:v>45490</c:v>
                </c:pt>
                <c:pt idx="2066">
                  <c:v>45491</c:v>
                </c:pt>
                <c:pt idx="2067">
                  <c:v>45492</c:v>
                </c:pt>
                <c:pt idx="2068">
                  <c:v>45495</c:v>
                </c:pt>
                <c:pt idx="2069">
                  <c:v>45496</c:v>
                </c:pt>
                <c:pt idx="2070">
                  <c:v>45497</c:v>
                </c:pt>
                <c:pt idx="2071">
                  <c:v>45498</c:v>
                </c:pt>
                <c:pt idx="2072">
                  <c:v>45499</c:v>
                </c:pt>
                <c:pt idx="2073">
                  <c:v>45502</c:v>
                </c:pt>
                <c:pt idx="2074">
                  <c:v>45503</c:v>
                </c:pt>
                <c:pt idx="2075">
                  <c:v>45504</c:v>
                </c:pt>
                <c:pt idx="2076">
                  <c:v>45505</c:v>
                </c:pt>
                <c:pt idx="2077">
                  <c:v>45506</c:v>
                </c:pt>
                <c:pt idx="2078">
                  <c:v>45509</c:v>
                </c:pt>
                <c:pt idx="2079">
                  <c:v>45510</c:v>
                </c:pt>
                <c:pt idx="2080">
                  <c:v>45511</c:v>
                </c:pt>
                <c:pt idx="2081">
                  <c:v>45512</c:v>
                </c:pt>
                <c:pt idx="2082">
                  <c:v>45513</c:v>
                </c:pt>
                <c:pt idx="2083">
                  <c:v>45516</c:v>
                </c:pt>
                <c:pt idx="2084">
                  <c:v>45517</c:v>
                </c:pt>
                <c:pt idx="2085">
                  <c:v>45518</c:v>
                </c:pt>
                <c:pt idx="2086">
                  <c:v>45519</c:v>
                </c:pt>
                <c:pt idx="2087">
                  <c:v>45520</c:v>
                </c:pt>
                <c:pt idx="2088">
                  <c:v>45523</c:v>
                </c:pt>
                <c:pt idx="2089">
                  <c:v>45524</c:v>
                </c:pt>
                <c:pt idx="2090">
                  <c:v>45525</c:v>
                </c:pt>
                <c:pt idx="2091">
                  <c:v>45526</c:v>
                </c:pt>
                <c:pt idx="2092">
                  <c:v>45527</c:v>
                </c:pt>
                <c:pt idx="2093">
                  <c:v>45530</c:v>
                </c:pt>
                <c:pt idx="2094">
                  <c:v>45531</c:v>
                </c:pt>
                <c:pt idx="2095">
                  <c:v>45532</c:v>
                </c:pt>
                <c:pt idx="2096">
                  <c:v>45533</c:v>
                </c:pt>
                <c:pt idx="2097">
                  <c:v>45534</c:v>
                </c:pt>
                <c:pt idx="2098">
                  <c:v>45538</c:v>
                </c:pt>
                <c:pt idx="2099">
                  <c:v>45539</c:v>
                </c:pt>
                <c:pt idx="2100">
                  <c:v>45540</c:v>
                </c:pt>
                <c:pt idx="2101">
                  <c:v>45541</c:v>
                </c:pt>
                <c:pt idx="2102">
                  <c:v>45544</c:v>
                </c:pt>
                <c:pt idx="2103">
                  <c:v>45545</c:v>
                </c:pt>
                <c:pt idx="2104">
                  <c:v>45546</c:v>
                </c:pt>
                <c:pt idx="2105">
                  <c:v>45547</c:v>
                </c:pt>
                <c:pt idx="2106">
                  <c:v>45548</c:v>
                </c:pt>
                <c:pt idx="2107">
                  <c:v>45551</c:v>
                </c:pt>
                <c:pt idx="2108">
                  <c:v>45552</c:v>
                </c:pt>
                <c:pt idx="2109">
                  <c:v>45553</c:v>
                </c:pt>
                <c:pt idx="2110">
                  <c:v>45554</c:v>
                </c:pt>
                <c:pt idx="2111">
                  <c:v>45555</c:v>
                </c:pt>
                <c:pt idx="2112">
                  <c:v>45558</c:v>
                </c:pt>
                <c:pt idx="2113">
                  <c:v>45559</c:v>
                </c:pt>
                <c:pt idx="2114">
                  <c:v>45560</c:v>
                </c:pt>
                <c:pt idx="2115">
                  <c:v>45561</c:v>
                </c:pt>
                <c:pt idx="2116">
                  <c:v>45562</c:v>
                </c:pt>
                <c:pt idx="2117">
                  <c:v>45565</c:v>
                </c:pt>
                <c:pt idx="2118">
                  <c:v>45566</c:v>
                </c:pt>
                <c:pt idx="2119">
                  <c:v>45567</c:v>
                </c:pt>
                <c:pt idx="2120">
                  <c:v>45568</c:v>
                </c:pt>
                <c:pt idx="2121">
                  <c:v>45569</c:v>
                </c:pt>
                <c:pt idx="2122">
                  <c:v>45572</c:v>
                </c:pt>
                <c:pt idx="2123">
                  <c:v>45573</c:v>
                </c:pt>
                <c:pt idx="2124">
                  <c:v>45574</c:v>
                </c:pt>
                <c:pt idx="2125">
                  <c:v>45575</c:v>
                </c:pt>
                <c:pt idx="2126">
                  <c:v>45576</c:v>
                </c:pt>
                <c:pt idx="2127">
                  <c:v>45579</c:v>
                </c:pt>
                <c:pt idx="2128">
                  <c:v>45580</c:v>
                </c:pt>
                <c:pt idx="2129">
                  <c:v>45581</c:v>
                </c:pt>
                <c:pt idx="2130">
                  <c:v>45582</c:v>
                </c:pt>
                <c:pt idx="2131">
                  <c:v>45583</c:v>
                </c:pt>
                <c:pt idx="2132">
                  <c:v>45586</c:v>
                </c:pt>
                <c:pt idx="2133">
                  <c:v>45587</c:v>
                </c:pt>
                <c:pt idx="2134">
                  <c:v>45588</c:v>
                </c:pt>
                <c:pt idx="2135">
                  <c:v>45589</c:v>
                </c:pt>
                <c:pt idx="2136">
                  <c:v>45590</c:v>
                </c:pt>
                <c:pt idx="2137">
                  <c:v>45593</c:v>
                </c:pt>
                <c:pt idx="2138">
                  <c:v>45594</c:v>
                </c:pt>
                <c:pt idx="2139">
                  <c:v>45595</c:v>
                </c:pt>
                <c:pt idx="2140">
                  <c:v>45596</c:v>
                </c:pt>
                <c:pt idx="2141">
                  <c:v>45597</c:v>
                </c:pt>
                <c:pt idx="2142">
                  <c:v>45600</c:v>
                </c:pt>
                <c:pt idx="2143">
                  <c:v>45601</c:v>
                </c:pt>
                <c:pt idx="2144">
                  <c:v>45602</c:v>
                </c:pt>
                <c:pt idx="2145">
                  <c:v>45603</c:v>
                </c:pt>
                <c:pt idx="2146">
                  <c:v>45604</c:v>
                </c:pt>
                <c:pt idx="2147">
                  <c:v>45607</c:v>
                </c:pt>
                <c:pt idx="2148">
                  <c:v>45608</c:v>
                </c:pt>
                <c:pt idx="2149">
                  <c:v>45609</c:v>
                </c:pt>
                <c:pt idx="2150">
                  <c:v>45610</c:v>
                </c:pt>
                <c:pt idx="2151">
                  <c:v>45611</c:v>
                </c:pt>
                <c:pt idx="2152">
                  <c:v>45614</c:v>
                </c:pt>
                <c:pt idx="2153">
                  <c:v>45615</c:v>
                </c:pt>
                <c:pt idx="2154">
                  <c:v>45616</c:v>
                </c:pt>
                <c:pt idx="2155">
                  <c:v>45617</c:v>
                </c:pt>
                <c:pt idx="2156">
                  <c:v>45618</c:v>
                </c:pt>
                <c:pt idx="2157">
                  <c:v>45621</c:v>
                </c:pt>
                <c:pt idx="2158">
                  <c:v>45622</c:v>
                </c:pt>
                <c:pt idx="2159">
                  <c:v>45623</c:v>
                </c:pt>
                <c:pt idx="2160">
                  <c:v>45625</c:v>
                </c:pt>
                <c:pt idx="2161">
                  <c:v>45628</c:v>
                </c:pt>
                <c:pt idx="2162">
                  <c:v>45629</c:v>
                </c:pt>
                <c:pt idx="2163">
                  <c:v>45630</c:v>
                </c:pt>
                <c:pt idx="2164">
                  <c:v>45631</c:v>
                </c:pt>
                <c:pt idx="2165">
                  <c:v>45632</c:v>
                </c:pt>
                <c:pt idx="2166">
                  <c:v>45635</c:v>
                </c:pt>
                <c:pt idx="2167">
                  <c:v>45636</c:v>
                </c:pt>
                <c:pt idx="2168">
                  <c:v>45637</c:v>
                </c:pt>
                <c:pt idx="2169">
                  <c:v>45638</c:v>
                </c:pt>
                <c:pt idx="2170">
                  <c:v>45639</c:v>
                </c:pt>
                <c:pt idx="2171">
                  <c:v>45642</c:v>
                </c:pt>
                <c:pt idx="2172">
                  <c:v>45643</c:v>
                </c:pt>
                <c:pt idx="2173">
                  <c:v>45644</c:v>
                </c:pt>
                <c:pt idx="2174">
                  <c:v>45645</c:v>
                </c:pt>
                <c:pt idx="2175">
                  <c:v>45646</c:v>
                </c:pt>
                <c:pt idx="2176">
                  <c:v>45649</c:v>
                </c:pt>
                <c:pt idx="2177">
                  <c:v>45650</c:v>
                </c:pt>
                <c:pt idx="2178">
                  <c:v>45652</c:v>
                </c:pt>
                <c:pt idx="2179">
                  <c:v>45653</c:v>
                </c:pt>
                <c:pt idx="2180">
                  <c:v>45656</c:v>
                </c:pt>
                <c:pt idx="2181">
                  <c:v>45657</c:v>
                </c:pt>
                <c:pt idx="2182">
                  <c:v>45659</c:v>
                </c:pt>
                <c:pt idx="2183">
                  <c:v>45660</c:v>
                </c:pt>
                <c:pt idx="2184">
                  <c:v>45663</c:v>
                </c:pt>
                <c:pt idx="2185">
                  <c:v>45664</c:v>
                </c:pt>
                <c:pt idx="2186">
                  <c:v>45665</c:v>
                </c:pt>
                <c:pt idx="2187">
                  <c:v>45667</c:v>
                </c:pt>
                <c:pt idx="2188">
                  <c:v>45670</c:v>
                </c:pt>
                <c:pt idx="2189">
                  <c:v>45671</c:v>
                </c:pt>
                <c:pt idx="2190">
                  <c:v>45672</c:v>
                </c:pt>
                <c:pt idx="2191">
                  <c:v>45673</c:v>
                </c:pt>
                <c:pt idx="2192">
                  <c:v>45674</c:v>
                </c:pt>
                <c:pt idx="2193">
                  <c:v>45678</c:v>
                </c:pt>
                <c:pt idx="2194">
                  <c:v>45679</c:v>
                </c:pt>
                <c:pt idx="2195">
                  <c:v>45680</c:v>
                </c:pt>
                <c:pt idx="2196">
                  <c:v>45681</c:v>
                </c:pt>
                <c:pt idx="2197">
                  <c:v>45684</c:v>
                </c:pt>
                <c:pt idx="2198">
                  <c:v>45685</c:v>
                </c:pt>
                <c:pt idx="2199">
                  <c:v>45686</c:v>
                </c:pt>
                <c:pt idx="2200">
                  <c:v>45687</c:v>
                </c:pt>
                <c:pt idx="2201">
                  <c:v>45688</c:v>
                </c:pt>
                <c:pt idx="2202">
                  <c:v>45691</c:v>
                </c:pt>
                <c:pt idx="2203">
                  <c:v>45692</c:v>
                </c:pt>
                <c:pt idx="2204">
                  <c:v>45693</c:v>
                </c:pt>
                <c:pt idx="2205">
                  <c:v>45694</c:v>
                </c:pt>
                <c:pt idx="2206">
                  <c:v>45695</c:v>
                </c:pt>
                <c:pt idx="2207">
                  <c:v>45698</c:v>
                </c:pt>
                <c:pt idx="2208">
                  <c:v>45699</c:v>
                </c:pt>
                <c:pt idx="2209">
                  <c:v>45700</c:v>
                </c:pt>
                <c:pt idx="2210">
                  <c:v>45701</c:v>
                </c:pt>
                <c:pt idx="2211">
                  <c:v>45702</c:v>
                </c:pt>
                <c:pt idx="2212">
                  <c:v>45706</c:v>
                </c:pt>
                <c:pt idx="2213">
                  <c:v>45707</c:v>
                </c:pt>
                <c:pt idx="2214">
                  <c:v>45708</c:v>
                </c:pt>
                <c:pt idx="2215">
                  <c:v>45709</c:v>
                </c:pt>
                <c:pt idx="2216">
                  <c:v>45712</c:v>
                </c:pt>
                <c:pt idx="2217">
                  <c:v>45713</c:v>
                </c:pt>
                <c:pt idx="2218">
                  <c:v>45714</c:v>
                </c:pt>
                <c:pt idx="2219">
                  <c:v>45715</c:v>
                </c:pt>
                <c:pt idx="2220">
                  <c:v>45716</c:v>
                </c:pt>
                <c:pt idx="2221">
                  <c:v>45719</c:v>
                </c:pt>
                <c:pt idx="2222">
                  <c:v>45720</c:v>
                </c:pt>
                <c:pt idx="2223">
                  <c:v>45721</c:v>
                </c:pt>
                <c:pt idx="2224">
                  <c:v>45722</c:v>
                </c:pt>
                <c:pt idx="2225">
                  <c:v>45723</c:v>
                </c:pt>
                <c:pt idx="2226">
                  <c:v>45726</c:v>
                </c:pt>
                <c:pt idx="2227">
                  <c:v>45727</c:v>
                </c:pt>
                <c:pt idx="2228">
                  <c:v>45728</c:v>
                </c:pt>
                <c:pt idx="2229">
                  <c:v>45729</c:v>
                </c:pt>
                <c:pt idx="2230">
                  <c:v>45730</c:v>
                </c:pt>
                <c:pt idx="2231">
                  <c:v>45733</c:v>
                </c:pt>
                <c:pt idx="2232">
                  <c:v>45734</c:v>
                </c:pt>
                <c:pt idx="2233">
                  <c:v>45735</c:v>
                </c:pt>
                <c:pt idx="2234">
                  <c:v>45736</c:v>
                </c:pt>
                <c:pt idx="2235">
                  <c:v>45737</c:v>
                </c:pt>
                <c:pt idx="2236">
                  <c:v>45740</c:v>
                </c:pt>
                <c:pt idx="2237">
                  <c:v>45741</c:v>
                </c:pt>
                <c:pt idx="2238">
                  <c:v>45742</c:v>
                </c:pt>
                <c:pt idx="2239">
                  <c:v>45743</c:v>
                </c:pt>
                <c:pt idx="2240">
                  <c:v>45744</c:v>
                </c:pt>
                <c:pt idx="2241">
                  <c:v>45747</c:v>
                </c:pt>
                <c:pt idx="2242">
                  <c:v>45748</c:v>
                </c:pt>
                <c:pt idx="2243">
                  <c:v>45749</c:v>
                </c:pt>
                <c:pt idx="2244">
                  <c:v>45750</c:v>
                </c:pt>
                <c:pt idx="2245">
                  <c:v>45751</c:v>
                </c:pt>
                <c:pt idx="2246">
                  <c:v>45754</c:v>
                </c:pt>
                <c:pt idx="2247">
                  <c:v>45755</c:v>
                </c:pt>
                <c:pt idx="2248">
                  <c:v>45756</c:v>
                </c:pt>
                <c:pt idx="2249">
                  <c:v>45757</c:v>
                </c:pt>
                <c:pt idx="2250">
                  <c:v>45758</c:v>
                </c:pt>
                <c:pt idx="2251">
                  <c:v>45761</c:v>
                </c:pt>
                <c:pt idx="2252">
                  <c:v>45762</c:v>
                </c:pt>
                <c:pt idx="2253">
                  <c:v>45763</c:v>
                </c:pt>
                <c:pt idx="2254">
                  <c:v>45764</c:v>
                </c:pt>
                <c:pt idx="2255">
                  <c:v>45768</c:v>
                </c:pt>
                <c:pt idx="2256">
                  <c:v>45769</c:v>
                </c:pt>
                <c:pt idx="2257">
                  <c:v>45770</c:v>
                </c:pt>
                <c:pt idx="2258">
                  <c:v>45771</c:v>
                </c:pt>
                <c:pt idx="2259">
                  <c:v>45772</c:v>
                </c:pt>
                <c:pt idx="2260">
                  <c:v>45775</c:v>
                </c:pt>
                <c:pt idx="2261">
                  <c:v>45776</c:v>
                </c:pt>
                <c:pt idx="2262">
                  <c:v>45777</c:v>
                </c:pt>
                <c:pt idx="2263">
                  <c:v>45778</c:v>
                </c:pt>
                <c:pt idx="2264">
                  <c:v>45779</c:v>
                </c:pt>
                <c:pt idx="2265">
                  <c:v>45782</c:v>
                </c:pt>
                <c:pt idx="2266">
                  <c:v>45783</c:v>
                </c:pt>
                <c:pt idx="2267">
                  <c:v>45784</c:v>
                </c:pt>
                <c:pt idx="2268">
                  <c:v>45785</c:v>
                </c:pt>
                <c:pt idx="2269">
                  <c:v>45786</c:v>
                </c:pt>
                <c:pt idx="2270">
                  <c:v>45789</c:v>
                </c:pt>
                <c:pt idx="2271">
                  <c:v>45790</c:v>
                </c:pt>
                <c:pt idx="2272">
                  <c:v>45791</c:v>
                </c:pt>
                <c:pt idx="2273">
                  <c:v>45792</c:v>
                </c:pt>
                <c:pt idx="2274">
                  <c:v>45793</c:v>
                </c:pt>
                <c:pt idx="2275">
                  <c:v>45796</c:v>
                </c:pt>
                <c:pt idx="2276">
                  <c:v>45797</c:v>
                </c:pt>
                <c:pt idx="2277">
                  <c:v>45798</c:v>
                </c:pt>
                <c:pt idx="2278">
                  <c:v>45799</c:v>
                </c:pt>
                <c:pt idx="2279">
                  <c:v>45800</c:v>
                </c:pt>
                <c:pt idx="2280">
                  <c:v>45804</c:v>
                </c:pt>
                <c:pt idx="2281">
                  <c:v>45805</c:v>
                </c:pt>
                <c:pt idx="2282">
                  <c:v>45806</c:v>
                </c:pt>
                <c:pt idx="2283">
                  <c:v>45807</c:v>
                </c:pt>
                <c:pt idx="2284">
                  <c:v>45810</c:v>
                </c:pt>
                <c:pt idx="2285">
                  <c:v>45811</c:v>
                </c:pt>
                <c:pt idx="2286">
                  <c:v>45812</c:v>
                </c:pt>
                <c:pt idx="2287">
                  <c:v>45813</c:v>
                </c:pt>
                <c:pt idx="2288">
                  <c:v>45814</c:v>
                </c:pt>
                <c:pt idx="2289">
                  <c:v>45817</c:v>
                </c:pt>
                <c:pt idx="2290">
                  <c:v>45818</c:v>
                </c:pt>
                <c:pt idx="2291">
                  <c:v>45819</c:v>
                </c:pt>
                <c:pt idx="2292">
                  <c:v>45820</c:v>
                </c:pt>
                <c:pt idx="2293">
                  <c:v>45821</c:v>
                </c:pt>
                <c:pt idx="2294">
                  <c:v>45824</c:v>
                </c:pt>
                <c:pt idx="2295">
                  <c:v>45825</c:v>
                </c:pt>
                <c:pt idx="2296">
                  <c:v>45826</c:v>
                </c:pt>
                <c:pt idx="2297">
                  <c:v>45828</c:v>
                </c:pt>
                <c:pt idx="2298">
                  <c:v>45831</c:v>
                </c:pt>
                <c:pt idx="2299">
                  <c:v>45832</c:v>
                </c:pt>
                <c:pt idx="2300">
                  <c:v>45833</c:v>
                </c:pt>
                <c:pt idx="2301">
                  <c:v>45834</c:v>
                </c:pt>
                <c:pt idx="2302">
                  <c:v>45835</c:v>
                </c:pt>
                <c:pt idx="2303">
                  <c:v>45838</c:v>
                </c:pt>
                <c:pt idx="2304">
                  <c:v>45839</c:v>
                </c:pt>
                <c:pt idx="2305">
                  <c:v>45840</c:v>
                </c:pt>
                <c:pt idx="2306">
                  <c:v>45841</c:v>
                </c:pt>
                <c:pt idx="2307">
                  <c:v>45845</c:v>
                </c:pt>
                <c:pt idx="2308">
                  <c:v>45846</c:v>
                </c:pt>
                <c:pt idx="2309">
                  <c:v>45847</c:v>
                </c:pt>
                <c:pt idx="2310">
                  <c:v>45848</c:v>
                </c:pt>
                <c:pt idx="2311">
                  <c:v>45849</c:v>
                </c:pt>
                <c:pt idx="2312">
                  <c:v>45852</c:v>
                </c:pt>
                <c:pt idx="2313">
                  <c:v>45853</c:v>
                </c:pt>
                <c:pt idx="2314">
                  <c:v>45854</c:v>
                </c:pt>
                <c:pt idx="2315">
                  <c:v>45855</c:v>
                </c:pt>
                <c:pt idx="2316">
                  <c:v>45856</c:v>
                </c:pt>
                <c:pt idx="2317">
                  <c:v>45859</c:v>
                </c:pt>
                <c:pt idx="2318">
                  <c:v>45860</c:v>
                </c:pt>
                <c:pt idx="2319">
                  <c:v>45861</c:v>
                </c:pt>
                <c:pt idx="2320">
                  <c:v>45862</c:v>
                </c:pt>
                <c:pt idx="2321">
                  <c:v>45863</c:v>
                </c:pt>
                <c:pt idx="2322">
                  <c:v>45866</c:v>
                </c:pt>
                <c:pt idx="2323">
                  <c:v>45867</c:v>
                </c:pt>
                <c:pt idx="2324">
                  <c:v>45868</c:v>
                </c:pt>
                <c:pt idx="2325">
                  <c:v>45869</c:v>
                </c:pt>
                <c:pt idx="2326">
                  <c:v>45870</c:v>
                </c:pt>
                <c:pt idx="2327">
                  <c:v>45873</c:v>
                </c:pt>
                <c:pt idx="2328">
                  <c:v>45874</c:v>
                </c:pt>
                <c:pt idx="2329">
                  <c:v>45875</c:v>
                </c:pt>
                <c:pt idx="2330">
                  <c:v>45876</c:v>
                </c:pt>
                <c:pt idx="2331">
                  <c:v>45877</c:v>
                </c:pt>
                <c:pt idx="2332">
                  <c:v>45880</c:v>
                </c:pt>
                <c:pt idx="2333">
                  <c:v>45881</c:v>
                </c:pt>
                <c:pt idx="2334">
                  <c:v>45882</c:v>
                </c:pt>
                <c:pt idx="2335">
                  <c:v>45883</c:v>
                </c:pt>
                <c:pt idx="2336">
                  <c:v>45884</c:v>
                </c:pt>
                <c:pt idx="2337">
                  <c:v>45887</c:v>
                </c:pt>
                <c:pt idx="2338">
                  <c:v>45888</c:v>
                </c:pt>
                <c:pt idx="2339">
                  <c:v>45889</c:v>
                </c:pt>
                <c:pt idx="2340">
                  <c:v>45890</c:v>
                </c:pt>
                <c:pt idx="2341">
                  <c:v>45891</c:v>
                </c:pt>
                <c:pt idx="2342">
                  <c:v>45894</c:v>
                </c:pt>
                <c:pt idx="2343">
                  <c:v>45895</c:v>
                </c:pt>
                <c:pt idx="2344">
                  <c:v>45896</c:v>
                </c:pt>
                <c:pt idx="2345">
                  <c:v>45897</c:v>
                </c:pt>
                <c:pt idx="2346">
                  <c:v>45898</c:v>
                </c:pt>
                <c:pt idx="2347">
                  <c:v>45902</c:v>
                </c:pt>
                <c:pt idx="2348">
                  <c:v>45903</c:v>
                </c:pt>
                <c:pt idx="2349">
                  <c:v>45904</c:v>
                </c:pt>
                <c:pt idx="2350">
                  <c:v>45905</c:v>
                </c:pt>
                <c:pt idx="2351">
                  <c:v>45908</c:v>
                </c:pt>
                <c:pt idx="2352">
                  <c:v>45909</c:v>
                </c:pt>
                <c:pt idx="2353">
                  <c:v>45910</c:v>
                </c:pt>
                <c:pt idx="2354">
                  <c:v>45911</c:v>
                </c:pt>
                <c:pt idx="2355">
                  <c:v>45912</c:v>
                </c:pt>
                <c:pt idx="2356">
                  <c:v>45915</c:v>
                </c:pt>
                <c:pt idx="2357">
                  <c:v>45916</c:v>
                </c:pt>
                <c:pt idx="2358">
                  <c:v>45917</c:v>
                </c:pt>
                <c:pt idx="2359">
                  <c:v>45918</c:v>
                </c:pt>
                <c:pt idx="2360">
                  <c:v>45919</c:v>
                </c:pt>
                <c:pt idx="2361">
                  <c:v>45922</c:v>
                </c:pt>
                <c:pt idx="2362">
                  <c:v>45923</c:v>
                </c:pt>
                <c:pt idx="2363">
                  <c:v>45924</c:v>
                </c:pt>
                <c:pt idx="2364">
                  <c:v>45925</c:v>
                </c:pt>
                <c:pt idx="2365">
                  <c:v>45926</c:v>
                </c:pt>
                <c:pt idx="2366">
                  <c:v>45929</c:v>
                </c:pt>
                <c:pt idx="2367">
                  <c:v>45930</c:v>
                </c:pt>
                <c:pt idx="2368">
                  <c:v>45931</c:v>
                </c:pt>
                <c:pt idx="2369">
                  <c:v>45932</c:v>
                </c:pt>
                <c:pt idx="2370">
                  <c:v>45933</c:v>
                </c:pt>
                <c:pt idx="2371">
                  <c:v>45936</c:v>
                </c:pt>
                <c:pt idx="2372">
                  <c:v>45937</c:v>
                </c:pt>
                <c:pt idx="2373">
                  <c:v>45938</c:v>
                </c:pt>
                <c:pt idx="2374">
                  <c:v>45939</c:v>
                </c:pt>
                <c:pt idx="2375">
                  <c:v>45940</c:v>
                </c:pt>
                <c:pt idx="2376">
                  <c:v>45943</c:v>
                </c:pt>
                <c:pt idx="2377">
                  <c:v>45944</c:v>
                </c:pt>
                <c:pt idx="2378">
                  <c:v>45945</c:v>
                </c:pt>
                <c:pt idx="2379">
                  <c:v>45946</c:v>
                </c:pt>
                <c:pt idx="2380">
                  <c:v>45947</c:v>
                </c:pt>
                <c:pt idx="2381">
                  <c:v>45950</c:v>
                </c:pt>
                <c:pt idx="2382">
                  <c:v>45951</c:v>
                </c:pt>
                <c:pt idx="2383">
                  <c:v>45952</c:v>
                </c:pt>
                <c:pt idx="2384">
                  <c:v>45953</c:v>
                </c:pt>
                <c:pt idx="2385">
                  <c:v>45954</c:v>
                </c:pt>
                <c:pt idx="2386">
                  <c:v>45957</c:v>
                </c:pt>
                <c:pt idx="2387">
                  <c:v>45958</c:v>
                </c:pt>
                <c:pt idx="2388">
                  <c:v>45959</c:v>
                </c:pt>
                <c:pt idx="2389">
                  <c:v>45960</c:v>
                </c:pt>
                <c:pt idx="2390">
                  <c:v>45961</c:v>
                </c:pt>
                <c:pt idx="2391">
                  <c:v>45964</c:v>
                </c:pt>
                <c:pt idx="2392">
                  <c:v>45965</c:v>
                </c:pt>
                <c:pt idx="2393">
                  <c:v>45966</c:v>
                </c:pt>
                <c:pt idx="2394">
                  <c:v>45967</c:v>
                </c:pt>
                <c:pt idx="2395">
                  <c:v>45968</c:v>
                </c:pt>
                <c:pt idx="2396">
                  <c:v>45971</c:v>
                </c:pt>
                <c:pt idx="2397">
                  <c:v>45972</c:v>
                </c:pt>
                <c:pt idx="2398">
                  <c:v>45973</c:v>
                </c:pt>
                <c:pt idx="2399">
                  <c:v>45974</c:v>
                </c:pt>
                <c:pt idx="2400">
                  <c:v>45975</c:v>
                </c:pt>
                <c:pt idx="2401">
                  <c:v>45978</c:v>
                </c:pt>
                <c:pt idx="2402">
                  <c:v>45979</c:v>
                </c:pt>
                <c:pt idx="2403">
                  <c:v>45980</c:v>
                </c:pt>
                <c:pt idx="2404">
                  <c:v>45981</c:v>
                </c:pt>
                <c:pt idx="2405">
                  <c:v>45982</c:v>
                </c:pt>
                <c:pt idx="2406">
                  <c:v>45985</c:v>
                </c:pt>
                <c:pt idx="2407">
                  <c:v>45986</c:v>
                </c:pt>
                <c:pt idx="2408">
                  <c:v>45987</c:v>
                </c:pt>
                <c:pt idx="2409">
                  <c:v>45989</c:v>
                </c:pt>
                <c:pt idx="2410">
                  <c:v>45992</c:v>
                </c:pt>
                <c:pt idx="2411">
                  <c:v>45993</c:v>
                </c:pt>
                <c:pt idx="2412">
                  <c:v>45994</c:v>
                </c:pt>
                <c:pt idx="2413">
                  <c:v>45995</c:v>
                </c:pt>
                <c:pt idx="2414">
                  <c:v>45996</c:v>
                </c:pt>
                <c:pt idx="2415">
                  <c:v>45999</c:v>
                </c:pt>
                <c:pt idx="2416">
                  <c:v>46000</c:v>
                </c:pt>
                <c:pt idx="2417">
                  <c:v>46001</c:v>
                </c:pt>
                <c:pt idx="2418">
                  <c:v>46002</c:v>
                </c:pt>
                <c:pt idx="2419">
                  <c:v>46003</c:v>
                </c:pt>
                <c:pt idx="2420">
                  <c:v>46006</c:v>
                </c:pt>
                <c:pt idx="2421">
                  <c:v>46007</c:v>
                </c:pt>
                <c:pt idx="2422">
                  <c:v>46008</c:v>
                </c:pt>
                <c:pt idx="2423">
                  <c:v>46009</c:v>
                </c:pt>
                <c:pt idx="2424">
                  <c:v>46010</c:v>
                </c:pt>
                <c:pt idx="2425">
                  <c:v>46013</c:v>
                </c:pt>
                <c:pt idx="2426">
                  <c:v>46014</c:v>
                </c:pt>
                <c:pt idx="2427">
                  <c:v>46015</c:v>
                </c:pt>
                <c:pt idx="2428">
                  <c:v>46017</c:v>
                </c:pt>
                <c:pt idx="2429">
                  <c:v>46020</c:v>
                </c:pt>
                <c:pt idx="2430">
                  <c:v>46021</c:v>
                </c:pt>
                <c:pt idx="2431">
                  <c:v>46022</c:v>
                </c:pt>
                <c:pt idx="2432">
                  <c:v>46024</c:v>
                </c:pt>
                <c:pt idx="2433">
                  <c:v>46027</c:v>
                </c:pt>
                <c:pt idx="2434">
                  <c:v>46028</c:v>
                </c:pt>
                <c:pt idx="2435">
                  <c:v>46029</c:v>
                </c:pt>
                <c:pt idx="2436">
                  <c:v>46030</c:v>
                </c:pt>
                <c:pt idx="2437">
                  <c:v>46031</c:v>
                </c:pt>
                <c:pt idx="2438">
                  <c:v>46034</c:v>
                </c:pt>
                <c:pt idx="2439">
                  <c:v>46035</c:v>
                </c:pt>
                <c:pt idx="2440">
                  <c:v>46036</c:v>
                </c:pt>
                <c:pt idx="2441">
                  <c:v>46037</c:v>
                </c:pt>
                <c:pt idx="2442">
                  <c:v>46038</c:v>
                </c:pt>
                <c:pt idx="2443">
                  <c:v>46042</c:v>
                </c:pt>
                <c:pt idx="2444">
                  <c:v>46043</c:v>
                </c:pt>
                <c:pt idx="2445">
                  <c:v>46044</c:v>
                </c:pt>
                <c:pt idx="2446">
                  <c:v>46045</c:v>
                </c:pt>
                <c:pt idx="2447">
                  <c:v>46048</c:v>
                </c:pt>
                <c:pt idx="2448">
                  <c:v>46049</c:v>
                </c:pt>
                <c:pt idx="2449">
                  <c:v>46050</c:v>
                </c:pt>
                <c:pt idx="2450">
                  <c:v>46051</c:v>
                </c:pt>
                <c:pt idx="2451">
                  <c:v>46052</c:v>
                </c:pt>
                <c:pt idx="2452">
                  <c:v>46055</c:v>
                </c:pt>
                <c:pt idx="2453">
                  <c:v>46056</c:v>
                </c:pt>
                <c:pt idx="2454">
                  <c:v>46057</c:v>
                </c:pt>
                <c:pt idx="2455">
                  <c:v>46058</c:v>
                </c:pt>
                <c:pt idx="2456">
                  <c:v>46059</c:v>
                </c:pt>
                <c:pt idx="2457">
                  <c:v>46062</c:v>
                </c:pt>
                <c:pt idx="2458">
                  <c:v>46063</c:v>
                </c:pt>
                <c:pt idx="2459">
                  <c:v>46064</c:v>
                </c:pt>
                <c:pt idx="2460">
                  <c:v>46065</c:v>
                </c:pt>
                <c:pt idx="2461">
                  <c:v>46066</c:v>
                </c:pt>
                <c:pt idx="2462">
                  <c:v>46070</c:v>
                </c:pt>
                <c:pt idx="2463">
                  <c:v>46071</c:v>
                </c:pt>
                <c:pt idx="2464">
                  <c:v>46072</c:v>
                </c:pt>
                <c:pt idx="2465">
                  <c:v>46073</c:v>
                </c:pt>
                <c:pt idx="2466">
                  <c:v>46076</c:v>
                </c:pt>
                <c:pt idx="2467">
                  <c:v>46077</c:v>
                </c:pt>
                <c:pt idx="2468">
                  <c:v>46078</c:v>
                </c:pt>
                <c:pt idx="2469">
                  <c:v>46079</c:v>
                </c:pt>
                <c:pt idx="2470">
                  <c:v>46080</c:v>
                </c:pt>
                <c:pt idx="2471">
                  <c:v>46083</c:v>
                </c:pt>
                <c:pt idx="2472">
                  <c:v>46084</c:v>
                </c:pt>
                <c:pt idx="2473">
                  <c:v>46085</c:v>
                </c:pt>
                <c:pt idx="2474">
                  <c:v>46086</c:v>
                </c:pt>
                <c:pt idx="2475">
                  <c:v>46087</c:v>
                </c:pt>
                <c:pt idx="2476">
                  <c:v>46090</c:v>
                </c:pt>
                <c:pt idx="2477">
                  <c:v>46091</c:v>
                </c:pt>
                <c:pt idx="2478">
                  <c:v>46092</c:v>
                </c:pt>
                <c:pt idx="2479">
                  <c:v>46093</c:v>
                </c:pt>
                <c:pt idx="2480">
                  <c:v>46094</c:v>
                </c:pt>
                <c:pt idx="2481">
                  <c:v>46097</c:v>
                </c:pt>
                <c:pt idx="2482">
                  <c:v>46098</c:v>
                </c:pt>
                <c:pt idx="2483">
                  <c:v>46099</c:v>
                </c:pt>
                <c:pt idx="2484">
                  <c:v>46100</c:v>
                </c:pt>
                <c:pt idx="2485">
                  <c:v>46101</c:v>
                </c:pt>
                <c:pt idx="2486">
                  <c:v>46104</c:v>
                </c:pt>
                <c:pt idx="2487">
                  <c:v>46105</c:v>
                </c:pt>
                <c:pt idx="2488">
                  <c:v>46106</c:v>
                </c:pt>
                <c:pt idx="2489">
                  <c:v>46107</c:v>
                </c:pt>
                <c:pt idx="2490">
                  <c:v>46108</c:v>
                </c:pt>
                <c:pt idx="2491">
                  <c:v>46111</c:v>
                </c:pt>
                <c:pt idx="2492">
                  <c:v>46112</c:v>
                </c:pt>
                <c:pt idx="2493">
                  <c:v>46113</c:v>
                </c:pt>
                <c:pt idx="2494">
                  <c:v>46114</c:v>
                </c:pt>
                <c:pt idx="2495">
                  <c:v>46118</c:v>
                </c:pt>
                <c:pt idx="2496">
                  <c:v>46119</c:v>
                </c:pt>
                <c:pt idx="2497">
                  <c:v>46120</c:v>
                </c:pt>
                <c:pt idx="2498">
                  <c:v>46121</c:v>
                </c:pt>
                <c:pt idx="2499">
                  <c:v>46122</c:v>
                </c:pt>
                <c:pt idx="2500">
                  <c:v>46125</c:v>
                </c:pt>
                <c:pt idx="2501">
                  <c:v>46126</c:v>
                </c:pt>
                <c:pt idx="2502">
                  <c:v>46127</c:v>
                </c:pt>
                <c:pt idx="2503">
                  <c:v>46128</c:v>
                </c:pt>
                <c:pt idx="2504">
                  <c:v>46129</c:v>
                </c:pt>
                <c:pt idx="2505">
                  <c:v>46132</c:v>
                </c:pt>
                <c:pt idx="2506">
                  <c:v>46133</c:v>
                </c:pt>
                <c:pt idx="2507">
                  <c:v>46134</c:v>
                </c:pt>
                <c:pt idx="2508">
                  <c:v>46135</c:v>
                </c:pt>
                <c:pt idx="2509">
                  <c:v>46136</c:v>
                </c:pt>
                <c:pt idx="2510">
                  <c:v>46139</c:v>
                </c:pt>
                <c:pt idx="2511">
                  <c:v>46140</c:v>
                </c:pt>
                <c:pt idx="2512">
                  <c:v>46141</c:v>
                </c:pt>
                <c:pt idx="2513">
                  <c:v>46142</c:v>
                </c:pt>
                <c:pt idx="2514">
                  <c:v>46143</c:v>
                </c:pt>
                <c:pt idx="2515">
                  <c:v>46146</c:v>
                </c:pt>
                <c:pt idx="2516">
                  <c:v>46147</c:v>
                </c:pt>
                <c:pt idx="2517">
                  <c:v>46148</c:v>
                </c:pt>
                <c:pt idx="2518">
                  <c:v>46149</c:v>
                </c:pt>
                <c:pt idx="2519">
                  <c:v>46150</c:v>
                </c:pt>
                <c:pt idx="2520">
                  <c:v>46153</c:v>
                </c:pt>
                <c:pt idx="2521">
                  <c:v>46154</c:v>
                </c:pt>
                <c:pt idx="2522">
                  <c:v>46155</c:v>
                </c:pt>
                <c:pt idx="2523">
                  <c:v>46156</c:v>
                </c:pt>
              </c:numCache>
            </c:numRef>
          </c:cat>
          <c:val>
            <c:numRef>
              <c:f>Grafico!$B$3:$B$5002</c:f>
              <c:numCache>
                <c:formatCode>#,##0.00</c:formatCode>
                <c:ptCount val="5000"/>
                <c:pt idx="0">
                  <c:v>100</c:v>
                </c:pt>
                <c:pt idx="1">
                  <c:v>99.772801038623825</c:v>
                </c:pt>
                <c:pt idx="2">
                  <c:v>99.164232392080493</c:v>
                </c:pt>
                <c:pt idx="3">
                  <c:v>99.050632911392398</c:v>
                </c:pt>
                <c:pt idx="4">
                  <c:v>99.951314508276539</c:v>
                </c:pt>
                <c:pt idx="5">
                  <c:v>97.898409607270381</c:v>
                </c:pt>
                <c:pt idx="6">
                  <c:v>98.166179811749444</c:v>
                </c:pt>
                <c:pt idx="7">
                  <c:v>99.091204154495301</c:v>
                </c:pt>
                <c:pt idx="8">
                  <c:v>98.312236286919827</c:v>
                </c:pt>
                <c:pt idx="9">
                  <c:v>98.758519961051604</c:v>
                </c:pt>
                <c:pt idx="10">
                  <c:v>98.83154819863681</c:v>
                </c:pt>
                <c:pt idx="11">
                  <c:v>99.172346640701065</c:v>
                </c:pt>
                <c:pt idx="12">
                  <c:v>97.452125933138589</c:v>
                </c:pt>
                <c:pt idx="13">
                  <c:v>97.265498214865303</c:v>
                </c:pt>
                <c:pt idx="14">
                  <c:v>97.135670236936051</c:v>
                </c:pt>
                <c:pt idx="15">
                  <c:v>96.859785783836429</c:v>
                </c:pt>
                <c:pt idx="16">
                  <c:v>95.180136319376828</c:v>
                </c:pt>
                <c:pt idx="17">
                  <c:v>94.920480363518351</c:v>
                </c:pt>
                <c:pt idx="18">
                  <c:v>94.595910418695226</c:v>
                </c:pt>
                <c:pt idx="19">
                  <c:v>93.81694255111978</c:v>
                </c:pt>
                <c:pt idx="20">
                  <c:v>94.173969490425193</c:v>
                </c:pt>
                <c:pt idx="21">
                  <c:v>94.076598506978257</c:v>
                </c:pt>
                <c:pt idx="22">
                  <c:v>93.857513794222655</c:v>
                </c:pt>
                <c:pt idx="23">
                  <c:v>96.462187601428113</c:v>
                </c:pt>
                <c:pt idx="24">
                  <c:v>96.49464459591043</c:v>
                </c:pt>
                <c:pt idx="25">
                  <c:v>96.413502109704638</c:v>
                </c:pt>
                <c:pt idx="26">
                  <c:v>97.841609866926333</c:v>
                </c:pt>
                <c:pt idx="27">
                  <c:v>98.385264524505033</c:v>
                </c:pt>
                <c:pt idx="28">
                  <c:v>98.782862706913349</c:v>
                </c:pt>
                <c:pt idx="29">
                  <c:v>99.513145082765348</c:v>
                </c:pt>
                <c:pt idx="30">
                  <c:v>99.618630314832842</c:v>
                </c:pt>
                <c:pt idx="31">
                  <c:v>100.35702693930544</c:v>
                </c:pt>
                <c:pt idx="32">
                  <c:v>99.302174618630318</c:v>
                </c:pt>
                <c:pt idx="33">
                  <c:v>100.57611165206102</c:v>
                </c:pt>
                <c:pt idx="34">
                  <c:v>99.975657254138255</c:v>
                </c:pt>
                <c:pt idx="35">
                  <c:v>98.05258033106135</c:v>
                </c:pt>
                <c:pt idx="36">
                  <c:v>98.101265822784825</c:v>
                </c:pt>
                <c:pt idx="37">
                  <c:v>97.460240181759175</c:v>
                </c:pt>
                <c:pt idx="38">
                  <c:v>102.24764686790004</c:v>
                </c:pt>
                <c:pt idx="39">
                  <c:v>102.79130152547876</c:v>
                </c:pt>
                <c:pt idx="40">
                  <c:v>101.68776371308017</c:v>
                </c:pt>
                <c:pt idx="41">
                  <c:v>102.10970464135021</c:v>
                </c:pt>
                <c:pt idx="42">
                  <c:v>102.6209023044466</c:v>
                </c:pt>
                <c:pt idx="43">
                  <c:v>104.1950665368387</c:v>
                </c:pt>
                <c:pt idx="44">
                  <c:v>105.05517689061993</c:v>
                </c:pt>
                <c:pt idx="45">
                  <c:v>105.67185978578384</c:v>
                </c:pt>
                <c:pt idx="46">
                  <c:v>105.27426160337554</c:v>
                </c:pt>
                <c:pt idx="47">
                  <c:v>105.90717299578061</c:v>
                </c:pt>
                <c:pt idx="48">
                  <c:v>104.90912041544954</c:v>
                </c:pt>
                <c:pt idx="49">
                  <c:v>103.1726712106459</c:v>
                </c:pt>
                <c:pt idx="50">
                  <c:v>104.12203829925349</c:v>
                </c:pt>
                <c:pt idx="51">
                  <c:v>103.3187276858163</c:v>
                </c:pt>
                <c:pt idx="52">
                  <c:v>102.921129503408</c:v>
                </c:pt>
                <c:pt idx="53">
                  <c:v>103.08341447581955</c:v>
                </c:pt>
                <c:pt idx="54">
                  <c:v>103.22135670236936</c:v>
                </c:pt>
                <c:pt idx="55">
                  <c:v>101.74456345342422</c:v>
                </c:pt>
                <c:pt idx="56">
                  <c:v>103.29438493995455</c:v>
                </c:pt>
                <c:pt idx="57">
                  <c:v>102.52353132099967</c:v>
                </c:pt>
                <c:pt idx="58">
                  <c:v>101.80947744238884</c:v>
                </c:pt>
                <c:pt idx="59">
                  <c:v>102.23953261927944</c:v>
                </c:pt>
                <c:pt idx="60">
                  <c:v>103.88672508925674</c:v>
                </c:pt>
                <c:pt idx="61">
                  <c:v>103.58649789029538</c:v>
                </c:pt>
                <c:pt idx="62">
                  <c:v>104.65757870821162</c:v>
                </c:pt>
                <c:pt idx="63">
                  <c:v>104.85232067510549</c:v>
                </c:pt>
                <c:pt idx="64">
                  <c:v>105.70431678026615</c:v>
                </c:pt>
                <c:pt idx="65">
                  <c:v>105.20123336579034</c:v>
                </c:pt>
                <c:pt idx="66">
                  <c:v>105.37974683544304</c:v>
                </c:pt>
                <c:pt idx="67">
                  <c:v>103.49724115546901</c:v>
                </c:pt>
                <c:pt idx="68">
                  <c:v>103.40798442064265</c:v>
                </c:pt>
                <c:pt idx="69">
                  <c:v>103.8299253489127</c:v>
                </c:pt>
                <c:pt idx="70">
                  <c:v>104.31678026614736</c:v>
                </c:pt>
                <c:pt idx="71">
                  <c:v>103.59461213891595</c:v>
                </c:pt>
                <c:pt idx="72">
                  <c:v>103.37552742616035</c:v>
                </c:pt>
                <c:pt idx="73">
                  <c:v>103.73255436546576</c:v>
                </c:pt>
                <c:pt idx="74">
                  <c:v>104.24375202856216</c:v>
                </c:pt>
                <c:pt idx="75">
                  <c:v>104.26809477442389</c:v>
                </c:pt>
                <c:pt idx="76">
                  <c:v>104.76306394027914</c:v>
                </c:pt>
                <c:pt idx="77">
                  <c:v>103.83803959753328</c:v>
                </c:pt>
                <c:pt idx="78">
                  <c:v>103.6838688737423</c:v>
                </c:pt>
                <c:pt idx="79">
                  <c:v>103.66764037650114</c:v>
                </c:pt>
                <c:pt idx="80">
                  <c:v>102.51541707237909</c:v>
                </c:pt>
                <c:pt idx="81">
                  <c:v>102.42616033755274</c:v>
                </c:pt>
                <c:pt idx="82">
                  <c:v>102.28010386238236</c:v>
                </c:pt>
                <c:pt idx="83">
                  <c:v>102.48296007789679</c:v>
                </c:pt>
                <c:pt idx="84">
                  <c:v>101.45245050308343</c:v>
                </c:pt>
                <c:pt idx="85">
                  <c:v>101.24959428756897</c:v>
                </c:pt>
                <c:pt idx="86">
                  <c:v>101.66342096721846</c:v>
                </c:pt>
                <c:pt idx="87">
                  <c:v>102.70204479065239</c:v>
                </c:pt>
                <c:pt idx="88">
                  <c:v>104.43849399545604</c:v>
                </c:pt>
                <c:pt idx="89">
                  <c:v>104.08146705615063</c:v>
                </c:pt>
                <c:pt idx="90">
                  <c:v>103.52969814995132</c:v>
                </c:pt>
                <c:pt idx="91">
                  <c:v>102.84810126582281</c:v>
                </c:pt>
                <c:pt idx="92">
                  <c:v>102.71827328789355</c:v>
                </c:pt>
                <c:pt idx="93">
                  <c:v>102.03667640376501</c:v>
                </c:pt>
                <c:pt idx="94">
                  <c:v>102.38558909444986</c:v>
                </c:pt>
                <c:pt idx="95">
                  <c:v>101.72833495618308</c:v>
                </c:pt>
                <c:pt idx="96">
                  <c:v>101.47679324894516</c:v>
                </c:pt>
                <c:pt idx="97">
                  <c:v>101.68776371308017</c:v>
                </c:pt>
                <c:pt idx="98">
                  <c:v>101.78513469652711</c:v>
                </c:pt>
                <c:pt idx="99">
                  <c:v>103.27004219409284</c:v>
                </c:pt>
                <c:pt idx="100">
                  <c:v>103.51346965271016</c:v>
                </c:pt>
                <c:pt idx="101">
                  <c:v>103.5783836416748</c:v>
                </c:pt>
                <c:pt idx="102">
                  <c:v>103.49724115546901</c:v>
                </c:pt>
                <c:pt idx="103">
                  <c:v>102.74261603375527</c:v>
                </c:pt>
                <c:pt idx="104">
                  <c:v>102.41804608893217</c:v>
                </c:pt>
                <c:pt idx="105">
                  <c:v>102.29633235962351</c:v>
                </c:pt>
                <c:pt idx="106">
                  <c:v>101.94741966893865</c:v>
                </c:pt>
                <c:pt idx="107">
                  <c:v>101.68776371308017</c:v>
                </c:pt>
                <c:pt idx="108">
                  <c:v>98.158065563128858</c:v>
                </c:pt>
                <c:pt idx="109">
                  <c:v>98.003894839337875</c:v>
                </c:pt>
                <c:pt idx="110">
                  <c:v>97.095098993833176</c:v>
                </c:pt>
                <c:pt idx="111">
                  <c:v>97.160012982797795</c:v>
                </c:pt>
                <c:pt idx="112">
                  <c:v>97.50081142486205</c:v>
                </c:pt>
                <c:pt idx="113">
                  <c:v>97.005842259006812</c:v>
                </c:pt>
                <c:pt idx="114">
                  <c:v>97.160012982797795</c:v>
                </c:pt>
                <c:pt idx="115">
                  <c:v>97.395326192794556</c:v>
                </c:pt>
                <c:pt idx="116">
                  <c:v>96.851671535215843</c:v>
                </c:pt>
                <c:pt idx="117">
                  <c:v>97.111327491074334</c:v>
                </c:pt>
                <c:pt idx="118">
                  <c:v>97.711781888997081</c:v>
                </c:pt>
                <c:pt idx="119">
                  <c:v>98.271665043816952</c:v>
                </c:pt>
                <c:pt idx="120">
                  <c:v>97.971437844855572</c:v>
                </c:pt>
                <c:pt idx="121">
                  <c:v>98.044466082440778</c:v>
                </c:pt>
                <c:pt idx="122">
                  <c:v>97.825381369685175</c:v>
                </c:pt>
                <c:pt idx="123">
                  <c:v>98.563777994157746</c:v>
                </c:pt>
                <c:pt idx="124">
                  <c:v>98.012009087958461</c:v>
                </c:pt>
                <c:pt idx="125">
                  <c:v>98.190522557611175</c:v>
                </c:pt>
                <c:pt idx="126">
                  <c:v>98.653034728984096</c:v>
                </c:pt>
                <c:pt idx="127">
                  <c:v>98.94514767932489</c:v>
                </c:pt>
                <c:pt idx="128">
                  <c:v>99.586173320350539</c:v>
                </c:pt>
                <c:pt idx="129">
                  <c:v>100.32456994482311</c:v>
                </c:pt>
                <c:pt idx="130">
                  <c:v>100.86011035378124</c:v>
                </c:pt>
                <c:pt idx="131">
                  <c:v>100.93313859136643</c:v>
                </c:pt>
                <c:pt idx="132">
                  <c:v>99.115546900357032</c:v>
                </c:pt>
                <c:pt idx="133">
                  <c:v>98.701720220707571</c:v>
                </c:pt>
                <c:pt idx="134">
                  <c:v>98.636806231742952</c:v>
                </c:pt>
                <c:pt idx="135">
                  <c:v>97.168127231418381</c:v>
                </c:pt>
                <c:pt idx="136">
                  <c:v>95.017851346965259</c:v>
                </c:pt>
                <c:pt idx="137">
                  <c:v>94.214540733528068</c:v>
                </c:pt>
                <c:pt idx="138">
                  <c:v>95.034079844206431</c:v>
                </c:pt>
                <c:pt idx="139">
                  <c:v>94.750081142486209</c:v>
                </c:pt>
                <c:pt idx="140">
                  <c:v>94.263226225251557</c:v>
                </c:pt>
                <c:pt idx="141">
                  <c:v>93.435572865952622</c:v>
                </c:pt>
                <c:pt idx="142">
                  <c:v>93.784485556637449</c:v>
                </c:pt>
                <c:pt idx="143">
                  <c:v>93.752028562155161</c:v>
                </c:pt>
                <c:pt idx="144">
                  <c:v>91.893865628042846</c:v>
                </c:pt>
                <c:pt idx="145">
                  <c:v>91.374553716325863</c:v>
                </c:pt>
                <c:pt idx="146">
                  <c:v>92.340149302174623</c:v>
                </c:pt>
                <c:pt idx="147">
                  <c:v>91.910094125284004</c:v>
                </c:pt>
                <c:pt idx="148">
                  <c:v>90.676728334956195</c:v>
                </c:pt>
                <c:pt idx="149">
                  <c:v>90.506329113924053</c:v>
                </c:pt>
                <c:pt idx="150">
                  <c:v>90.993184031158719</c:v>
                </c:pt>
                <c:pt idx="151">
                  <c:v>90.506329113924053</c:v>
                </c:pt>
                <c:pt idx="152">
                  <c:v>90.417072379097704</c:v>
                </c:pt>
                <c:pt idx="153">
                  <c:v>90.741642323920814</c:v>
                </c:pt>
                <c:pt idx="154">
                  <c:v>90.530671859785784</c:v>
                </c:pt>
                <c:pt idx="155">
                  <c:v>89.581304771178196</c:v>
                </c:pt>
                <c:pt idx="156">
                  <c:v>89.922103213242451</c:v>
                </c:pt>
                <c:pt idx="157">
                  <c:v>89.621876014281085</c:v>
                </c:pt>
                <c:pt idx="158">
                  <c:v>88.307367737747484</c:v>
                </c:pt>
                <c:pt idx="159">
                  <c:v>87.098344693281405</c:v>
                </c:pt>
                <c:pt idx="160">
                  <c:v>87.674456345342421</c:v>
                </c:pt>
                <c:pt idx="161">
                  <c:v>88.112625770853626</c:v>
                </c:pt>
                <c:pt idx="162">
                  <c:v>87.463485881207404</c:v>
                </c:pt>
                <c:pt idx="163">
                  <c:v>87.512171372930865</c:v>
                </c:pt>
                <c:pt idx="164">
                  <c:v>87.301200908795849</c:v>
                </c:pt>
                <c:pt idx="165">
                  <c:v>87.577085361895499</c:v>
                </c:pt>
                <c:pt idx="166">
                  <c:v>88.088283024991881</c:v>
                </c:pt>
                <c:pt idx="167">
                  <c:v>88.331710483609214</c:v>
                </c:pt>
                <c:pt idx="168">
                  <c:v>89.492048036351846</c:v>
                </c:pt>
                <c:pt idx="169">
                  <c:v>88.940279130152561</c:v>
                </c:pt>
                <c:pt idx="170">
                  <c:v>89.638104511522229</c:v>
                </c:pt>
                <c:pt idx="171">
                  <c:v>89.954560207724768</c:v>
                </c:pt>
                <c:pt idx="172">
                  <c:v>91.350210970464147</c:v>
                </c:pt>
                <c:pt idx="173">
                  <c:v>90.676728334956195</c:v>
                </c:pt>
                <c:pt idx="174">
                  <c:v>91.423239208049338</c:v>
                </c:pt>
                <c:pt idx="175">
                  <c:v>91.812723141837068</c:v>
                </c:pt>
                <c:pt idx="176">
                  <c:v>92.09672184355729</c:v>
                </c:pt>
                <c:pt idx="177">
                  <c:v>92.429406037000973</c:v>
                </c:pt>
                <c:pt idx="178">
                  <c:v>92.672833495618306</c:v>
                </c:pt>
                <c:pt idx="179">
                  <c:v>94.003570269393052</c:v>
                </c:pt>
                <c:pt idx="180">
                  <c:v>93.208373904576447</c:v>
                </c:pt>
                <c:pt idx="181">
                  <c:v>93.127231418370656</c:v>
                </c:pt>
                <c:pt idx="182">
                  <c:v>93.35443037974683</c:v>
                </c:pt>
                <c:pt idx="183">
                  <c:v>93.954884777669605</c:v>
                </c:pt>
                <c:pt idx="184">
                  <c:v>93.532943849399544</c:v>
                </c:pt>
                <c:pt idx="185">
                  <c:v>92.762090230444656</c:v>
                </c:pt>
                <c:pt idx="186">
                  <c:v>91.901979876663432</c:v>
                </c:pt>
                <c:pt idx="187">
                  <c:v>92.088607594936718</c:v>
                </c:pt>
                <c:pt idx="188">
                  <c:v>92.478091528724434</c:v>
                </c:pt>
                <c:pt idx="189">
                  <c:v>93.760142810775733</c:v>
                </c:pt>
                <c:pt idx="190">
                  <c:v>93.476144109055497</c:v>
                </c:pt>
                <c:pt idx="191">
                  <c:v>93.99545602077248</c:v>
                </c:pt>
                <c:pt idx="192">
                  <c:v>94.230769230769226</c:v>
                </c:pt>
                <c:pt idx="193">
                  <c:v>95.504706264199939</c:v>
                </c:pt>
                <c:pt idx="194">
                  <c:v>95.309964297306067</c:v>
                </c:pt>
                <c:pt idx="195">
                  <c:v>95.902304446608241</c:v>
                </c:pt>
                <c:pt idx="196">
                  <c:v>95.172022070756256</c:v>
                </c:pt>
                <c:pt idx="197">
                  <c:v>95.423563777994161</c:v>
                </c:pt>
                <c:pt idx="198">
                  <c:v>94.77442388834794</c:v>
                </c:pt>
                <c:pt idx="199">
                  <c:v>94.879909120415462</c:v>
                </c:pt>
                <c:pt idx="200">
                  <c:v>95.301850048685495</c:v>
                </c:pt>
                <c:pt idx="201">
                  <c:v>95.813047711781891</c:v>
                </c:pt>
                <c:pt idx="202">
                  <c:v>95.488477766958795</c:v>
                </c:pt>
                <c:pt idx="203">
                  <c:v>95.545277507302828</c:v>
                </c:pt>
                <c:pt idx="204">
                  <c:v>95.675105485232066</c:v>
                </c:pt>
                <c:pt idx="205">
                  <c:v>96.510873093151574</c:v>
                </c:pt>
                <c:pt idx="206">
                  <c:v>97.127555988315478</c:v>
                </c:pt>
                <c:pt idx="207">
                  <c:v>96.656929568321985</c:v>
                </c:pt>
                <c:pt idx="208">
                  <c:v>96.746186303148335</c:v>
                </c:pt>
                <c:pt idx="209">
                  <c:v>96.60824407659851</c:v>
                </c:pt>
                <c:pt idx="210">
                  <c:v>95.407335280753003</c:v>
                </c:pt>
                <c:pt idx="211">
                  <c:v>95.35053554040897</c:v>
                </c:pt>
                <c:pt idx="212">
                  <c:v>94.70950989938332</c:v>
                </c:pt>
                <c:pt idx="213">
                  <c:v>93.946770529049019</c:v>
                </c:pt>
                <c:pt idx="214">
                  <c:v>93.362544628367417</c:v>
                </c:pt>
                <c:pt idx="215">
                  <c:v>92.883803959753337</c:v>
                </c:pt>
                <c:pt idx="216">
                  <c:v>93.086660175267781</c:v>
                </c:pt>
                <c:pt idx="217">
                  <c:v>93.102888672508925</c:v>
                </c:pt>
                <c:pt idx="218">
                  <c:v>92.599805258033115</c:v>
                </c:pt>
                <c:pt idx="219">
                  <c:v>94.328140214216177</c:v>
                </c:pt>
                <c:pt idx="220">
                  <c:v>94.717624148003893</c:v>
                </c:pt>
                <c:pt idx="221">
                  <c:v>94.928594612138923</c:v>
                </c:pt>
                <c:pt idx="222">
                  <c:v>95.391106783511844</c:v>
                </c:pt>
                <c:pt idx="223">
                  <c:v>96.186303148328477</c:v>
                </c:pt>
                <c:pt idx="224">
                  <c:v>96.421616358325224</c:v>
                </c:pt>
                <c:pt idx="225">
                  <c:v>96.291788380395985</c:v>
                </c:pt>
                <c:pt idx="226">
                  <c:v>96.445959104186954</c:v>
                </c:pt>
                <c:pt idx="227">
                  <c:v>96.989613761765668</c:v>
                </c:pt>
                <c:pt idx="228">
                  <c:v>96.592015579357366</c:v>
                </c:pt>
                <c:pt idx="229">
                  <c:v>96.827328789354112</c:v>
                </c:pt>
                <c:pt idx="230">
                  <c:v>96.12950340798443</c:v>
                </c:pt>
                <c:pt idx="231">
                  <c:v>96.33235962349886</c:v>
                </c:pt>
                <c:pt idx="232">
                  <c:v>96.843557286595257</c:v>
                </c:pt>
                <c:pt idx="233">
                  <c:v>97.062641999350859</c:v>
                </c:pt>
                <c:pt idx="234">
                  <c:v>97.062641999350859</c:v>
                </c:pt>
                <c:pt idx="235">
                  <c:v>96.705615060045446</c:v>
                </c:pt>
                <c:pt idx="236">
                  <c:v>96.932814021421621</c:v>
                </c:pt>
                <c:pt idx="237">
                  <c:v>96.932814021421621</c:v>
                </c:pt>
                <c:pt idx="238">
                  <c:v>98.336579032781572</c:v>
                </c:pt>
                <c:pt idx="239">
                  <c:v>99.010061668289524</c:v>
                </c:pt>
                <c:pt idx="240">
                  <c:v>99.480688088283017</c:v>
                </c:pt>
                <c:pt idx="241">
                  <c:v>99.188575137942223</c:v>
                </c:pt>
                <c:pt idx="242">
                  <c:v>99.659201557935731</c:v>
                </c:pt>
                <c:pt idx="243">
                  <c:v>98.774748458292777</c:v>
                </c:pt>
                <c:pt idx="244">
                  <c:v>98.961376176566048</c:v>
                </c:pt>
                <c:pt idx="245">
                  <c:v>99.24537487828627</c:v>
                </c:pt>
                <c:pt idx="246">
                  <c:v>98.571892242778318</c:v>
                </c:pt>
                <c:pt idx="247">
                  <c:v>97.573839662447256</c:v>
                </c:pt>
                <c:pt idx="248">
                  <c:v>98.05258033106135</c:v>
                </c:pt>
                <c:pt idx="249">
                  <c:v>97.68743914313535</c:v>
                </c:pt>
                <c:pt idx="250">
                  <c:v>97.995780590717303</c:v>
                </c:pt>
                <c:pt idx="251">
                  <c:v>97.103213242453762</c:v>
                </c:pt>
                <c:pt idx="252">
                  <c:v>97.086984745212604</c:v>
                </c:pt>
                <c:pt idx="253">
                  <c:v>95.731905225576114</c:v>
                </c:pt>
                <c:pt idx="254">
                  <c:v>94.766309639727382</c:v>
                </c:pt>
                <c:pt idx="255">
                  <c:v>94.944823109380081</c:v>
                </c:pt>
                <c:pt idx="256">
                  <c:v>94.733852645245051</c:v>
                </c:pt>
                <c:pt idx="257">
                  <c:v>94.165855241804607</c:v>
                </c:pt>
                <c:pt idx="258">
                  <c:v>94.157740993184035</c:v>
                </c:pt>
                <c:pt idx="259">
                  <c:v>94.530996429730607</c:v>
                </c:pt>
                <c:pt idx="260">
                  <c:v>94.79876663420967</c:v>
                </c:pt>
                <c:pt idx="261">
                  <c:v>95.05030834144759</c:v>
                </c:pt>
                <c:pt idx="262">
                  <c:v>95.46413502109705</c:v>
                </c:pt>
                <c:pt idx="263">
                  <c:v>97.200584225900684</c:v>
                </c:pt>
                <c:pt idx="264">
                  <c:v>96.405387861084066</c:v>
                </c:pt>
                <c:pt idx="265">
                  <c:v>96.88412852969816</c:v>
                </c:pt>
                <c:pt idx="266">
                  <c:v>97.289840960727048</c:v>
                </c:pt>
                <c:pt idx="267">
                  <c:v>96.673158065563143</c:v>
                </c:pt>
                <c:pt idx="268">
                  <c:v>97.054527750730287</c:v>
                </c:pt>
                <c:pt idx="269">
                  <c:v>96.949042518662779</c:v>
                </c:pt>
                <c:pt idx="270">
                  <c:v>97.809152872444017</c:v>
                </c:pt>
                <c:pt idx="271">
                  <c:v>97.484582927620906</c:v>
                </c:pt>
                <c:pt idx="272">
                  <c:v>97.874066861408636</c:v>
                </c:pt>
                <c:pt idx="273">
                  <c:v>97.955209347614414</c:v>
                </c:pt>
                <c:pt idx="274">
                  <c:v>98.677377474845827</c:v>
                </c:pt>
                <c:pt idx="275">
                  <c:v>98.774748458292777</c:v>
                </c:pt>
                <c:pt idx="276">
                  <c:v>99.88640051931192</c:v>
                </c:pt>
                <c:pt idx="277">
                  <c:v>99.358974358974365</c:v>
                </c:pt>
                <c:pt idx="278">
                  <c:v>98.709834469328143</c:v>
                </c:pt>
                <c:pt idx="279">
                  <c:v>97.809152872444017</c:v>
                </c:pt>
                <c:pt idx="280">
                  <c:v>97.66309639727362</c:v>
                </c:pt>
                <c:pt idx="281">
                  <c:v>97.760467380720556</c:v>
                </c:pt>
                <c:pt idx="282">
                  <c:v>97.224926971762414</c:v>
                </c:pt>
                <c:pt idx="283">
                  <c:v>96.819214540733526</c:v>
                </c:pt>
                <c:pt idx="284">
                  <c:v>96.835443037974684</c:v>
                </c:pt>
                <c:pt idx="285">
                  <c:v>96.097046413502113</c:v>
                </c:pt>
                <c:pt idx="286">
                  <c:v>95.894190197987669</c:v>
                </c:pt>
                <c:pt idx="287">
                  <c:v>96.170074651087305</c:v>
                </c:pt>
                <c:pt idx="288">
                  <c:v>96.49464459591043</c:v>
                </c:pt>
                <c:pt idx="289">
                  <c:v>96.90847127555989</c:v>
                </c:pt>
                <c:pt idx="290">
                  <c:v>96.040246673158066</c:v>
                </c:pt>
                <c:pt idx="291">
                  <c:v>96.405387861084066</c:v>
                </c:pt>
                <c:pt idx="292">
                  <c:v>96.478416098669271</c:v>
                </c:pt>
                <c:pt idx="293">
                  <c:v>96.007789678675749</c:v>
                </c:pt>
                <c:pt idx="294">
                  <c:v>95.764362220058416</c:v>
                </c:pt>
                <c:pt idx="295">
                  <c:v>94.198312236286924</c:v>
                </c:pt>
                <c:pt idx="296">
                  <c:v>94.547224926971765</c:v>
                </c:pt>
                <c:pt idx="297">
                  <c:v>94.506653683868876</c:v>
                </c:pt>
                <c:pt idx="298">
                  <c:v>93.54105809802013</c:v>
                </c:pt>
                <c:pt idx="299">
                  <c:v>93.695228821811099</c:v>
                </c:pt>
                <c:pt idx="300">
                  <c:v>93.81694255111978</c:v>
                </c:pt>
                <c:pt idx="301">
                  <c:v>94.149626744563449</c:v>
                </c:pt>
                <c:pt idx="302">
                  <c:v>93.979227523531321</c:v>
                </c:pt>
                <c:pt idx="303">
                  <c:v>94.750081142486209</c:v>
                </c:pt>
                <c:pt idx="304">
                  <c:v>95.172022070756256</c:v>
                </c:pt>
                <c:pt idx="305">
                  <c:v>95.837390457643622</c:v>
                </c:pt>
                <c:pt idx="306">
                  <c:v>95.813047711781891</c:v>
                </c:pt>
                <c:pt idx="307">
                  <c:v>95.942875689711144</c:v>
                </c:pt>
                <c:pt idx="308">
                  <c:v>96.770529049010065</c:v>
                </c:pt>
                <c:pt idx="309">
                  <c:v>96.811100292112968</c:v>
                </c:pt>
                <c:pt idx="310">
                  <c:v>96.49464459591043</c:v>
                </c:pt>
                <c:pt idx="311">
                  <c:v>97.273612463485875</c:v>
                </c:pt>
                <c:pt idx="312">
                  <c:v>97.200584225900684</c:v>
                </c:pt>
                <c:pt idx="313">
                  <c:v>97.930866601752669</c:v>
                </c:pt>
                <c:pt idx="314">
                  <c:v>97.979552093476158</c:v>
                </c:pt>
                <c:pt idx="315">
                  <c:v>97.898409607270381</c:v>
                </c:pt>
                <c:pt idx="316">
                  <c:v>97.695553391755936</c:v>
                </c:pt>
                <c:pt idx="317">
                  <c:v>97.849724115546906</c:v>
                </c:pt>
                <c:pt idx="318">
                  <c:v>97.086984745212604</c:v>
                </c:pt>
                <c:pt idx="319">
                  <c:v>96.973385264524509</c:v>
                </c:pt>
                <c:pt idx="320">
                  <c:v>97.257383966244731</c:v>
                </c:pt>
                <c:pt idx="321">
                  <c:v>98.433950016228493</c:v>
                </c:pt>
                <c:pt idx="322">
                  <c:v>99.164232392080493</c:v>
                </c:pt>
                <c:pt idx="323">
                  <c:v>99.634858812074015</c:v>
                </c:pt>
                <c:pt idx="324">
                  <c:v>98.928919182083746</c:v>
                </c:pt>
                <c:pt idx="325">
                  <c:v>98.166179811749444</c:v>
                </c:pt>
                <c:pt idx="326">
                  <c:v>98.888347938980857</c:v>
                </c:pt>
                <c:pt idx="327">
                  <c:v>99.391431353456667</c:v>
                </c:pt>
                <c:pt idx="328">
                  <c:v>99.237260629665684</c:v>
                </c:pt>
                <c:pt idx="329">
                  <c:v>99.61051606621227</c:v>
                </c:pt>
                <c:pt idx="330">
                  <c:v>99.164232392080493</c:v>
                </c:pt>
                <c:pt idx="331">
                  <c:v>99.537487828627064</c:v>
                </c:pt>
                <c:pt idx="332">
                  <c:v>99.229146381045126</c:v>
                </c:pt>
                <c:pt idx="333">
                  <c:v>99.594287568971112</c:v>
                </c:pt>
                <c:pt idx="334">
                  <c:v>101.17656604998378</c:v>
                </c:pt>
                <c:pt idx="335">
                  <c:v>100.95748133722817</c:v>
                </c:pt>
                <c:pt idx="336">
                  <c:v>100.90879584550471</c:v>
                </c:pt>
                <c:pt idx="337">
                  <c:v>102.09347614410906</c:v>
                </c:pt>
                <c:pt idx="338">
                  <c:v>102.28821811100292</c:v>
                </c:pt>
                <c:pt idx="339">
                  <c:v>103.42421291788379</c:v>
                </c:pt>
                <c:pt idx="340">
                  <c:v>102.89678675754625</c:v>
                </c:pt>
                <c:pt idx="341">
                  <c:v>103.96786757546251</c:v>
                </c:pt>
                <c:pt idx="342">
                  <c:v>103.83803959753328</c:v>
                </c:pt>
                <c:pt idx="343">
                  <c:v>102.39370334307043</c:v>
                </c:pt>
                <c:pt idx="344">
                  <c:v>102.69393054203182</c:v>
                </c:pt>
                <c:pt idx="345">
                  <c:v>101.92307692307692</c:v>
                </c:pt>
                <c:pt idx="346">
                  <c:v>102.3693605972087</c:v>
                </c:pt>
                <c:pt idx="347">
                  <c:v>101.85816293411231</c:v>
                </c:pt>
                <c:pt idx="348">
                  <c:v>100.90879584550471</c:v>
                </c:pt>
                <c:pt idx="349">
                  <c:v>101.11976630963973</c:v>
                </c:pt>
                <c:pt idx="350">
                  <c:v>100.30834144758197</c:v>
                </c:pt>
                <c:pt idx="351">
                  <c:v>99.545602077247651</c:v>
                </c:pt>
                <c:pt idx="352">
                  <c:v>100</c:v>
                </c:pt>
                <c:pt idx="353">
                  <c:v>101.04673807205454</c:v>
                </c:pt>
                <c:pt idx="354">
                  <c:v>99.918857513794222</c:v>
                </c:pt>
                <c:pt idx="355">
                  <c:v>98.977604673807221</c:v>
                </c:pt>
                <c:pt idx="356">
                  <c:v>99.164232392080493</c:v>
                </c:pt>
                <c:pt idx="357">
                  <c:v>98.653034728984096</c:v>
                </c:pt>
                <c:pt idx="358">
                  <c:v>97.995780590717303</c:v>
                </c:pt>
                <c:pt idx="359">
                  <c:v>98.044466082440778</c:v>
                </c:pt>
                <c:pt idx="360">
                  <c:v>98.320350535540413</c:v>
                </c:pt>
                <c:pt idx="361">
                  <c:v>97.792924375202858</c:v>
                </c:pt>
                <c:pt idx="362">
                  <c:v>98.255436546575794</c:v>
                </c:pt>
                <c:pt idx="363">
                  <c:v>99.058747160012985</c:v>
                </c:pt>
                <c:pt idx="364">
                  <c:v>99.318403115871476</c:v>
                </c:pt>
                <c:pt idx="365">
                  <c:v>99.634858812074015</c:v>
                </c:pt>
                <c:pt idx="366">
                  <c:v>99.716001298279792</c:v>
                </c:pt>
                <c:pt idx="367">
                  <c:v>100.47062641999351</c:v>
                </c:pt>
                <c:pt idx="368">
                  <c:v>99.780915287244412</c:v>
                </c:pt>
                <c:pt idx="369">
                  <c:v>99.099318403115873</c:v>
                </c:pt>
                <c:pt idx="370">
                  <c:v>98.726062966569302</c:v>
                </c:pt>
                <c:pt idx="371">
                  <c:v>99.31028886725089</c:v>
                </c:pt>
                <c:pt idx="372">
                  <c:v>98.677377474845827</c:v>
                </c:pt>
                <c:pt idx="373">
                  <c:v>98.83154819863681</c:v>
                </c:pt>
                <c:pt idx="374">
                  <c:v>98.450178513469652</c:v>
                </c:pt>
                <c:pt idx="375">
                  <c:v>98.46640701071081</c:v>
                </c:pt>
                <c:pt idx="376">
                  <c:v>97.638753651411875</c:v>
                </c:pt>
                <c:pt idx="377">
                  <c:v>98.101265822784825</c:v>
                </c:pt>
                <c:pt idx="378">
                  <c:v>98.287893541058097</c:v>
                </c:pt>
                <c:pt idx="379">
                  <c:v>97.914638104511525</c:v>
                </c:pt>
                <c:pt idx="380">
                  <c:v>98.271665043816952</c:v>
                </c:pt>
                <c:pt idx="381">
                  <c:v>98.336579032781572</c:v>
                </c:pt>
                <c:pt idx="382">
                  <c:v>97.874066861408636</c:v>
                </c:pt>
                <c:pt idx="383">
                  <c:v>98.709834469328143</c:v>
                </c:pt>
                <c:pt idx="384">
                  <c:v>98.35280753002273</c:v>
                </c:pt>
                <c:pt idx="385">
                  <c:v>98.693605972086985</c:v>
                </c:pt>
                <c:pt idx="386">
                  <c:v>99.099318403115873</c:v>
                </c:pt>
                <c:pt idx="387">
                  <c:v>98.287893541058097</c:v>
                </c:pt>
                <c:pt idx="388">
                  <c:v>98.433950016228493</c:v>
                </c:pt>
                <c:pt idx="389">
                  <c:v>98.636806231742952</c:v>
                </c:pt>
                <c:pt idx="390">
                  <c:v>98.515092502434271</c:v>
                </c:pt>
                <c:pt idx="391">
                  <c:v>98.506978253813699</c:v>
                </c:pt>
                <c:pt idx="392">
                  <c:v>99.691658552418048</c:v>
                </c:pt>
                <c:pt idx="393">
                  <c:v>98.433950016228493</c:v>
                </c:pt>
                <c:pt idx="394">
                  <c:v>98.596234988640063</c:v>
                </c:pt>
                <c:pt idx="395">
                  <c:v>99.505030834144762</c:v>
                </c:pt>
                <c:pt idx="396">
                  <c:v>99.253489126906842</c:v>
                </c:pt>
                <c:pt idx="397">
                  <c:v>99.667315806556317</c:v>
                </c:pt>
                <c:pt idx="398">
                  <c:v>99.651087309315173</c:v>
                </c:pt>
                <c:pt idx="399">
                  <c:v>99.026290165530682</c:v>
                </c:pt>
                <c:pt idx="400">
                  <c:v>98.263550795196366</c:v>
                </c:pt>
                <c:pt idx="401">
                  <c:v>98.661148977604682</c:v>
                </c:pt>
                <c:pt idx="402">
                  <c:v>98.328464784161</c:v>
                </c:pt>
                <c:pt idx="403">
                  <c:v>97.630639402791303</c:v>
                </c:pt>
                <c:pt idx="404">
                  <c:v>97.427783187276859</c:v>
                </c:pt>
                <c:pt idx="405">
                  <c:v>96.145731905225574</c:v>
                </c:pt>
                <c:pt idx="406">
                  <c:v>96.137617656605002</c:v>
                </c:pt>
                <c:pt idx="407">
                  <c:v>95.756247971437858</c:v>
                </c:pt>
                <c:pt idx="408">
                  <c:v>95.869847452125939</c:v>
                </c:pt>
                <c:pt idx="409">
                  <c:v>96.69750081142486</c:v>
                </c:pt>
                <c:pt idx="410">
                  <c:v>96.502758844531016</c:v>
                </c:pt>
                <c:pt idx="411">
                  <c:v>96.705615060045446</c:v>
                </c:pt>
                <c:pt idx="412">
                  <c:v>97.151898734177223</c:v>
                </c:pt>
                <c:pt idx="413">
                  <c:v>97.224926971762414</c:v>
                </c:pt>
                <c:pt idx="414">
                  <c:v>97.484582927620906</c:v>
                </c:pt>
                <c:pt idx="415">
                  <c:v>97.622525154170731</c:v>
                </c:pt>
                <c:pt idx="416">
                  <c:v>98.133722817267127</c:v>
                </c:pt>
                <c:pt idx="417">
                  <c:v>98.807205452775065</c:v>
                </c:pt>
                <c:pt idx="418">
                  <c:v>99.180460889321651</c:v>
                </c:pt>
                <c:pt idx="419">
                  <c:v>99.683544303797461</c:v>
                </c:pt>
                <c:pt idx="420">
                  <c:v>100.3326841934437</c:v>
                </c:pt>
                <c:pt idx="421">
                  <c:v>101.54982148653036</c:v>
                </c:pt>
                <c:pt idx="422">
                  <c:v>101.28205128205127</c:v>
                </c:pt>
                <c:pt idx="423">
                  <c:v>101.80136319376825</c:v>
                </c:pt>
                <c:pt idx="424">
                  <c:v>101.69587796170075</c:v>
                </c:pt>
                <c:pt idx="425">
                  <c:v>101.6796494644596</c:v>
                </c:pt>
                <c:pt idx="426">
                  <c:v>101.20902304446608</c:v>
                </c:pt>
                <c:pt idx="427">
                  <c:v>101.45245050308343</c:v>
                </c:pt>
                <c:pt idx="428">
                  <c:v>101.78513469652711</c:v>
                </c:pt>
                <c:pt idx="429">
                  <c:v>103.01850048685492</c:v>
                </c:pt>
                <c:pt idx="430">
                  <c:v>103.18889970788705</c:v>
                </c:pt>
                <c:pt idx="431">
                  <c:v>102.35313209996755</c:v>
                </c:pt>
                <c:pt idx="432">
                  <c:v>102.12593313859138</c:v>
                </c:pt>
                <c:pt idx="433">
                  <c:v>102.58033106134373</c:v>
                </c:pt>
                <c:pt idx="434">
                  <c:v>102.76695877961701</c:v>
                </c:pt>
                <c:pt idx="435">
                  <c:v>103.27815644271341</c:v>
                </c:pt>
                <c:pt idx="436">
                  <c:v>104.53586497890296</c:v>
                </c:pt>
                <c:pt idx="437">
                  <c:v>103.83803959753328</c:v>
                </c:pt>
                <c:pt idx="438">
                  <c:v>103.91918208373905</c:v>
                </c:pt>
                <c:pt idx="439">
                  <c:v>103.33495618305746</c:v>
                </c:pt>
                <c:pt idx="440">
                  <c:v>102.88867250892568</c:v>
                </c:pt>
                <c:pt idx="441">
                  <c:v>103.5783836416748</c:v>
                </c:pt>
                <c:pt idx="442">
                  <c:v>103.91918208373905</c:v>
                </c:pt>
                <c:pt idx="443">
                  <c:v>102.55598831548198</c:v>
                </c:pt>
                <c:pt idx="444">
                  <c:v>102.81564427134046</c:v>
                </c:pt>
                <c:pt idx="445">
                  <c:v>101.73644920480362</c:v>
                </c:pt>
                <c:pt idx="446">
                  <c:v>101.25770853618957</c:v>
                </c:pt>
                <c:pt idx="447">
                  <c:v>101.41187925998054</c:v>
                </c:pt>
                <c:pt idx="448">
                  <c:v>101.2414800389484</c:v>
                </c:pt>
                <c:pt idx="449">
                  <c:v>101.72833495618308</c:v>
                </c:pt>
                <c:pt idx="450">
                  <c:v>102.30444660824406</c:v>
                </c:pt>
                <c:pt idx="451">
                  <c:v>104.04901006166828</c:v>
                </c:pt>
                <c:pt idx="452">
                  <c:v>104.17072379097696</c:v>
                </c:pt>
                <c:pt idx="453">
                  <c:v>103.8299253489127</c:v>
                </c:pt>
                <c:pt idx="454">
                  <c:v>102.43427458617332</c:v>
                </c:pt>
                <c:pt idx="455">
                  <c:v>101.96364816617982</c:v>
                </c:pt>
                <c:pt idx="456">
                  <c:v>102.48296007789679</c:v>
                </c:pt>
                <c:pt idx="457">
                  <c:v>102.35313209996755</c:v>
                </c:pt>
                <c:pt idx="458">
                  <c:v>102.60467380720546</c:v>
                </c:pt>
                <c:pt idx="459">
                  <c:v>101.53359298928919</c:v>
                </c:pt>
                <c:pt idx="460">
                  <c:v>101.42810775722168</c:v>
                </c:pt>
                <c:pt idx="461">
                  <c:v>101.20090879584551</c:v>
                </c:pt>
                <c:pt idx="462">
                  <c:v>101.74456345342422</c:v>
                </c:pt>
                <c:pt idx="463">
                  <c:v>101.57416423239209</c:v>
                </c:pt>
                <c:pt idx="464">
                  <c:v>102.66958779617008</c:v>
                </c:pt>
                <c:pt idx="465">
                  <c:v>102.01233365790327</c:v>
                </c:pt>
                <c:pt idx="466">
                  <c:v>101.76890619928596</c:v>
                </c:pt>
                <c:pt idx="467">
                  <c:v>101.86627718273289</c:v>
                </c:pt>
                <c:pt idx="468">
                  <c:v>101.86627718273289</c:v>
                </c:pt>
                <c:pt idx="469">
                  <c:v>102.06101914962676</c:v>
                </c:pt>
                <c:pt idx="470">
                  <c:v>101.99610516066213</c:v>
                </c:pt>
                <c:pt idx="471">
                  <c:v>101.34696527101592</c:v>
                </c:pt>
                <c:pt idx="472">
                  <c:v>101.10353781239859</c:v>
                </c:pt>
                <c:pt idx="473">
                  <c:v>101.32262252515419</c:v>
                </c:pt>
                <c:pt idx="474">
                  <c:v>100.86822460240181</c:v>
                </c:pt>
                <c:pt idx="475">
                  <c:v>102.6290165530672</c:v>
                </c:pt>
                <c:pt idx="476">
                  <c:v>102.2233041220383</c:v>
                </c:pt>
                <c:pt idx="477">
                  <c:v>103.54592664719246</c:v>
                </c:pt>
                <c:pt idx="478">
                  <c:v>104.08958130477117</c:v>
                </c:pt>
                <c:pt idx="479">
                  <c:v>103.44855566374554</c:v>
                </c:pt>
                <c:pt idx="480">
                  <c:v>102.02044790652387</c:v>
                </c:pt>
                <c:pt idx="481">
                  <c:v>102.06913339824733</c:v>
                </c:pt>
                <c:pt idx="482">
                  <c:v>103.26192794547227</c:v>
                </c:pt>
                <c:pt idx="483">
                  <c:v>102.48296007789679</c:v>
                </c:pt>
                <c:pt idx="484">
                  <c:v>102.60467380720546</c:v>
                </c:pt>
                <c:pt idx="485">
                  <c:v>102.0772476468679</c:v>
                </c:pt>
                <c:pt idx="486">
                  <c:v>102.55598831548198</c:v>
                </c:pt>
                <c:pt idx="487">
                  <c:v>102.90490100616682</c:v>
                </c:pt>
                <c:pt idx="488">
                  <c:v>103.14832846478417</c:v>
                </c:pt>
                <c:pt idx="489">
                  <c:v>103.95163907822138</c:v>
                </c:pt>
                <c:pt idx="490">
                  <c:v>102.74261603375527</c:v>
                </c:pt>
                <c:pt idx="491">
                  <c:v>103.41609866926322</c:v>
                </c:pt>
                <c:pt idx="492">
                  <c:v>103.56215514443363</c:v>
                </c:pt>
                <c:pt idx="493">
                  <c:v>103.65952612788057</c:v>
                </c:pt>
                <c:pt idx="494">
                  <c:v>103.74066861408633</c:v>
                </c:pt>
                <c:pt idx="495">
                  <c:v>103.53781239857189</c:v>
                </c:pt>
                <c:pt idx="496">
                  <c:v>102.75073028237584</c:v>
                </c:pt>
                <c:pt idx="497">
                  <c:v>101.93119117169751</c:v>
                </c:pt>
                <c:pt idx="498">
                  <c:v>102.42616033755274</c:v>
                </c:pt>
                <c:pt idx="499">
                  <c:v>101.76079195066536</c:v>
                </c:pt>
                <c:pt idx="500">
                  <c:v>101.40376501135995</c:v>
                </c:pt>
                <c:pt idx="501">
                  <c:v>101.83382018825058</c:v>
                </c:pt>
                <c:pt idx="502">
                  <c:v>101.09542356377801</c:v>
                </c:pt>
                <c:pt idx="503">
                  <c:v>100.38136968516716</c:v>
                </c:pt>
                <c:pt idx="504">
                  <c:v>100.3326841934437</c:v>
                </c:pt>
                <c:pt idx="505">
                  <c:v>100.84388185654009</c:v>
                </c:pt>
                <c:pt idx="506">
                  <c:v>101.05485232067511</c:v>
                </c:pt>
                <c:pt idx="507">
                  <c:v>101.07919506653684</c:v>
                </c:pt>
                <c:pt idx="508">
                  <c:v>101.09542356377801</c:v>
                </c:pt>
                <c:pt idx="509">
                  <c:v>100.88445309964298</c:v>
                </c:pt>
                <c:pt idx="510">
                  <c:v>101.57416423239209</c:v>
                </c:pt>
                <c:pt idx="511">
                  <c:v>101.42810775722168</c:v>
                </c:pt>
                <c:pt idx="512">
                  <c:v>101.01428107757222</c:v>
                </c:pt>
                <c:pt idx="513">
                  <c:v>99.383317104836095</c:v>
                </c:pt>
                <c:pt idx="514">
                  <c:v>99.229146381045126</c:v>
                </c:pt>
                <c:pt idx="515">
                  <c:v>99.285946121389173</c:v>
                </c:pt>
                <c:pt idx="516">
                  <c:v>99.326517364492048</c:v>
                </c:pt>
                <c:pt idx="517">
                  <c:v>99.383317104836095</c:v>
                </c:pt>
                <c:pt idx="518">
                  <c:v>99.326517364492048</c:v>
                </c:pt>
                <c:pt idx="519">
                  <c:v>99.43200259655957</c:v>
                </c:pt>
                <c:pt idx="520">
                  <c:v>100.28399870172022</c:v>
                </c:pt>
                <c:pt idx="521">
                  <c:v>99.975657254138255</c:v>
                </c:pt>
                <c:pt idx="522">
                  <c:v>99.959428756897111</c:v>
                </c:pt>
                <c:pt idx="523">
                  <c:v>100.10548523206752</c:v>
                </c:pt>
                <c:pt idx="524">
                  <c:v>99.88640051931192</c:v>
                </c:pt>
                <c:pt idx="525">
                  <c:v>99.391431353456667</c:v>
                </c:pt>
                <c:pt idx="526">
                  <c:v>99.294060370009745</c:v>
                </c:pt>
                <c:pt idx="527">
                  <c:v>99.683544303797461</c:v>
                </c:pt>
                <c:pt idx="528">
                  <c:v>99.740344044141523</c:v>
                </c:pt>
                <c:pt idx="529">
                  <c:v>99.691658552418048</c:v>
                </c:pt>
                <c:pt idx="530">
                  <c:v>99.813372281726714</c:v>
                </c:pt>
                <c:pt idx="531">
                  <c:v>99.991885751379428</c:v>
                </c:pt>
                <c:pt idx="532">
                  <c:v>99.659201557935731</c:v>
                </c:pt>
                <c:pt idx="533">
                  <c:v>99.959428756897111</c:v>
                </c:pt>
                <c:pt idx="534">
                  <c:v>100.11359948068809</c:v>
                </c:pt>
                <c:pt idx="535">
                  <c:v>98.458292762090238</c:v>
                </c:pt>
                <c:pt idx="536">
                  <c:v>98.271665043816952</c:v>
                </c:pt>
                <c:pt idx="537">
                  <c:v>98.020123336579033</c:v>
                </c:pt>
                <c:pt idx="538">
                  <c:v>97.581953911067842</c:v>
                </c:pt>
                <c:pt idx="539">
                  <c:v>97.4115546900357</c:v>
                </c:pt>
                <c:pt idx="540">
                  <c:v>97.646867900032461</c:v>
                </c:pt>
                <c:pt idx="541">
                  <c:v>97.281726712106462</c:v>
                </c:pt>
                <c:pt idx="542">
                  <c:v>96.770529049010065</c:v>
                </c:pt>
                <c:pt idx="543">
                  <c:v>96.21876014281078</c:v>
                </c:pt>
                <c:pt idx="544">
                  <c:v>95.926647192469986</c:v>
                </c:pt>
                <c:pt idx="545">
                  <c:v>96.275559883154827</c:v>
                </c:pt>
                <c:pt idx="546">
                  <c:v>95.309964297306067</c:v>
                </c:pt>
                <c:pt idx="547">
                  <c:v>96.275559883154827</c:v>
                </c:pt>
                <c:pt idx="548">
                  <c:v>96.600129827977938</c:v>
                </c:pt>
                <c:pt idx="549">
                  <c:v>96.445959104186954</c:v>
                </c:pt>
                <c:pt idx="550">
                  <c:v>96.681272314183715</c:v>
                </c:pt>
                <c:pt idx="551">
                  <c:v>96.502758844531016</c:v>
                </c:pt>
                <c:pt idx="552">
                  <c:v>95.456020772476464</c:v>
                </c:pt>
                <c:pt idx="553">
                  <c:v>95.85361895488478</c:v>
                </c:pt>
                <c:pt idx="554">
                  <c:v>95.431678026614748</c:v>
                </c:pt>
                <c:pt idx="555">
                  <c:v>95.382992534891272</c:v>
                </c:pt>
                <c:pt idx="556">
                  <c:v>94.352482960077893</c:v>
                </c:pt>
                <c:pt idx="557">
                  <c:v>94.376825705939638</c:v>
                </c:pt>
                <c:pt idx="558">
                  <c:v>93.971113274910749</c:v>
                </c:pt>
                <c:pt idx="559">
                  <c:v>94.579681921454082</c:v>
                </c:pt>
                <c:pt idx="560">
                  <c:v>94.125283998701718</c:v>
                </c:pt>
                <c:pt idx="561">
                  <c:v>94.157740993184035</c:v>
                </c:pt>
                <c:pt idx="562">
                  <c:v>94.677052904901018</c:v>
                </c:pt>
                <c:pt idx="563">
                  <c:v>93.938656280428432</c:v>
                </c:pt>
                <c:pt idx="564">
                  <c:v>93.987341772151893</c:v>
                </c:pt>
                <c:pt idx="565">
                  <c:v>93.841285296981496</c:v>
                </c:pt>
                <c:pt idx="566">
                  <c:v>94.117169750081146</c:v>
                </c:pt>
                <c:pt idx="567">
                  <c:v>93.427458617332036</c:v>
                </c:pt>
                <c:pt idx="568">
                  <c:v>92.924375202856211</c:v>
                </c:pt>
                <c:pt idx="569">
                  <c:v>93.248945147679336</c:v>
                </c:pt>
                <c:pt idx="570">
                  <c:v>92.770204479065242</c:v>
                </c:pt>
                <c:pt idx="571">
                  <c:v>92.981174943200259</c:v>
                </c:pt>
                <c:pt idx="572">
                  <c:v>93.24083089905875</c:v>
                </c:pt>
                <c:pt idx="573">
                  <c:v>93.102888672508925</c:v>
                </c:pt>
                <c:pt idx="574">
                  <c:v>93.062317429406036</c:v>
                </c:pt>
                <c:pt idx="575">
                  <c:v>91.658552418046085</c:v>
                </c:pt>
                <c:pt idx="576">
                  <c:v>91.747809152872435</c:v>
                </c:pt>
                <c:pt idx="577">
                  <c:v>90.222330412203831</c:v>
                </c:pt>
                <c:pt idx="578">
                  <c:v>90.149302174618626</c:v>
                </c:pt>
                <c:pt idx="579">
                  <c:v>90.985069782538147</c:v>
                </c:pt>
                <c:pt idx="580">
                  <c:v>91.439467705290483</c:v>
                </c:pt>
                <c:pt idx="581">
                  <c:v>91.70723790976956</c:v>
                </c:pt>
                <c:pt idx="582">
                  <c:v>91.910094125284004</c:v>
                </c:pt>
                <c:pt idx="583">
                  <c:v>91.041869522882195</c:v>
                </c:pt>
                <c:pt idx="584">
                  <c:v>92.632262252515417</c:v>
                </c:pt>
                <c:pt idx="585">
                  <c:v>92.981174943200259</c:v>
                </c:pt>
                <c:pt idx="586">
                  <c:v>92.242778318727687</c:v>
                </c:pt>
                <c:pt idx="587">
                  <c:v>92.664719246997734</c:v>
                </c:pt>
                <c:pt idx="588">
                  <c:v>92.210321324245385</c:v>
                </c:pt>
                <c:pt idx="589">
                  <c:v>92.104836092177877</c:v>
                </c:pt>
                <c:pt idx="590">
                  <c:v>91.634209672184369</c:v>
                </c:pt>
                <c:pt idx="591">
                  <c:v>91.950665368386879</c:v>
                </c:pt>
                <c:pt idx="592">
                  <c:v>92.129178838039607</c:v>
                </c:pt>
                <c:pt idx="593">
                  <c:v>91.877637130801688</c:v>
                </c:pt>
                <c:pt idx="594">
                  <c:v>91.812723141837068</c:v>
                </c:pt>
                <c:pt idx="595">
                  <c:v>91.869522882181116</c:v>
                </c:pt>
                <c:pt idx="596">
                  <c:v>92.640376501136004</c:v>
                </c:pt>
                <c:pt idx="597">
                  <c:v>92.307692307692307</c:v>
                </c:pt>
                <c:pt idx="598">
                  <c:v>91.70723790976956</c:v>
                </c:pt>
                <c:pt idx="599">
                  <c:v>92.18597857838364</c:v>
                </c:pt>
                <c:pt idx="600">
                  <c:v>92.048036351833815</c:v>
                </c:pt>
                <c:pt idx="601">
                  <c:v>92.405063291139243</c:v>
                </c:pt>
                <c:pt idx="602">
                  <c:v>92.721518987341781</c:v>
                </c:pt>
                <c:pt idx="603">
                  <c:v>92.088607594936718</c:v>
                </c:pt>
                <c:pt idx="604">
                  <c:v>92.07237909769556</c:v>
                </c:pt>
                <c:pt idx="605">
                  <c:v>92.218435572865971</c:v>
                </c:pt>
                <c:pt idx="606">
                  <c:v>91.731580655631291</c:v>
                </c:pt>
                <c:pt idx="607">
                  <c:v>90.920155793573514</c:v>
                </c:pt>
                <c:pt idx="608">
                  <c:v>91.496267445634544</c:v>
                </c:pt>
                <c:pt idx="609">
                  <c:v>91.342096721843561</c:v>
                </c:pt>
                <c:pt idx="610">
                  <c:v>92.396949042518671</c:v>
                </c:pt>
                <c:pt idx="611">
                  <c:v>92.031807854592671</c:v>
                </c:pt>
                <c:pt idx="612">
                  <c:v>92.080493346316132</c:v>
                </c:pt>
                <c:pt idx="613">
                  <c:v>92.340149302174623</c:v>
                </c:pt>
                <c:pt idx="614">
                  <c:v>91.31775397598183</c:v>
                </c:pt>
                <c:pt idx="615">
                  <c:v>91.366439467705291</c:v>
                </c:pt>
                <c:pt idx="616">
                  <c:v>91.593638429081466</c:v>
                </c:pt>
                <c:pt idx="617">
                  <c:v>93.946770529049019</c:v>
                </c:pt>
                <c:pt idx="618">
                  <c:v>93.500486854917241</c:v>
                </c:pt>
                <c:pt idx="619">
                  <c:v>94.125283998701718</c:v>
                </c:pt>
                <c:pt idx="620">
                  <c:v>93.962999026290177</c:v>
                </c:pt>
                <c:pt idx="621">
                  <c:v>93.954884777669605</c:v>
                </c:pt>
                <c:pt idx="622">
                  <c:v>94.060370009737099</c:v>
                </c:pt>
                <c:pt idx="623">
                  <c:v>94.133398247322305</c:v>
                </c:pt>
                <c:pt idx="624">
                  <c:v>93.889970788704971</c:v>
                </c:pt>
                <c:pt idx="625">
                  <c:v>94.441739694904257</c:v>
                </c:pt>
                <c:pt idx="626">
                  <c:v>94.660824407659845</c:v>
                </c:pt>
                <c:pt idx="627">
                  <c:v>94.449853943524843</c:v>
                </c:pt>
                <c:pt idx="628">
                  <c:v>94.750081142486209</c:v>
                </c:pt>
                <c:pt idx="629">
                  <c:v>94.376825705939638</c:v>
                </c:pt>
                <c:pt idx="630">
                  <c:v>93.962999026290177</c:v>
                </c:pt>
                <c:pt idx="631">
                  <c:v>93.435572865952622</c:v>
                </c:pt>
                <c:pt idx="632">
                  <c:v>94.636481661798115</c:v>
                </c:pt>
                <c:pt idx="633">
                  <c:v>94.652710159039273</c:v>
                </c:pt>
                <c:pt idx="634">
                  <c:v>94.425511197663099</c:v>
                </c:pt>
                <c:pt idx="635">
                  <c:v>94.157740993184035</c:v>
                </c:pt>
                <c:pt idx="636">
                  <c:v>94.149626744563449</c:v>
                </c:pt>
                <c:pt idx="637">
                  <c:v>93.946770529049019</c:v>
                </c:pt>
                <c:pt idx="638">
                  <c:v>92.891918208373909</c:v>
                </c:pt>
                <c:pt idx="639">
                  <c:v>92.226549821486543</c:v>
                </c:pt>
                <c:pt idx="640">
                  <c:v>92.259006815968846</c:v>
                </c:pt>
                <c:pt idx="641">
                  <c:v>93.021746186303162</c:v>
                </c:pt>
                <c:pt idx="642">
                  <c:v>93.127231418370656</c:v>
                </c:pt>
                <c:pt idx="643">
                  <c:v>93.81694255111978</c:v>
                </c:pt>
                <c:pt idx="644">
                  <c:v>93.857513794222655</c:v>
                </c:pt>
                <c:pt idx="645">
                  <c:v>93.857513794222655</c:v>
                </c:pt>
                <c:pt idx="646">
                  <c:v>94.011684518013638</c:v>
                </c:pt>
                <c:pt idx="647">
                  <c:v>93.938656280428432</c:v>
                </c:pt>
                <c:pt idx="648">
                  <c:v>93.833171048360924</c:v>
                </c:pt>
                <c:pt idx="649">
                  <c:v>93.273287893541067</c:v>
                </c:pt>
                <c:pt idx="650">
                  <c:v>93.622200584225908</c:v>
                </c:pt>
                <c:pt idx="651">
                  <c:v>93.914313534566702</c:v>
                </c:pt>
                <c:pt idx="652">
                  <c:v>93.752028562155161</c:v>
                </c:pt>
                <c:pt idx="653">
                  <c:v>94.457968192145415</c:v>
                </c:pt>
                <c:pt idx="654">
                  <c:v>95.034079844206431</c:v>
                </c:pt>
                <c:pt idx="655">
                  <c:v>95.05030834144759</c:v>
                </c:pt>
                <c:pt idx="656">
                  <c:v>95.821161960402478</c:v>
                </c:pt>
                <c:pt idx="657">
                  <c:v>95.488477766958795</c:v>
                </c:pt>
                <c:pt idx="658">
                  <c:v>95.3748782862707</c:v>
                </c:pt>
                <c:pt idx="659">
                  <c:v>95.577734501785145</c:v>
                </c:pt>
                <c:pt idx="660">
                  <c:v>95.366764037650114</c:v>
                </c:pt>
                <c:pt idx="661">
                  <c:v>94.98539435248297</c:v>
                </c:pt>
                <c:pt idx="662">
                  <c:v>95.642648490749764</c:v>
                </c:pt>
                <c:pt idx="663">
                  <c:v>95.869847452125939</c:v>
                </c:pt>
                <c:pt idx="664">
                  <c:v>95.285621551444351</c:v>
                </c:pt>
                <c:pt idx="665">
                  <c:v>96.754300551768907</c:v>
                </c:pt>
                <c:pt idx="666">
                  <c:v>96.33235962349886</c:v>
                </c:pt>
                <c:pt idx="667">
                  <c:v>97.38721194417397</c:v>
                </c:pt>
                <c:pt idx="668">
                  <c:v>97.095098993833176</c:v>
                </c:pt>
                <c:pt idx="669">
                  <c:v>97.833495618305747</c:v>
                </c:pt>
                <c:pt idx="670">
                  <c:v>98.231093800714063</c:v>
                </c:pt>
                <c:pt idx="671">
                  <c:v>98.385264524505033</c:v>
                </c:pt>
                <c:pt idx="672">
                  <c:v>98.450178513469652</c:v>
                </c:pt>
                <c:pt idx="673">
                  <c:v>99.342745861733221</c:v>
                </c:pt>
                <c:pt idx="674">
                  <c:v>98.539435248296016</c:v>
                </c:pt>
                <c:pt idx="675">
                  <c:v>98.880233690360271</c:v>
                </c:pt>
                <c:pt idx="676">
                  <c:v>98.612463485881207</c:v>
                </c:pt>
                <c:pt idx="677">
                  <c:v>99.24537487828627</c:v>
                </c:pt>
                <c:pt idx="678">
                  <c:v>98.661148977604682</c:v>
                </c:pt>
                <c:pt idx="679">
                  <c:v>98.83154819863681</c:v>
                </c:pt>
                <c:pt idx="680">
                  <c:v>99.066861408633571</c:v>
                </c:pt>
                <c:pt idx="681">
                  <c:v>98.896462187601429</c:v>
                </c:pt>
                <c:pt idx="682">
                  <c:v>99.212917883803968</c:v>
                </c:pt>
                <c:pt idx="683">
                  <c:v>99.083089905874715</c:v>
                </c:pt>
                <c:pt idx="684">
                  <c:v>98.198636806231747</c:v>
                </c:pt>
                <c:pt idx="685">
                  <c:v>98.547549496916588</c:v>
                </c:pt>
                <c:pt idx="686">
                  <c:v>98.409607270366777</c:v>
                </c:pt>
                <c:pt idx="687">
                  <c:v>98.255436546575794</c:v>
                </c:pt>
                <c:pt idx="688">
                  <c:v>99.691658552418048</c:v>
                </c:pt>
                <c:pt idx="689">
                  <c:v>100.0405712431029</c:v>
                </c:pt>
                <c:pt idx="690">
                  <c:v>100.60045439792276</c:v>
                </c:pt>
                <c:pt idx="691">
                  <c:v>101.17656604998378</c:v>
                </c:pt>
                <c:pt idx="692">
                  <c:v>101.22525154170725</c:v>
                </c:pt>
                <c:pt idx="693">
                  <c:v>101.02239532619279</c:v>
                </c:pt>
                <c:pt idx="694">
                  <c:v>100.58422590068159</c:v>
                </c:pt>
                <c:pt idx="695">
                  <c:v>100.84388185654009</c:v>
                </c:pt>
                <c:pt idx="696">
                  <c:v>100.16228497241156</c:v>
                </c:pt>
                <c:pt idx="697">
                  <c:v>100.40571243102889</c:v>
                </c:pt>
                <c:pt idx="698">
                  <c:v>100.78708211619605</c:v>
                </c:pt>
                <c:pt idx="699">
                  <c:v>100.29211295034079</c:v>
                </c:pt>
                <c:pt idx="700">
                  <c:v>100.50308341447582</c:v>
                </c:pt>
                <c:pt idx="701">
                  <c:v>100.10548523206752</c:v>
                </c:pt>
                <c:pt idx="702">
                  <c:v>100.66536838688738</c:v>
                </c:pt>
                <c:pt idx="703">
                  <c:v>101.26582278481013</c:v>
                </c:pt>
                <c:pt idx="704">
                  <c:v>102.8075300227199</c:v>
                </c:pt>
                <c:pt idx="705">
                  <c:v>102.6290165530672</c:v>
                </c:pt>
                <c:pt idx="706">
                  <c:v>101.46867900032457</c:v>
                </c:pt>
                <c:pt idx="707">
                  <c:v>101.83382018825058</c:v>
                </c:pt>
                <c:pt idx="708">
                  <c:v>101.72833495618308</c:v>
                </c:pt>
                <c:pt idx="709">
                  <c:v>101.8987341772152</c:v>
                </c:pt>
                <c:pt idx="710">
                  <c:v>101.17656604998378</c:v>
                </c:pt>
                <c:pt idx="711">
                  <c:v>100.60856864654333</c:v>
                </c:pt>
                <c:pt idx="712">
                  <c:v>98.896462187601429</c:v>
                </c:pt>
                <c:pt idx="713">
                  <c:v>98.636806231742952</c:v>
                </c:pt>
                <c:pt idx="714">
                  <c:v>98.766634209672191</c:v>
                </c:pt>
                <c:pt idx="715">
                  <c:v>98.677377474845827</c:v>
                </c:pt>
                <c:pt idx="716">
                  <c:v>98.596234988640063</c:v>
                </c:pt>
                <c:pt idx="717">
                  <c:v>99.675430055176889</c:v>
                </c:pt>
                <c:pt idx="718">
                  <c:v>99.188575137942223</c:v>
                </c:pt>
                <c:pt idx="719">
                  <c:v>99.789029535864984</c:v>
                </c:pt>
                <c:pt idx="720">
                  <c:v>100.48685491723468</c:v>
                </c:pt>
                <c:pt idx="721">
                  <c:v>99.326517364492048</c:v>
                </c:pt>
                <c:pt idx="722">
                  <c:v>99.780915287244412</c:v>
                </c:pt>
                <c:pt idx="723">
                  <c:v>99.837715027588459</c:v>
                </c:pt>
                <c:pt idx="724">
                  <c:v>100.11359948068809</c:v>
                </c:pt>
                <c:pt idx="725">
                  <c:v>100.76273937033432</c:v>
                </c:pt>
                <c:pt idx="726">
                  <c:v>100.35702693930544</c:v>
                </c:pt>
                <c:pt idx="727">
                  <c:v>100.59234014930219</c:v>
                </c:pt>
                <c:pt idx="728">
                  <c:v>101.36319376825706</c:v>
                </c:pt>
                <c:pt idx="729">
                  <c:v>100.86011035378124</c:v>
                </c:pt>
                <c:pt idx="730">
                  <c:v>100.3326841934437</c:v>
                </c:pt>
                <c:pt idx="731">
                  <c:v>98.912690684842602</c:v>
                </c:pt>
                <c:pt idx="732">
                  <c:v>99.001947419668952</c:v>
                </c:pt>
                <c:pt idx="733">
                  <c:v>98.612463485881207</c:v>
                </c:pt>
                <c:pt idx="734">
                  <c:v>98.977604673807221</c:v>
                </c:pt>
                <c:pt idx="735">
                  <c:v>98.83154819863681</c:v>
                </c:pt>
                <c:pt idx="736">
                  <c:v>99.083089905874715</c:v>
                </c:pt>
                <c:pt idx="737">
                  <c:v>98.977604673807221</c:v>
                </c:pt>
                <c:pt idx="738">
                  <c:v>99.40765985069784</c:v>
                </c:pt>
                <c:pt idx="739">
                  <c:v>99.926971762414809</c:v>
                </c:pt>
                <c:pt idx="740">
                  <c:v>100.23531320999678</c:v>
                </c:pt>
                <c:pt idx="741">
                  <c:v>98.953261927945476</c:v>
                </c:pt>
                <c:pt idx="742">
                  <c:v>98.85589094449854</c:v>
                </c:pt>
                <c:pt idx="743">
                  <c:v>98.66926322622524</c:v>
                </c:pt>
                <c:pt idx="744">
                  <c:v>97.784810126582286</c:v>
                </c:pt>
                <c:pt idx="745">
                  <c:v>97.598182408309</c:v>
                </c:pt>
                <c:pt idx="746">
                  <c:v>97.671210645894206</c:v>
                </c:pt>
                <c:pt idx="747">
                  <c:v>97.671210645894206</c:v>
                </c:pt>
                <c:pt idx="748">
                  <c:v>97.468354430379762</c:v>
                </c:pt>
                <c:pt idx="749">
                  <c:v>97.752353132099969</c:v>
                </c:pt>
                <c:pt idx="750">
                  <c:v>97.833495618305747</c:v>
                </c:pt>
                <c:pt idx="751">
                  <c:v>98.482635507951983</c:v>
                </c:pt>
                <c:pt idx="752">
                  <c:v>98.044466082440778</c:v>
                </c:pt>
                <c:pt idx="753">
                  <c:v>98.344693281402158</c:v>
                </c:pt>
                <c:pt idx="754">
                  <c:v>97.695553391755936</c:v>
                </c:pt>
                <c:pt idx="755">
                  <c:v>97.322297955209351</c:v>
                </c:pt>
                <c:pt idx="756">
                  <c:v>97.898409607270381</c:v>
                </c:pt>
                <c:pt idx="757">
                  <c:v>98.028237585199619</c:v>
                </c:pt>
                <c:pt idx="758">
                  <c:v>98.35280753002273</c:v>
                </c:pt>
                <c:pt idx="759">
                  <c:v>98.109380071405397</c:v>
                </c:pt>
                <c:pt idx="760">
                  <c:v>98.344693281402158</c:v>
                </c:pt>
                <c:pt idx="761">
                  <c:v>98.531320999675444</c:v>
                </c:pt>
                <c:pt idx="762">
                  <c:v>99.537487828627064</c:v>
                </c:pt>
                <c:pt idx="763">
                  <c:v>99.367088607594937</c:v>
                </c:pt>
                <c:pt idx="764">
                  <c:v>99.31028886725089</c:v>
                </c:pt>
                <c:pt idx="765">
                  <c:v>98.596234988640063</c:v>
                </c:pt>
                <c:pt idx="766">
                  <c:v>97.898409607270381</c:v>
                </c:pt>
                <c:pt idx="767">
                  <c:v>97.890295358649794</c:v>
                </c:pt>
                <c:pt idx="768">
                  <c:v>97.66309639727362</c:v>
                </c:pt>
                <c:pt idx="769">
                  <c:v>97.565725413826669</c:v>
                </c:pt>
                <c:pt idx="770">
                  <c:v>98.320350535540413</c:v>
                </c:pt>
                <c:pt idx="771">
                  <c:v>98.425835767607921</c:v>
                </c:pt>
                <c:pt idx="772">
                  <c:v>98.044466082440778</c:v>
                </c:pt>
                <c:pt idx="773">
                  <c:v>98.07692307692308</c:v>
                </c:pt>
                <c:pt idx="774">
                  <c:v>98.742291463810446</c:v>
                </c:pt>
                <c:pt idx="775">
                  <c:v>100.07302823758519</c:v>
                </c:pt>
                <c:pt idx="776">
                  <c:v>101.51736449204805</c:v>
                </c:pt>
                <c:pt idx="777">
                  <c:v>101.54982148653036</c:v>
                </c:pt>
                <c:pt idx="778">
                  <c:v>101.80947744238884</c:v>
                </c:pt>
                <c:pt idx="779">
                  <c:v>102.14216163583252</c:v>
                </c:pt>
                <c:pt idx="780">
                  <c:v>102.71827328789355</c:v>
                </c:pt>
                <c:pt idx="781">
                  <c:v>101.69587796170075</c:v>
                </c:pt>
                <c:pt idx="782">
                  <c:v>101.57416423239209</c:v>
                </c:pt>
                <c:pt idx="783">
                  <c:v>102.10159039272963</c:v>
                </c:pt>
                <c:pt idx="784">
                  <c:v>102.72638753651411</c:v>
                </c:pt>
                <c:pt idx="785">
                  <c:v>102.69393054203182</c:v>
                </c:pt>
                <c:pt idx="786">
                  <c:v>102.6290165530672</c:v>
                </c:pt>
                <c:pt idx="787">
                  <c:v>103.14832846478417</c:v>
                </c:pt>
                <c:pt idx="788">
                  <c:v>103.77312560856866</c:v>
                </c:pt>
                <c:pt idx="789">
                  <c:v>106.38591366439469</c:v>
                </c:pt>
                <c:pt idx="790">
                  <c:v>107.09185329438493</c:v>
                </c:pt>
                <c:pt idx="791">
                  <c:v>108.68224602401817</c:v>
                </c:pt>
                <c:pt idx="792">
                  <c:v>108.8932164881532</c:v>
                </c:pt>
                <c:pt idx="793">
                  <c:v>107.89516390782214</c:v>
                </c:pt>
                <c:pt idx="794">
                  <c:v>107.78967867575464</c:v>
                </c:pt>
                <c:pt idx="795">
                  <c:v>108.08179162609541</c:v>
                </c:pt>
                <c:pt idx="796">
                  <c:v>105.98831548198638</c:v>
                </c:pt>
                <c:pt idx="797">
                  <c:v>108.25219084712757</c:v>
                </c:pt>
                <c:pt idx="798">
                  <c:v>108.43070431678026</c:v>
                </c:pt>
                <c:pt idx="799">
                  <c:v>107.22168127231417</c:v>
                </c:pt>
                <c:pt idx="800">
                  <c:v>106.53197013956508</c:v>
                </c:pt>
                <c:pt idx="801">
                  <c:v>106.90522557611166</c:v>
                </c:pt>
                <c:pt idx="802">
                  <c:v>108.59298928919183</c:v>
                </c:pt>
                <c:pt idx="803">
                  <c:v>107.67607919506655</c:v>
                </c:pt>
                <c:pt idx="804">
                  <c:v>108.34956183057449</c:v>
                </c:pt>
                <c:pt idx="805">
                  <c:v>108.34956183057449</c:v>
                </c:pt>
                <c:pt idx="806">
                  <c:v>107.4326517364492</c:v>
                </c:pt>
                <c:pt idx="807">
                  <c:v>109.20155793573517</c:v>
                </c:pt>
                <c:pt idx="808">
                  <c:v>110.74326517364493</c:v>
                </c:pt>
                <c:pt idx="809">
                  <c:v>109.1123012009088</c:v>
                </c:pt>
                <c:pt idx="810">
                  <c:v>109.09607270366763</c:v>
                </c:pt>
                <c:pt idx="811">
                  <c:v>108.47938980850374</c:v>
                </c:pt>
                <c:pt idx="812">
                  <c:v>109.03115871470304</c:v>
                </c:pt>
                <c:pt idx="813">
                  <c:v>108.26030509574814</c:v>
                </c:pt>
                <c:pt idx="814">
                  <c:v>108.43881856540082</c:v>
                </c:pt>
                <c:pt idx="815">
                  <c:v>109.16098669263228</c:v>
                </c:pt>
                <c:pt idx="816">
                  <c:v>109.52612788055826</c:v>
                </c:pt>
                <c:pt idx="817">
                  <c:v>108.08990587471601</c:v>
                </c:pt>
                <c:pt idx="818">
                  <c:v>110.68646543330087</c:v>
                </c:pt>
                <c:pt idx="819">
                  <c:v>110.26452450503083</c:v>
                </c:pt>
                <c:pt idx="820">
                  <c:v>111.8062317429406</c:v>
                </c:pt>
                <c:pt idx="821">
                  <c:v>112.71502758844531</c:v>
                </c:pt>
                <c:pt idx="822">
                  <c:v>114.42713404738723</c:v>
                </c:pt>
                <c:pt idx="823">
                  <c:v>115.00324569944821</c:v>
                </c:pt>
                <c:pt idx="824">
                  <c:v>114.62187601428107</c:v>
                </c:pt>
                <c:pt idx="825">
                  <c:v>115.73352807530021</c:v>
                </c:pt>
                <c:pt idx="826">
                  <c:v>115.04381694255113</c:v>
                </c:pt>
                <c:pt idx="827">
                  <c:v>115.83089905874718</c:v>
                </c:pt>
                <c:pt idx="828">
                  <c:v>116.60175267770202</c:v>
                </c:pt>
                <c:pt idx="829">
                  <c:v>115.85524180460889</c:v>
                </c:pt>
                <c:pt idx="830">
                  <c:v>114.50016228497242</c:v>
                </c:pt>
                <c:pt idx="831">
                  <c:v>115.39272963323597</c:v>
                </c:pt>
                <c:pt idx="832">
                  <c:v>115.02758844530996</c:v>
                </c:pt>
                <c:pt idx="833">
                  <c:v>114.73547549496918</c:v>
                </c:pt>
                <c:pt idx="834">
                  <c:v>116.98312236286918</c:v>
                </c:pt>
                <c:pt idx="835">
                  <c:v>116.99935086011035</c:v>
                </c:pt>
                <c:pt idx="836">
                  <c:v>118.11911716975007</c:v>
                </c:pt>
                <c:pt idx="837">
                  <c:v>117.7864329763064</c:v>
                </c:pt>
                <c:pt idx="838">
                  <c:v>116.94255111976632</c:v>
                </c:pt>
                <c:pt idx="839">
                  <c:v>116.64232392080494</c:v>
                </c:pt>
                <c:pt idx="840">
                  <c:v>118.26517364492048</c:v>
                </c:pt>
                <c:pt idx="841">
                  <c:v>119.00357026939305</c:v>
                </c:pt>
                <c:pt idx="842">
                  <c:v>116.14735475494969</c:v>
                </c:pt>
                <c:pt idx="843">
                  <c:v>115.1574164232392</c:v>
                </c:pt>
                <c:pt idx="844">
                  <c:v>114.72736124634859</c:v>
                </c:pt>
                <c:pt idx="845">
                  <c:v>113.7455371632587</c:v>
                </c:pt>
                <c:pt idx="846">
                  <c:v>114.4352482960078</c:v>
                </c:pt>
                <c:pt idx="847">
                  <c:v>114.67056150600455</c:v>
                </c:pt>
                <c:pt idx="848">
                  <c:v>113.72119441739696</c:v>
                </c:pt>
                <c:pt idx="849">
                  <c:v>114.67056150600455</c:v>
                </c:pt>
                <c:pt idx="850">
                  <c:v>114.89776046738072</c:v>
                </c:pt>
                <c:pt idx="851">
                  <c:v>114.17559234014931</c:v>
                </c:pt>
                <c:pt idx="852">
                  <c:v>114.63810451152223</c:v>
                </c:pt>
                <c:pt idx="853">
                  <c:v>115.99318403115871</c:v>
                </c:pt>
                <c:pt idx="854">
                  <c:v>116.64232392080494</c:v>
                </c:pt>
                <c:pt idx="855">
                  <c:v>117.25900681596883</c:v>
                </c:pt>
                <c:pt idx="856">
                  <c:v>115.08438818565403</c:v>
                </c:pt>
                <c:pt idx="857">
                  <c:v>115.05193119117169</c:v>
                </c:pt>
                <c:pt idx="858">
                  <c:v>114.45959104186953</c:v>
                </c:pt>
                <c:pt idx="859">
                  <c:v>112.68257059396301</c:v>
                </c:pt>
                <c:pt idx="860">
                  <c:v>113.29925348912691</c:v>
                </c:pt>
                <c:pt idx="861">
                  <c:v>114.62187601428107</c:v>
                </c:pt>
                <c:pt idx="862">
                  <c:v>115.14118792599805</c:v>
                </c:pt>
                <c:pt idx="863">
                  <c:v>115.14118792599805</c:v>
                </c:pt>
                <c:pt idx="864">
                  <c:v>114.15936384290815</c:v>
                </c:pt>
                <c:pt idx="865">
                  <c:v>115.1574164232392</c:v>
                </c:pt>
                <c:pt idx="866">
                  <c:v>115.26290165530672</c:v>
                </c:pt>
                <c:pt idx="867">
                  <c:v>114.25673482635507</c:v>
                </c:pt>
                <c:pt idx="868">
                  <c:v>113.62382343395001</c:v>
                </c:pt>
                <c:pt idx="869">
                  <c:v>114.07822135670239</c:v>
                </c:pt>
                <c:pt idx="870">
                  <c:v>113.28302499188577</c:v>
                </c:pt>
                <c:pt idx="871">
                  <c:v>113.93216488153197</c:v>
                </c:pt>
                <c:pt idx="872">
                  <c:v>114.09444985394354</c:v>
                </c:pt>
                <c:pt idx="873">
                  <c:v>113.97273612463488</c:v>
                </c:pt>
                <c:pt idx="874">
                  <c:v>113.42908146705615</c:v>
                </c:pt>
                <c:pt idx="875">
                  <c:v>113.76176566049982</c:v>
                </c:pt>
                <c:pt idx="876">
                  <c:v>114.0295358649789</c:v>
                </c:pt>
                <c:pt idx="877">
                  <c:v>114.84096072703669</c:v>
                </c:pt>
                <c:pt idx="878">
                  <c:v>115.10873093151577</c:v>
                </c:pt>
                <c:pt idx="879">
                  <c:v>114.11879259980525</c:v>
                </c:pt>
                <c:pt idx="880">
                  <c:v>113.80233690360274</c:v>
                </c:pt>
                <c:pt idx="881">
                  <c:v>114.42713404738723</c:v>
                </c:pt>
                <c:pt idx="882">
                  <c:v>115.57124310288869</c:v>
                </c:pt>
                <c:pt idx="883">
                  <c:v>115.67672833495619</c:v>
                </c:pt>
                <c:pt idx="884">
                  <c:v>115.34404414151251</c:v>
                </c:pt>
                <c:pt idx="885">
                  <c:v>113.47776695877963</c:v>
                </c:pt>
                <c:pt idx="886">
                  <c:v>113.96462187601428</c:v>
                </c:pt>
                <c:pt idx="887">
                  <c:v>112.19571567672834</c:v>
                </c:pt>
                <c:pt idx="888">
                  <c:v>111.4816617981175</c:v>
                </c:pt>
                <c:pt idx="889">
                  <c:v>111.21389159363844</c:v>
                </c:pt>
                <c:pt idx="890">
                  <c:v>111.51411879259983</c:v>
                </c:pt>
                <c:pt idx="891">
                  <c:v>111.96040246673158</c:v>
                </c:pt>
                <c:pt idx="892">
                  <c:v>112.43102888672509</c:v>
                </c:pt>
                <c:pt idx="893">
                  <c:v>112.14703018500487</c:v>
                </c:pt>
                <c:pt idx="894">
                  <c:v>112.47971437844856</c:v>
                </c:pt>
                <c:pt idx="895">
                  <c:v>112.5365141187926</c:v>
                </c:pt>
                <c:pt idx="896">
                  <c:v>112.59331385913664</c:v>
                </c:pt>
                <c:pt idx="897">
                  <c:v>111.97663096397275</c:v>
                </c:pt>
                <c:pt idx="898">
                  <c:v>111.76566049983774</c:v>
                </c:pt>
                <c:pt idx="899">
                  <c:v>111.23012009087961</c:v>
                </c:pt>
                <c:pt idx="900">
                  <c:v>111.76566049983774</c:v>
                </c:pt>
                <c:pt idx="901">
                  <c:v>111.17332035053553</c:v>
                </c:pt>
                <c:pt idx="902">
                  <c:v>111.86303148328467</c:v>
                </c:pt>
                <c:pt idx="903">
                  <c:v>111.8062317429406</c:v>
                </c:pt>
                <c:pt idx="904">
                  <c:v>112.87731256085689</c:v>
                </c:pt>
                <c:pt idx="905">
                  <c:v>112.72314183706588</c:v>
                </c:pt>
                <c:pt idx="906">
                  <c:v>112.78805582603052</c:v>
                </c:pt>
                <c:pt idx="907">
                  <c:v>111.66828951639079</c:v>
                </c:pt>
                <c:pt idx="908">
                  <c:v>111.6358325219085</c:v>
                </c:pt>
                <c:pt idx="909">
                  <c:v>111.95228821811101</c:v>
                </c:pt>
                <c:pt idx="910">
                  <c:v>112.72314183706588</c:v>
                </c:pt>
                <c:pt idx="911">
                  <c:v>112.32554365465759</c:v>
                </c:pt>
                <c:pt idx="912">
                  <c:v>112.82862706913342</c:v>
                </c:pt>
                <c:pt idx="913">
                  <c:v>112.82051282051282</c:v>
                </c:pt>
                <c:pt idx="914">
                  <c:v>112.79617007465109</c:v>
                </c:pt>
                <c:pt idx="915">
                  <c:v>112.80428432327167</c:v>
                </c:pt>
                <c:pt idx="916">
                  <c:v>113.09639727361247</c:v>
                </c:pt>
                <c:pt idx="917">
                  <c:v>113.20999675430056</c:v>
                </c:pt>
                <c:pt idx="918">
                  <c:v>113.55890944498539</c:v>
                </c:pt>
                <c:pt idx="919">
                  <c:v>114.62999026290166</c:v>
                </c:pt>
                <c:pt idx="920">
                  <c:v>115.53067185978578</c:v>
                </c:pt>
                <c:pt idx="921">
                  <c:v>115.49010061668289</c:v>
                </c:pt>
                <c:pt idx="922">
                  <c:v>115.73352807530021</c:v>
                </c:pt>
                <c:pt idx="923">
                  <c:v>115.95261278805584</c:v>
                </c:pt>
                <c:pt idx="924">
                  <c:v>116.80460889321648</c:v>
                </c:pt>
                <c:pt idx="925">
                  <c:v>118.35443037974684</c:v>
                </c:pt>
                <c:pt idx="926">
                  <c:v>119.59591041869521</c:v>
                </c:pt>
                <c:pt idx="927">
                  <c:v>120.06653683868873</c:v>
                </c:pt>
                <c:pt idx="928">
                  <c:v>119.16585524180464</c:v>
                </c:pt>
                <c:pt idx="929">
                  <c:v>118.49237260629666</c:v>
                </c:pt>
                <c:pt idx="930">
                  <c:v>119.2064264849075</c:v>
                </c:pt>
                <c:pt idx="931">
                  <c:v>118.32197338526453</c:v>
                </c:pt>
                <c:pt idx="932">
                  <c:v>118.21648815319701</c:v>
                </c:pt>
                <c:pt idx="933">
                  <c:v>118.90619928594613</c:v>
                </c:pt>
                <c:pt idx="934">
                  <c:v>118.71957156767283</c:v>
                </c:pt>
                <c:pt idx="935">
                  <c:v>118.93865628042846</c:v>
                </c:pt>
                <c:pt idx="936">
                  <c:v>119.0684842583577</c:v>
                </c:pt>
                <c:pt idx="937">
                  <c:v>119.10905550146056</c:v>
                </c:pt>
                <c:pt idx="938">
                  <c:v>119.37682570593964</c:v>
                </c:pt>
                <c:pt idx="939">
                  <c:v>120.07465108730931</c:v>
                </c:pt>
                <c:pt idx="940">
                  <c:v>120.89419019798768</c:v>
                </c:pt>
                <c:pt idx="941">
                  <c:v>119.81499513145081</c:v>
                </c:pt>
                <c:pt idx="942">
                  <c:v>120.46413502109705</c:v>
                </c:pt>
                <c:pt idx="943">
                  <c:v>120.47224926971762</c:v>
                </c:pt>
                <c:pt idx="944">
                  <c:v>121.17007465108733</c:v>
                </c:pt>
                <c:pt idx="945">
                  <c:v>120.38299253489129</c:v>
                </c:pt>
                <c:pt idx="946">
                  <c:v>118.81694255111978</c:v>
                </c:pt>
                <c:pt idx="947">
                  <c:v>118.96299902629018</c:v>
                </c:pt>
                <c:pt idx="948">
                  <c:v>119.60402466731581</c:v>
                </c:pt>
                <c:pt idx="949">
                  <c:v>119.92048036351835</c:v>
                </c:pt>
                <c:pt idx="950">
                  <c:v>120.22882181110029</c:v>
                </c:pt>
                <c:pt idx="951">
                  <c:v>119.81499513145081</c:v>
                </c:pt>
                <c:pt idx="952">
                  <c:v>119.71762414800389</c:v>
                </c:pt>
                <c:pt idx="953">
                  <c:v>120.39922103213243</c:v>
                </c:pt>
                <c:pt idx="954">
                  <c:v>120.90230444660826</c:v>
                </c:pt>
                <c:pt idx="955">
                  <c:v>122.45212593313859</c:v>
                </c:pt>
                <c:pt idx="956">
                  <c:v>123.16617981174942</c:v>
                </c:pt>
                <c:pt idx="957">
                  <c:v>123.66926322622524</c:v>
                </c:pt>
                <c:pt idx="958">
                  <c:v>125.52742616033754</c:v>
                </c:pt>
                <c:pt idx="959">
                  <c:v>126.65530671859786</c:v>
                </c:pt>
                <c:pt idx="960">
                  <c:v>124.3914313534567</c:v>
                </c:pt>
                <c:pt idx="961">
                  <c:v>124.93508601103538</c:v>
                </c:pt>
                <c:pt idx="962">
                  <c:v>124.95942875689711</c:v>
                </c:pt>
                <c:pt idx="963">
                  <c:v>120.39922103213243</c:v>
                </c:pt>
                <c:pt idx="964">
                  <c:v>121.06458941901978</c:v>
                </c:pt>
                <c:pt idx="965">
                  <c:v>124.87017202207076</c:v>
                </c:pt>
                <c:pt idx="966">
                  <c:v>125.08925673482636</c:v>
                </c:pt>
                <c:pt idx="967">
                  <c:v>127.79130152547876</c:v>
                </c:pt>
                <c:pt idx="968">
                  <c:v>127.83998701720223</c:v>
                </c:pt>
                <c:pt idx="969">
                  <c:v>128.05095748133724</c:v>
                </c:pt>
                <c:pt idx="970">
                  <c:v>125.34891269068484</c:v>
                </c:pt>
                <c:pt idx="971">
                  <c:v>124.90262901655306</c:v>
                </c:pt>
                <c:pt idx="972">
                  <c:v>119.92048036351835</c:v>
                </c:pt>
                <c:pt idx="973">
                  <c:v>116.26095423563778</c:v>
                </c:pt>
                <c:pt idx="974">
                  <c:v>114.93021746186302</c:v>
                </c:pt>
                <c:pt idx="975">
                  <c:v>116.48815319701396</c:v>
                </c:pt>
                <c:pt idx="976">
                  <c:v>114.16747809152872</c:v>
                </c:pt>
                <c:pt idx="977">
                  <c:v>112.00908795845505</c:v>
                </c:pt>
                <c:pt idx="978">
                  <c:v>113.68873742291466</c:v>
                </c:pt>
                <c:pt idx="979">
                  <c:v>118.71145731905226</c:v>
                </c:pt>
                <c:pt idx="980">
                  <c:v>124.47257383966246</c:v>
                </c:pt>
                <c:pt idx="981">
                  <c:v>122.76858162934114</c:v>
                </c:pt>
                <c:pt idx="982">
                  <c:v>124.34274586173322</c:v>
                </c:pt>
                <c:pt idx="983">
                  <c:v>123.539435248296</c:v>
                </c:pt>
                <c:pt idx="984">
                  <c:v>124.08308990587471</c:v>
                </c:pt>
                <c:pt idx="985">
                  <c:v>120.13145082765337</c:v>
                </c:pt>
                <c:pt idx="986">
                  <c:v>121.26744563453424</c:v>
                </c:pt>
                <c:pt idx="987">
                  <c:v>123.25543654657581</c:v>
                </c:pt>
                <c:pt idx="988">
                  <c:v>123.86400519311913</c:v>
                </c:pt>
                <c:pt idx="989">
                  <c:v>127.29633235962351</c:v>
                </c:pt>
                <c:pt idx="990">
                  <c:v>126.61473547549498</c:v>
                </c:pt>
                <c:pt idx="991">
                  <c:v>125.48685491723468</c:v>
                </c:pt>
                <c:pt idx="992">
                  <c:v>128.76501135994806</c:v>
                </c:pt>
                <c:pt idx="993">
                  <c:v>130.9720869847452</c:v>
                </c:pt>
                <c:pt idx="994">
                  <c:v>132.00259655955858</c:v>
                </c:pt>
                <c:pt idx="995">
                  <c:v>131.32911392405063</c:v>
                </c:pt>
                <c:pt idx="996">
                  <c:v>131.21551444336254</c:v>
                </c:pt>
                <c:pt idx="997">
                  <c:v>128.66764037650114</c:v>
                </c:pt>
                <c:pt idx="998">
                  <c:v>129.58455047062643</c:v>
                </c:pt>
                <c:pt idx="999">
                  <c:v>128.70009737098346</c:v>
                </c:pt>
                <c:pt idx="1000">
                  <c:v>131.23174294060368</c:v>
                </c:pt>
                <c:pt idx="1001">
                  <c:v>132.53813696851674</c:v>
                </c:pt>
                <c:pt idx="1002">
                  <c:v>131.97013956507627</c:v>
                </c:pt>
                <c:pt idx="1003">
                  <c:v>131.09380071405388</c:v>
                </c:pt>
                <c:pt idx="1004">
                  <c:v>130.5095748133723</c:v>
                </c:pt>
                <c:pt idx="1005">
                  <c:v>131.23174294060368</c:v>
                </c:pt>
                <c:pt idx="1006">
                  <c:v>128.85426809477445</c:v>
                </c:pt>
                <c:pt idx="1007">
                  <c:v>129.64946445959106</c:v>
                </c:pt>
                <c:pt idx="1008">
                  <c:v>130.10386238234338</c:v>
                </c:pt>
                <c:pt idx="1009">
                  <c:v>130.65563128854271</c:v>
                </c:pt>
                <c:pt idx="1010">
                  <c:v>128.97598182408311</c:v>
                </c:pt>
                <c:pt idx="1011">
                  <c:v>130.95585848750406</c:v>
                </c:pt>
                <c:pt idx="1012">
                  <c:v>130.16877637130801</c:v>
                </c:pt>
                <c:pt idx="1013">
                  <c:v>129.35735150925024</c:v>
                </c:pt>
                <c:pt idx="1014">
                  <c:v>129.86043492372605</c:v>
                </c:pt>
                <c:pt idx="1015">
                  <c:v>131.11002921129506</c:v>
                </c:pt>
                <c:pt idx="1016">
                  <c:v>132.27036676403765</c:v>
                </c:pt>
                <c:pt idx="1017">
                  <c:v>133.01687763713082</c:v>
                </c:pt>
                <c:pt idx="1018">
                  <c:v>132.01071080817917</c:v>
                </c:pt>
                <c:pt idx="1019">
                  <c:v>133.28464784160988</c:v>
                </c:pt>
                <c:pt idx="1020">
                  <c:v>133.60110353781241</c:v>
                </c:pt>
                <c:pt idx="1021">
                  <c:v>131.65368386887374</c:v>
                </c:pt>
                <c:pt idx="1022">
                  <c:v>132.43265173644923</c:v>
                </c:pt>
                <c:pt idx="1023">
                  <c:v>130.55014605647517</c:v>
                </c:pt>
                <c:pt idx="1024">
                  <c:v>130.78545926647195</c:v>
                </c:pt>
                <c:pt idx="1025">
                  <c:v>131.22362869198312</c:v>
                </c:pt>
                <c:pt idx="1026">
                  <c:v>132.1892242778319</c:v>
                </c:pt>
                <c:pt idx="1027">
                  <c:v>132.79779292437522</c:v>
                </c:pt>
                <c:pt idx="1028">
                  <c:v>131.93768257059398</c:v>
                </c:pt>
                <c:pt idx="1029">
                  <c:v>129.50340798442065</c:v>
                </c:pt>
                <c:pt idx="1030">
                  <c:v>130.8666017526777</c:v>
                </c:pt>
                <c:pt idx="1031">
                  <c:v>128.21324245374879</c:v>
                </c:pt>
                <c:pt idx="1032">
                  <c:v>129.60077896786757</c:v>
                </c:pt>
                <c:pt idx="1033">
                  <c:v>130.85037325543652</c:v>
                </c:pt>
                <c:pt idx="1034">
                  <c:v>132.72476468679</c:v>
                </c:pt>
                <c:pt idx="1035">
                  <c:v>131.76728334956184</c:v>
                </c:pt>
                <c:pt idx="1036">
                  <c:v>131.95391106783512</c:v>
                </c:pt>
                <c:pt idx="1037">
                  <c:v>131.71859785783838</c:v>
                </c:pt>
                <c:pt idx="1038">
                  <c:v>131.65368386887374</c:v>
                </c:pt>
                <c:pt idx="1039">
                  <c:v>131.90522557611166</c:v>
                </c:pt>
                <c:pt idx="1040">
                  <c:v>131.64556962025318</c:v>
                </c:pt>
                <c:pt idx="1041">
                  <c:v>133.09802012333657</c:v>
                </c:pt>
                <c:pt idx="1042">
                  <c:v>133.95813047711783</c:v>
                </c:pt>
                <c:pt idx="1043">
                  <c:v>135.08601103537811</c:v>
                </c:pt>
                <c:pt idx="1044">
                  <c:v>134.61538461538461</c:v>
                </c:pt>
                <c:pt idx="1045">
                  <c:v>134.53424212917886</c:v>
                </c:pt>
                <c:pt idx="1046">
                  <c:v>135.1346965271016</c:v>
                </c:pt>
                <c:pt idx="1047">
                  <c:v>135.20772476468679</c:v>
                </c:pt>
                <c:pt idx="1048">
                  <c:v>135.80817916260955</c:v>
                </c:pt>
                <c:pt idx="1049">
                  <c:v>135.19961051606623</c:v>
                </c:pt>
                <c:pt idx="1050">
                  <c:v>135.49172346640702</c:v>
                </c:pt>
                <c:pt idx="1051">
                  <c:v>136.30314832846477</c:v>
                </c:pt>
                <c:pt idx="1052">
                  <c:v>137.16325868224601</c:v>
                </c:pt>
                <c:pt idx="1053">
                  <c:v>138.01525478740672</c:v>
                </c:pt>
                <c:pt idx="1054">
                  <c:v>137.64199935086012</c:v>
                </c:pt>
                <c:pt idx="1055">
                  <c:v>137.28497241155469</c:v>
                </c:pt>
                <c:pt idx="1056">
                  <c:v>137.45537163258683</c:v>
                </c:pt>
                <c:pt idx="1057">
                  <c:v>138.09639727361247</c:v>
                </c:pt>
                <c:pt idx="1058">
                  <c:v>138.21811100292115</c:v>
                </c:pt>
                <c:pt idx="1059">
                  <c:v>136.91171697500809</c:v>
                </c:pt>
                <c:pt idx="1060">
                  <c:v>138.03959753326842</c:v>
                </c:pt>
                <c:pt idx="1061">
                  <c:v>138.70496592015579</c:v>
                </c:pt>
                <c:pt idx="1062">
                  <c:v>140.3765011359948</c:v>
                </c:pt>
                <c:pt idx="1063">
                  <c:v>142.51054852320675</c:v>
                </c:pt>
                <c:pt idx="1064">
                  <c:v>143.76825705939632</c:v>
                </c:pt>
                <c:pt idx="1065">
                  <c:v>145.0016228497241</c:v>
                </c:pt>
                <c:pt idx="1066">
                  <c:v>147.86595261278805</c:v>
                </c:pt>
                <c:pt idx="1067">
                  <c:v>149.09931840311589</c:v>
                </c:pt>
                <c:pt idx="1068">
                  <c:v>150.2190847127556</c:v>
                </c:pt>
                <c:pt idx="1069">
                  <c:v>149.10743265173645</c:v>
                </c:pt>
                <c:pt idx="1070">
                  <c:v>150.46251217137294</c:v>
                </c:pt>
                <c:pt idx="1071">
                  <c:v>150.63291139240508</c:v>
                </c:pt>
                <c:pt idx="1072">
                  <c:v>153.83803959753328</c:v>
                </c:pt>
                <c:pt idx="1073">
                  <c:v>155.26614735475493</c:v>
                </c:pt>
                <c:pt idx="1074">
                  <c:v>157.32716650438169</c:v>
                </c:pt>
                <c:pt idx="1075">
                  <c:v>154.82797792924376</c:v>
                </c:pt>
                <c:pt idx="1076">
                  <c:v>154.29243752028563</c:v>
                </c:pt>
                <c:pt idx="1077">
                  <c:v>146.00778967867575</c:v>
                </c:pt>
                <c:pt idx="1078">
                  <c:v>145.32619279454721</c:v>
                </c:pt>
                <c:pt idx="1079">
                  <c:v>148.75851996105163</c:v>
                </c:pt>
                <c:pt idx="1080">
                  <c:v>148.11749432002597</c:v>
                </c:pt>
                <c:pt idx="1081">
                  <c:v>151.33073677377476</c:v>
                </c:pt>
                <c:pt idx="1082">
                  <c:v>152.69393054203181</c:v>
                </c:pt>
                <c:pt idx="1083">
                  <c:v>147.87406686140864</c:v>
                </c:pt>
                <c:pt idx="1084">
                  <c:v>148.89646218760143</c:v>
                </c:pt>
                <c:pt idx="1085">
                  <c:v>147.70366764037649</c:v>
                </c:pt>
                <c:pt idx="1086">
                  <c:v>146.86790003245699</c:v>
                </c:pt>
                <c:pt idx="1087">
                  <c:v>147.04641350210971</c:v>
                </c:pt>
                <c:pt idx="1088">
                  <c:v>148.78286270691336</c:v>
                </c:pt>
                <c:pt idx="1089">
                  <c:v>147.06264199935086</c:v>
                </c:pt>
                <c:pt idx="1090">
                  <c:v>149.61863031483284</c:v>
                </c:pt>
                <c:pt idx="1091">
                  <c:v>149.9756572541383</c:v>
                </c:pt>
                <c:pt idx="1092">
                  <c:v>150.154170723791</c:v>
                </c:pt>
                <c:pt idx="1093">
                  <c:v>148.18240830899057</c:v>
                </c:pt>
                <c:pt idx="1094">
                  <c:v>146.98149951314508</c:v>
                </c:pt>
                <c:pt idx="1095">
                  <c:v>147.38721194417397</c:v>
                </c:pt>
                <c:pt idx="1096">
                  <c:v>147.10321324245373</c:v>
                </c:pt>
                <c:pt idx="1097">
                  <c:v>148.53132099967544</c:v>
                </c:pt>
                <c:pt idx="1098">
                  <c:v>148.05258033106134</c:v>
                </c:pt>
                <c:pt idx="1099">
                  <c:v>148.04446608244078</c:v>
                </c:pt>
                <c:pt idx="1100">
                  <c:v>149.21291788380395</c:v>
                </c:pt>
                <c:pt idx="1101">
                  <c:v>148.85589094449853</c:v>
                </c:pt>
                <c:pt idx="1102">
                  <c:v>149.27783187276859</c:v>
                </c:pt>
                <c:pt idx="1103">
                  <c:v>148.45829276209025</c:v>
                </c:pt>
                <c:pt idx="1104">
                  <c:v>148.6530347289841</c:v>
                </c:pt>
                <c:pt idx="1105">
                  <c:v>145.66699123661152</c:v>
                </c:pt>
                <c:pt idx="1106">
                  <c:v>144.96105160662123</c:v>
                </c:pt>
                <c:pt idx="1107">
                  <c:v>141.82895163907824</c:v>
                </c:pt>
                <c:pt idx="1108">
                  <c:v>142.35637779941578</c:v>
                </c:pt>
                <c:pt idx="1109">
                  <c:v>141.95066536838689</c:v>
                </c:pt>
                <c:pt idx="1110">
                  <c:v>143.37877312560857</c:v>
                </c:pt>
                <c:pt idx="1111">
                  <c:v>144.58779617007465</c:v>
                </c:pt>
                <c:pt idx="1112">
                  <c:v>143.71957156767283</c:v>
                </c:pt>
                <c:pt idx="1113">
                  <c:v>145.0016228497241</c:v>
                </c:pt>
                <c:pt idx="1114">
                  <c:v>144.87179487179486</c:v>
                </c:pt>
                <c:pt idx="1115">
                  <c:v>145.57773450178513</c:v>
                </c:pt>
                <c:pt idx="1116">
                  <c:v>143.86562804284324</c:v>
                </c:pt>
                <c:pt idx="1117">
                  <c:v>143.80071405387861</c:v>
                </c:pt>
                <c:pt idx="1118">
                  <c:v>144.311911716975</c:v>
                </c:pt>
                <c:pt idx="1119">
                  <c:v>146.93281402142165</c:v>
                </c:pt>
                <c:pt idx="1120">
                  <c:v>146.51087309315159</c:v>
                </c:pt>
                <c:pt idx="1121">
                  <c:v>144.20642648490752</c:v>
                </c:pt>
                <c:pt idx="1122">
                  <c:v>144.65271015903929</c:v>
                </c:pt>
                <c:pt idx="1123">
                  <c:v>145.18013631937683</c:v>
                </c:pt>
                <c:pt idx="1124">
                  <c:v>144.67705290490102</c:v>
                </c:pt>
                <c:pt idx="1125">
                  <c:v>144.75008114248621</c:v>
                </c:pt>
                <c:pt idx="1126">
                  <c:v>145.44790652385592</c:v>
                </c:pt>
                <c:pt idx="1127">
                  <c:v>146.5433300876339</c:v>
                </c:pt>
                <c:pt idx="1128">
                  <c:v>145.10710808179164</c:v>
                </c:pt>
                <c:pt idx="1129">
                  <c:v>144.95293735800064</c:v>
                </c:pt>
                <c:pt idx="1130">
                  <c:v>144.87990912041545</c:v>
                </c:pt>
                <c:pt idx="1131">
                  <c:v>145.26127880558261</c:v>
                </c:pt>
                <c:pt idx="1132">
                  <c:v>142.91626095423564</c:v>
                </c:pt>
                <c:pt idx="1133">
                  <c:v>142.32392080493349</c:v>
                </c:pt>
                <c:pt idx="1134">
                  <c:v>142.97306069457966</c:v>
                </c:pt>
                <c:pt idx="1135">
                  <c:v>144.36059720869847</c:v>
                </c:pt>
                <c:pt idx="1136">
                  <c:v>145.18013631937683</c:v>
                </c:pt>
                <c:pt idx="1137">
                  <c:v>145.09899383317105</c:v>
                </c:pt>
                <c:pt idx="1138">
                  <c:v>148.43395001622849</c:v>
                </c:pt>
                <c:pt idx="1139">
                  <c:v>148.64492048036354</c:v>
                </c:pt>
                <c:pt idx="1140">
                  <c:v>142.06426484907499</c:v>
                </c:pt>
                <c:pt idx="1141">
                  <c:v>142.53489126906848</c:v>
                </c:pt>
                <c:pt idx="1142">
                  <c:v>141.91820837390458</c:v>
                </c:pt>
                <c:pt idx="1143">
                  <c:v>142.77831872768581</c:v>
                </c:pt>
                <c:pt idx="1144">
                  <c:v>143.75202856215515</c:v>
                </c:pt>
                <c:pt idx="1145">
                  <c:v>143.74391431353456</c:v>
                </c:pt>
                <c:pt idx="1146">
                  <c:v>143.21648815319702</c:v>
                </c:pt>
                <c:pt idx="1147">
                  <c:v>142.39694904251868</c:v>
                </c:pt>
                <c:pt idx="1148">
                  <c:v>142.12917883803959</c:v>
                </c:pt>
                <c:pt idx="1149">
                  <c:v>142.55923401493021</c:v>
                </c:pt>
                <c:pt idx="1150">
                  <c:v>139.75170399221034</c:v>
                </c:pt>
                <c:pt idx="1151">
                  <c:v>137.6095423563778</c:v>
                </c:pt>
                <c:pt idx="1152">
                  <c:v>137.54462836741317</c:v>
                </c:pt>
                <c:pt idx="1153">
                  <c:v>136.1489776046738</c:v>
                </c:pt>
                <c:pt idx="1154">
                  <c:v>135.2401817591691</c:v>
                </c:pt>
                <c:pt idx="1155">
                  <c:v>138.08828302499191</c:v>
                </c:pt>
                <c:pt idx="1156">
                  <c:v>139.12690684842585</c:v>
                </c:pt>
                <c:pt idx="1157">
                  <c:v>140.22233041220383</c:v>
                </c:pt>
                <c:pt idx="1158">
                  <c:v>139.82473222979553</c:v>
                </c:pt>
                <c:pt idx="1159">
                  <c:v>141.91009412528399</c:v>
                </c:pt>
                <c:pt idx="1160">
                  <c:v>142.40506329113924</c:v>
                </c:pt>
                <c:pt idx="1161">
                  <c:v>139.97078870496594</c:v>
                </c:pt>
                <c:pt idx="1162">
                  <c:v>139.70301850048685</c:v>
                </c:pt>
                <c:pt idx="1163">
                  <c:v>139.96267445634535</c:v>
                </c:pt>
                <c:pt idx="1164">
                  <c:v>139.19182083739045</c:v>
                </c:pt>
                <c:pt idx="1165">
                  <c:v>141.13924050632912</c:v>
                </c:pt>
                <c:pt idx="1166">
                  <c:v>141.91820837390458</c:v>
                </c:pt>
                <c:pt idx="1167">
                  <c:v>143.41123012009089</c:v>
                </c:pt>
                <c:pt idx="1168">
                  <c:v>143.16780266147356</c:v>
                </c:pt>
                <c:pt idx="1169">
                  <c:v>142.71340473872121</c:v>
                </c:pt>
                <c:pt idx="1170">
                  <c:v>141.58552418046091</c:v>
                </c:pt>
                <c:pt idx="1171">
                  <c:v>142.52677702044792</c:v>
                </c:pt>
                <c:pt idx="1172">
                  <c:v>143.09477442388837</c:v>
                </c:pt>
                <c:pt idx="1173">
                  <c:v>142.57546251217138</c:v>
                </c:pt>
                <c:pt idx="1174">
                  <c:v>143.09477442388837</c:v>
                </c:pt>
                <c:pt idx="1175">
                  <c:v>144.19019798766635</c:v>
                </c:pt>
                <c:pt idx="1176">
                  <c:v>144.72573839662448</c:v>
                </c:pt>
                <c:pt idx="1177">
                  <c:v>147.94709509899383</c:v>
                </c:pt>
                <c:pt idx="1178">
                  <c:v>148.38526452450503</c:v>
                </c:pt>
                <c:pt idx="1179">
                  <c:v>145.97533268419346</c:v>
                </c:pt>
                <c:pt idx="1180">
                  <c:v>145.63453424212918</c:v>
                </c:pt>
                <c:pt idx="1181">
                  <c:v>140.65238558909445</c:v>
                </c:pt>
                <c:pt idx="1182">
                  <c:v>140.3765011359948</c:v>
                </c:pt>
                <c:pt idx="1183">
                  <c:v>141.28529698149953</c:v>
                </c:pt>
                <c:pt idx="1184">
                  <c:v>140.67672833495618</c:v>
                </c:pt>
                <c:pt idx="1185">
                  <c:v>140.60370009737099</c:v>
                </c:pt>
                <c:pt idx="1186">
                  <c:v>138.85913664394678</c:v>
                </c:pt>
                <c:pt idx="1187">
                  <c:v>140.03570269393055</c:v>
                </c:pt>
                <c:pt idx="1188">
                  <c:v>142.31580655631288</c:v>
                </c:pt>
                <c:pt idx="1189">
                  <c:v>142.22654982148654</c:v>
                </c:pt>
                <c:pt idx="1190">
                  <c:v>141.10678351184683</c:v>
                </c:pt>
                <c:pt idx="1191">
                  <c:v>141.22849724115548</c:v>
                </c:pt>
                <c:pt idx="1192">
                  <c:v>140.87958455047064</c:v>
                </c:pt>
                <c:pt idx="1193">
                  <c:v>139.98701720220708</c:v>
                </c:pt>
                <c:pt idx="1194">
                  <c:v>140.11684518013635</c:v>
                </c:pt>
                <c:pt idx="1195">
                  <c:v>140.0600454397923</c:v>
                </c:pt>
                <c:pt idx="1196">
                  <c:v>141.37455371632586</c:v>
                </c:pt>
                <c:pt idx="1197">
                  <c:v>139.65433300876339</c:v>
                </c:pt>
                <c:pt idx="1198">
                  <c:v>139.44336254462837</c:v>
                </c:pt>
                <c:pt idx="1199">
                  <c:v>136.4410905550146</c:v>
                </c:pt>
                <c:pt idx="1200">
                  <c:v>137.7880558260305</c:v>
                </c:pt>
                <c:pt idx="1201">
                  <c:v>139.17559234014931</c:v>
                </c:pt>
                <c:pt idx="1202">
                  <c:v>139.62999026290169</c:v>
                </c:pt>
                <c:pt idx="1203">
                  <c:v>140.14118792599805</c:v>
                </c:pt>
                <c:pt idx="1204">
                  <c:v>138.92405063291139</c:v>
                </c:pt>
                <c:pt idx="1205">
                  <c:v>138.50210970464136</c:v>
                </c:pt>
                <c:pt idx="1206">
                  <c:v>136.51411879259982</c:v>
                </c:pt>
                <c:pt idx="1207">
                  <c:v>134.96429730606948</c:v>
                </c:pt>
                <c:pt idx="1208">
                  <c:v>134.95618305744887</c:v>
                </c:pt>
                <c:pt idx="1209">
                  <c:v>135.51606621226875</c:v>
                </c:pt>
                <c:pt idx="1210">
                  <c:v>137.54462836741317</c:v>
                </c:pt>
                <c:pt idx="1211">
                  <c:v>137.22817267121064</c:v>
                </c:pt>
                <c:pt idx="1212">
                  <c:v>137.13080168776372</c:v>
                </c:pt>
                <c:pt idx="1213">
                  <c:v>134.55047062642001</c:v>
                </c:pt>
                <c:pt idx="1214">
                  <c:v>131.29665692956834</c:v>
                </c:pt>
                <c:pt idx="1215">
                  <c:v>131.06945796819215</c:v>
                </c:pt>
                <c:pt idx="1216">
                  <c:v>131.78351184680298</c:v>
                </c:pt>
                <c:pt idx="1217">
                  <c:v>130.3310613437196</c:v>
                </c:pt>
                <c:pt idx="1218">
                  <c:v>129.0490100616683</c:v>
                </c:pt>
                <c:pt idx="1219">
                  <c:v>129.13015254787405</c:v>
                </c:pt>
                <c:pt idx="1220">
                  <c:v>127.79130152547876</c:v>
                </c:pt>
                <c:pt idx="1221">
                  <c:v>130.5095748133723</c:v>
                </c:pt>
                <c:pt idx="1222">
                  <c:v>131.17494320025966</c:v>
                </c:pt>
                <c:pt idx="1223">
                  <c:v>131.0613437195716</c:v>
                </c:pt>
                <c:pt idx="1224">
                  <c:v>131.03700097370984</c:v>
                </c:pt>
                <c:pt idx="1225">
                  <c:v>131.61311262577084</c:v>
                </c:pt>
                <c:pt idx="1226">
                  <c:v>131.73482635507952</c:v>
                </c:pt>
                <c:pt idx="1227">
                  <c:v>132.67607919506654</c:v>
                </c:pt>
                <c:pt idx="1228">
                  <c:v>131.90522557611166</c:v>
                </c:pt>
                <c:pt idx="1229">
                  <c:v>132.45699448231093</c:v>
                </c:pt>
                <c:pt idx="1230">
                  <c:v>132.26225251541709</c:v>
                </c:pt>
                <c:pt idx="1231">
                  <c:v>131.29665692956834</c:v>
                </c:pt>
                <c:pt idx="1232">
                  <c:v>131.75105485232069</c:v>
                </c:pt>
                <c:pt idx="1233">
                  <c:v>131.27231418370658</c:v>
                </c:pt>
                <c:pt idx="1234">
                  <c:v>131.64556962025318</c:v>
                </c:pt>
                <c:pt idx="1235">
                  <c:v>130.07951963648168</c:v>
                </c:pt>
                <c:pt idx="1236">
                  <c:v>127.85621551444338</c:v>
                </c:pt>
                <c:pt idx="1237">
                  <c:v>129.79552093476144</c:v>
                </c:pt>
                <c:pt idx="1238">
                  <c:v>131.43459915611814</c:v>
                </c:pt>
                <c:pt idx="1239">
                  <c:v>131.38591366439468</c:v>
                </c:pt>
                <c:pt idx="1240">
                  <c:v>132.44076598506979</c:v>
                </c:pt>
                <c:pt idx="1241">
                  <c:v>132.06751054852322</c:v>
                </c:pt>
                <c:pt idx="1242">
                  <c:v>133.48750405712431</c:v>
                </c:pt>
                <c:pt idx="1243">
                  <c:v>132.48133722817269</c:v>
                </c:pt>
                <c:pt idx="1244">
                  <c:v>131.6780266147355</c:v>
                </c:pt>
                <c:pt idx="1245">
                  <c:v>132.61116520610193</c:v>
                </c:pt>
                <c:pt idx="1246">
                  <c:v>132.0350535540409</c:v>
                </c:pt>
                <c:pt idx="1247">
                  <c:v>134.16910094125285</c:v>
                </c:pt>
                <c:pt idx="1248">
                  <c:v>134.98052580331063</c:v>
                </c:pt>
                <c:pt idx="1249">
                  <c:v>134.60727036676403</c:v>
                </c:pt>
                <c:pt idx="1250">
                  <c:v>135.08601103537811</c:v>
                </c:pt>
                <c:pt idx="1251">
                  <c:v>136.42486205777345</c:v>
                </c:pt>
                <c:pt idx="1252">
                  <c:v>135.54040895813048</c:v>
                </c:pt>
                <c:pt idx="1253">
                  <c:v>135.02109704641353</c:v>
                </c:pt>
                <c:pt idx="1254">
                  <c:v>135.37812398571893</c:v>
                </c:pt>
                <c:pt idx="1255">
                  <c:v>135.03732554365467</c:v>
                </c:pt>
                <c:pt idx="1256">
                  <c:v>135.43492372606295</c:v>
                </c:pt>
                <c:pt idx="1257">
                  <c:v>134.87504057124312</c:v>
                </c:pt>
                <c:pt idx="1258">
                  <c:v>134.42064264849077</c:v>
                </c:pt>
                <c:pt idx="1259">
                  <c:v>136.16520610191495</c:v>
                </c:pt>
                <c:pt idx="1260">
                  <c:v>135.16715352158394</c:v>
                </c:pt>
                <c:pt idx="1261">
                  <c:v>135.72703667640377</c:v>
                </c:pt>
                <c:pt idx="1262">
                  <c:v>137.99091204154496</c:v>
                </c:pt>
                <c:pt idx="1263">
                  <c:v>139.23239208049336</c:v>
                </c:pt>
                <c:pt idx="1264">
                  <c:v>139.65433300876339</c:v>
                </c:pt>
                <c:pt idx="1265">
                  <c:v>139.67867575462512</c:v>
                </c:pt>
                <c:pt idx="1266">
                  <c:v>138.29113924050634</c:v>
                </c:pt>
                <c:pt idx="1267">
                  <c:v>138.85913664394678</c:v>
                </c:pt>
                <c:pt idx="1268">
                  <c:v>140.12495942875688</c:v>
                </c:pt>
                <c:pt idx="1269">
                  <c:v>141.75592340149302</c:v>
                </c:pt>
                <c:pt idx="1270">
                  <c:v>142.03180785459267</c:v>
                </c:pt>
                <c:pt idx="1271">
                  <c:v>142.12917883803959</c:v>
                </c:pt>
                <c:pt idx="1272">
                  <c:v>142.77831872768581</c:v>
                </c:pt>
                <c:pt idx="1273">
                  <c:v>142.84323271665045</c:v>
                </c:pt>
                <c:pt idx="1274">
                  <c:v>143.09477442388837</c:v>
                </c:pt>
                <c:pt idx="1275">
                  <c:v>144.39305420318078</c:v>
                </c:pt>
                <c:pt idx="1276">
                  <c:v>144.14151249594286</c:v>
                </c:pt>
                <c:pt idx="1277">
                  <c:v>144.19831223628694</c:v>
                </c:pt>
                <c:pt idx="1278">
                  <c:v>144.74196689386562</c:v>
                </c:pt>
                <c:pt idx="1279">
                  <c:v>144.35248296007791</c:v>
                </c:pt>
                <c:pt idx="1280">
                  <c:v>145.05842259006818</c:v>
                </c:pt>
                <c:pt idx="1281">
                  <c:v>142.21843557286599</c:v>
                </c:pt>
                <c:pt idx="1282">
                  <c:v>143.75202856215515</c:v>
                </c:pt>
                <c:pt idx="1283">
                  <c:v>144.32814021421618</c:v>
                </c:pt>
                <c:pt idx="1284">
                  <c:v>143.88185654008439</c:v>
                </c:pt>
                <c:pt idx="1285">
                  <c:v>143.60597208698474</c:v>
                </c:pt>
                <c:pt idx="1286">
                  <c:v>144.22265498214867</c:v>
                </c:pt>
                <c:pt idx="1287">
                  <c:v>142.59980525803314</c:v>
                </c:pt>
                <c:pt idx="1288">
                  <c:v>141.76403765011361</c:v>
                </c:pt>
                <c:pt idx="1289">
                  <c:v>141.22849724115548</c:v>
                </c:pt>
                <c:pt idx="1290">
                  <c:v>138.84290814670564</c:v>
                </c:pt>
                <c:pt idx="1291">
                  <c:v>134.57481337228171</c:v>
                </c:pt>
                <c:pt idx="1292">
                  <c:v>133.82830249918857</c:v>
                </c:pt>
                <c:pt idx="1293">
                  <c:v>135.46738072054526</c:v>
                </c:pt>
                <c:pt idx="1294">
                  <c:v>134.89938331710485</c:v>
                </c:pt>
                <c:pt idx="1295">
                  <c:v>134.81012658227846</c:v>
                </c:pt>
                <c:pt idx="1296">
                  <c:v>134.72898409607271</c:v>
                </c:pt>
                <c:pt idx="1297">
                  <c:v>135.17526777020447</c:v>
                </c:pt>
                <c:pt idx="1298">
                  <c:v>135.16715352158394</c:v>
                </c:pt>
                <c:pt idx="1299">
                  <c:v>133.74716001298282</c:v>
                </c:pt>
                <c:pt idx="1300">
                  <c:v>134.39629990262901</c:v>
                </c:pt>
                <c:pt idx="1301">
                  <c:v>134.85881207400195</c:v>
                </c:pt>
                <c:pt idx="1302">
                  <c:v>135.74326517364491</c:v>
                </c:pt>
                <c:pt idx="1303">
                  <c:v>136.41674780915287</c:v>
                </c:pt>
                <c:pt idx="1304">
                  <c:v>136.93605972086985</c:v>
                </c:pt>
                <c:pt idx="1305">
                  <c:v>136.84680298604351</c:v>
                </c:pt>
                <c:pt idx="1306">
                  <c:v>137.30120090879586</c:v>
                </c:pt>
                <c:pt idx="1307">
                  <c:v>137.13080168776372</c:v>
                </c:pt>
                <c:pt idx="1308">
                  <c:v>137.30931515741642</c:v>
                </c:pt>
                <c:pt idx="1309">
                  <c:v>138.78610840636156</c:v>
                </c:pt>
                <c:pt idx="1310">
                  <c:v>138.81045115222329</c:v>
                </c:pt>
                <c:pt idx="1311">
                  <c:v>137.46348588120739</c:v>
                </c:pt>
                <c:pt idx="1312">
                  <c:v>137.62577085361897</c:v>
                </c:pt>
                <c:pt idx="1313">
                  <c:v>137.44725738396625</c:v>
                </c:pt>
                <c:pt idx="1314">
                  <c:v>136.93605972086985</c:v>
                </c:pt>
                <c:pt idx="1315">
                  <c:v>137.20382992534891</c:v>
                </c:pt>
                <c:pt idx="1316">
                  <c:v>136.77377474845832</c:v>
                </c:pt>
                <c:pt idx="1317">
                  <c:v>136.44920480363518</c:v>
                </c:pt>
                <c:pt idx="1318">
                  <c:v>136.67640376501134</c:v>
                </c:pt>
                <c:pt idx="1319">
                  <c:v>137.36611489776047</c:v>
                </c:pt>
                <c:pt idx="1320">
                  <c:v>138.89159363842907</c:v>
                </c:pt>
                <c:pt idx="1321">
                  <c:v>137.79617007465109</c:v>
                </c:pt>
                <c:pt idx="1322">
                  <c:v>137.62577085361897</c:v>
                </c:pt>
                <c:pt idx="1323">
                  <c:v>137.52839987017202</c:v>
                </c:pt>
                <c:pt idx="1324">
                  <c:v>137.56085686465434</c:v>
                </c:pt>
                <c:pt idx="1325">
                  <c:v>137.01720220707566</c:v>
                </c:pt>
                <c:pt idx="1326">
                  <c:v>133.59298928919182</c:v>
                </c:pt>
                <c:pt idx="1327">
                  <c:v>131.22362869198312</c:v>
                </c:pt>
                <c:pt idx="1328">
                  <c:v>131.26419993508603</c:v>
                </c:pt>
                <c:pt idx="1329">
                  <c:v>133.07367737747484</c:v>
                </c:pt>
                <c:pt idx="1330">
                  <c:v>133.10613437195715</c:v>
                </c:pt>
                <c:pt idx="1331">
                  <c:v>135.01298279779292</c:v>
                </c:pt>
                <c:pt idx="1332">
                  <c:v>135.68646543330087</c:v>
                </c:pt>
                <c:pt idx="1333">
                  <c:v>135.48360921778644</c:v>
                </c:pt>
                <c:pt idx="1334">
                  <c:v>135.58909444985395</c:v>
                </c:pt>
                <c:pt idx="1335">
                  <c:v>135.19149626744564</c:v>
                </c:pt>
                <c:pt idx="1336">
                  <c:v>135.26452450503083</c:v>
                </c:pt>
                <c:pt idx="1337">
                  <c:v>136.91171697500809</c:v>
                </c:pt>
                <c:pt idx="1338">
                  <c:v>136.84680298604351</c:v>
                </c:pt>
                <c:pt idx="1339">
                  <c:v>135.89743589743591</c:v>
                </c:pt>
                <c:pt idx="1340">
                  <c:v>136.05160662122685</c:v>
                </c:pt>
                <c:pt idx="1341">
                  <c:v>138.09639727361247</c:v>
                </c:pt>
                <c:pt idx="1342">
                  <c:v>137.41480038948393</c:v>
                </c:pt>
                <c:pt idx="1343">
                  <c:v>137.69068484258358</c:v>
                </c:pt>
                <c:pt idx="1344">
                  <c:v>137.69879909120414</c:v>
                </c:pt>
                <c:pt idx="1345">
                  <c:v>137.33365790327815</c:v>
                </c:pt>
                <c:pt idx="1346">
                  <c:v>138.80233690360274</c:v>
                </c:pt>
                <c:pt idx="1347">
                  <c:v>136.0840636157092</c:v>
                </c:pt>
                <c:pt idx="1348">
                  <c:v>135.74326517364491</c:v>
                </c:pt>
                <c:pt idx="1349">
                  <c:v>136.34371957156768</c:v>
                </c:pt>
                <c:pt idx="1350">
                  <c:v>135.65400843881858</c:v>
                </c:pt>
                <c:pt idx="1351">
                  <c:v>136.10840636157093</c:v>
                </c:pt>
                <c:pt idx="1352">
                  <c:v>136.98474521259331</c:v>
                </c:pt>
                <c:pt idx="1353">
                  <c:v>136.18143459915612</c:v>
                </c:pt>
                <c:pt idx="1354">
                  <c:v>133.09802012333657</c:v>
                </c:pt>
                <c:pt idx="1355">
                  <c:v>132.88704965920158</c:v>
                </c:pt>
                <c:pt idx="1356">
                  <c:v>133.83641674780915</c:v>
                </c:pt>
                <c:pt idx="1357">
                  <c:v>134.72898409607271</c:v>
                </c:pt>
                <c:pt idx="1358">
                  <c:v>134.22590068159687</c:v>
                </c:pt>
                <c:pt idx="1359">
                  <c:v>132.67607919506654</c:v>
                </c:pt>
                <c:pt idx="1360">
                  <c:v>132.50567997403442</c:v>
                </c:pt>
                <c:pt idx="1361">
                  <c:v>132.78156442713404</c:v>
                </c:pt>
                <c:pt idx="1362">
                  <c:v>131.49139889646219</c:v>
                </c:pt>
                <c:pt idx="1363">
                  <c:v>130.89905874716001</c:v>
                </c:pt>
                <c:pt idx="1364">
                  <c:v>133.25219084712757</c:v>
                </c:pt>
                <c:pt idx="1365">
                  <c:v>133.55241804608895</c:v>
                </c:pt>
                <c:pt idx="1366">
                  <c:v>134.17721518987344</c:v>
                </c:pt>
                <c:pt idx="1367">
                  <c:v>133.55241804608895</c:v>
                </c:pt>
                <c:pt idx="1368">
                  <c:v>133.90944498539437</c:v>
                </c:pt>
                <c:pt idx="1369">
                  <c:v>133.20350535540408</c:v>
                </c:pt>
                <c:pt idx="1370">
                  <c:v>133.26030509574812</c:v>
                </c:pt>
                <c:pt idx="1371">
                  <c:v>133.00876338851023</c:v>
                </c:pt>
                <c:pt idx="1372">
                  <c:v>133.60921778643296</c:v>
                </c:pt>
                <c:pt idx="1373">
                  <c:v>135.98669263226228</c:v>
                </c:pt>
                <c:pt idx="1374">
                  <c:v>136.31937682570594</c:v>
                </c:pt>
                <c:pt idx="1375">
                  <c:v>134.15287244401171</c:v>
                </c:pt>
                <c:pt idx="1376">
                  <c:v>133.82018825056798</c:v>
                </c:pt>
                <c:pt idx="1377">
                  <c:v>134.25024342745863</c:v>
                </c:pt>
                <c:pt idx="1378">
                  <c:v>135.42680947744239</c:v>
                </c:pt>
                <c:pt idx="1379">
                  <c:v>135.30509574813371</c:v>
                </c:pt>
                <c:pt idx="1380">
                  <c:v>136.13274910743266</c:v>
                </c:pt>
                <c:pt idx="1381">
                  <c:v>137.07400194741967</c:v>
                </c:pt>
                <c:pt idx="1382">
                  <c:v>136.05972086984747</c:v>
                </c:pt>
                <c:pt idx="1383">
                  <c:v>136.41674780915287</c:v>
                </c:pt>
                <c:pt idx="1384">
                  <c:v>136.38429081467058</c:v>
                </c:pt>
                <c:pt idx="1385">
                  <c:v>135.22395326192796</c:v>
                </c:pt>
                <c:pt idx="1386">
                  <c:v>135.9298928919182</c:v>
                </c:pt>
                <c:pt idx="1387">
                  <c:v>135.63777994157741</c:v>
                </c:pt>
                <c:pt idx="1388">
                  <c:v>134.50989938331713</c:v>
                </c:pt>
                <c:pt idx="1389">
                  <c:v>136.03537812398574</c:v>
                </c:pt>
                <c:pt idx="1390">
                  <c:v>137.81239857189226</c:v>
                </c:pt>
                <c:pt idx="1391">
                  <c:v>138.30736773774748</c:v>
                </c:pt>
                <c:pt idx="1392">
                  <c:v>138.98896462187602</c:v>
                </c:pt>
                <c:pt idx="1393">
                  <c:v>140.49821486530348</c:v>
                </c:pt>
                <c:pt idx="1394">
                  <c:v>141.28529698149953</c:v>
                </c:pt>
                <c:pt idx="1395">
                  <c:v>141.55306718597856</c:v>
                </c:pt>
                <c:pt idx="1396">
                  <c:v>141.33398247322299</c:v>
                </c:pt>
                <c:pt idx="1397">
                  <c:v>140.3115871470302</c:v>
                </c:pt>
                <c:pt idx="1398">
                  <c:v>141.59363842908149</c:v>
                </c:pt>
                <c:pt idx="1399">
                  <c:v>141.13924050632912</c:v>
                </c:pt>
                <c:pt idx="1400">
                  <c:v>140.0600454397923</c:v>
                </c:pt>
                <c:pt idx="1401">
                  <c:v>136.91983122362871</c:v>
                </c:pt>
                <c:pt idx="1402">
                  <c:v>135.73515092502436</c:v>
                </c:pt>
                <c:pt idx="1403">
                  <c:v>135.60532294709512</c:v>
                </c:pt>
                <c:pt idx="1404">
                  <c:v>135.38623823433952</c:v>
                </c:pt>
                <c:pt idx="1405">
                  <c:v>135.19961051606623</c:v>
                </c:pt>
                <c:pt idx="1406">
                  <c:v>134.29081467056153</c:v>
                </c:pt>
                <c:pt idx="1407">
                  <c:v>134.82635507951963</c:v>
                </c:pt>
                <c:pt idx="1408">
                  <c:v>134.07984420642649</c:v>
                </c:pt>
                <c:pt idx="1409">
                  <c:v>135.20772476468679</c:v>
                </c:pt>
                <c:pt idx="1410">
                  <c:v>134.87504057124312</c:v>
                </c:pt>
                <c:pt idx="1411">
                  <c:v>135.3537812398572</c:v>
                </c:pt>
                <c:pt idx="1412">
                  <c:v>135.42680947744239</c:v>
                </c:pt>
                <c:pt idx="1413">
                  <c:v>134.59915611814347</c:v>
                </c:pt>
                <c:pt idx="1414">
                  <c:v>135.16715352158394</c:v>
                </c:pt>
                <c:pt idx="1415">
                  <c:v>135.50795196364817</c:v>
                </c:pt>
                <c:pt idx="1416">
                  <c:v>134.24212917883804</c:v>
                </c:pt>
                <c:pt idx="1417">
                  <c:v>134.81824083089907</c:v>
                </c:pt>
                <c:pt idx="1418">
                  <c:v>136.44920480363518</c:v>
                </c:pt>
                <c:pt idx="1419">
                  <c:v>136.15709185329442</c:v>
                </c:pt>
                <c:pt idx="1420">
                  <c:v>135.58098020123336</c:v>
                </c:pt>
                <c:pt idx="1421">
                  <c:v>135.52418046088934</c:v>
                </c:pt>
                <c:pt idx="1422">
                  <c:v>136.79811749432002</c:v>
                </c:pt>
                <c:pt idx="1423">
                  <c:v>137.10645894190199</c:v>
                </c:pt>
                <c:pt idx="1424">
                  <c:v>137.4310288867251</c:v>
                </c:pt>
                <c:pt idx="1425">
                  <c:v>136.8386887374229</c:v>
                </c:pt>
                <c:pt idx="1426">
                  <c:v>136.79811749432002</c:v>
                </c:pt>
                <c:pt idx="1427">
                  <c:v>137.77994157740994</c:v>
                </c:pt>
                <c:pt idx="1428">
                  <c:v>138.72119441739696</c:v>
                </c:pt>
                <c:pt idx="1429">
                  <c:v>136.58714703018501</c:v>
                </c:pt>
                <c:pt idx="1430">
                  <c:v>137.59331385913666</c:v>
                </c:pt>
                <c:pt idx="1431">
                  <c:v>137.17948717948718</c:v>
                </c:pt>
                <c:pt idx="1432">
                  <c:v>135.49983771502761</c:v>
                </c:pt>
                <c:pt idx="1433">
                  <c:v>136.11652061019151</c:v>
                </c:pt>
                <c:pt idx="1434">
                  <c:v>136.53034728984096</c:v>
                </c:pt>
                <c:pt idx="1435">
                  <c:v>138.17753975981825</c:v>
                </c:pt>
                <c:pt idx="1436">
                  <c:v>138.54268094774426</c:v>
                </c:pt>
                <c:pt idx="1437">
                  <c:v>138.07205452775074</c:v>
                </c:pt>
                <c:pt idx="1438">
                  <c:v>137.67445634534241</c:v>
                </c:pt>
                <c:pt idx="1439">
                  <c:v>137.44725738396625</c:v>
                </c:pt>
                <c:pt idx="1440">
                  <c:v>139.62999026290169</c:v>
                </c:pt>
                <c:pt idx="1441">
                  <c:v>139.28107757221682</c:v>
                </c:pt>
                <c:pt idx="1442">
                  <c:v>138.82667964946447</c:v>
                </c:pt>
                <c:pt idx="1443">
                  <c:v>139.58941901979878</c:v>
                </c:pt>
                <c:pt idx="1444">
                  <c:v>140.03570269393055</c:v>
                </c:pt>
                <c:pt idx="1445">
                  <c:v>137.77182732878936</c:v>
                </c:pt>
                <c:pt idx="1446">
                  <c:v>135.99480688088283</c:v>
                </c:pt>
                <c:pt idx="1447">
                  <c:v>135.58909444985395</c:v>
                </c:pt>
                <c:pt idx="1448">
                  <c:v>136.39240506329116</c:v>
                </c:pt>
                <c:pt idx="1449">
                  <c:v>136.50600454397923</c:v>
                </c:pt>
                <c:pt idx="1450">
                  <c:v>137.00097370983448</c:v>
                </c:pt>
                <c:pt idx="1451">
                  <c:v>136.80623174294061</c:v>
                </c:pt>
                <c:pt idx="1452">
                  <c:v>137.01720220707566</c:v>
                </c:pt>
                <c:pt idx="1453">
                  <c:v>138.03148328464786</c:v>
                </c:pt>
                <c:pt idx="1454">
                  <c:v>138.45342421291789</c:v>
                </c:pt>
                <c:pt idx="1455">
                  <c:v>138.92405063291139</c:v>
                </c:pt>
                <c:pt idx="1456">
                  <c:v>138.39662447257385</c:v>
                </c:pt>
                <c:pt idx="1457">
                  <c:v>141.03375527426161</c:v>
                </c:pt>
                <c:pt idx="1458">
                  <c:v>141.78838039597534</c:v>
                </c:pt>
                <c:pt idx="1459">
                  <c:v>140.44141512495943</c:v>
                </c:pt>
                <c:pt idx="1460">
                  <c:v>141.88575137942229</c:v>
                </c:pt>
                <c:pt idx="1461">
                  <c:v>143.82505679974037</c:v>
                </c:pt>
                <c:pt idx="1462">
                  <c:v>143.71957156767283</c:v>
                </c:pt>
                <c:pt idx="1463">
                  <c:v>144.01979876663421</c:v>
                </c:pt>
                <c:pt idx="1464">
                  <c:v>144.66893865628043</c:v>
                </c:pt>
                <c:pt idx="1465">
                  <c:v>143.73580006491397</c:v>
                </c:pt>
                <c:pt idx="1466">
                  <c:v>143.25705939629992</c:v>
                </c:pt>
                <c:pt idx="1467">
                  <c:v>144.74196689386562</c:v>
                </c:pt>
                <c:pt idx="1468">
                  <c:v>147.37098344693283</c:v>
                </c:pt>
                <c:pt idx="1469">
                  <c:v>145.83739045764361</c:v>
                </c:pt>
                <c:pt idx="1470">
                  <c:v>146.70561506004546</c:v>
                </c:pt>
                <c:pt idx="1471">
                  <c:v>149.04251866277184</c:v>
                </c:pt>
                <c:pt idx="1472">
                  <c:v>151.25770853618957</c:v>
                </c:pt>
                <c:pt idx="1473">
                  <c:v>155.3959753326842</c:v>
                </c:pt>
                <c:pt idx="1474">
                  <c:v>150.77896786757546</c:v>
                </c:pt>
                <c:pt idx="1475">
                  <c:v>151.24959428756898</c:v>
                </c:pt>
                <c:pt idx="1476">
                  <c:v>150.18662771827329</c:v>
                </c:pt>
                <c:pt idx="1477">
                  <c:v>147.92275235313213</c:v>
                </c:pt>
                <c:pt idx="1478">
                  <c:v>145.1557935735151</c:v>
                </c:pt>
                <c:pt idx="1479">
                  <c:v>146.0645894190198</c:v>
                </c:pt>
                <c:pt idx="1480">
                  <c:v>146.77864329763065</c:v>
                </c:pt>
                <c:pt idx="1481">
                  <c:v>145.48847776695879</c:v>
                </c:pt>
                <c:pt idx="1482">
                  <c:v>146.60012982797792</c:v>
                </c:pt>
                <c:pt idx="1483">
                  <c:v>145.53716325868226</c:v>
                </c:pt>
                <c:pt idx="1484">
                  <c:v>147.52515417072379</c:v>
                </c:pt>
                <c:pt idx="1485">
                  <c:v>148.59623498864005</c:v>
                </c:pt>
                <c:pt idx="1486">
                  <c:v>147.98766634209673</c:v>
                </c:pt>
                <c:pt idx="1487">
                  <c:v>145.29373580006492</c:v>
                </c:pt>
                <c:pt idx="1488">
                  <c:v>145.35864978902953</c:v>
                </c:pt>
                <c:pt idx="1489">
                  <c:v>146.52710159039276</c:v>
                </c:pt>
                <c:pt idx="1490">
                  <c:v>146.58390133073678</c:v>
                </c:pt>
                <c:pt idx="1491">
                  <c:v>145.65076273937035</c:v>
                </c:pt>
                <c:pt idx="1492">
                  <c:v>146.35670236936059</c:v>
                </c:pt>
                <c:pt idx="1493">
                  <c:v>145.43979227523533</c:v>
                </c:pt>
                <c:pt idx="1494">
                  <c:v>145.78059071729959</c:v>
                </c:pt>
                <c:pt idx="1495">
                  <c:v>146.33235962349886</c:v>
                </c:pt>
                <c:pt idx="1496">
                  <c:v>147.24926971762414</c:v>
                </c:pt>
                <c:pt idx="1497">
                  <c:v>147.97955209347614</c:v>
                </c:pt>
                <c:pt idx="1498">
                  <c:v>149.11554690035703</c:v>
                </c:pt>
                <c:pt idx="1499">
                  <c:v>149.82960077896789</c:v>
                </c:pt>
                <c:pt idx="1500">
                  <c:v>149.33463161311263</c:v>
                </c:pt>
                <c:pt idx="1501">
                  <c:v>149.79714378448557</c:v>
                </c:pt>
                <c:pt idx="1502">
                  <c:v>147.53326841934438</c:v>
                </c:pt>
                <c:pt idx="1503">
                  <c:v>148.25543654657579</c:v>
                </c:pt>
                <c:pt idx="1504">
                  <c:v>147.72801038623825</c:v>
                </c:pt>
                <c:pt idx="1505">
                  <c:v>146.29178838039599</c:v>
                </c:pt>
                <c:pt idx="1506">
                  <c:v>143.66277182732881</c:v>
                </c:pt>
                <c:pt idx="1507">
                  <c:v>143.88185654008439</c:v>
                </c:pt>
                <c:pt idx="1508">
                  <c:v>142.79454722492696</c:v>
                </c:pt>
                <c:pt idx="1509">
                  <c:v>143.56540084388186</c:v>
                </c:pt>
                <c:pt idx="1510">
                  <c:v>143.54917234664072</c:v>
                </c:pt>
                <c:pt idx="1511">
                  <c:v>140.8876987990912</c:v>
                </c:pt>
                <c:pt idx="1512">
                  <c:v>141.26095423563777</c:v>
                </c:pt>
                <c:pt idx="1513">
                  <c:v>142.64849074975658</c:v>
                </c:pt>
                <c:pt idx="1514">
                  <c:v>142.10483609217789</c:v>
                </c:pt>
                <c:pt idx="1515">
                  <c:v>142.34014930217461</c:v>
                </c:pt>
                <c:pt idx="1516">
                  <c:v>140.27913015254788</c:v>
                </c:pt>
                <c:pt idx="1517">
                  <c:v>139.09444985394353</c:v>
                </c:pt>
                <c:pt idx="1518">
                  <c:v>140.23044466082442</c:v>
                </c:pt>
                <c:pt idx="1519">
                  <c:v>138.08016877637129</c:v>
                </c:pt>
                <c:pt idx="1520">
                  <c:v>136.96040246673158</c:v>
                </c:pt>
                <c:pt idx="1521">
                  <c:v>138.26679649464461</c:v>
                </c:pt>
                <c:pt idx="1522">
                  <c:v>137.39857189224281</c:v>
                </c:pt>
                <c:pt idx="1523">
                  <c:v>137.47160012982798</c:v>
                </c:pt>
                <c:pt idx="1524">
                  <c:v>139.49204803635183</c:v>
                </c:pt>
                <c:pt idx="1525">
                  <c:v>139.58941901979878</c:v>
                </c:pt>
                <c:pt idx="1526">
                  <c:v>140.238558909445</c:v>
                </c:pt>
                <c:pt idx="1527">
                  <c:v>141.29341123012009</c:v>
                </c:pt>
                <c:pt idx="1528">
                  <c:v>140.44141512495943</c:v>
                </c:pt>
                <c:pt idx="1529">
                  <c:v>140.18175916910093</c:v>
                </c:pt>
                <c:pt idx="1530">
                  <c:v>140.25478740668612</c:v>
                </c:pt>
                <c:pt idx="1531">
                  <c:v>138.86725089256734</c:v>
                </c:pt>
                <c:pt idx="1532">
                  <c:v>139.75170399221034</c:v>
                </c:pt>
                <c:pt idx="1533">
                  <c:v>141.47192469977281</c:v>
                </c:pt>
                <c:pt idx="1534">
                  <c:v>140.03570269393055</c:v>
                </c:pt>
                <c:pt idx="1535">
                  <c:v>139.41901979876664</c:v>
                </c:pt>
                <c:pt idx="1536">
                  <c:v>140.32781564427134</c:v>
                </c:pt>
                <c:pt idx="1537">
                  <c:v>140.1979876663421</c:v>
                </c:pt>
                <c:pt idx="1538">
                  <c:v>139.75170399221034</c:v>
                </c:pt>
                <c:pt idx="1539">
                  <c:v>141.62609542356378</c:v>
                </c:pt>
                <c:pt idx="1540">
                  <c:v>137.88542680947745</c:v>
                </c:pt>
                <c:pt idx="1541">
                  <c:v>136.78188899707885</c:v>
                </c:pt>
                <c:pt idx="1542">
                  <c:v>138.56702369360599</c:v>
                </c:pt>
                <c:pt idx="1543">
                  <c:v>140.12495942875688</c:v>
                </c:pt>
                <c:pt idx="1544">
                  <c:v>138.97273612463488</c:v>
                </c:pt>
                <c:pt idx="1545">
                  <c:v>138.45342421291789</c:v>
                </c:pt>
                <c:pt idx="1546">
                  <c:v>139.00519311911719</c:v>
                </c:pt>
                <c:pt idx="1547">
                  <c:v>138.15319701395649</c:v>
                </c:pt>
                <c:pt idx="1548">
                  <c:v>138.01525478740672</c:v>
                </c:pt>
                <c:pt idx="1549">
                  <c:v>137.86108406361572</c:v>
                </c:pt>
                <c:pt idx="1550">
                  <c:v>137.63388510223956</c:v>
                </c:pt>
                <c:pt idx="1551">
                  <c:v>137.52839987017202</c:v>
                </c:pt>
                <c:pt idx="1552">
                  <c:v>136.69263226225252</c:v>
                </c:pt>
                <c:pt idx="1553">
                  <c:v>136.57903278156442</c:v>
                </c:pt>
                <c:pt idx="1554">
                  <c:v>133.68224602401818</c:v>
                </c:pt>
                <c:pt idx="1555">
                  <c:v>131.56442713404738</c:v>
                </c:pt>
                <c:pt idx="1556">
                  <c:v>131.6374553716326</c:v>
                </c:pt>
                <c:pt idx="1557">
                  <c:v>131.69425511197664</c:v>
                </c:pt>
                <c:pt idx="1558">
                  <c:v>130.98831548198638</c:v>
                </c:pt>
                <c:pt idx="1559">
                  <c:v>130.50146056475171</c:v>
                </c:pt>
                <c:pt idx="1560">
                  <c:v>131.12625770853617</c:v>
                </c:pt>
                <c:pt idx="1561">
                  <c:v>129.28432327166504</c:v>
                </c:pt>
                <c:pt idx="1562">
                  <c:v>129.02466731580654</c:v>
                </c:pt>
                <c:pt idx="1563">
                  <c:v>129.14638104511522</c:v>
                </c:pt>
                <c:pt idx="1564">
                  <c:v>129.45472249269719</c:v>
                </c:pt>
                <c:pt idx="1565">
                  <c:v>128.23758519961049</c:v>
                </c:pt>
                <c:pt idx="1566">
                  <c:v>130.04706264199936</c:v>
                </c:pt>
                <c:pt idx="1567">
                  <c:v>130.37163258682244</c:v>
                </c:pt>
                <c:pt idx="1568">
                  <c:v>130.01460564751704</c:v>
                </c:pt>
                <c:pt idx="1569">
                  <c:v>129.86043492372605</c:v>
                </c:pt>
                <c:pt idx="1570">
                  <c:v>131.18305744888025</c:v>
                </c:pt>
                <c:pt idx="1571">
                  <c:v>132.78156442713404</c:v>
                </c:pt>
                <c:pt idx="1572">
                  <c:v>133.15481986368064</c:v>
                </c:pt>
                <c:pt idx="1573">
                  <c:v>133.90944498539437</c:v>
                </c:pt>
                <c:pt idx="1574">
                  <c:v>133.11424862057774</c:v>
                </c:pt>
                <c:pt idx="1575">
                  <c:v>133.43881856540082</c:v>
                </c:pt>
                <c:pt idx="1576">
                  <c:v>135.64589419019799</c:v>
                </c:pt>
                <c:pt idx="1577">
                  <c:v>134.12041544952936</c:v>
                </c:pt>
                <c:pt idx="1578">
                  <c:v>135.25641025641028</c:v>
                </c:pt>
                <c:pt idx="1579">
                  <c:v>135.67023693605969</c:v>
                </c:pt>
                <c:pt idx="1580">
                  <c:v>135.32943849399547</c:v>
                </c:pt>
                <c:pt idx="1581">
                  <c:v>134.97241155469004</c:v>
                </c:pt>
                <c:pt idx="1582">
                  <c:v>136.21389159363844</c:v>
                </c:pt>
                <c:pt idx="1583">
                  <c:v>134.46121389159364</c:v>
                </c:pt>
                <c:pt idx="1584">
                  <c:v>134.22590068159687</c:v>
                </c:pt>
                <c:pt idx="1585">
                  <c:v>133.35767607919507</c:v>
                </c:pt>
                <c:pt idx="1586">
                  <c:v>133.00876338851023</c:v>
                </c:pt>
                <c:pt idx="1587">
                  <c:v>132.0350535540409</c:v>
                </c:pt>
                <c:pt idx="1588">
                  <c:v>131.15871470301849</c:v>
                </c:pt>
                <c:pt idx="1589">
                  <c:v>132.0756247971438</c:v>
                </c:pt>
                <c:pt idx="1590">
                  <c:v>132.46510873093152</c:v>
                </c:pt>
                <c:pt idx="1591">
                  <c:v>132.87082116196041</c:v>
                </c:pt>
                <c:pt idx="1592">
                  <c:v>131.25608568646544</c:v>
                </c:pt>
                <c:pt idx="1593">
                  <c:v>131.33722817267122</c:v>
                </c:pt>
                <c:pt idx="1594">
                  <c:v>130.2418046088932</c:v>
                </c:pt>
                <c:pt idx="1595">
                  <c:v>129.23563777994158</c:v>
                </c:pt>
                <c:pt idx="1596">
                  <c:v>128.09964297306072</c:v>
                </c:pt>
                <c:pt idx="1597">
                  <c:v>129.227523531321</c:v>
                </c:pt>
                <c:pt idx="1598">
                  <c:v>128.4728984096073</c:v>
                </c:pt>
                <c:pt idx="1599">
                  <c:v>129.7792924375203</c:v>
                </c:pt>
                <c:pt idx="1600">
                  <c:v>129.00032456994481</c:v>
                </c:pt>
                <c:pt idx="1601">
                  <c:v>129.68192145407335</c:v>
                </c:pt>
                <c:pt idx="1602">
                  <c:v>130.33917559234015</c:v>
                </c:pt>
                <c:pt idx="1603">
                  <c:v>128.64329763063941</c:v>
                </c:pt>
                <c:pt idx="1604">
                  <c:v>128.14832846478416</c:v>
                </c:pt>
                <c:pt idx="1605">
                  <c:v>125.75462512171373</c:v>
                </c:pt>
                <c:pt idx="1606">
                  <c:v>126.45245050308343</c:v>
                </c:pt>
                <c:pt idx="1607">
                  <c:v>126.54982148653036</c:v>
                </c:pt>
                <c:pt idx="1608">
                  <c:v>125.82765335929894</c:v>
                </c:pt>
                <c:pt idx="1609">
                  <c:v>126.41187925998052</c:v>
                </c:pt>
                <c:pt idx="1610">
                  <c:v>126.33885102239533</c:v>
                </c:pt>
                <c:pt idx="1611">
                  <c:v>124.15611814345991</c:v>
                </c:pt>
                <c:pt idx="1612">
                  <c:v>122.71178188899708</c:v>
                </c:pt>
                <c:pt idx="1613">
                  <c:v>122.96332359623499</c:v>
                </c:pt>
                <c:pt idx="1614">
                  <c:v>125.51931191171697</c:v>
                </c:pt>
                <c:pt idx="1615">
                  <c:v>125.49496916585525</c:v>
                </c:pt>
                <c:pt idx="1616">
                  <c:v>125.50308341447582</c:v>
                </c:pt>
                <c:pt idx="1617">
                  <c:v>128.55404089581305</c:v>
                </c:pt>
                <c:pt idx="1618">
                  <c:v>130.3959753326842</c:v>
                </c:pt>
                <c:pt idx="1619">
                  <c:v>129.67380720545279</c:v>
                </c:pt>
                <c:pt idx="1620">
                  <c:v>129.52775073028238</c:v>
                </c:pt>
                <c:pt idx="1621">
                  <c:v>128.10775722168128</c:v>
                </c:pt>
                <c:pt idx="1622">
                  <c:v>126.1603375527426</c:v>
                </c:pt>
                <c:pt idx="1623">
                  <c:v>125.90068159688413</c:v>
                </c:pt>
                <c:pt idx="1624">
                  <c:v>126.57416423239209</c:v>
                </c:pt>
                <c:pt idx="1625">
                  <c:v>125.69782538136968</c:v>
                </c:pt>
                <c:pt idx="1626">
                  <c:v>124.13177539759819</c:v>
                </c:pt>
                <c:pt idx="1627">
                  <c:v>124.4888023369036</c:v>
                </c:pt>
                <c:pt idx="1628">
                  <c:v>124.75657254138268</c:v>
                </c:pt>
                <c:pt idx="1629">
                  <c:v>123.08503732554365</c:v>
                </c:pt>
                <c:pt idx="1630">
                  <c:v>122.89029535864979</c:v>
                </c:pt>
                <c:pt idx="1631">
                  <c:v>125.08114248620579</c:v>
                </c:pt>
                <c:pt idx="1632">
                  <c:v>124.67543005517689</c:v>
                </c:pt>
                <c:pt idx="1633">
                  <c:v>124.95942875689711</c:v>
                </c:pt>
                <c:pt idx="1634">
                  <c:v>125.75462512171373</c:v>
                </c:pt>
                <c:pt idx="1635">
                  <c:v>125.55988315481987</c:v>
                </c:pt>
                <c:pt idx="1636">
                  <c:v>124.27783187276857</c:v>
                </c:pt>
                <c:pt idx="1637">
                  <c:v>123.26355079519638</c:v>
                </c:pt>
                <c:pt idx="1638">
                  <c:v>124.52125933138593</c:v>
                </c:pt>
                <c:pt idx="1639">
                  <c:v>123.65303472898408</c:v>
                </c:pt>
                <c:pt idx="1640">
                  <c:v>123.18240830899059</c:v>
                </c:pt>
                <c:pt idx="1641">
                  <c:v>126.96364816617982</c:v>
                </c:pt>
                <c:pt idx="1642">
                  <c:v>126.460564751704</c:v>
                </c:pt>
                <c:pt idx="1643">
                  <c:v>129.38169425511197</c:v>
                </c:pt>
                <c:pt idx="1644">
                  <c:v>128.73255436546577</c:v>
                </c:pt>
                <c:pt idx="1645">
                  <c:v>132.6517364492048</c:v>
                </c:pt>
                <c:pt idx="1646">
                  <c:v>133.52807530022721</c:v>
                </c:pt>
                <c:pt idx="1647">
                  <c:v>133.82018825056798</c:v>
                </c:pt>
                <c:pt idx="1648">
                  <c:v>134.29081467056153</c:v>
                </c:pt>
                <c:pt idx="1649">
                  <c:v>133.98247322297956</c:v>
                </c:pt>
                <c:pt idx="1650">
                  <c:v>133.00876338851023</c:v>
                </c:pt>
                <c:pt idx="1651">
                  <c:v>132.09185329438492</c:v>
                </c:pt>
                <c:pt idx="1652">
                  <c:v>131.35345666991236</c:v>
                </c:pt>
                <c:pt idx="1653">
                  <c:v>131.50762739370333</c:v>
                </c:pt>
                <c:pt idx="1654">
                  <c:v>132.32716650438169</c:v>
                </c:pt>
                <c:pt idx="1655">
                  <c:v>132.44076598506979</c:v>
                </c:pt>
                <c:pt idx="1656">
                  <c:v>131.39402791301526</c:v>
                </c:pt>
                <c:pt idx="1657">
                  <c:v>132.04316780266149</c:v>
                </c:pt>
                <c:pt idx="1658">
                  <c:v>133.73093151574164</c:v>
                </c:pt>
                <c:pt idx="1659">
                  <c:v>136.18954884777671</c:v>
                </c:pt>
                <c:pt idx="1660">
                  <c:v>135.71892242778318</c:v>
                </c:pt>
                <c:pt idx="1661">
                  <c:v>133.39013307367736</c:v>
                </c:pt>
                <c:pt idx="1662">
                  <c:v>133.75527426160338</c:v>
                </c:pt>
                <c:pt idx="1663">
                  <c:v>134.96429730606948</c:v>
                </c:pt>
                <c:pt idx="1664">
                  <c:v>135.07789678675755</c:v>
                </c:pt>
                <c:pt idx="1665">
                  <c:v>135.55663745537163</c:v>
                </c:pt>
                <c:pt idx="1666">
                  <c:v>134.43687114573191</c:v>
                </c:pt>
                <c:pt idx="1667">
                  <c:v>136.73320350535539</c:v>
                </c:pt>
                <c:pt idx="1668">
                  <c:v>136.40051931191172</c:v>
                </c:pt>
                <c:pt idx="1669">
                  <c:v>134.16910094125285</c:v>
                </c:pt>
                <c:pt idx="1670">
                  <c:v>135.33755274261603</c:v>
                </c:pt>
                <c:pt idx="1671">
                  <c:v>134.95618305744887</c:v>
                </c:pt>
                <c:pt idx="1672">
                  <c:v>137.19571567672835</c:v>
                </c:pt>
                <c:pt idx="1673">
                  <c:v>136.96851671535217</c:v>
                </c:pt>
                <c:pt idx="1674">
                  <c:v>135.3132099967543</c:v>
                </c:pt>
                <c:pt idx="1675">
                  <c:v>135.71892242778318</c:v>
                </c:pt>
                <c:pt idx="1676">
                  <c:v>136.86303148328466</c:v>
                </c:pt>
                <c:pt idx="1677">
                  <c:v>136.24634858812075</c:v>
                </c:pt>
                <c:pt idx="1678">
                  <c:v>137.00908795845507</c:v>
                </c:pt>
                <c:pt idx="1679">
                  <c:v>137.65011359948068</c:v>
                </c:pt>
                <c:pt idx="1680">
                  <c:v>138.80233690360274</c:v>
                </c:pt>
                <c:pt idx="1681">
                  <c:v>140.10873093151574</c:v>
                </c:pt>
                <c:pt idx="1682">
                  <c:v>138.36416747809156</c:v>
                </c:pt>
                <c:pt idx="1683">
                  <c:v>140.95261278805583</c:v>
                </c:pt>
                <c:pt idx="1684">
                  <c:v>141.26906848425836</c:v>
                </c:pt>
                <c:pt idx="1685">
                  <c:v>141.78838039597534</c:v>
                </c:pt>
                <c:pt idx="1686">
                  <c:v>141.69100941252842</c:v>
                </c:pt>
                <c:pt idx="1687">
                  <c:v>143.33008763388511</c:v>
                </c:pt>
                <c:pt idx="1688">
                  <c:v>145.05030834144759</c:v>
                </c:pt>
                <c:pt idx="1689">
                  <c:v>144.10094125283999</c:v>
                </c:pt>
                <c:pt idx="1690">
                  <c:v>143.68711457319054</c:v>
                </c:pt>
                <c:pt idx="1691">
                  <c:v>145.96721843557285</c:v>
                </c:pt>
                <c:pt idx="1692">
                  <c:v>145.48036351833821</c:v>
                </c:pt>
                <c:pt idx="1693">
                  <c:v>145.75624797143786</c:v>
                </c:pt>
                <c:pt idx="1694">
                  <c:v>146.2836741317754</c:v>
                </c:pt>
                <c:pt idx="1695">
                  <c:v>146.95715676728335</c:v>
                </c:pt>
                <c:pt idx="1696">
                  <c:v>145.62641999350859</c:v>
                </c:pt>
                <c:pt idx="1697">
                  <c:v>145.42356377799416</c:v>
                </c:pt>
                <c:pt idx="1698">
                  <c:v>145.05030834144759</c:v>
                </c:pt>
                <c:pt idx="1699">
                  <c:v>145.57773450178513</c:v>
                </c:pt>
                <c:pt idx="1700">
                  <c:v>147.4115546900357</c:v>
                </c:pt>
                <c:pt idx="1701">
                  <c:v>144.35248296007791</c:v>
                </c:pt>
                <c:pt idx="1702">
                  <c:v>140.74975657254137</c:v>
                </c:pt>
                <c:pt idx="1703">
                  <c:v>141.04186952288217</c:v>
                </c:pt>
                <c:pt idx="1704">
                  <c:v>141.17169750081143</c:v>
                </c:pt>
                <c:pt idx="1705">
                  <c:v>141.52061019149627</c:v>
                </c:pt>
                <c:pt idx="1706">
                  <c:v>140.40084388185653</c:v>
                </c:pt>
                <c:pt idx="1707">
                  <c:v>140.66861408633562</c:v>
                </c:pt>
                <c:pt idx="1708">
                  <c:v>139.95456020772477</c:v>
                </c:pt>
                <c:pt idx="1709">
                  <c:v>140.0600454397923</c:v>
                </c:pt>
                <c:pt idx="1710">
                  <c:v>138.66439467705288</c:v>
                </c:pt>
                <c:pt idx="1711">
                  <c:v>138.55079519636482</c:v>
                </c:pt>
                <c:pt idx="1712">
                  <c:v>138.96462187601429</c:v>
                </c:pt>
                <c:pt idx="1713">
                  <c:v>138.44530996429731</c:v>
                </c:pt>
                <c:pt idx="1714">
                  <c:v>137.66634209672185</c:v>
                </c:pt>
                <c:pt idx="1715">
                  <c:v>137.59331385913666</c:v>
                </c:pt>
                <c:pt idx="1716">
                  <c:v>136.60337552742615</c:v>
                </c:pt>
                <c:pt idx="1717">
                  <c:v>137.13891593638431</c:v>
                </c:pt>
                <c:pt idx="1718">
                  <c:v>137.7637130801688</c:v>
                </c:pt>
                <c:pt idx="1719">
                  <c:v>138.5589094449854</c:v>
                </c:pt>
                <c:pt idx="1720">
                  <c:v>138.47776695877963</c:v>
                </c:pt>
                <c:pt idx="1721">
                  <c:v>139.96267445634535</c:v>
                </c:pt>
                <c:pt idx="1722">
                  <c:v>139.25673482635511</c:v>
                </c:pt>
                <c:pt idx="1723">
                  <c:v>136.82246024018175</c:v>
                </c:pt>
                <c:pt idx="1724">
                  <c:v>136.75754625121715</c:v>
                </c:pt>
                <c:pt idx="1725">
                  <c:v>138.10451152223305</c:v>
                </c:pt>
                <c:pt idx="1726">
                  <c:v>141.0824407659851</c:v>
                </c:pt>
                <c:pt idx="1727">
                  <c:v>144.32002596559562</c:v>
                </c:pt>
                <c:pt idx="1728">
                  <c:v>143.48425835767608</c:v>
                </c:pt>
                <c:pt idx="1729">
                  <c:v>144.6040246673158</c:v>
                </c:pt>
                <c:pt idx="1730">
                  <c:v>144.89613761765662</c:v>
                </c:pt>
                <c:pt idx="1731">
                  <c:v>149.11554690035703</c:v>
                </c:pt>
                <c:pt idx="1732">
                  <c:v>149.17234664070108</c:v>
                </c:pt>
                <c:pt idx="1733">
                  <c:v>146.35670236936059</c:v>
                </c:pt>
                <c:pt idx="1734">
                  <c:v>148.84777669587797</c:v>
                </c:pt>
                <c:pt idx="1735">
                  <c:v>150.71405387861086</c:v>
                </c:pt>
                <c:pt idx="1736">
                  <c:v>149.01817591691011</c:v>
                </c:pt>
                <c:pt idx="1737">
                  <c:v>147.63875365141189</c:v>
                </c:pt>
                <c:pt idx="1738">
                  <c:v>148.84777669587797</c:v>
                </c:pt>
                <c:pt idx="1739">
                  <c:v>148.10938007140538</c:v>
                </c:pt>
                <c:pt idx="1740">
                  <c:v>149.44823109380073</c:v>
                </c:pt>
                <c:pt idx="1741">
                  <c:v>148.66926322622527</c:v>
                </c:pt>
                <c:pt idx="1742">
                  <c:v>149.74034404414152</c:v>
                </c:pt>
                <c:pt idx="1743">
                  <c:v>152.53164556962025</c:v>
                </c:pt>
                <c:pt idx="1744">
                  <c:v>152.4099318403116</c:v>
                </c:pt>
                <c:pt idx="1745">
                  <c:v>151.32262252515417</c:v>
                </c:pt>
                <c:pt idx="1746">
                  <c:v>150.20285621551446</c:v>
                </c:pt>
                <c:pt idx="1747">
                  <c:v>151.15222330412203</c:v>
                </c:pt>
                <c:pt idx="1748">
                  <c:v>151.89061992859462</c:v>
                </c:pt>
                <c:pt idx="1749">
                  <c:v>153.94352482960079</c:v>
                </c:pt>
                <c:pt idx="1750">
                  <c:v>151.21713729308667</c:v>
                </c:pt>
                <c:pt idx="1751">
                  <c:v>150.54365465757871</c:v>
                </c:pt>
                <c:pt idx="1752">
                  <c:v>151.12788055826033</c:v>
                </c:pt>
                <c:pt idx="1753">
                  <c:v>150.40571243102892</c:v>
                </c:pt>
                <c:pt idx="1754">
                  <c:v>150.99805258033109</c:v>
                </c:pt>
                <c:pt idx="1755">
                  <c:v>149.50503083414478</c:v>
                </c:pt>
                <c:pt idx="1756">
                  <c:v>149.95942875689713</c:v>
                </c:pt>
                <c:pt idx="1757">
                  <c:v>150.72216812723141</c:v>
                </c:pt>
                <c:pt idx="1758">
                  <c:v>149.90262901655308</c:v>
                </c:pt>
                <c:pt idx="1759">
                  <c:v>149.91074326517364</c:v>
                </c:pt>
                <c:pt idx="1760">
                  <c:v>149.95131450827654</c:v>
                </c:pt>
                <c:pt idx="1761">
                  <c:v>149.27783187276859</c:v>
                </c:pt>
                <c:pt idx="1762">
                  <c:v>152.15839013307368</c:v>
                </c:pt>
                <c:pt idx="1763">
                  <c:v>153.44855566374557</c:v>
                </c:pt>
                <c:pt idx="1764">
                  <c:v>154.52775073028238</c:v>
                </c:pt>
                <c:pt idx="1765">
                  <c:v>152.10970464135022</c:v>
                </c:pt>
                <c:pt idx="1766">
                  <c:v>152.29633235962351</c:v>
                </c:pt>
                <c:pt idx="1767">
                  <c:v>153.37552742616037</c:v>
                </c:pt>
                <c:pt idx="1768">
                  <c:v>153.15644271340474</c:v>
                </c:pt>
                <c:pt idx="1769">
                  <c:v>151.84193443687116</c:v>
                </c:pt>
                <c:pt idx="1770">
                  <c:v>151.58227848101268</c:v>
                </c:pt>
                <c:pt idx="1771">
                  <c:v>151.90684842583576</c:v>
                </c:pt>
                <c:pt idx="1772">
                  <c:v>150.00811424862059</c:v>
                </c:pt>
                <c:pt idx="1773">
                  <c:v>149.4888023369036</c:v>
                </c:pt>
                <c:pt idx="1774">
                  <c:v>147.54949691658555</c:v>
                </c:pt>
                <c:pt idx="1775">
                  <c:v>149.01006166828952</c:v>
                </c:pt>
                <c:pt idx="1776">
                  <c:v>148.66114897760468</c:v>
                </c:pt>
                <c:pt idx="1777">
                  <c:v>148.83966244725738</c:v>
                </c:pt>
                <c:pt idx="1778">
                  <c:v>147.63875365141189</c:v>
                </c:pt>
                <c:pt idx="1779">
                  <c:v>146.21876014281077</c:v>
                </c:pt>
                <c:pt idx="1780">
                  <c:v>146.80298604349238</c:v>
                </c:pt>
                <c:pt idx="1781">
                  <c:v>147.71178188899708</c:v>
                </c:pt>
                <c:pt idx="1782">
                  <c:v>147.93898085037324</c:v>
                </c:pt>
                <c:pt idx="1783">
                  <c:v>149.10743265173645</c:v>
                </c:pt>
                <c:pt idx="1784">
                  <c:v>146.90847127555992</c:v>
                </c:pt>
                <c:pt idx="1785">
                  <c:v>147.79292437520286</c:v>
                </c:pt>
                <c:pt idx="1786">
                  <c:v>147.95520934761441</c:v>
                </c:pt>
                <c:pt idx="1787">
                  <c:v>146.17818889970792</c:v>
                </c:pt>
                <c:pt idx="1788">
                  <c:v>148.10938007140538</c:v>
                </c:pt>
                <c:pt idx="1789">
                  <c:v>147.71178188899708</c:v>
                </c:pt>
                <c:pt idx="1790">
                  <c:v>147.58195391106784</c:v>
                </c:pt>
                <c:pt idx="1791">
                  <c:v>146.49464459591042</c:v>
                </c:pt>
                <c:pt idx="1792">
                  <c:v>146.57578708211619</c:v>
                </c:pt>
                <c:pt idx="1793">
                  <c:v>147.60629665692957</c:v>
                </c:pt>
                <c:pt idx="1794">
                  <c:v>147.37909769555338</c:v>
                </c:pt>
                <c:pt idx="1795">
                  <c:v>145.85361895488478</c:v>
                </c:pt>
                <c:pt idx="1796">
                  <c:v>145.64264849074976</c:v>
                </c:pt>
                <c:pt idx="1797">
                  <c:v>144.19831223628694</c:v>
                </c:pt>
                <c:pt idx="1798">
                  <c:v>144.59591041869521</c:v>
                </c:pt>
                <c:pt idx="1799">
                  <c:v>144.84745212593313</c:v>
                </c:pt>
                <c:pt idx="1800">
                  <c:v>144.18208373904577</c:v>
                </c:pt>
                <c:pt idx="1801">
                  <c:v>143.84939954560207</c:v>
                </c:pt>
                <c:pt idx="1802">
                  <c:v>143.69522882181113</c:v>
                </c:pt>
                <c:pt idx="1803">
                  <c:v>144.65271015903929</c:v>
                </c:pt>
                <c:pt idx="1804">
                  <c:v>144.81499513145084</c:v>
                </c:pt>
                <c:pt idx="1805">
                  <c:v>144.30379746835445</c:v>
                </c:pt>
                <c:pt idx="1806">
                  <c:v>143.87374229146383</c:v>
                </c:pt>
                <c:pt idx="1807">
                  <c:v>144.95293735800064</c:v>
                </c:pt>
                <c:pt idx="1808">
                  <c:v>145.06653683868876</c:v>
                </c:pt>
                <c:pt idx="1809">
                  <c:v>145.61019149626745</c:v>
                </c:pt>
                <c:pt idx="1810">
                  <c:v>147.58195391106784</c:v>
                </c:pt>
                <c:pt idx="1811">
                  <c:v>147.68743914313532</c:v>
                </c:pt>
                <c:pt idx="1812">
                  <c:v>147.21681272314186</c:v>
                </c:pt>
                <c:pt idx="1813">
                  <c:v>147.32229795520934</c:v>
                </c:pt>
                <c:pt idx="1814">
                  <c:v>149.01006166828952</c:v>
                </c:pt>
                <c:pt idx="1815">
                  <c:v>149.03440441415125</c:v>
                </c:pt>
                <c:pt idx="1816">
                  <c:v>148.27977929243755</c:v>
                </c:pt>
                <c:pt idx="1817">
                  <c:v>147.82538136968518</c:v>
                </c:pt>
                <c:pt idx="1818">
                  <c:v>147.1924699772801</c:v>
                </c:pt>
                <c:pt idx="1819">
                  <c:v>148.01200908795846</c:v>
                </c:pt>
                <c:pt idx="1820">
                  <c:v>148.7341772151899</c:v>
                </c:pt>
                <c:pt idx="1821">
                  <c:v>146.39727361246349</c:v>
                </c:pt>
                <c:pt idx="1822">
                  <c:v>147.5657254138267</c:v>
                </c:pt>
                <c:pt idx="1823">
                  <c:v>147.963323596235</c:v>
                </c:pt>
                <c:pt idx="1824">
                  <c:v>146.42973060694581</c:v>
                </c:pt>
                <c:pt idx="1825">
                  <c:v>145.7319052255761</c:v>
                </c:pt>
                <c:pt idx="1826">
                  <c:v>145.68321973385267</c:v>
                </c:pt>
                <c:pt idx="1827">
                  <c:v>146.21064589419021</c:v>
                </c:pt>
                <c:pt idx="1828">
                  <c:v>145.87796170074651</c:v>
                </c:pt>
                <c:pt idx="1829">
                  <c:v>144.95293735800064</c:v>
                </c:pt>
                <c:pt idx="1830">
                  <c:v>144.26322622525154</c:v>
                </c:pt>
                <c:pt idx="1831">
                  <c:v>144.10905550146055</c:v>
                </c:pt>
                <c:pt idx="1832">
                  <c:v>144.10905550146055</c:v>
                </c:pt>
                <c:pt idx="1833">
                  <c:v>143.67088607594937</c:v>
                </c:pt>
                <c:pt idx="1834">
                  <c:v>143.28951639078221</c:v>
                </c:pt>
                <c:pt idx="1835">
                  <c:v>142.46186303148329</c:v>
                </c:pt>
                <c:pt idx="1836">
                  <c:v>142.24277831872769</c:v>
                </c:pt>
                <c:pt idx="1837">
                  <c:v>142.26712106458942</c:v>
                </c:pt>
                <c:pt idx="1838">
                  <c:v>142.65660499837716</c:v>
                </c:pt>
                <c:pt idx="1839">
                  <c:v>142.89191820837391</c:v>
                </c:pt>
                <c:pt idx="1840">
                  <c:v>144.34436871145729</c:v>
                </c:pt>
                <c:pt idx="1841">
                  <c:v>144.311911716975</c:v>
                </c:pt>
                <c:pt idx="1842">
                  <c:v>144.12528399870172</c:v>
                </c:pt>
                <c:pt idx="1843">
                  <c:v>144.53911067835119</c:v>
                </c:pt>
                <c:pt idx="1844">
                  <c:v>145.9509899383317</c:v>
                </c:pt>
                <c:pt idx="1845">
                  <c:v>146.31613112625769</c:v>
                </c:pt>
                <c:pt idx="1846">
                  <c:v>146.07270366764038</c:v>
                </c:pt>
                <c:pt idx="1847">
                  <c:v>146.1457319052256</c:v>
                </c:pt>
                <c:pt idx="1848">
                  <c:v>144.95293735800064</c:v>
                </c:pt>
                <c:pt idx="1849">
                  <c:v>144.29568321973386</c:v>
                </c:pt>
                <c:pt idx="1850">
                  <c:v>144.44985394352486</c:v>
                </c:pt>
                <c:pt idx="1851">
                  <c:v>144.49853943524832</c:v>
                </c:pt>
                <c:pt idx="1852">
                  <c:v>144.76630963972735</c:v>
                </c:pt>
                <c:pt idx="1853">
                  <c:v>144.01979876663421</c:v>
                </c:pt>
                <c:pt idx="1854">
                  <c:v>143.68711457319054</c:v>
                </c:pt>
                <c:pt idx="1855">
                  <c:v>143.7601428107757</c:v>
                </c:pt>
                <c:pt idx="1856">
                  <c:v>144.70950989938331</c:v>
                </c:pt>
                <c:pt idx="1857">
                  <c:v>145.56150600454399</c:v>
                </c:pt>
                <c:pt idx="1858">
                  <c:v>145.42356377799416</c:v>
                </c:pt>
                <c:pt idx="1859">
                  <c:v>145.52904901006167</c:v>
                </c:pt>
                <c:pt idx="1860">
                  <c:v>144.47419668938656</c:v>
                </c:pt>
                <c:pt idx="1861">
                  <c:v>144.93670886075952</c:v>
                </c:pt>
                <c:pt idx="1862">
                  <c:v>144.19019798766635</c:v>
                </c:pt>
                <c:pt idx="1863">
                  <c:v>143.03797468354432</c:v>
                </c:pt>
                <c:pt idx="1864">
                  <c:v>141.26906848425836</c:v>
                </c:pt>
                <c:pt idx="1865">
                  <c:v>140.56312885426809</c:v>
                </c:pt>
                <c:pt idx="1866">
                  <c:v>139.11879259980526</c:v>
                </c:pt>
                <c:pt idx="1867">
                  <c:v>137.65822784810126</c:v>
                </c:pt>
                <c:pt idx="1868">
                  <c:v>137.26062966569296</c:v>
                </c:pt>
                <c:pt idx="1869">
                  <c:v>137.24440116845182</c:v>
                </c:pt>
                <c:pt idx="1870">
                  <c:v>136.99285946121392</c:v>
                </c:pt>
                <c:pt idx="1871">
                  <c:v>137.69879909120414</c:v>
                </c:pt>
                <c:pt idx="1872">
                  <c:v>140.23044466082442</c:v>
                </c:pt>
                <c:pt idx="1873">
                  <c:v>139.99513145082767</c:v>
                </c:pt>
                <c:pt idx="1874">
                  <c:v>141.01752677702044</c:v>
                </c:pt>
                <c:pt idx="1875">
                  <c:v>140.58747160012985</c:v>
                </c:pt>
                <c:pt idx="1876">
                  <c:v>145.10710808179164</c:v>
                </c:pt>
                <c:pt idx="1877">
                  <c:v>144.40116845180137</c:v>
                </c:pt>
                <c:pt idx="1878">
                  <c:v>144.66893865628043</c:v>
                </c:pt>
                <c:pt idx="1879">
                  <c:v>146.76241480038951</c:v>
                </c:pt>
                <c:pt idx="1880">
                  <c:v>148.56377799415773</c:v>
                </c:pt>
                <c:pt idx="1881">
                  <c:v>148.96949042518662</c:v>
                </c:pt>
                <c:pt idx="1882">
                  <c:v>148.46640701071081</c:v>
                </c:pt>
                <c:pt idx="1883">
                  <c:v>148.45017851346964</c:v>
                </c:pt>
                <c:pt idx="1884">
                  <c:v>149.07497565725413</c:v>
                </c:pt>
                <c:pt idx="1885">
                  <c:v>149.31028886725088</c:v>
                </c:pt>
                <c:pt idx="1886">
                  <c:v>151.04673807205452</c:v>
                </c:pt>
                <c:pt idx="1887">
                  <c:v>150.19474196689387</c:v>
                </c:pt>
                <c:pt idx="1888">
                  <c:v>149.37520285621554</c:v>
                </c:pt>
                <c:pt idx="1889">
                  <c:v>148.90457643622202</c:v>
                </c:pt>
                <c:pt idx="1890">
                  <c:v>149.39954560207727</c:v>
                </c:pt>
                <c:pt idx="1891">
                  <c:v>149.94320025965595</c:v>
                </c:pt>
                <c:pt idx="1892">
                  <c:v>148.77474845829278</c:v>
                </c:pt>
                <c:pt idx="1893">
                  <c:v>148.15806556312887</c:v>
                </c:pt>
                <c:pt idx="1894">
                  <c:v>146.68127231418373</c:v>
                </c:pt>
                <c:pt idx="1895">
                  <c:v>147.26549821486532</c:v>
                </c:pt>
                <c:pt idx="1896">
                  <c:v>145.65887698799091</c:v>
                </c:pt>
                <c:pt idx="1897">
                  <c:v>146.47030185004868</c:v>
                </c:pt>
                <c:pt idx="1898">
                  <c:v>147.77669587796171</c:v>
                </c:pt>
                <c:pt idx="1899">
                  <c:v>147.38721194417397</c:v>
                </c:pt>
                <c:pt idx="1900">
                  <c:v>149.0506329113924</c:v>
                </c:pt>
                <c:pt idx="1901">
                  <c:v>149.03440441415125</c:v>
                </c:pt>
                <c:pt idx="1902">
                  <c:v>148.79097695553395</c:v>
                </c:pt>
                <c:pt idx="1903">
                  <c:v>150.39759818240833</c:v>
                </c:pt>
                <c:pt idx="1904">
                  <c:v>149.7565725413827</c:v>
                </c:pt>
                <c:pt idx="1905">
                  <c:v>150.53554040895813</c:v>
                </c:pt>
                <c:pt idx="1906">
                  <c:v>151.54982148653036</c:v>
                </c:pt>
                <c:pt idx="1907">
                  <c:v>153.57026939305422</c:v>
                </c:pt>
                <c:pt idx="1908">
                  <c:v>153.79746835443038</c:v>
                </c:pt>
                <c:pt idx="1909">
                  <c:v>153.15644271340474</c:v>
                </c:pt>
                <c:pt idx="1910">
                  <c:v>155.80168776371309</c:v>
                </c:pt>
                <c:pt idx="1911">
                  <c:v>152.43427458617333</c:v>
                </c:pt>
                <c:pt idx="1912">
                  <c:v>151.85816293411233</c:v>
                </c:pt>
                <c:pt idx="1913">
                  <c:v>152.41804608893216</c:v>
                </c:pt>
                <c:pt idx="1914">
                  <c:v>152.66958779617008</c:v>
                </c:pt>
                <c:pt idx="1915">
                  <c:v>150.63291139240508</c:v>
                </c:pt>
                <c:pt idx="1916">
                  <c:v>148.96949042518662</c:v>
                </c:pt>
                <c:pt idx="1917">
                  <c:v>148.88834793898087</c:v>
                </c:pt>
                <c:pt idx="1918">
                  <c:v>152.24764686790004</c:v>
                </c:pt>
                <c:pt idx="1919">
                  <c:v>153.14021421616357</c:v>
                </c:pt>
                <c:pt idx="1920">
                  <c:v>151.73644920480365</c:v>
                </c:pt>
                <c:pt idx="1921">
                  <c:v>152.42616033755274</c:v>
                </c:pt>
                <c:pt idx="1922">
                  <c:v>153.46478416098671</c:v>
                </c:pt>
                <c:pt idx="1923">
                  <c:v>152.6290165530672</c:v>
                </c:pt>
                <c:pt idx="1924">
                  <c:v>153.70821161960404</c:v>
                </c:pt>
                <c:pt idx="1925">
                  <c:v>154.38980850373255</c:v>
                </c:pt>
                <c:pt idx="1926">
                  <c:v>155.56637455371634</c:v>
                </c:pt>
                <c:pt idx="1927">
                  <c:v>156.27231418370658</c:v>
                </c:pt>
                <c:pt idx="1928">
                  <c:v>155.36351833820189</c:v>
                </c:pt>
                <c:pt idx="1929">
                  <c:v>155.12009087958455</c:v>
                </c:pt>
                <c:pt idx="1930">
                  <c:v>154.75494969165854</c:v>
                </c:pt>
                <c:pt idx="1931">
                  <c:v>153.46478416098671</c:v>
                </c:pt>
                <c:pt idx="1932">
                  <c:v>153.61895488477768</c:v>
                </c:pt>
                <c:pt idx="1933">
                  <c:v>153.64329763063941</c:v>
                </c:pt>
                <c:pt idx="1934">
                  <c:v>152.44238883479392</c:v>
                </c:pt>
                <c:pt idx="1935">
                  <c:v>152.49107432651738</c:v>
                </c:pt>
                <c:pt idx="1936">
                  <c:v>152.14216163583251</c:v>
                </c:pt>
                <c:pt idx="1937">
                  <c:v>152.44238883479392</c:v>
                </c:pt>
                <c:pt idx="1938">
                  <c:v>153.9354105809802</c:v>
                </c:pt>
                <c:pt idx="1939">
                  <c:v>152.47484582927621</c:v>
                </c:pt>
                <c:pt idx="1940">
                  <c:v>150.79519636481663</c:v>
                </c:pt>
                <c:pt idx="1941">
                  <c:v>152.036676403765</c:v>
                </c:pt>
                <c:pt idx="1942">
                  <c:v>152.49107432651738</c:v>
                </c:pt>
                <c:pt idx="1943">
                  <c:v>151.91496267445635</c:v>
                </c:pt>
                <c:pt idx="1944">
                  <c:v>152.50730282375849</c:v>
                </c:pt>
                <c:pt idx="1945">
                  <c:v>151.24959428756898</c:v>
                </c:pt>
                <c:pt idx="1946">
                  <c:v>151.85004868549171</c:v>
                </c:pt>
                <c:pt idx="1947">
                  <c:v>151.74456345342421</c:v>
                </c:pt>
                <c:pt idx="1948">
                  <c:v>152.81564427134049</c:v>
                </c:pt>
                <c:pt idx="1949">
                  <c:v>153.0266147354755</c:v>
                </c:pt>
                <c:pt idx="1950">
                  <c:v>152.91301525478741</c:v>
                </c:pt>
                <c:pt idx="1951">
                  <c:v>154.50340798442065</c:v>
                </c:pt>
                <c:pt idx="1952">
                  <c:v>153.04284323271668</c:v>
                </c:pt>
                <c:pt idx="1953">
                  <c:v>152.19896137617656</c:v>
                </c:pt>
                <c:pt idx="1954">
                  <c:v>152.99415774099322</c:v>
                </c:pt>
                <c:pt idx="1955">
                  <c:v>152.95358649789031</c:v>
                </c:pt>
                <c:pt idx="1956">
                  <c:v>152.81564427134049</c:v>
                </c:pt>
                <c:pt idx="1957">
                  <c:v>152.22330412203831</c:v>
                </c:pt>
                <c:pt idx="1958">
                  <c:v>151.82570593963001</c:v>
                </c:pt>
                <c:pt idx="1959">
                  <c:v>149.73222979552094</c:v>
                </c:pt>
                <c:pt idx="1960">
                  <c:v>149.64297306069457</c:v>
                </c:pt>
                <c:pt idx="1961">
                  <c:v>150.64913988964622</c:v>
                </c:pt>
                <c:pt idx="1962">
                  <c:v>151.20090879584552</c:v>
                </c:pt>
                <c:pt idx="1963">
                  <c:v>152.11781888997081</c:v>
                </c:pt>
                <c:pt idx="1964">
                  <c:v>152.12593313859136</c:v>
                </c:pt>
                <c:pt idx="1965">
                  <c:v>152.190847127556</c:v>
                </c:pt>
                <c:pt idx="1966">
                  <c:v>153.05095748133724</c:v>
                </c:pt>
                <c:pt idx="1967">
                  <c:v>152.71015903927295</c:v>
                </c:pt>
                <c:pt idx="1968">
                  <c:v>152.54787406686143</c:v>
                </c:pt>
                <c:pt idx="1969">
                  <c:v>152.82375851996107</c:v>
                </c:pt>
                <c:pt idx="1970">
                  <c:v>153.61084063615712</c:v>
                </c:pt>
                <c:pt idx="1971">
                  <c:v>156.51574164232392</c:v>
                </c:pt>
                <c:pt idx="1972">
                  <c:v>159.04738721194417</c:v>
                </c:pt>
                <c:pt idx="1973">
                  <c:v>160.00486854917236</c:v>
                </c:pt>
                <c:pt idx="1974">
                  <c:v>161.31937682570594</c:v>
                </c:pt>
                <c:pt idx="1975">
                  <c:v>162.23628691983123</c:v>
                </c:pt>
                <c:pt idx="1976">
                  <c:v>163.60759493670886</c:v>
                </c:pt>
                <c:pt idx="1977">
                  <c:v>163.90782213567024</c:v>
                </c:pt>
                <c:pt idx="1978">
                  <c:v>162.11457319052255</c:v>
                </c:pt>
                <c:pt idx="1979">
                  <c:v>163.25056799740344</c:v>
                </c:pt>
                <c:pt idx="1980">
                  <c:v>162.5689711132749</c:v>
                </c:pt>
                <c:pt idx="1981">
                  <c:v>162.04965920155794</c:v>
                </c:pt>
                <c:pt idx="1982">
                  <c:v>162.30931515741642</c:v>
                </c:pt>
                <c:pt idx="1983">
                  <c:v>162.12268743914316</c:v>
                </c:pt>
                <c:pt idx="1984">
                  <c:v>164.05387861084066</c:v>
                </c:pt>
                <c:pt idx="1985">
                  <c:v>163.88347938980851</c:v>
                </c:pt>
                <c:pt idx="1986">
                  <c:v>162.5689711132749</c:v>
                </c:pt>
                <c:pt idx="1987">
                  <c:v>163.08828302499191</c:v>
                </c:pt>
                <c:pt idx="1988">
                  <c:v>163.61570918532945</c:v>
                </c:pt>
                <c:pt idx="1989">
                  <c:v>164.80038948393377</c:v>
                </c:pt>
                <c:pt idx="1990">
                  <c:v>166.92632262252516</c:v>
                </c:pt>
                <c:pt idx="1991">
                  <c:v>168.63031483284647</c:v>
                </c:pt>
                <c:pt idx="1992">
                  <c:v>171.12138915936384</c:v>
                </c:pt>
                <c:pt idx="1993">
                  <c:v>172.62252515417075</c:v>
                </c:pt>
                <c:pt idx="1994">
                  <c:v>171.63258682246024</c:v>
                </c:pt>
                <c:pt idx="1995">
                  <c:v>174.56994482310938</c:v>
                </c:pt>
                <c:pt idx="1996">
                  <c:v>175.65725413826681</c:v>
                </c:pt>
                <c:pt idx="1997">
                  <c:v>176.62284972411555</c:v>
                </c:pt>
                <c:pt idx="1998">
                  <c:v>174.95131450827654</c:v>
                </c:pt>
                <c:pt idx="1999">
                  <c:v>178.35118468029862</c:v>
                </c:pt>
                <c:pt idx="2000">
                  <c:v>175.98993833171048</c:v>
                </c:pt>
                <c:pt idx="2001">
                  <c:v>179.28432327166504</c:v>
                </c:pt>
                <c:pt idx="2002">
                  <c:v>179.50340798442065</c:v>
                </c:pt>
                <c:pt idx="2003">
                  <c:v>178.18078545926647</c:v>
                </c:pt>
                <c:pt idx="2004">
                  <c:v>178.78935410580979</c:v>
                </c:pt>
                <c:pt idx="2005">
                  <c:v>179.34923726062968</c:v>
                </c:pt>
                <c:pt idx="2006">
                  <c:v>174.91885751379422</c:v>
                </c:pt>
                <c:pt idx="2007">
                  <c:v>174.4888023369036</c:v>
                </c:pt>
                <c:pt idx="2008">
                  <c:v>174.16423239208049</c:v>
                </c:pt>
                <c:pt idx="2009">
                  <c:v>175.20285621551443</c:v>
                </c:pt>
                <c:pt idx="2010">
                  <c:v>175.7708536189549</c:v>
                </c:pt>
                <c:pt idx="2011">
                  <c:v>175.41382667964947</c:v>
                </c:pt>
                <c:pt idx="2012">
                  <c:v>171.91658552418048</c:v>
                </c:pt>
                <c:pt idx="2013">
                  <c:v>173.47452125933137</c:v>
                </c:pt>
                <c:pt idx="2014">
                  <c:v>172.93898085037327</c:v>
                </c:pt>
                <c:pt idx="2015">
                  <c:v>172.80103862382344</c:v>
                </c:pt>
                <c:pt idx="2016">
                  <c:v>174.61863031483284</c:v>
                </c:pt>
                <c:pt idx="2017">
                  <c:v>173.81531970139565</c:v>
                </c:pt>
                <c:pt idx="2018">
                  <c:v>173.30412203829928</c:v>
                </c:pt>
                <c:pt idx="2019">
                  <c:v>176.03862382343394</c:v>
                </c:pt>
                <c:pt idx="2020">
                  <c:v>177.46673158065565</c:v>
                </c:pt>
                <c:pt idx="2021">
                  <c:v>175.47874066861408</c:v>
                </c:pt>
                <c:pt idx="2022">
                  <c:v>176.96364816617981</c:v>
                </c:pt>
                <c:pt idx="2023">
                  <c:v>179.23563777994158</c:v>
                </c:pt>
                <c:pt idx="2024">
                  <c:v>178.5378123985719</c:v>
                </c:pt>
                <c:pt idx="2025">
                  <c:v>181.48328464784163</c:v>
                </c:pt>
                <c:pt idx="2026">
                  <c:v>182.21356702369363</c:v>
                </c:pt>
                <c:pt idx="2027">
                  <c:v>181.94579681921454</c:v>
                </c:pt>
                <c:pt idx="2028">
                  <c:v>178.60272638753653</c:v>
                </c:pt>
                <c:pt idx="2029">
                  <c:v>175.0405712431029</c:v>
                </c:pt>
                <c:pt idx="2030">
                  <c:v>175.20285621551443</c:v>
                </c:pt>
                <c:pt idx="2031">
                  <c:v>177.04479065238559</c:v>
                </c:pt>
                <c:pt idx="2032">
                  <c:v>175.39759818240833</c:v>
                </c:pt>
                <c:pt idx="2033">
                  <c:v>175.730282375852</c:v>
                </c:pt>
                <c:pt idx="2034">
                  <c:v>174.69977280103862</c:v>
                </c:pt>
                <c:pt idx="2035">
                  <c:v>176.25770853618957</c:v>
                </c:pt>
                <c:pt idx="2036">
                  <c:v>174.67543005517692</c:v>
                </c:pt>
                <c:pt idx="2037">
                  <c:v>176.74456345342421</c:v>
                </c:pt>
                <c:pt idx="2038">
                  <c:v>178.05095748133724</c:v>
                </c:pt>
                <c:pt idx="2039">
                  <c:v>171.69750081142487</c:v>
                </c:pt>
                <c:pt idx="2040">
                  <c:v>173.27166504381694</c:v>
                </c:pt>
                <c:pt idx="2041">
                  <c:v>173.76663420967219</c:v>
                </c:pt>
                <c:pt idx="2042">
                  <c:v>174.22914638104513</c:v>
                </c:pt>
                <c:pt idx="2043">
                  <c:v>172.80915287244403</c:v>
                </c:pt>
                <c:pt idx="2044">
                  <c:v>175.04868549172346</c:v>
                </c:pt>
                <c:pt idx="2045">
                  <c:v>174.13988964621879</c:v>
                </c:pt>
                <c:pt idx="2046">
                  <c:v>174.83771502758844</c:v>
                </c:pt>
                <c:pt idx="2047">
                  <c:v>177.02044790652388</c:v>
                </c:pt>
                <c:pt idx="2048">
                  <c:v>174.27783187276859</c:v>
                </c:pt>
                <c:pt idx="2049">
                  <c:v>174.96754300551768</c:v>
                </c:pt>
                <c:pt idx="2050">
                  <c:v>174.09931840311589</c:v>
                </c:pt>
                <c:pt idx="2051">
                  <c:v>172.49269717624151</c:v>
                </c:pt>
                <c:pt idx="2052">
                  <c:v>174.44823109380073</c:v>
                </c:pt>
                <c:pt idx="2053">
                  <c:v>174.46445959104187</c:v>
                </c:pt>
                <c:pt idx="2054">
                  <c:v>174.91885751379422</c:v>
                </c:pt>
                <c:pt idx="2055">
                  <c:v>174.91074326517366</c:v>
                </c:pt>
                <c:pt idx="2056">
                  <c:v>176.88250567997406</c:v>
                </c:pt>
                <c:pt idx="2057">
                  <c:v>179.2680947744239</c:v>
                </c:pt>
                <c:pt idx="2058">
                  <c:v>177.04479065238559</c:v>
                </c:pt>
                <c:pt idx="2059">
                  <c:v>177.34501785134697</c:v>
                </c:pt>
                <c:pt idx="2060">
                  <c:v>177.99415774099322</c:v>
                </c:pt>
                <c:pt idx="2061">
                  <c:v>181.15060045439793</c:v>
                </c:pt>
                <c:pt idx="2062">
                  <c:v>181.03700097370984</c:v>
                </c:pt>
                <c:pt idx="2063">
                  <c:v>181.62122687439143</c:v>
                </c:pt>
                <c:pt idx="2064">
                  <c:v>185.2401817591691</c:v>
                </c:pt>
                <c:pt idx="2065">
                  <c:v>184.38007140538787</c:v>
                </c:pt>
                <c:pt idx="2066">
                  <c:v>183.2035053554041</c:v>
                </c:pt>
                <c:pt idx="2067">
                  <c:v>179.91723466407009</c:v>
                </c:pt>
                <c:pt idx="2068">
                  <c:v>179.97403440441417</c:v>
                </c:pt>
                <c:pt idx="2069">
                  <c:v>180.60694579681925</c:v>
                </c:pt>
                <c:pt idx="2070">
                  <c:v>179.97403440441417</c:v>
                </c:pt>
                <c:pt idx="2071">
                  <c:v>177.15839013307368</c:v>
                </c:pt>
                <c:pt idx="2072">
                  <c:v>179.02466731580654</c:v>
                </c:pt>
                <c:pt idx="2073">
                  <c:v>178.77312560856865</c:v>
                </c:pt>
                <c:pt idx="2074">
                  <c:v>180.55826030509576</c:v>
                </c:pt>
                <c:pt idx="2075">
                  <c:v>183.8283024991886</c:v>
                </c:pt>
                <c:pt idx="2076">
                  <c:v>183.19539110678355</c:v>
                </c:pt>
                <c:pt idx="2077">
                  <c:v>182.84647841609868</c:v>
                </c:pt>
                <c:pt idx="2078">
                  <c:v>180.52580331061344</c:v>
                </c:pt>
                <c:pt idx="2079">
                  <c:v>179.08146705615059</c:v>
                </c:pt>
                <c:pt idx="2080">
                  <c:v>178.95975332684196</c:v>
                </c:pt>
                <c:pt idx="2081">
                  <c:v>181.76728334956184</c:v>
                </c:pt>
                <c:pt idx="2082">
                  <c:v>182.21356702369363</c:v>
                </c:pt>
                <c:pt idx="2083">
                  <c:v>185.33755274261603</c:v>
                </c:pt>
                <c:pt idx="2084">
                  <c:v>185.05355404089582</c:v>
                </c:pt>
                <c:pt idx="2085">
                  <c:v>183.54430379746836</c:v>
                </c:pt>
                <c:pt idx="2086">
                  <c:v>184.12041544952936</c:v>
                </c:pt>
                <c:pt idx="2087">
                  <c:v>188.24245374878288</c:v>
                </c:pt>
                <c:pt idx="2088">
                  <c:v>187.93411230120091</c:v>
                </c:pt>
                <c:pt idx="2089">
                  <c:v>188.62382343395004</c:v>
                </c:pt>
                <c:pt idx="2090">
                  <c:v>188.37228172671212</c:v>
                </c:pt>
                <c:pt idx="2091">
                  <c:v>186.11652061019151</c:v>
                </c:pt>
                <c:pt idx="2092">
                  <c:v>188.26679649464461</c:v>
                </c:pt>
                <c:pt idx="2093">
                  <c:v>188.86725089256734</c:v>
                </c:pt>
                <c:pt idx="2094">
                  <c:v>189.37844855566374</c:v>
                </c:pt>
                <c:pt idx="2095">
                  <c:v>188.04771178188901</c:v>
                </c:pt>
                <c:pt idx="2096">
                  <c:v>189.02142161635834</c:v>
                </c:pt>
                <c:pt idx="2097">
                  <c:v>187.67445634534243</c:v>
                </c:pt>
                <c:pt idx="2098">
                  <c:v>186.86303148328466</c:v>
                </c:pt>
                <c:pt idx="2099">
                  <c:v>186.97663096397275</c:v>
                </c:pt>
                <c:pt idx="2100">
                  <c:v>188.53456669912367</c:v>
                </c:pt>
                <c:pt idx="2101">
                  <c:v>187.13891593638431</c:v>
                </c:pt>
                <c:pt idx="2102">
                  <c:v>187.92599805258035</c:v>
                </c:pt>
                <c:pt idx="2103">
                  <c:v>188.75365141187928</c:v>
                </c:pt>
                <c:pt idx="2104">
                  <c:v>188.45342421291789</c:v>
                </c:pt>
                <c:pt idx="2105">
                  <c:v>191.76403765011364</c:v>
                </c:pt>
                <c:pt idx="2106">
                  <c:v>193.67088607594937</c:v>
                </c:pt>
                <c:pt idx="2107">
                  <c:v>193.65465757870822</c:v>
                </c:pt>
                <c:pt idx="2108">
                  <c:v>192.58357676079197</c:v>
                </c:pt>
                <c:pt idx="2109">
                  <c:v>191.09866926322624</c:v>
                </c:pt>
                <c:pt idx="2110">
                  <c:v>194.06848425835767</c:v>
                </c:pt>
                <c:pt idx="2111">
                  <c:v>196.53521583901332</c:v>
                </c:pt>
                <c:pt idx="2112">
                  <c:v>196.91658552418048</c:v>
                </c:pt>
                <c:pt idx="2113">
                  <c:v>199.66731580655633</c:v>
                </c:pt>
                <c:pt idx="2114">
                  <c:v>199.39143135345668</c:v>
                </c:pt>
                <c:pt idx="2115">
                  <c:v>200.40571243102886</c:v>
                </c:pt>
                <c:pt idx="2116">
                  <c:v>198.81531970139568</c:v>
                </c:pt>
                <c:pt idx="2117">
                  <c:v>197.22492697176241</c:v>
                </c:pt>
                <c:pt idx="2118">
                  <c:v>199.29406037000976</c:v>
                </c:pt>
                <c:pt idx="2119">
                  <c:v>199.33463161311263</c:v>
                </c:pt>
                <c:pt idx="2120">
                  <c:v>199.19668938656284</c:v>
                </c:pt>
                <c:pt idx="2121">
                  <c:v>198.79909120415451</c:v>
                </c:pt>
                <c:pt idx="2122">
                  <c:v>198.12560856864653</c:v>
                </c:pt>
                <c:pt idx="2123">
                  <c:v>196.66504381694256</c:v>
                </c:pt>
                <c:pt idx="2124">
                  <c:v>195.5939629990263</c:v>
                </c:pt>
                <c:pt idx="2125">
                  <c:v>197.03018500486854</c:v>
                </c:pt>
                <c:pt idx="2126">
                  <c:v>199.18046088932167</c:v>
                </c:pt>
                <c:pt idx="2127">
                  <c:v>198.85589094449853</c:v>
                </c:pt>
                <c:pt idx="2128">
                  <c:v>199.54560207724765</c:v>
                </c:pt>
                <c:pt idx="2129">
                  <c:v>200.54365465757874</c:v>
                </c:pt>
                <c:pt idx="2130">
                  <c:v>201.74456345342421</c:v>
                </c:pt>
                <c:pt idx="2131">
                  <c:v>203.88672508925674</c:v>
                </c:pt>
                <c:pt idx="2132">
                  <c:v>203.84615384615384</c:v>
                </c:pt>
                <c:pt idx="2133">
                  <c:v>206.04511522233042</c:v>
                </c:pt>
                <c:pt idx="2134">
                  <c:v>203.56215514443363</c:v>
                </c:pt>
                <c:pt idx="2135">
                  <c:v>205.12820512820517</c:v>
                </c:pt>
                <c:pt idx="2136">
                  <c:v>205.55014605647517</c:v>
                </c:pt>
                <c:pt idx="2137">
                  <c:v>205.55826030509579</c:v>
                </c:pt>
                <c:pt idx="2138">
                  <c:v>207.79779292437519</c:v>
                </c:pt>
                <c:pt idx="2139">
                  <c:v>208.94190197987666</c:v>
                </c:pt>
                <c:pt idx="2140">
                  <c:v>205.70431678026614</c:v>
                </c:pt>
                <c:pt idx="2141">
                  <c:v>204.86043492372605</c:v>
                </c:pt>
                <c:pt idx="2142">
                  <c:v>205.15254787406687</c:v>
                </c:pt>
                <c:pt idx="2143">
                  <c:v>205.6150600454398</c:v>
                </c:pt>
                <c:pt idx="2144">
                  <c:v>199.36708860759492</c:v>
                </c:pt>
                <c:pt idx="2145">
                  <c:v>202.57221681272318</c:v>
                </c:pt>
                <c:pt idx="2146">
                  <c:v>201.20090879584552</c:v>
                </c:pt>
                <c:pt idx="2147">
                  <c:v>196.47841609866924</c:v>
                </c:pt>
                <c:pt idx="2148">
                  <c:v>194.78253813696853</c:v>
                </c:pt>
                <c:pt idx="2149">
                  <c:v>192.81888997078872</c:v>
                </c:pt>
                <c:pt idx="2150">
                  <c:v>192.31580655631288</c:v>
                </c:pt>
                <c:pt idx="2151">
                  <c:v>191.97500811424862</c:v>
                </c:pt>
                <c:pt idx="2152">
                  <c:v>195.62641999350859</c:v>
                </c:pt>
                <c:pt idx="2153">
                  <c:v>197.37909769555338</c:v>
                </c:pt>
                <c:pt idx="2154">
                  <c:v>198.49074975657254</c:v>
                </c:pt>
                <c:pt idx="2155">
                  <c:v>200.14605647517038</c:v>
                </c:pt>
                <c:pt idx="2156">
                  <c:v>202.72638753651412</c:v>
                </c:pt>
                <c:pt idx="2157">
                  <c:v>196.75430055176889</c:v>
                </c:pt>
                <c:pt idx="2158">
                  <c:v>197.13567023693605</c:v>
                </c:pt>
                <c:pt idx="2159">
                  <c:v>197.57383966244728</c:v>
                </c:pt>
                <c:pt idx="2160">
                  <c:v>199.27783187276859</c:v>
                </c:pt>
                <c:pt idx="2161">
                  <c:v>197.53326841934438</c:v>
                </c:pt>
                <c:pt idx="2162">
                  <c:v>197.93086660175271</c:v>
                </c:pt>
                <c:pt idx="2163">
                  <c:v>198.53132099967544</c:v>
                </c:pt>
                <c:pt idx="2164">
                  <c:v>197.06264199935089</c:v>
                </c:pt>
                <c:pt idx="2165">
                  <c:v>197.13567023693605</c:v>
                </c:pt>
                <c:pt idx="2166">
                  <c:v>199.0912041544953</c:v>
                </c:pt>
                <c:pt idx="2167">
                  <c:v>201.71210645894192</c:v>
                </c:pt>
                <c:pt idx="2168">
                  <c:v>203.63518338201882</c:v>
                </c:pt>
                <c:pt idx="2169">
                  <c:v>200.64913988964622</c:v>
                </c:pt>
                <c:pt idx="2170">
                  <c:v>198.22297955209348</c:v>
                </c:pt>
                <c:pt idx="2171">
                  <c:v>198.70172022070756</c:v>
                </c:pt>
                <c:pt idx="2172">
                  <c:v>197.93898085037327</c:v>
                </c:pt>
                <c:pt idx="2173">
                  <c:v>194.14151249594286</c:v>
                </c:pt>
                <c:pt idx="2174">
                  <c:v>194.41739694904251</c:v>
                </c:pt>
                <c:pt idx="2175">
                  <c:v>196.44595910418695</c:v>
                </c:pt>
                <c:pt idx="2176">
                  <c:v>195.52093476144111</c:v>
                </c:pt>
                <c:pt idx="2177">
                  <c:v>195.91041869522883</c:v>
                </c:pt>
                <c:pt idx="2178">
                  <c:v>197.233041220383</c:v>
                </c:pt>
                <c:pt idx="2179">
                  <c:v>195.87796170074651</c:v>
                </c:pt>
                <c:pt idx="2180">
                  <c:v>195.25316455696202</c:v>
                </c:pt>
                <c:pt idx="2181">
                  <c:v>196.47030185004871</c:v>
                </c:pt>
                <c:pt idx="2182">
                  <c:v>199.13988964621876</c:v>
                </c:pt>
                <c:pt idx="2183">
                  <c:v>197.57383966244728</c:v>
                </c:pt>
                <c:pt idx="2184">
                  <c:v>197.33041220382995</c:v>
                </c:pt>
                <c:pt idx="2185">
                  <c:v>198.44206426484908</c:v>
                </c:pt>
                <c:pt idx="2186">
                  <c:v>199.49691658552419</c:v>
                </c:pt>
                <c:pt idx="2187">
                  <c:v>201.40376501135995</c:v>
                </c:pt>
                <c:pt idx="2188">
                  <c:v>199.39954560207727</c:v>
                </c:pt>
                <c:pt idx="2189">
                  <c:v>200.44628367413176</c:v>
                </c:pt>
                <c:pt idx="2190">
                  <c:v>201.94741966893866</c:v>
                </c:pt>
                <c:pt idx="2191">
                  <c:v>203.34307043167806</c:v>
                </c:pt>
                <c:pt idx="2192">
                  <c:v>202.26387536514122</c:v>
                </c:pt>
                <c:pt idx="2193">
                  <c:v>205.3959753326842</c:v>
                </c:pt>
                <c:pt idx="2194">
                  <c:v>206.45082765335928</c:v>
                </c:pt>
                <c:pt idx="2195">
                  <c:v>206.15871470301852</c:v>
                </c:pt>
                <c:pt idx="2196">
                  <c:v>207.44076598506979</c:v>
                </c:pt>
                <c:pt idx="2197">
                  <c:v>205.28237585199611</c:v>
                </c:pt>
                <c:pt idx="2198">
                  <c:v>207.05939629990263</c:v>
                </c:pt>
                <c:pt idx="2199">
                  <c:v>206.264199935086</c:v>
                </c:pt>
                <c:pt idx="2200">
                  <c:v>209.38818565400848</c:v>
                </c:pt>
                <c:pt idx="2201">
                  <c:v>209.80201233365793</c:v>
                </c:pt>
                <c:pt idx="2202">
                  <c:v>210.92177864329761</c:v>
                </c:pt>
                <c:pt idx="2203">
                  <c:v>212.99902629016555</c:v>
                </c:pt>
                <c:pt idx="2204">
                  <c:v>214.32164881531972</c:v>
                </c:pt>
                <c:pt idx="2205">
                  <c:v>213.75365141187928</c:v>
                </c:pt>
                <c:pt idx="2206">
                  <c:v>214.13502109704638</c:v>
                </c:pt>
                <c:pt idx="2207">
                  <c:v>217.76209023044467</c:v>
                </c:pt>
                <c:pt idx="2208">
                  <c:v>216.96689386562804</c:v>
                </c:pt>
                <c:pt idx="2209">
                  <c:v>217.19409282700423</c:v>
                </c:pt>
                <c:pt idx="2210">
                  <c:v>219.33625446283673</c:v>
                </c:pt>
                <c:pt idx="2211">
                  <c:v>216.07432651736454</c:v>
                </c:pt>
                <c:pt idx="2212">
                  <c:v>219.65271015903926</c:v>
                </c:pt>
                <c:pt idx="2213">
                  <c:v>219.77442388834797</c:v>
                </c:pt>
                <c:pt idx="2214">
                  <c:v>219.88802336903603</c:v>
                </c:pt>
                <c:pt idx="2215">
                  <c:v>219.6851671535216</c:v>
                </c:pt>
                <c:pt idx="2216">
                  <c:v>220.87796170074648</c:v>
                </c:pt>
                <c:pt idx="2217">
                  <c:v>217.96494644595913</c:v>
                </c:pt>
                <c:pt idx="2218">
                  <c:v>218.2976306394028</c:v>
                </c:pt>
                <c:pt idx="2219">
                  <c:v>214.97078870496594</c:v>
                </c:pt>
                <c:pt idx="2220">
                  <c:v>213.62382343394998</c:v>
                </c:pt>
                <c:pt idx="2221">
                  <c:v>216.4394677052905</c:v>
                </c:pt>
                <c:pt idx="2222">
                  <c:v>218.32197338526456</c:v>
                </c:pt>
                <c:pt idx="2223">
                  <c:v>218.77637130801691</c:v>
                </c:pt>
                <c:pt idx="2224">
                  <c:v>217.66471924699772</c:v>
                </c:pt>
                <c:pt idx="2225">
                  <c:v>217.77831872768581</c:v>
                </c:pt>
                <c:pt idx="2226">
                  <c:v>215.87147030185005</c:v>
                </c:pt>
                <c:pt idx="2227">
                  <c:v>218.40311587147033</c:v>
                </c:pt>
                <c:pt idx="2228">
                  <c:v>219.35248296007788</c:v>
                </c:pt>
                <c:pt idx="2229">
                  <c:v>223.24732229795524</c:v>
                </c:pt>
                <c:pt idx="2230">
                  <c:v>223.33657903278157</c:v>
                </c:pt>
                <c:pt idx="2231">
                  <c:v>224.54560207724765</c:v>
                </c:pt>
                <c:pt idx="2232">
                  <c:v>227.16650438169427</c:v>
                </c:pt>
                <c:pt idx="2233">
                  <c:v>228.09964297306072</c:v>
                </c:pt>
                <c:pt idx="2234">
                  <c:v>227.8075300227199</c:v>
                </c:pt>
                <c:pt idx="2235">
                  <c:v>225.97370983446936</c:v>
                </c:pt>
                <c:pt idx="2236">
                  <c:v>224.96754300551771</c:v>
                </c:pt>
                <c:pt idx="2237">
                  <c:v>225.95748133722822</c:v>
                </c:pt>
                <c:pt idx="2238">
                  <c:v>225.77085361895487</c:v>
                </c:pt>
                <c:pt idx="2239">
                  <c:v>228.79746835443041</c:v>
                </c:pt>
                <c:pt idx="2240">
                  <c:v>230.49334631613112</c:v>
                </c:pt>
                <c:pt idx="2241">
                  <c:v>233.80395975332684</c:v>
                </c:pt>
                <c:pt idx="2242">
                  <c:v>233.34144758195393</c:v>
                </c:pt>
                <c:pt idx="2243">
                  <c:v>233.82018825056804</c:v>
                </c:pt>
                <c:pt idx="2244">
                  <c:v>232.4083089905875</c:v>
                </c:pt>
                <c:pt idx="2245">
                  <c:v>226.97176241480042</c:v>
                </c:pt>
                <c:pt idx="2246">
                  <c:v>222.09509899383315</c:v>
                </c:pt>
                <c:pt idx="2247">
                  <c:v>223.30412203829923</c:v>
                </c:pt>
                <c:pt idx="2248">
                  <c:v>231.56442713404738</c:v>
                </c:pt>
                <c:pt idx="2249">
                  <c:v>237.22005842259009</c:v>
                </c:pt>
                <c:pt idx="2250">
                  <c:v>241.74780915287246</c:v>
                </c:pt>
                <c:pt idx="2251">
                  <c:v>240.36838688737427</c:v>
                </c:pt>
                <c:pt idx="2252">
                  <c:v>241.62609542356375</c:v>
                </c:pt>
                <c:pt idx="2253">
                  <c:v>249.48880233690366</c:v>
                </c:pt>
                <c:pt idx="2254">
                  <c:v>248.39337877312562</c:v>
                </c:pt>
                <c:pt idx="2255">
                  <c:v>256.07757221681271</c:v>
                </c:pt>
                <c:pt idx="2256">
                  <c:v>252.44238883479392</c:v>
                </c:pt>
                <c:pt idx="2257">
                  <c:v>246.38915936384288</c:v>
                </c:pt>
                <c:pt idx="2258">
                  <c:v>249.9756572541383</c:v>
                </c:pt>
                <c:pt idx="2259">
                  <c:v>247.26549821486535</c:v>
                </c:pt>
                <c:pt idx="2260">
                  <c:v>250.78708211619602</c:v>
                </c:pt>
                <c:pt idx="2261">
                  <c:v>248.34469328140213</c:v>
                </c:pt>
                <c:pt idx="2262">
                  <c:v>246.48653034728986</c:v>
                </c:pt>
                <c:pt idx="2263">
                  <c:v>241.36643946770528</c:v>
                </c:pt>
                <c:pt idx="2264">
                  <c:v>241.78838039597537</c:v>
                </c:pt>
                <c:pt idx="2265">
                  <c:v>249.01006166828955</c:v>
                </c:pt>
                <c:pt idx="2266">
                  <c:v>255.98831548198638</c:v>
                </c:pt>
                <c:pt idx="2267">
                  <c:v>252.15027588445312</c:v>
                </c:pt>
                <c:pt idx="2268">
                  <c:v>247.18435572865954</c:v>
                </c:pt>
                <c:pt idx="2269">
                  <c:v>248.97760467380721</c:v>
                </c:pt>
                <c:pt idx="2270">
                  <c:v>241.95877961700748</c:v>
                </c:pt>
                <c:pt idx="2271">
                  <c:v>242.98928919182083</c:v>
                </c:pt>
                <c:pt idx="2272">
                  <c:v>237.87731256085692</c:v>
                </c:pt>
                <c:pt idx="2273">
                  <c:v>241.67478091528722</c:v>
                </c:pt>
                <c:pt idx="2274">
                  <c:v>238.75365141187928</c:v>
                </c:pt>
                <c:pt idx="2275">
                  <c:v>241.82895163907824</c:v>
                </c:pt>
                <c:pt idx="2276">
                  <c:v>246.33235962349883</c:v>
                </c:pt>
                <c:pt idx="2277">
                  <c:v>248.14995131450829</c:v>
                </c:pt>
                <c:pt idx="2278">
                  <c:v>245.95098993833173</c:v>
                </c:pt>
                <c:pt idx="2279">
                  <c:v>251.33885102239532</c:v>
                </c:pt>
                <c:pt idx="2280">
                  <c:v>247.078870496592</c:v>
                </c:pt>
                <c:pt idx="2281">
                  <c:v>246.51898734177217</c:v>
                </c:pt>
                <c:pt idx="2282">
                  <c:v>247.97955209347617</c:v>
                </c:pt>
                <c:pt idx="2283">
                  <c:v>246.34858812074003</c:v>
                </c:pt>
                <c:pt idx="2284">
                  <c:v>252.89678675754627</c:v>
                </c:pt>
                <c:pt idx="2285">
                  <c:v>250.65725413826684</c:v>
                </c:pt>
                <c:pt idx="2286">
                  <c:v>252.27198961376175</c:v>
                </c:pt>
                <c:pt idx="2287">
                  <c:v>250.99805258033109</c:v>
                </c:pt>
                <c:pt idx="2288">
                  <c:v>247.6306394027913</c:v>
                </c:pt>
                <c:pt idx="2289">
                  <c:v>248.79909120415448</c:v>
                </c:pt>
                <c:pt idx="2290">
                  <c:v>248.87211944173967</c:v>
                </c:pt>
                <c:pt idx="2291">
                  <c:v>250.21908471275563</c:v>
                </c:pt>
                <c:pt idx="2292">
                  <c:v>253.32684193443686</c:v>
                </c:pt>
                <c:pt idx="2293">
                  <c:v>256.64556962025318</c:v>
                </c:pt>
                <c:pt idx="2294">
                  <c:v>252.9860434923726</c:v>
                </c:pt>
                <c:pt idx="2295">
                  <c:v>253.11587147030187</c:v>
                </c:pt>
                <c:pt idx="2296">
                  <c:v>251.75267770204482</c:v>
                </c:pt>
                <c:pt idx="2297">
                  <c:v>251.64719246997728</c:v>
                </c:pt>
                <c:pt idx="2298">
                  <c:v>252.41804608893216</c:v>
                </c:pt>
                <c:pt idx="2299">
                  <c:v>248.45017851346967</c:v>
                </c:pt>
                <c:pt idx="2300">
                  <c:v>249.2048036351834</c:v>
                </c:pt>
                <c:pt idx="2301">
                  <c:v>248.92891918208372</c:v>
                </c:pt>
                <c:pt idx="2302">
                  <c:v>244.41739694904254</c:v>
                </c:pt>
                <c:pt idx="2303">
                  <c:v>247.34664070107107</c:v>
                </c:pt>
                <c:pt idx="2304">
                  <c:v>249.55371632586824</c:v>
                </c:pt>
                <c:pt idx="2305">
                  <c:v>250.93313859136646</c:v>
                </c:pt>
                <c:pt idx="2306">
                  <c:v>249.22103213242454</c:v>
                </c:pt>
                <c:pt idx="2307">
                  <c:v>249.40765985069783</c:v>
                </c:pt>
                <c:pt idx="2308">
                  <c:v>246.80298604349241</c:v>
                </c:pt>
                <c:pt idx="2309">
                  <c:v>247.90652385589092</c:v>
                </c:pt>
                <c:pt idx="2310">
                  <c:v>248.45829276209025</c:v>
                </c:pt>
                <c:pt idx="2311">
                  <c:v>250.84388185654007</c:v>
                </c:pt>
                <c:pt idx="2312">
                  <c:v>249.92697176241481</c:v>
                </c:pt>
                <c:pt idx="2313">
                  <c:v>248.88834793898087</c:v>
                </c:pt>
                <c:pt idx="2314">
                  <c:v>250.12982797792924</c:v>
                </c:pt>
                <c:pt idx="2315">
                  <c:v>249.58617332035053</c:v>
                </c:pt>
                <c:pt idx="2316">
                  <c:v>250.23531320999678</c:v>
                </c:pt>
                <c:pt idx="2317">
                  <c:v>254.08146705615059</c:v>
                </c:pt>
                <c:pt idx="2318">
                  <c:v>256.49139889646221</c:v>
                </c:pt>
                <c:pt idx="2319">
                  <c:v>253.31061343719571</c:v>
                </c:pt>
                <c:pt idx="2320">
                  <c:v>251.76079195066538</c:v>
                </c:pt>
                <c:pt idx="2321">
                  <c:v>249.43200259655956</c:v>
                </c:pt>
                <c:pt idx="2322">
                  <c:v>247.81726712106459</c:v>
                </c:pt>
                <c:pt idx="2323">
                  <c:v>248.49886400519316</c:v>
                </c:pt>
                <c:pt idx="2324">
                  <c:v>244.2064264849075</c:v>
                </c:pt>
                <c:pt idx="2325">
                  <c:v>245.82927620902302</c:v>
                </c:pt>
                <c:pt idx="2326">
                  <c:v>250.81953911067836</c:v>
                </c:pt>
                <c:pt idx="2327">
                  <c:v>252.28010386238236</c:v>
                </c:pt>
                <c:pt idx="2328">
                  <c:v>252.48296007789685</c:v>
                </c:pt>
                <c:pt idx="2329">
                  <c:v>251.94741966893866</c:v>
                </c:pt>
                <c:pt idx="2330">
                  <c:v>254.07335280753003</c:v>
                </c:pt>
                <c:pt idx="2331">
                  <c:v>254.01655306718598</c:v>
                </c:pt>
                <c:pt idx="2332">
                  <c:v>250.36514118792601</c:v>
                </c:pt>
                <c:pt idx="2333">
                  <c:v>250.13794222654982</c:v>
                </c:pt>
                <c:pt idx="2334">
                  <c:v>250.90068159688411</c:v>
                </c:pt>
                <c:pt idx="2335">
                  <c:v>249.31028886725088</c:v>
                </c:pt>
                <c:pt idx="2336">
                  <c:v>249.45634534242132</c:v>
                </c:pt>
                <c:pt idx="2337">
                  <c:v>249.06686140863354</c:v>
                </c:pt>
                <c:pt idx="2338">
                  <c:v>247.70366764037649</c:v>
                </c:pt>
                <c:pt idx="2339">
                  <c:v>250.21097046413504</c:v>
                </c:pt>
                <c:pt idx="2340">
                  <c:v>249.34274586173322</c:v>
                </c:pt>
                <c:pt idx="2341">
                  <c:v>252.01233365790324</c:v>
                </c:pt>
                <c:pt idx="2342">
                  <c:v>251.40376501135995</c:v>
                </c:pt>
                <c:pt idx="2343">
                  <c:v>253.22947095098996</c:v>
                </c:pt>
                <c:pt idx="2344">
                  <c:v>253.74066861408636</c:v>
                </c:pt>
                <c:pt idx="2345">
                  <c:v>255.62317429406036</c:v>
                </c:pt>
                <c:pt idx="2346">
                  <c:v>258.08990587471601</c:v>
                </c:pt>
                <c:pt idx="2347">
                  <c:v>264.19182083739042</c:v>
                </c:pt>
                <c:pt idx="2348">
                  <c:v>266.26095423563777</c:v>
                </c:pt>
                <c:pt idx="2349">
                  <c:v>265.08438818565401</c:v>
                </c:pt>
                <c:pt idx="2350">
                  <c:v>268.62220058422588</c:v>
                </c:pt>
                <c:pt idx="2351">
                  <c:v>271.68127231418373</c:v>
                </c:pt>
                <c:pt idx="2352">
                  <c:v>271.06458941901985</c:v>
                </c:pt>
                <c:pt idx="2353">
                  <c:v>272.03829925348913</c:v>
                </c:pt>
                <c:pt idx="2354">
                  <c:v>271.63258682246021</c:v>
                </c:pt>
                <c:pt idx="2355">
                  <c:v>272.1681272314184</c:v>
                </c:pt>
                <c:pt idx="2356">
                  <c:v>275.00000000000006</c:v>
                </c:pt>
                <c:pt idx="2357">
                  <c:v>275.55176890619924</c:v>
                </c:pt>
                <c:pt idx="2358">
                  <c:v>273.42583576760796</c:v>
                </c:pt>
                <c:pt idx="2359">
                  <c:v>272.33041220382989</c:v>
                </c:pt>
                <c:pt idx="2360">
                  <c:v>275.2190847127556</c:v>
                </c:pt>
                <c:pt idx="2361">
                  <c:v>279.98214865303476</c:v>
                </c:pt>
                <c:pt idx="2362">
                  <c:v>281.12625770853617</c:v>
                </c:pt>
                <c:pt idx="2363">
                  <c:v>278.5783836416748</c:v>
                </c:pt>
                <c:pt idx="2364">
                  <c:v>279.73872119441745</c:v>
                </c:pt>
                <c:pt idx="2365">
                  <c:v>281.35345666991236</c:v>
                </c:pt>
                <c:pt idx="2366">
                  <c:v>285.99480688088283</c:v>
                </c:pt>
                <c:pt idx="2367">
                  <c:v>288.43719571567675</c:v>
                </c:pt>
                <c:pt idx="2368">
                  <c:v>288.89159363842907</c:v>
                </c:pt>
                <c:pt idx="2369">
                  <c:v>287.88542680947751</c:v>
                </c:pt>
                <c:pt idx="2370">
                  <c:v>290.1979876663421</c:v>
                </c:pt>
                <c:pt idx="2371">
                  <c:v>295.66699123661147</c:v>
                </c:pt>
                <c:pt idx="2372">
                  <c:v>297.1924699772801</c:v>
                </c:pt>
                <c:pt idx="2373">
                  <c:v>302.09347614410905</c:v>
                </c:pt>
                <c:pt idx="2374">
                  <c:v>296.51898734177217</c:v>
                </c:pt>
                <c:pt idx="2375">
                  <c:v>299.51314508276539</c:v>
                </c:pt>
                <c:pt idx="2376">
                  <c:v>306.79162609542357</c:v>
                </c:pt>
                <c:pt idx="2377">
                  <c:v>308.98247322297959</c:v>
                </c:pt>
                <c:pt idx="2378">
                  <c:v>314.33787731256086</c:v>
                </c:pt>
                <c:pt idx="2379">
                  <c:v>321.68938656280426</c:v>
                </c:pt>
                <c:pt idx="2380">
                  <c:v>315.63615709185331</c:v>
                </c:pt>
                <c:pt idx="2381">
                  <c:v>327.12593313859134</c:v>
                </c:pt>
                <c:pt idx="2382">
                  <c:v>306.10191496267447</c:v>
                </c:pt>
                <c:pt idx="2383">
                  <c:v>306.13437195715676</c:v>
                </c:pt>
                <c:pt idx="2384">
                  <c:v>307.35962349886404</c:v>
                </c:pt>
                <c:pt idx="2385">
                  <c:v>306.3291139240506</c:v>
                </c:pt>
                <c:pt idx="2386">
                  <c:v>297.80103862382344</c:v>
                </c:pt>
                <c:pt idx="2387">
                  <c:v>295.66699123661147</c:v>
                </c:pt>
                <c:pt idx="2388">
                  <c:v>294.54722492697181</c:v>
                </c:pt>
                <c:pt idx="2389">
                  <c:v>300.3326841934437</c:v>
                </c:pt>
                <c:pt idx="2390">
                  <c:v>298.70172022070756</c:v>
                </c:pt>
                <c:pt idx="2391">
                  <c:v>299.23726062966568</c:v>
                </c:pt>
                <c:pt idx="2392">
                  <c:v>293.99545602077251</c:v>
                </c:pt>
                <c:pt idx="2393">
                  <c:v>297.39532619279453</c:v>
                </c:pt>
                <c:pt idx="2394">
                  <c:v>297.03829925348913</c:v>
                </c:pt>
                <c:pt idx="2395">
                  <c:v>298.85589094449853</c:v>
                </c:pt>
                <c:pt idx="2396">
                  <c:v>307.02693930542029</c:v>
                </c:pt>
                <c:pt idx="2397">
                  <c:v>308.23596234988645</c:v>
                </c:pt>
                <c:pt idx="2398">
                  <c:v>313.20188250567998</c:v>
                </c:pt>
                <c:pt idx="2399">
                  <c:v>310.67023693605972</c:v>
                </c:pt>
                <c:pt idx="2400">
                  <c:v>305.0632911392405</c:v>
                </c:pt>
                <c:pt idx="2401">
                  <c:v>301.56604998377145</c:v>
                </c:pt>
                <c:pt idx="2402">
                  <c:v>303.75689711132753</c:v>
                </c:pt>
                <c:pt idx="2403">
                  <c:v>304.25186627718273</c:v>
                </c:pt>
                <c:pt idx="2404">
                  <c:v>304.16260954235639</c:v>
                </c:pt>
                <c:pt idx="2405">
                  <c:v>303.6919831223629</c:v>
                </c:pt>
                <c:pt idx="2406">
                  <c:v>308.50373255436546</c:v>
                </c:pt>
                <c:pt idx="2407">
                  <c:v>308.40636157091853</c:v>
                </c:pt>
                <c:pt idx="2408">
                  <c:v>310.87309315157421</c:v>
                </c:pt>
                <c:pt idx="2409">
                  <c:v>314.73547549496914</c:v>
                </c:pt>
                <c:pt idx="2410">
                  <c:v>316.25283998701718</c:v>
                </c:pt>
                <c:pt idx="2411">
                  <c:v>314.21616358325218</c:v>
                </c:pt>
                <c:pt idx="2412">
                  <c:v>313.92405063291142</c:v>
                </c:pt>
                <c:pt idx="2413">
                  <c:v>314.12690684842585</c:v>
                </c:pt>
                <c:pt idx="2414">
                  <c:v>313.56702369360596</c:v>
                </c:pt>
                <c:pt idx="2415">
                  <c:v>312.73937033430707</c:v>
                </c:pt>
                <c:pt idx="2416">
                  <c:v>314.34599156118145</c:v>
                </c:pt>
                <c:pt idx="2417">
                  <c:v>315.68484258357677</c:v>
                </c:pt>
                <c:pt idx="2418">
                  <c:v>319.08471275559884</c:v>
                </c:pt>
                <c:pt idx="2419">
                  <c:v>320.8698474521259</c:v>
                </c:pt>
                <c:pt idx="2420">
                  <c:v>321.16196040246672</c:v>
                </c:pt>
                <c:pt idx="2421">
                  <c:v>321.23498864005194</c:v>
                </c:pt>
                <c:pt idx="2422">
                  <c:v>323.99383317104838</c:v>
                </c:pt>
                <c:pt idx="2423">
                  <c:v>323.40960727036673</c:v>
                </c:pt>
                <c:pt idx="2424">
                  <c:v>323.77474845829278</c:v>
                </c:pt>
                <c:pt idx="2425">
                  <c:v>331.24797143784491</c:v>
                </c:pt>
                <c:pt idx="2426">
                  <c:v>335.63777994157743</c:v>
                </c:pt>
                <c:pt idx="2427">
                  <c:v>334.2502434274586</c:v>
                </c:pt>
                <c:pt idx="2428">
                  <c:v>338.15319701395651</c:v>
                </c:pt>
                <c:pt idx="2429">
                  <c:v>323.43395001622855</c:v>
                </c:pt>
                <c:pt idx="2430">
                  <c:v>323.66926322622527</c:v>
                </c:pt>
                <c:pt idx="2431">
                  <c:v>321.57578708211622</c:v>
                </c:pt>
                <c:pt idx="2432">
                  <c:v>323.17429406037002</c:v>
                </c:pt>
                <c:pt idx="2433">
                  <c:v>331.67802661473547</c:v>
                </c:pt>
                <c:pt idx="2434">
                  <c:v>335.26452450503086</c:v>
                </c:pt>
                <c:pt idx="2435">
                  <c:v>332.05939629990263</c:v>
                </c:pt>
                <c:pt idx="2436">
                  <c:v>333.8932164881532</c:v>
                </c:pt>
                <c:pt idx="2437">
                  <c:v>336.31126257708542</c:v>
                </c:pt>
                <c:pt idx="2438">
                  <c:v>342.60791950665373</c:v>
                </c:pt>
                <c:pt idx="2439">
                  <c:v>342.12106458941906</c:v>
                </c:pt>
                <c:pt idx="2440">
                  <c:v>345.61830574488806</c:v>
                </c:pt>
                <c:pt idx="2441">
                  <c:v>343.50048685491726</c:v>
                </c:pt>
                <c:pt idx="2442">
                  <c:v>341.84518013631941</c:v>
                </c:pt>
                <c:pt idx="2443">
                  <c:v>354.77929243752033</c:v>
                </c:pt>
                <c:pt idx="2444">
                  <c:v>359.94806880882834</c:v>
                </c:pt>
                <c:pt idx="2445">
                  <c:v>366.59363842908152</c:v>
                </c:pt>
                <c:pt idx="2446">
                  <c:v>371.63258682246027</c:v>
                </c:pt>
                <c:pt idx="2447">
                  <c:v>377.06913339824735</c:v>
                </c:pt>
                <c:pt idx="2448">
                  <c:v>386.31937682570594</c:v>
                </c:pt>
                <c:pt idx="2449">
                  <c:v>401.29827977929244</c:v>
                </c:pt>
                <c:pt idx="2450">
                  <c:v>402.38558909444987</c:v>
                </c:pt>
                <c:pt idx="2451">
                  <c:v>361.04349237260629</c:v>
                </c:pt>
                <c:pt idx="2452">
                  <c:v>346.58390133073681</c:v>
                </c:pt>
                <c:pt idx="2453">
                  <c:v>368.62220058422594</c:v>
                </c:pt>
                <c:pt idx="2454">
                  <c:v>368.36254462836746</c:v>
                </c:pt>
                <c:pt idx="2455">
                  <c:v>358.55241804608892</c:v>
                </c:pt>
                <c:pt idx="2456">
                  <c:v>369.57156767283351</c:v>
                </c:pt>
                <c:pt idx="2457">
                  <c:v>378.95975332684191</c:v>
                </c:pt>
                <c:pt idx="2458">
                  <c:v>375.20285621551443</c:v>
                </c:pt>
                <c:pt idx="2459">
                  <c:v>379.44660824407663</c:v>
                </c:pt>
                <c:pt idx="2460">
                  <c:v>366.26906848425836</c:v>
                </c:pt>
                <c:pt idx="2461">
                  <c:v>375.38136968516716</c:v>
                </c:pt>
                <c:pt idx="2462">
                  <c:v>363.68062317429406</c:v>
                </c:pt>
                <c:pt idx="2463">
                  <c:v>371.8597857838364</c:v>
                </c:pt>
                <c:pt idx="2464">
                  <c:v>372.89840960727037</c:v>
                </c:pt>
                <c:pt idx="2465">
                  <c:v>380.24991885751382</c:v>
                </c:pt>
                <c:pt idx="2466">
                  <c:v>390.52255761116521</c:v>
                </c:pt>
                <c:pt idx="2467">
                  <c:v>385.11035378123989</c:v>
                </c:pt>
                <c:pt idx="2468">
                  <c:v>384.14475819539115</c:v>
                </c:pt>
                <c:pt idx="2469">
                  <c:v>387.43914313534572</c:v>
                </c:pt>
                <c:pt idx="2470">
                  <c:v>392.52677702044792</c:v>
                </c:pt>
                <c:pt idx="2471">
                  <c:v>397.59818240830901</c:v>
                </c:pt>
                <c:pt idx="2472">
                  <c:v>379.86043492372607</c:v>
                </c:pt>
                <c:pt idx="2473">
                  <c:v>382.83024991885753</c:v>
                </c:pt>
                <c:pt idx="2474">
                  <c:v>378.22947095098993</c:v>
                </c:pt>
                <c:pt idx="2475">
                  <c:v>384.21778643297631</c:v>
                </c:pt>
                <c:pt idx="2476">
                  <c:v>383.42259006815971</c:v>
                </c:pt>
                <c:pt idx="2477">
                  <c:v>387.74748458292765</c:v>
                </c:pt>
                <c:pt idx="2478">
                  <c:v>386.43297630639404</c:v>
                </c:pt>
                <c:pt idx="2479">
                  <c:v>378.83803959753328</c:v>
                </c:pt>
                <c:pt idx="2480">
                  <c:v>373.93703343070428</c:v>
                </c:pt>
                <c:pt idx="2481">
                  <c:v>373.60434923726069</c:v>
                </c:pt>
                <c:pt idx="2482">
                  <c:v>372.66309639727359</c:v>
                </c:pt>
                <c:pt idx="2483">
                  <c:v>360.87309315157421</c:v>
                </c:pt>
                <c:pt idx="2484">
                  <c:v>345.99967543005522</c:v>
                </c:pt>
                <c:pt idx="2485">
                  <c:v>335.42680947744242</c:v>
                </c:pt>
                <c:pt idx="2486">
                  <c:v>327.84810126582278</c:v>
                </c:pt>
                <c:pt idx="2487">
                  <c:v>327.921129503408</c:v>
                </c:pt>
                <c:pt idx="2488">
                  <c:v>337.78805582603053</c:v>
                </c:pt>
                <c:pt idx="2489">
                  <c:v>325.08925673482634</c:v>
                </c:pt>
                <c:pt idx="2490">
                  <c:v>336.49789029535862</c:v>
                </c:pt>
                <c:pt idx="2491">
                  <c:v>336.40051931191175</c:v>
                </c:pt>
                <c:pt idx="2492">
                  <c:v>349.14800389483935</c:v>
                </c:pt>
                <c:pt idx="2493">
                  <c:v>355.25803310613441</c:v>
                </c:pt>
                <c:pt idx="2494">
                  <c:v>348.43395001622855</c:v>
                </c:pt>
                <c:pt idx="2495">
                  <c:v>347.00584225900684</c:v>
                </c:pt>
                <c:pt idx="2496">
                  <c:v>350.38136968516716</c:v>
                </c:pt>
                <c:pt idx="2497">
                  <c:v>352.5884453099643</c:v>
                </c:pt>
                <c:pt idx="2498">
                  <c:v>355.33106134371957</c:v>
                </c:pt>
                <c:pt idx="2499">
                  <c:v>354.69814995131452</c:v>
                </c:pt>
                <c:pt idx="2500">
                  <c:v>353.26192794547228</c:v>
                </c:pt>
                <c:pt idx="2501">
                  <c:v>361.15709185329439</c:v>
                </c:pt>
                <c:pt idx="2502">
                  <c:v>357.40019474196691</c:v>
                </c:pt>
                <c:pt idx="2503">
                  <c:v>357.09185329438492</c:v>
                </c:pt>
                <c:pt idx="2504">
                  <c:v>361.83868873742296</c:v>
                </c:pt>
                <c:pt idx="2505">
                  <c:v>358.72281726712106</c:v>
                </c:pt>
                <c:pt idx="2506">
                  <c:v>348.56377799415776</c:v>
                </c:pt>
                <c:pt idx="2507">
                  <c:v>353.18078545926647</c:v>
                </c:pt>
                <c:pt idx="2508">
                  <c:v>349.7565725413827</c:v>
                </c:pt>
                <c:pt idx="2509">
                  <c:v>351.54982148653039</c:v>
                </c:pt>
                <c:pt idx="2510">
                  <c:v>348.82343395001624</c:v>
                </c:pt>
                <c:pt idx="2511">
                  <c:v>342.34826355079525</c:v>
                </c:pt>
                <c:pt idx="2512">
                  <c:v>338.69685167153528</c:v>
                </c:pt>
                <c:pt idx="2513">
                  <c:v>343.76825705939632</c:v>
                </c:pt>
                <c:pt idx="2514">
                  <c:v>343.37877312560863</c:v>
                </c:pt>
                <c:pt idx="2515">
                  <c:v>336.5060045439792</c:v>
                </c:pt>
                <c:pt idx="2516">
                  <c:v>339.39467705290491</c:v>
                </c:pt>
                <c:pt idx="2517">
                  <c:v>349.69165855241806</c:v>
                </c:pt>
                <c:pt idx="2518">
                  <c:v>350.27588445309965</c:v>
                </c:pt>
                <c:pt idx="2519">
                  <c:v>351.97176241480037</c:v>
                </c:pt>
                <c:pt idx="2520">
                  <c:v>352.68581629341122</c:v>
                </c:pt>
                <c:pt idx="2521">
                  <c:v>351.29016553067191</c:v>
                </c:pt>
                <c:pt idx="2522">
                  <c:v>349.31840311587149</c:v>
                </c:pt>
                <c:pt idx="2523">
                  <c:v>346.64881531970138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B2-416B-84C9-6E2936BBA673}"/>
            </c:ext>
          </c:extLst>
        </c:ser>
        <c:ser>
          <c:idx val="1"/>
          <c:order val="1"/>
          <c:tx>
            <c:strRef>
              <c:f>Grafico!$C$2</c:f>
              <c:strCache>
                <c:ptCount val="1"/>
                <c:pt idx="0">
                  <c:v>SP500 (base 100)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Grafico!$A$3:$A$5002</c:f>
              <c:numCache>
                <c:formatCode>yyyy\-mm\-dd</c:formatCode>
                <c:ptCount val="5000"/>
                <c:pt idx="0">
                  <c:v>42492</c:v>
                </c:pt>
                <c:pt idx="1">
                  <c:v>42493</c:v>
                </c:pt>
                <c:pt idx="2">
                  <c:v>42494</c:v>
                </c:pt>
                <c:pt idx="3">
                  <c:v>42495</c:v>
                </c:pt>
                <c:pt idx="4">
                  <c:v>42496</c:v>
                </c:pt>
                <c:pt idx="5">
                  <c:v>42499</c:v>
                </c:pt>
                <c:pt idx="6">
                  <c:v>42500</c:v>
                </c:pt>
                <c:pt idx="7">
                  <c:v>42501</c:v>
                </c:pt>
                <c:pt idx="8">
                  <c:v>42502</c:v>
                </c:pt>
                <c:pt idx="9">
                  <c:v>42503</c:v>
                </c:pt>
                <c:pt idx="10">
                  <c:v>42506</c:v>
                </c:pt>
                <c:pt idx="11">
                  <c:v>42507</c:v>
                </c:pt>
                <c:pt idx="12">
                  <c:v>42508</c:v>
                </c:pt>
                <c:pt idx="13">
                  <c:v>42509</c:v>
                </c:pt>
                <c:pt idx="14">
                  <c:v>42510</c:v>
                </c:pt>
                <c:pt idx="15">
                  <c:v>42513</c:v>
                </c:pt>
                <c:pt idx="16">
                  <c:v>42514</c:v>
                </c:pt>
                <c:pt idx="17">
                  <c:v>42515</c:v>
                </c:pt>
                <c:pt idx="18">
                  <c:v>42516</c:v>
                </c:pt>
                <c:pt idx="19">
                  <c:v>42517</c:v>
                </c:pt>
                <c:pt idx="20">
                  <c:v>42521</c:v>
                </c:pt>
                <c:pt idx="21">
                  <c:v>42522</c:v>
                </c:pt>
                <c:pt idx="22">
                  <c:v>42523</c:v>
                </c:pt>
                <c:pt idx="23">
                  <c:v>42524</c:v>
                </c:pt>
                <c:pt idx="24">
                  <c:v>42527</c:v>
                </c:pt>
                <c:pt idx="25">
                  <c:v>42528</c:v>
                </c:pt>
                <c:pt idx="26">
                  <c:v>42529</c:v>
                </c:pt>
                <c:pt idx="27">
                  <c:v>42530</c:v>
                </c:pt>
                <c:pt idx="28">
                  <c:v>42531</c:v>
                </c:pt>
                <c:pt idx="29">
                  <c:v>42534</c:v>
                </c:pt>
                <c:pt idx="30">
                  <c:v>42535</c:v>
                </c:pt>
                <c:pt idx="31">
                  <c:v>42536</c:v>
                </c:pt>
                <c:pt idx="32">
                  <c:v>42537</c:v>
                </c:pt>
                <c:pt idx="33">
                  <c:v>42538</c:v>
                </c:pt>
                <c:pt idx="34">
                  <c:v>42541</c:v>
                </c:pt>
                <c:pt idx="35">
                  <c:v>42542</c:v>
                </c:pt>
                <c:pt idx="36">
                  <c:v>42543</c:v>
                </c:pt>
                <c:pt idx="37">
                  <c:v>42544</c:v>
                </c:pt>
                <c:pt idx="38">
                  <c:v>42545</c:v>
                </c:pt>
                <c:pt idx="39">
                  <c:v>42548</c:v>
                </c:pt>
                <c:pt idx="40">
                  <c:v>42549</c:v>
                </c:pt>
                <c:pt idx="41">
                  <c:v>42550</c:v>
                </c:pt>
                <c:pt idx="42">
                  <c:v>42551</c:v>
                </c:pt>
                <c:pt idx="43">
                  <c:v>42552</c:v>
                </c:pt>
                <c:pt idx="44">
                  <c:v>42556</c:v>
                </c:pt>
                <c:pt idx="45">
                  <c:v>42557</c:v>
                </c:pt>
                <c:pt idx="46">
                  <c:v>42558</c:v>
                </c:pt>
                <c:pt idx="47">
                  <c:v>42559</c:v>
                </c:pt>
                <c:pt idx="48">
                  <c:v>42562</c:v>
                </c:pt>
                <c:pt idx="49">
                  <c:v>42563</c:v>
                </c:pt>
                <c:pt idx="50">
                  <c:v>42564</c:v>
                </c:pt>
                <c:pt idx="51">
                  <c:v>42565</c:v>
                </c:pt>
                <c:pt idx="52">
                  <c:v>42566</c:v>
                </c:pt>
                <c:pt idx="53">
                  <c:v>42569</c:v>
                </c:pt>
                <c:pt idx="54">
                  <c:v>42570</c:v>
                </c:pt>
                <c:pt idx="55">
                  <c:v>42571</c:v>
                </c:pt>
                <c:pt idx="56">
                  <c:v>42572</c:v>
                </c:pt>
                <c:pt idx="57">
                  <c:v>42573</c:v>
                </c:pt>
                <c:pt idx="58">
                  <c:v>42576</c:v>
                </c:pt>
                <c:pt idx="59">
                  <c:v>42577</c:v>
                </c:pt>
                <c:pt idx="60">
                  <c:v>42578</c:v>
                </c:pt>
                <c:pt idx="61">
                  <c:v>42579</c:v>
                </c:pt>
                <c:pt idx="62">
                  <c:v>42580</c:v>
                </c:pt>
                <c:pt idx="63">
                  <c:v>42583</c:v>
                </c:pt>
                <c:pt idx="64">
                  <c:v>42584</c:v>
                </c:pt>
                <c:pt idx="65">
                  <c:v>42585</c:v>
                </c:pt>
                <c:pt idx="66">
                  <c:v>42586</c:v>
                </c:pt>
                <c:pt idx="67">
                  <c:v>42587</c:v>
                </c:pt>
                <c:pt idx="68">
                  <c:v>42590</c:v>
                </c:pt>
                <c:pt idx="69">
                  <c:v>42591</c:v>
                </c:pt>
                <c:pt idx="70">
                  <c:v>42592</c:v>
                </c:pt>
                <c:pt idx="71">
                  <c:v>42593</c:v>
                </c:pt>
                <c:pt idx="72">
                  <c:v>42594</c:v>
                </c:pt>
                <c:pt idx="73">
                  <c:v>42597</c:v>
                </c:pt>
                <c:pt idx="74">
                  <c:v>42598</c:v>
                </c:pt>
                <c:pt idx="75">
                  <c:v>42599</c:v>
                </c:pt>
                <c:pt idx="76">
                  <c:v>42600</c:v>
                </c:pt>
                <c:pt idx="77">
                  <c:v>42601</c:v>
                </c:pt>
                <c:pt idx="78">
                  <c:v>42604</c:v>
                </c:pt>
                <c:pt idx="79">
                  <c:v>42605</c:v>
                </c:pt>
                <c:pt idx="80">
                  <c:v>42606</c:v>
                </c:pt>
                <c:pt idx="81">
                  <c:v>42607</c:v>
                </c:pt>
                <c:pt idx="82">
                  <c:v>42608</c:v>
                </c:pt>
                <c:pt idx="83">
                  <c:v>42611</c:v>
                </c:pt>
                <c:pt idx="84">
                  <c:v>42612</c:v>
                </c:pt>
                <c:pt idx="85">
                  <c:v>42613</c:v>
                </c:pt>
                <c:pt idx="86">
                  <c:v>42614</c:v>
                </c:pt>
                <c:pt idx="87">
                  <c:v>42615</c:v>
                </c:pt>
                <c:pt idx="88">
                  <c:v>42619</c:v>
                </c:pt>
                <c:pt idx="89">
                  <c:v>42620</c:v>
                </c:pt>
                <c:pt idx="90">
                  <c:v>42621</c:v>
                </c:pt>
                <c:pt idx="91">
                  <c:v>42622</c:v>
                </c:pt>
                <c:pt idx="92">
                  <c:v>42625</c:v>
                </c:pt>
                <c:pt idx="93">
                  <c:v>42626</c:v>
                </c:pt>
                <c:pt idx="94">
                  <c:v>42627</c:v>
                </c:pt>
                <c:pt idx="95">
                  <c:v>42628</c:v>
                </c:pt>
                <c:pt idx="96">
                  <c:v>42629</c:v>
                </c:pt>
                <c:pt idx="97">
                  <c:v>42632</c:v>
                </c:pt>
                <c:pt idx="98">
                  <c:v>42633</c:v>
                </c:pt>
                <c:pt idx="99">
                  <c:v>42634</c:v>
                </c:pt>
                <c:pt idx="100">
                  <c:v>42635</c:v>
                </c:pt>
                <c:pt idx="101">
                  <c:v>42636</c:v>
                </c:pt>
                <c:pt idx="102">
                  <c:v>42639</c:v>
                </c:pt>
                <c:pt idx="103">
                  <c:v>42640</c:v>
                </c:pt>
                <c:pt idx="104">
                  <c:v>42641</c:v>
                </c:pt>
                <c:pt idx="105">
                  <c:v>42642</c:v>
                </c:pt>
                <c:pt idx="106">
                  <c:v>42643</c:v>
                </c:pt>
                <c:pt idx="107">
                  <c:v>42646</c:v>
                </c:pt>
                <c:pt idx="108">
                  <c:v>42647</c:v>
                </c:pt>
                <c:pt idx="109">
                  <c:v>42648</c:v>
                </c:pt>
                <c:pt idx="110">
                  <c:v>42649</c:v>
                </c:pt>
                <c:pt idx="111">
                  <c:v>42650</c:v>
                </c:pt>
                <c:pt idx="112">
                  <c:v>42653</c:v>
                </c:pt>
                <c:pt idx="113">
                  <c:v>42654</c:v>
                </c:pt>
                <c:pt idx="114">
                  <c:v>42655</c:v>
                </c:pt>
                <c:pt idx="115">
                  <c:v>42656</c:v>
                </c:pt>
                <c:pt idx="116">
                  <c:v>42657</c:v>
                </c:pt>
                <c:pt idx="117">
                  <c:v>42660</c:v>
                </c:pt>
                <c:pt idx="118">
                  <c:v>42661</c:v>
                </c:pt>
                <c:pt idx="119">
                  <c:v>42662</c:v>
                </c:pt>
                <c:pt idx="120">
                  <c:v>42663</c:v>
                </c:pt>
                <c:pt idx="121">
                  <c:v>42664</c:v>
                </c:pt>
                <c:pt idx="122">
                  <c:v>42667</c:v>
                </c:pt>
                <c:pt idx="123">
                  <c:v>42668</c:v>
                </c:pt>
                <c:pt idx="124">
                  <c:v>42669</c:v>
                </c:pt>
                <c:pt idx="125">
                  <c:v>42670</c:v>
                </c:pt>
                <c:pt idx="126">
                  <c:v>42671</c:v>
                </c:pt>
                <c:pt idx="127">
                  <c:v>42674</c:v>
                </c:pt>
                <c:pt idx="128">
                  <c:v>42675</c:v>
                </c:pt>
                <c:pt idx="129">
                  <c:v>42676</c:v>
                </c:pt>
                <c:pt idx="130">
                  <c:v>42677</c:v>
                </c:pt>
                <c:pt idx="131">
                  <c:v>42678</c:v>
                </c:pt>
                <c:pt idx="132">
                  <c:v>42681</c:v>
                </c:pt>
                <c:pt idx="133">
                  <c:v>42682</c:v>
                </c:pt>
                <c:pt idx="134">
                  <c:v>42683</c:v>
                </c:pt>
                <c:pt idx="135">
                  <c:v>42684</c:v>
                </c:pt>
                <c:pt idx="136">
                  <c:v>42685</c:v>
                </c:pt>
                <c:pt idx="137">
                  <c:v>42688</c:v>
                </c:pt>
                <c:pt idx="138">
                  <c:v>42689</c:v>
                </c:pt>
                <c:pt idx="139">
                  <c:v>42690</c:v>
                </c:pt>
                <c:pt idx="140">
                  <c:v>42691</c:v>
                </c:pt>
                <c:pt idx="141">
                  <c:v>42692</c:v>
                </c:pt>
                <c:pt idx="142">
                  <c:v>42695</c:v>
                </c:pt>
                <c:pt idx="143">
                  <c:v>42696</c:v>
                </c:pt>
                <c:pt idx="144">
                  <c:v>42697</c:v>
                </c:pt>
                <c:pt idx="145">
                  <c:v>42699</c:v>
                </c:pt>
                <c:pt idx="146">
                  <c:v>42702</c:v>
                </c:pt>
                <c:pt idx="147">
                  <c:v>42703</c:v>
                </c:pt>
                <c:pt idx="148">
                  <c:v>42704</c:v>
                </c:pt>
                <c:pt idx="149">
                  <c:v>42705</c:v>
                </c:pt>
                <c:pt idx="150">
                  <c:v>42706</c:v>
                </c:pt>
                <c:pt idx="151">
                  <c:v>42709</c:v>
                </c:pt>
                <c:pt idx="152">
                  <c:v>42710</c:v>
                </c:pt>
                <c:pt idx="153">
                  <c:v>42711</c:v>
                </c:pt>
                <c:pt idx="154">
                  <c:v>42712</c:v>
                </c:pt>
                <c:pt idx="155">
                  <c:v>42713</c:v>
                </c:pt>
                <c:pt idx="156">
                  <c:v>42716</c:v>
                </c:pt>
                <c:pt idx="157">
                  <c:v>42717</c:v>
                </c:pt>
                <c:pt idx="158">
                  <c:v>42718</c:v>
                </c:pt>
                <c:pt idx="159">
                  <c:v>42719</c:v>
                </c:pt>
                <c:pt idx="160">
                  <c:v>42720</c:v>
                </c:pt>
                <c:pt idx="161">
                  <c:v>42723</c:v>
                </c:pt>
                <c:pt idx="162">
                  <c:v>42724</c:v>
                </c:pt>
                <c:pt idx="163">
                  <c:v>42725</c:v>
                </c:pt>
                <c:pt idx="164">
                  <c:v>42726</c:v>
                </c:pt>
                <c:pt idx="165">
                  <c:v>42727</c:v>
                </c:pt>
                <c:pt idx="166">
                  <c:v>42731</c:v>
                </c:pt>
                <c:pt idx="167">
                  <c:v>42732</c:v>
                </c:pt>
                <c:pt idx="168">
                  <c:v>42733</c:v>
                </c:pt>
                <c:pt idx="169">
                  <c:v>42734</c:v>
                </c:pt>
                <c:pt idx="170">
                  <c:v>42738</c:v>
                </c:pt>
                <c:pt idx="171">
                  <c:v>42739</c:v>
                </c:pt>
                <c:pt idx="172">
                  <c:v>42740</c:v>
                </c:pt>
                <c:pt idx="173">
                  <c:v>42741</c:v>
                </c:pt>
                <c:pt idx="174">
                  <c:v>42744</c:v>
                </c:pt>
                <c:pt idx="175">
                  <c:v>42745</c:v>
                </c:pt>
                <c:pt idx="176">
                  <c:v>42746</c:v>
                </c:pt>
                <c:pt idx="177">
                  <c:v>42747</c:v>
                </c:pt>
                <c:pt idx="178">
                  <c:v>42748</c:v>
                </c:pt>
                <c:pt idx="179">
                  <c:v>42752</c:v>
                </c:pt>
                <c:pt idx="180">
                  <c:v>42753</c:v>
                </c:pt>
                <c:pt idx="181">
                  <c:v>42754</c:v>
                </c:pt>
                <c:pt idx="182">
                  <c:v>42755</c:v>
                </c:pt>
                <c:pt idx="183">
                  <c:v>42758</c:v>
                </c:pt>
                <c:pt idx="184">
                  <c:v>42759</c:v>
                </c:pt>
                <c:pt idx="185">
                  <c:v>42760</c:v>
                </c:pt>
                <c:pt idx="186">
                  <c:v>42761</c:v>
                </c:pt>
                <c:pt idx="187">
                  <c:v>42762</c:v>
                </c:pt>
                <c:pt idx="188">
                  <c:v>42765</c:v>
                </c:pt>
                <c:pt idx="189">
                  <c:v>42766</c:v>
                </c:pt>
                <c:pt idx="190">
                  <c:v>42767</c:v>
                </c:pt>
                <c:pt idx="191">
                  <c:v>42768</c:v>
                </c:pt>
                <c:pt idx="192">
                  <c:v>42769</c:v>
                </c:pt>
                <c:pt idx="193">
                  <c:v>42772</c:v>
                </c:pt>
                <c:pt idx="194">
                  <c:v>42773</c:v>
                </c:pt>
                <c:pt idx="195">
                  <c:v>42774</c:v>
                </c:pt>
                <c:pt idx="196">
                  <c:v>42775</c:v>
                </c:pt>
                <c:pt idx="197">
                  <c:v>42776</c:v>
                </c:pt>
                <c:pt idx="198">
                  <c:v>42779</c:v>
                </c:pt>
                <c:pt idx="199">
                  <c:v>42780</c:v>
                </c:pt>
                <c:pt idx="200">
                  <c:v>42781</c:v>
                </c:pt>
                <c:pt idx="201">
                  <c:v>42782</c:v>
                </c:pt>
                <c:pt idx="202">
                  <c:v>42783</c:v>
                </c:pt>
                <c:pt idx="203">
                  <c:v>42787</c:v>
                </c:pt>
                <c:pt idx="204">
                  <c:v>42788</c:v>
                </c:pt>
                <c:pt idx="205">
                  <c:v>42789</c:v>
                </c:pt>
                <c:pt idx="206">
                  <c:v>42790</c:v>
                </c:pt>
                <c:pt idx="207">
                  <c:v>42793</c:v>
                </c:pt>
                <c:pt idx="208">
                  <c:v>42794</c:v>
                </c:pt>
                <c:pt idx="209">
                  <c:v>42795</c:v>
                </c:pt>
                <c:pt idx="210">
                  <c:v>42796</c:v>
                </c:pt>
                <c:pt idx="211">
                  <c:v>42797</c:v>
                </c:pt>
                <c:pt idx="212">
                  <c:v>42800</c:v>
                </c:pt>
                <c:pt idx="213">
                  <c:v>42801</c:v>
                </c:pt>
                <c:pt idx="214">
                  <c:v>42802</c:v>
                </c:pt>
                <c:pt idx="215">
                  <c:v>42803</c:v>
                </c:pt>
                <c:pt idx="216">
                  <c:v>42804</c:v>
                </c:pt>
                <c:pt idx="217">
                  <c:v>42807</c:v>
                </c:pt>
                <c:pt idx="218">
                  <c:v>42808</c:v>
                </c:pt>
                <c:pt idx="219">
                  <c:v>42809</c:v>
                </c:pt>
                <c:pt idx="220">
                  <c:v>42810</c:v>
                </c:pt>
                <c:pt idx="221">
                  <c:v>42811</c:v>
                </c:pt>
                <c:pt idx="222">
                  <c:v>42814</c:v>
                </c:pt>
                <c:pt idx="223">
                  <c:v>42815</c:v>
                </c:pt>
                <c:pt idx="224">
                  <c:v>42816</c:v>
                </c:pt>
                <c:pt idx="225">
                  <c:v>42817</c:v>
                </c:pt>
                <c:pt idx="226">
                  <c:v>42818</c:v>
                </c:pt>
                <c:pt idx="227">
                  <c:v>42821</c:v>
                </c:pt>
                <c:pt idx="228">
                  <c:v>42822</c:v>
                </c:pt>
                <c:pt idx="229">
                  <c:v>42823</c:v>
                </c:pt>
                <c:pt idx="230">
                  <c:v>42824</c:v>
                </c:pt>
                <c:pt idx="231">
                  <c:v>42825</c:v>
                </c:pt>
                <c:pt idx="232">
                  <c:v>42828</c:v>
                </c:pt>
                <c:pt idx="233">
                  <c:v>42829</c:v>
                </c:pt>
                <c:pt idx="234">
                  <c:v>42830</c:v>
                </c:pt>
                <c:pt idx="235">
                  <c:v>42831</c:v>
                </c:pt>
                <c:pt idx="236">
                  <c:v>42832</c:v>
                </c:pt>
                <c:pt idx="237">
                  <c:v>42835</c:v>
                </c:pt>
                <c:pt idx="238">
                  <c:v>42836</c:v>
                </c:pt>
                <c:pt idx="239">
                  <c:v>42837</c:v>
                </c:pt>
                <c:pt idx="240">
                  <c:v>42838</c:v>
                </c:pt>
                <c:pt idx="241">
                  <c:v>42842</c:v>
                </c:pt>
                <c:pt idx="242">
                  <c:v>42843</c:v>
                </c:pt>
                <c:pt idx="243">
                  <c:v>42844</c:v>
                </c:pt>
                <c:pt idx="244">
                  <c:v>42845</c:v>
                </c:pt>
                <c:pt idx="245">
                  <c:v>42846</c:v>
                </c:pt>
                <c:pt idx="246">
                  <c:v>42849</c:v>
                </c:pt>
                <c:pt idx="247">
                  <c:v>42850</c:v>
                </c:pt>
                <c:pt idx="248">
                  <c:v>42851</c:v>
                </c:pt>
                <c:pt idx="249">
                  <c:v>42852</c:v>
                </c:pt>
                <c:pt idx="250">
                  <c:v>42853</c:v>
                </c:pt>
                <c:pt idx="251">
                  <c:v>42856</c:v>
                </c:pt>
                <c:pt idx="252">
                  <c:v>42857</c:v>
                </c:pt>
                <c:pt idx="253">
                  <c:v>42858</c:v>
                </c:pt>
                <c:pt idx="254">
                  <c:v>42859</c:v>
                </c:pt>
                <c:pt idx="255">
                  <c:v>42860</c:v>
                </c:pt>
                <c:pt idx="256">
                  <c:v>42863</c:v>
                </c:pt>
                <c:pt idx="257">
                  <c:v>42864</c:v>
                </c:pt>
                <c:pt idx="258">
                  <c:v>42865</c:v>
                </c:pt>
                <c:pt idx="259">
                  <c:v>42866</c:v>
                </c:pt>
                <c:pt idx="260">
                  <c:v>42867</c:v>
                </c:pt>
                <c:pt idx="261">
                  <c:v>42870</c:v>
                </c:pt>
                <c:pt idx="262">
                  <c:v>42871</c:v>
                </c:pt>
                <c:pt idx="263">
                  <c:v>42872</c:v>
                </c:pt>
                <c:pt idx="264">
                  <c:v>42873</c:v>
                </c:pt>
                <c:pt idx="265">
                  <c:v>42874</c:v>
                </c:pt>
                <c:pt idx="266">
                  <c:v>42877</c:v>
                </c:pt>
                <c:pt idx="267">
                  <c:v>42878</c:v>
                </c:pt>
                <c:pt idx="268">
                  <c:v>42879</c:v>
                </c:pt>
                <c:pt idx="269">
                  <c:v>42880</c:v>
                </c:pt>
                <c:pt idx="270">
                  <c:v>42881</c:v>
                </c:pt>
                <c:pt idx="271">
                  <c:v>42885</c:v>
                </c:pt>
                <c:pt idx="272">
                  <c:v>42886</c:v>
                </c:pt>
                <c:pt idx="273">
                  <c:v>42887</c:v>
                </c:pt>
                <c:pt idx="274">
                  <c:v>42888</c:v>
                </c:pt>
                <c:pt idx="275">
                  <c:v>42891</c:v>
                </c:pt>
                <c:pt idx="276">
                  <c:v>42892</c:v>
                </c:pt>
                <c:pt idx="277">
                  <c:v>42893</c:v>
                </c:pt>
                <c:pt idx="278">
                  <c:v>42894</c:v>
                </c:pt>
                <c:pt idx="279">
                  <c:v>42895</c:v>
                </c:pt>
                <c:pt idx="280">
                  <c:v>42898</c:v>
                </c:pt>
                <c:pt idx="281">
                  <c:v>42899</c:v>
                </c:pt>
                <c:pt idx="282">
                  <c:v>42900</c:v>
                </c:pt>
                <c:pt idx="283">
                  <c:v>42901</c:v>
                </c:pt>
                <c:pt idx="284">
                  <c:v>42902</c:v>
                </c:pt>
                <c:pt idx="285">
                  <c:v>42905</c:v>
                </c:pt>
                <c:pt idx="286">
                  <c:v>42906</c:v>
                </c:pt>
                <c:pt idx="287">
                  <c:v>42907</c:v>
                </c:pt>
                <c:pt idx="288">
                  <c:v>42908</c:v>
                </c:pt>
                <c:pt idx="289">
                  <c:v>42909</c:v>
                </c:pt>
                <c:pt idx="290">
                  <c:v>42912</c:v>
                </c:pt>
                <c:pt idx="291">
                  <c:v>42913</c:v>
                </c:pt>
                <c:pt idx="292">
                  <c:v>42914</c:v>
                </c:pt>
                <c:pt idx="293">
                  <c:v>42915</c:v>
                </c:pt>
                <c:pt idx="294">
                  <c:v>42916</c:v>
                </c:pt>
                <c:pt idx="295">
                  <c:v>42919</c:v>
                </c:pt>
                <c:pt idx="296">
                  <c:v>42921</c:v>
                </c:pt>
                <c:pt idx="297">
                  <c:v>42922</c:v>
                </c:pt>
                <c:pt idx="298">
                  <c:v>42923</c:v>
                </c:pt>
                <c:pt idx="299">
                  <c:v>42926</c:v>
                </c:pt>
                <c:pt idx="300">
                  <c:v>42927</c:v>
                </c:pt>
                <c:pt idx="301">
                  <c:v>42928</c:v>
                </c:pt>
                <c:pt idx="302">
                  <c:v>42929</c:v>
                </c:pt>
                <c:pt idx="303">
                  <c:v>42930</c:v>
                </c:pt>
                <c:pt idx="304">
                  <c:v>42933</c:v>
                </c:pt>
                <c:pt idx="305">
                  <c:v>42934</c:v>
                </c:pt>
                <c:pt idx="306">
                  <c:v>42935</c:v>
                </c:pt>
                <c:pt idx="307">
                  <c:v>42936</c:v>
                </c:pt>
                <c:pt idx="308">
                  <c:v>42937</c:v>
                </c:pt>
                <c:pt idx="309">
                  <c:v>42940</c:v>
                </c:pt>
                <c:pt idx="310">
                  <c:v>42941</c:v>
                </c:pt>
                <c:pt idx="311">
                  <c:v>42942</c:v>
                </c:pt>
                <c:pt idx="312">
                  <c:v>42943</c:v>
                </c:pt>
                <c:pt idx="313">
                  <c:v>42944</c:v>
                </c:pt>
                <c:pt idx="314">
                  <c:v>42947</c:v>
                </c:pt>
                <c:pt idx="315">
                  <c:v>42948</c:v>
                </c:pt>
                <c:pt idx="316">
                  <c:v>42949</c:v>
                </c:pt>
                <c:pt idx="317">
                  <c:v>42950</c:v>
                </c:pt>
                <c:pt idx="318">
                  <c:v>42951</c:v>
                </c:pt>
                <c:pt idx="319">
                  <c:v>42954</c:v>
                </c:pt>
                <c:pt idx="320">
                  <c:v>42955</c:v>
                </c:pt>
                <c:pt idx="321">
                  <c:v>42956</c:v>
                </c:pt>
                <c:pt idx="322">
                  <c:v>42957</c:v>
                </c:pt>
                <c:pt idx="323">
                  <c:v>42958</c:v>
                </c:pt>
                <c:pt idx="324">
                  <c:v>42961</c:v>
                </c:pt>
                <c:pt idx="325">
                  <c:v>42962</c:v>
                </c:pt>
                <c:pt idx="326">
                  <c:v>42963</c:v>
                </c:pt>
                <c:pt idx="327">
                  <c:v>42964</c:v>
                </c:pt>
                <c:pt idx="328">
                  <c:v>42965</c:v>
                </c:pt>
                <c:pt idx="329">
                  <c:v>42968</c:v>
                </c:pt>
                <c:pt idx="330">
                  <c:v>42969</c:v>
                </c:pt>
                <c:pt idx="331">
                  <c:v>42970</c:v>
                </c:pt>
                <c:pt idx="332">
                  <c:v>42971</c:v>
                </c:pt>
                <c:pt idx="333">
                  <c:v>42972</c:v>
                </c:pt>
                <c:pt idx="334">
                  <c:v>42975</c:v>
                </c:pt>
                <c:pt idx="335">
                  <c:v>42976</c:v>
                </c:pt>
                <c:pt idx="336">
                  <c:v>42977</c:v>
                </c:pt>
                <c:pt idx="337">
                  <c:v>42978</c:v>
                </c:pt>
                <c:pt idx="338">
                  <c:v>42979</c:v>
                </c:pt>
                <c:pt idx="339">
                  <c:v>42983</c:v>
                </c:pt>
                <c:pt idx="340">
                  <c:v>42984</c:v>
                </c:pt>
                <c:pt idx="341">
                  <c:v>42985</c:v>
                </c:pt>
                <c:pt idx="342">
                  <c:v>42986</c:v>
                </c:pt>
                <c:pt idx="343">
                  <c:v>42989</c:v>
                </c:pt>
                <c:pt idx="344">
                  <c:v>42990</c:v>
                </c:pt>
                <c:pt idx="345">
                  <c:v>42991</c:v>
                </c:pt>
                <c:pt idx="346">
                  <c:v>42992</c:v>
                </c:pt>
                <c:pt idx="347">
                  <c:v>42993</c:v>
                </c:pt>
                <c:pt idx="348">
                  <c:v>42996</c:v>
                </c:pt>
                <c:pt idx="349">
                  <c:v>42997</c:v>
                </c:pt>
                <c:pt idx="350">
                  <c:v>42998</c:v>
                </c:pt>
                <c:pt idx="351">
                  <c:v>42999</c:v>
                </c:pt>
                <c:pt idx="352">
                  <c:v>43000</c:v>
                </c:pt>
                <c:pt idx="353">
                  <c:v>43003</c:v>
                </c:pt>
                <c:pt idx="354">
                  <c:v>43004</c:v>
                </c:pt>
                <c:pt idx="355">
                  <c:v>43005</c:v>
                </c:pt>
                <c:pt idx="356">
                  <c:v>43006</c:v>
                </c:pt>
                <c:pt idx="357">
                  <c:v>43007</c:v>
                </c:pt>
                <c:pt idx="358">
                  <c:v>43010</c:v>
                </c:pt>
                <c:pt idx="359">
                  <c:v>43011</c:v>
                </c:pt>
                <c:pt idx="360">
                  <c:v>43012</c:v>
                </c:pt>
                <c:pt idx="361">
                  <c:v>43013</c:v>
                </c:pt>
                <c:pt idx="362">
                  <c:v>43014</c:v>
                </c:pt>
                <c:pt idx="363">
                  <c:v>43017</c:v>
                </c:pt>
                <c:pt idx="364">
                  <c:v>43018</c:v>
                </c:pt>
                <c:pt idx="365">
                  <c:v>43019</c:v>
                </c:pt>
                <c:pt idx="366">
                  <c:v>43020</c:v>
                </c:pt>
                <c:pt idx="367">
                  <c:v>43021</c:v>
                </c:pt>
                <c:pt idx="368">
                  <c:v>43024</c:v>
                </c:pt>
                <c:pt idx="369">
                  <c:v>43025</c:v>
                </c:pt>
                <c:pt idx="370">
                  <c:v>43026</c:v>
                </c:pt>
                <c:pt idx="371">
                  <c:v>43027</c:v>
                </c:pt>
                <c:pt idx="372">
                  <c:v>43028</c:v>
                </c:pt>
                <c:pt idx="373">
                  <c:v>43031</c:v>
                </c:pt>
                <c:pt idx="374">
                  <c:v>43032</c:v>
                </c:pt>
                <c:pt idx="375">
                  <c:v>43033</c:v>
                </c:pt>
                <c:pt idx="376">
                  <c:v>43034</c:v>
                </c:pt>
                <c:pt idx="377">
                  <c:v>43035</c:v>
                </c:pt>
                <c:pt idx="378">
                  <c:v>43038</c:v>
                </c:pt>
                <c:pt idx="379">
                  <c:v>43039</c:v>
                </c:pt>
                <c:pt idx="380">
                  <c:v>43040</c:v>
                </c:pt>
                <c:pt idx="381">
                  <c:v>43041</c:v>
                </c:pt>
                <c:pt idx="382">
                  <c:v>43042</c:v>
                </c:pt>
                <c:pt idx="383">
                  <c:v>43045</c:v>
                </c:pt>
                <c:pt idx="384">
                  <c:v>43046</c:v>
                </c:pt>
                <c:pt idx="385">
                  <c:v>43047</c:v>
                </c:pt>
                <c:pt idx="386">
                  <c:v>43048</c:v>
                </c:pt>
                <c:pt idx="387">
                  <c:v>43049</c:v>
                </c:pt>
                <c:pt idx="388">
                  <c:v>43052</c:v>
                </c:pt>
                <c:pt idx="389">
                  <c:v>43053</c:v>
                </c:pt>
                <c:pt idx="390">
                  <c:v>43054</c:v>
                </c:pt>
                <c:pt idx="391">
                  <c:v>43055</c:v>
                </c:pt>
                <c:pt idx="392">
                  <c:v>43056</c:v>
                </c:pt>
                <c:pt idx="393">
                  <c:v>43059</c:v>
                </c:pt>
                <c:pt idx="394">
                  <c:v>43060</c:v>
                </c:pt>
                <c:pt idx="395">
                  <c:v>43061</c:v>
                </c:pt>
                <c:pt idx="396">
                  <c:v>43063</c:v>
                </c:pt>
                <c:pt idx="397">
                  <c:v>43066</c:v>
                </c:pt>
                <c:pt idx="398">
                  <c:v>43067</c:v>
                </c:pt>
                <c:pt idx="399">
                  <c:v>43068</c:v>
                </c:pt>
                <c:pt idx="400">
                  <c:v>43069</c:v>
                </c:pt>
                <c:pt idx="401">
                  <c:v>43070</c:v>
                </c:pt>
                <c:pt idx="402">
                  <c:v>43073</c:v>
                </c:pt>
                <c:pt idx="403">
                  <c:v>43074</c:v>
                </c:pt>
                <c:pt idx="404">
                  <c:v>43075</c:v>
                </c:pt>
                <c:pt idx="405">
                  <c:v>43076</c:v>
                </c:pt>
                <c:pt idx="406">
                  <c:v>43077</c:v>
                </c:pt>
                <c:pt idx="407">
                  <c:v>43080</c:v>
                </c:pt>
                <c:pt idx="408">
                  <c:v>43081</c:v>
                </c:pt>
                <c:pt idx="409">
                  <c:v>43082</c:v>
                </c:pt>
                <c:pt idx="410">
                  <c:v>43083</c:v>
                </c:pt>
                <c:pt idx="411">
                  <c:v>43084</c:v>
                </c:pt>
                <c:pt idx="412">
                  <c:v>43087</c:v>
                </c:pt>
                <c:pt idx="413">
                  <c:v>43088</c:v>
                </c:pt>
                <c:pt idx="414">
                  <c:v>43089</c:v>
                </c:pt>
                <c:pt idx="415">
                  <c:v>43090</c:v>
                </c:pt>
                <c:pt idx="416">
                  <c:v>43091</c:v>
                </c:pt>
                <c:pt idx="417">
                  <c:v>43095</c:v>
                </c:pt>
                <c:pt idx="418">
                  <c:v>43096</c:v>
                </c:pt>
                <c:pt idx="419">
                  <c:v>43097</c:v>
                </c:pt>
                <c:pt idx="420">
                  <c:v>43098</c:v>
                </c:pt>
                <c:pt idx="421">
                  <c:v>43102</c:v>
                </c:pt>
                <c:pt idx="422">
                  <c:v>43103</c:v>
                </c:pt>
                <c:pt idx="423">
                  <c:v>43104</c:v>
                </c:pt>
                <c:pt idx="424">
                  <c:v>43105</c:v>
                </c:pt>
                <c:pt idx="425">
                  <c:v>43108</c:v>
                </c:pt>
                <c:pt idx="426">
                  <c:v>43109</c:v>
                </c:pt>
                <c:pt idx="427">
                  <c:v>43110</c:v>
                </c:pt>
                <c:pt idx="428">
                  <c:v>43111</c:v>
                </c:pt>
                <c:pt idx="429">
                  <c:v>43112</c:v>
                </c:pt>
                <c:pt idx="430">
                  <c:v>43116</c:v>
                </c:pt>
                <c:pt idx="431">
                  <c:v>43117</c:v>
                </c:pt>
                <c:pt idx="432">
                  <c:v>43118</c:v>
                </c:pt>
                <c:pt idx="433">
                  <c:v>43119</c:v>
                </c:pt>
                <c:pt idx="434">
                  <c:v>43122</c:v>
                </c:pt>
                <c:pt idx="435">
                  <c:v>43123</c:v>
                </c:pt>
                <c:pt idx="436">
                  <c:v>43124</c:v>
                </c:pt>
                <c:pt idx="437">
                  <c:v>43125</c:v>
                </c:pt>
                <c:pt idx="438">
                  <c:v>43126</c:v>
                </c:pt>
                <c:pt idx="439">
                  <c:v>43129</c:v>
                </c:pt>
                <c:pt idx="440">
                  <c:v>43130</c:v>
                </c:pt>
                <c:pt idx="441">
                  <c:v>43131</c:v>
                </c:pt>
                <c:pt idx="442">
                  <c:v>43132</c:v>
                </c:pt>
                <c:pt idx="443">
                  <c:v>43133</c:v>
                </c:pt>
                <c:pt idx="444">
                  <c:v>43136</c:v>
                </c:pt>
                <c:pt idx="445">
                  <c:v>43137</c:v>
                </c:pt>
                <c:pt idx="446">
                  <c:v>43138</c:v>
                </c:pt>
                <c:pt idx="447">
                  <c:v>43139</c:v>
                </c:pt>
                <c:pt idx="448">
                  <c:v>43140</c:v>
                </c:pt>
                <c:pt idx="449">
                  <c:v>43143</c:v>
                </c:pt>
                <c:pt idx="450">
                  <c:v>43144</c:v>
                </c:pt>
                <c:pt idx="451">
                  <c:v>43145</c:v>
                </c:pt>
                <c:pt idx="452">
                  <c:v>43146</c:v>
                </c:pt>
                <c:pt idx="453">
                  <c:v>43147</c:v>
                </c:pt>
                <c:pt idx="454">
                  <c:v>43151</c:v>
                </c:pt>
                <c:pt idx="455">
                  <c:v>43152</c:v>
                </c:pt>
                <c:pt idx="456">
                  <c:v>43153</c:v>
                </c:pt>
                <c:pt idx="457">
                  <c:v>43154</c:v>
                </c:pt>
                <c:pt idx="458">
                  <c:v>43157</c:v>
                </c:pt>
                <c:pt idx="459">
                  <c:v>43158</c:v>
                </c:pt>
                <c:pt idx="460">
                  <c:v>43159</c:v>
                </c:pt>
                <c:pt idx="461">
                  <c:v>43160</c:v>
                </c:pt>
                <c:pt idx="462">
                  <c:v>43161</c:v>
                </c:pt>
                <c:pt idx="463">
                  <c:v>43164</c:v>
                </c:pt>
                <c:pt idx="464">
                  <c:v>43165</c:v>
                </c:pt>
                <c:pt idx="465">
                  <c:v>43166</c:v>
                </c:pt>
                <c:pt idx="466">
                  <c:v>43167</c:v>
                </c:pt>
                <c:pt idx="467">
                  <c:v>43168</c:v>
                </c:pt>
                <c:pt idx="468">
                  <c:v>43171</c:v>
                </c:pt>
                <c:pt idx="469">
                  <c:v>43172</c:v>
                </c:pt>
                <c:pt idx="470">
                  <c:v>43173</c:v>
                </c:pt>
                <c:pt idx="471">
                  <c:v>43174</c:v>
                </c:pt>
                <c:pt idx="472">
                  <c:v>43175</c:v>
                </c:pt>
                <c:pt idx="473">
                  <c:v>43178</c:v>
                </c:pt>
                <c:pt idx="474">
                  <c:v>43179</c:v>
                </c:pt>
                <c:pt idx="475">
                  <c:v>43180</c:v>
                </c:pt>
                <c:pt idx="476">
                  <c:v>43181</c:v>
                </c:pt>
                <c:pt idx="477">
                  <c:v>43182</c:v>
                </c:pt>
                <c:pt idx="478">
                  <c:v>43185</c:v>
                </c:pt>
                <c:pt idx="479">
                  <c:v>43186</c:v>
                </c:pt>
                <c:pt idx="480">
                  <c:v>43187</c:v>
                </c:pt>
                <c:pt idx="481">
                  <c:v>43188</c:v>
                </c:pt>
                <c:pt idx="482">
                  <c:v>43192</c:v>
                </c:pt>
                <c:pt idx="483">
                  <c:v>43193</c:v>
                </c:pt>
                <c:pt idx="484">
                  <c:v>43194</c:v>
                </c:pt>
                <c:pt idx="485">
                  <c:v>43195</c:v>
                </c:pt>
                <c:pt idx="486">
                  <c:v>43196</c:v>
                </c:pt>
                <c:pt idx="487">
                  <c:v>43199</c:v>
                </c:pt>
                <c:pt idx="488">
                  <c:v>43200</c:v>
                </c:pt>
                <c:pt idx="489">
                  <c:v>43201</c:v>
                </c:pt>
                <c:pt idx="490">
                  <c:v>43202</c:v>
                </c:pt>
                <c:pt idx="491">
                  <c:v>43203</c:v>
                </c:pt>
                <c:pt idx="492">
                  <c:v>43206</c:v>
                </c:pt>
                <c:pt idx="493">
                  <c:v>43207</c:v>
                </c:pt>
                <c:pt idx="494">
                  <c:v>43208</c:v>
                </c:pt>
                <c:pt idx="495">
                  <c:v>43209</c:v>
                </c:pt>
                <c:pt idx="496">
                  <c:v>43210</c:v>
                </c:pt>
                <c:pt idx="497">
                  <c:v>43213</c:v>
                </c:pt>
                <c:pt idx="498">
                  <c:v>43214</c:v>
                </c:pt>
                <c:pt idx="499">
                  <c:v>43215</c:v>
                </c:pt>
                <c:pt idx="500">
                  <c:v>43216</c:v>
                </c:pt>
                <c:pt idx="501">
                  <c:v>43217</c:v>
                </c:pt>
                <c:pt idx="502">
                  <c:v>43220</c:v>
                </c:pt>
                <c:pt idx="503">
                  <c:v>43221</c:v>
                </c:pt>
                <c:pt idx="504">
                  <c:v>43222</c:v>
                </c:pt>
                <c:pt idx="505">
                  <c:v>43223</c:v>
                </c:pt>
                <c:pt idx="506">
                  <c:v>43224</c:v>
                </c:pt>
                <c:pt idx="507">
                  <c:v>43227</c:v>
                </c:pt>
                <c:pt idx="508">
                  <c:v>43228</c:v>
                </c:pt>
                <c:pt idx="509">
                  <c:v>43229</c:v>
                </c:pt>
                <c:pt idx="510">
                  <c:v>43230</c:v>
                </c:pt>
                <c:pt idx="511">
                  <c:v>43231</c:v>
                </c:pt>
                <c:pt idx="512">
                  <c:v>43234</c:v>
                </c:pt>
                <c:pt idx="513">
                  <c:v>43235</c:v>
                </c:pt>
                <c:pt idx="514">
                  <c:v>43236</c:v>
                </c:pt>
                <c:pt idx="515">
                  <c:v>43237</c:v>
                </c:pt>
                <c:pt idx="516">
                  <c:v>43238</c:v>
                </c:pt>
                <c:pt idx="517">
                  <c:v>43241</c:v>
                </c:pt>
                <c:pt idx="518">
                  <c:v>43242</c:v>
                </c:pt>
                <c:pt idx="519">
                  <c:v>43243</c:v>
                </c:pt>
                <c:pt idx="520">
                  <c:v>43244</c:v>
                </c:pt>
                <c:pt idx="521">
                  <c:v>43245</c:v>
                </c:pt>
                <c:pt idx="522">
                  <c:v>43249</c:v>
                </c:pt>
                <c:pt idx="523">
                  <c:v>43250</c:v>
                </c:pt>
                <c:pt idx="524">
                  <c:v>43251</c:v>
                </c:pt>
                <c:pt idx="525">
                  <c:v>43252</c:v>
                </c:pt>
                <c:pt idx="526">
                  <c:v>43255</c:v>
                </c:pt>
                <c:pt idx="527">
                  <c:v>43256</c:v>
                </c:pt>
                <c:pt idx="528">
                  <c:v>43257</c:v>
                </c:pt>
                <c:pt idx="529">
                  <c:v>43258</c:v>
                </c:pt>
                <c:pt idx="530">
                  <c:v>43259</c:v>
                </c:pt>
                <c:pt idx="531">
                  <c:v>43262</c:v>
                </c:pt>
                <c:pt idx="532">
                  <c:v>43263</c:v>
                </c:pt>
                <c:pt idx="533">
                  <c:v>43264</c:v>
                </c:pt>
                <c:pt idx="534">
                  <c:v>43265</c:v>
                </c:pt>
                <c:pt idx="535">
                  <c:v>43266</c:v>
                </c:pt>
                <c:pt idx="536">
                  <c:v>43269</c:v>
                </c:pt>
                <c:pt idx="537">
                  <c:v>43270</c:v>
                </c:pt>
                <c:pt idx="538">
                  <c:v>43271</c:v>
                </c:pt>
                <c:pt idx="539">
                  <c:v>43272</c:v>
                </c:pt>
                <c:pt idx="540">
                  <c:v>43273</c:v>
                </c:pt>
                <c:pt idx="541">
                  <c:v>43276</c:v>
                </c:pt>
                <c:pt idx="542">
                  <c:v>43277</c:v>
                </c:pt>
                <c:pt idx="543">
                  <c:v>43278</c:v>
                </c:pt>
                <c:pt idx="544">
                  <c:v>43279</c:v>
                </c:pt>
                <c:pt idx="545">
                  <c:v>43280</c:v>
                </c:pt>
                <c:pt idx="546">
                  <c:v>43283</c:v>
                </c:pt>
                <c:pt idx="547">
                  <c:v>43284</c:v>
                </c:pt>
                <c:pt idx="548">
                  <c:v>43286</c:v>
                </c:pt>
                <c:pt idx="549">
                  <c:v>43287</c:v>
                </c:pt>
                <c:pt idx="550">
                  <c:v>43290</c:v>
                </c:pt>
                <c:pt idx="551">
                  <c:v>43291</c:v>
                </c:pt>
                <c:pt idx="552">
                  <c:v>43292</c:v>
                </c:pt>
                <c:pt idx="553">
                  <c:v>43293</c:v>
                </c:pt>
                <c:pt idx="554">
                  <c:v>43294</c:v>
                </c:pt>
                <c:pt idx="555">
                  <c:v>43297</c:v>
                </c:pt>
                <c:pt idx="556">
                  <c:v>43298</c:v>
                </c:pt>
                <c:pt idx="557">
                  <c:v>43299</c:v>
                </c:pt>
                <c:pt idx="558">
                  <c:v>43300</c:v>
                </c:pt>
                <c:pt idx="559">
                  <c:v>43301</c:v>
                </c:pt>
                <c:pt idx="560">
                  <c:v>43304</c:v>
                </c:pt>
                <c:pt idx="561">
                  <c:v>43305</c:v>
                </c:pt>
                <c:pt idx="562">
                  <c:v>43306</c:v>
                </c:pt>
                <c:pt idx="563">
                  <c:v>43307</c:v>
                </c:pt>
                <c:pt idx="564">
                  <c:v>43308</c:v>
                </c:pt>
                <c:pt idx="565">
                  <c:v>43311</c:v>
                </c:pt>
                <c:pt idx="566">
                  <c:v>43312</c:v>
                </c:pt>
                <c:pt idx="567">
                  <c:v>43313</c:v>
                </c:pt>
                <c:pt idx="568">
                  <c:v>43314</c:v>
                </c:pt>
                <c:pt idx="569">
                  <c:v>43315</c:v>
                </c:pt>
                <c:pt idx="570">
                  <c:v>43318</c:v>
                </c:pt>
                <c:pt idx="571">
                  <c:v>43319</c:v>
                </c:pt>
                <c:pt idx="572">
                  <c:v>43320</c:v>
                </c:pt>
                <c:pt idx="573">
                  <c:v>43321</c:v>
                </c:pt>
                <c:pt idx="574">
                  <c:v>43322</c:v>
                </c:pt>
                <c:pt idx="575">
                  <c:v>43325</c:v>
                </c:pt>
                <c:pt idx="576">
                  <c:v>43326</c:v>
                </c:pt>
                <c:pt idx="577">
                  <c:v>43327</c:v>
                </c:pt>
                <c:pt idx="578">
                  <c:v>43328</c:v>
                </c:pt>
                <c:pt idx="579">
                  <c:v>43329</c:v>
                </c:pt>
                <c:pt idx="580">
                  <c:v>43332</c:v>
                </c:pt>
                <c:pt idx="581">
                  <c:v>43333</c:v>
                </c:pt>
                <c:pt idx="582">
                  <c:v>43334</c:v>
                </c:pt>
                <c:pt idx="583">
                  <c:v>43335</c:v>
                </c:pt>
                <c:pt idx="584">
                  <c:v>43336</c:v>
                </c:pt>
                <c:pt idx="585">
                  <c:v>43339</c:v>
                </c:pt>
                <c:pt idx="586">
                  <c:v>43340</c:v>
                </c:pt>
                <c:pt idx="587">
                  <c:v>43341</c:v>
                </c:pt>
                <c:pt idx="588">
                  <c:v>43342</c:v>
                </c:pt>
                <c:pt idx="589">
                  <c:v>43343</c:v>
                </c:pt>
                <c:pt idx="590">
                  <c:v>43347</c:v>
                </c:pt>
                <c:pt idx="591">
                  <c:v>43348</c:v>
                </c:pt>
                <c:pt idx="592">
                  <c:v>43349</c:v>
                </c:pt>
                <c:pt idx="593">
                  <c:v>43350</c:v>
                </c:pt>
                <c:pt idx="594">
                  <c:v>43353</c:v>
                </c:pt>
                <c:pt idx="595">
                  <c:v>43354</c:v>
                </c:pt>
                <c:pt idx="596">
                  <c:v>43355</c:v>
                </c:pt>
                <c:pt idx="597">
                  <c:v>43356</c:v>
                </c:pt>
                <c:pt idx="598">
                  <c:v>43357</c:v>
                </c:pt>
                <c:pt idx="599">
                  <c:v>43360</c:v>
                </c:pt>
                <c:pt idx="600">
                  <c:v>43361</c:v>
                </c:pt>
                <c:pt idx="601">
                  <c:v>43362</c:v>
                </c:pt>
                <c:pt idx="602">
                  <c:v>43363</c:v>
                </c:pt>
                <c:pt idx="603">
                  <c:v>43364</c:v>
                </c:pt>
                <c:pt idx="604">
                  <c:v>43367</c:v>
                </c:pt>
                <c:pt idx="605">
                  <c:v>43368</c:v>
                </c:pt>
                <c:pt idx="606">
                  <c:v>43369</c:v>
                </c:pt>
                <c:pt idx="607">
                  <c:v>43370</c:v>
                </c:pt>
                <c:pt idx="608">
                  <c:v>43371</c:v>
                </c:pt>
                <c:pt idx="609">
                  <c:v>43374</c:v>
                </c:pt>
                <c:pt idx="610">
                  <c:v>43375</c:v>
                </c:pt>
                <c:pt idx="611">
                  <c:v>43376</c:v>
                </c:pt>
                <c:pt idx="612">
                  <c:v>43377</c:v>
                </c:pt>
                <c:pt idx="613">
                  <c:v>43378</c:v>
                </c:pt>
                <c:pt idx="614">
                  <c:v>43381</c:v>
                </c:pt>
                <c:pt idx="615">
                  <c:v>43382</c:v>
                </c:pt>
                <c:pt idx="616">
                  <c:v>43383</c:v>
                </c:pt>
                <c:pt idx="617">
                  <c:v>43384</c:v>
                </c:pt>
                <c:pt idx="618">
                  <c:v>43385</c:v>
                </c:pt>
                <c:pt idx="619">
                  <c:v>43388</c:v>
                </c:pt>
                <c:pt idx="620">
                  <c:v>43389</c:v>
                </c:pt>
                <c:pt idx="621">
                  <c:v>43390</c:v>
                </c:pt>
                <c:pt idx="622">
                  <c:v>43391</c:v>
                </c:pt>
                <c:pt idx="623">
                  <c:v>43392</c:v>
                </c:pt>
                <c:pt idx="624">
                  <c:v>43395</c:v>
                </c:pt>
                <c:pt idx="625">
                  <c:v>43396</c:v>
                </c:pt>
                <c:pt idx="626">
                  <c:v>43397</c:v>
                </c:pt>
                <c:pt idx="627">
                  <c:v>43398</c:v>
                </c:pt>
                <c:pt idx="628">
                  <c:v>43399</c:v>
                </c:pt>
                <c:pt idx="629">
                  <c:v>43402</c:v>
                </c:pt>
                <c:pt idx="630">
                  <c:v>43403</c:v>
                </c:pt>
                <c:pt idx="631">
                  <c:v>43404</c:v>
                </c:pt>
                <c:pt idx="632">
                  <c:v>43405</c:v>
                </c:pt>
                <c:pt idx="633">
                  <c:v>43406</c:v>
                </c:pt>
                <c:pt idx="634">
                  <c:v>43409</c:v>
                </c:pt>
                <c:pt idx="635">
                  <c:v>43410</c:v>
                </c:pt>
                <c:pt idx="636">
                  <c:v>43411</c:v>
                </c:pt>
                <c:pt idx="637">
                  <c:v>43412</c:v>
                </c:pt>
                <c:pt idx="638">
                  <c:v>43413</c:v>
                </c:pt>
                <c:pt idx="639">
                  <c:v>43416</c:v>
                </c:pt>
                <c:pt idx="640">
                  <c:v>43417</c:v>
                </c:pt>
                <c:pt idx="641">
                  <c:v>43418</c:v>
                </c:pt>
                <c:pt idx="642">
                  <c:v>43419</c:v>
                </c:pt>
                <c:pt idx="643">
                  <c:v>43420</c:v>
                </c:pt>
                <c:pt idx="644">
                  <c:v>43423</c:v>
                </c:pt>
                <c:pt idx="645">
                  <c:v>43424</c:v>
                </c:pt>
                <c:pt idx="646">
                  <c:v>43425</c:v>
                </c:pt>
                <c:pt idx="647">
                  <c:v>43427</c:v>
                </c:pt>
                <c:pt idx="648">
                  <c:v>43430</c:v>
                </c:pt>
                <c:pt idx="649">
                  <c:v>43431</c:v>
                </c:pt>
                <c:pt idx="650">
                  <c:v>43432</c:v>
                </c:pt>
                <c:pt idx="651">
                  <c:v>43433</c:v>
                </c:pt>
                <c:pt idx="652">
                  <c:v>43434</c:v>
                </c:pt>
                <c:pt idx="653">
                  <c:v>43437</c:v>
                </c:pt>
                <c:pt idx="654">
                  <c:v>43438</c:v>
                </c:pt>
                <c:pt idx="655">
                  <c:v>43440</c:v>
                </c:pt>
                <c:pt idx="656">
                  <c:v>43441</c:v>
                </c:pt>
                <c:pt idx="657">
                  <c:v>43444</c:v>
                </c:pt>
                <c:pt idx="658">
                  <c:v>43445</c:v>
                </c:pt>
                <c:pt idx="659">
                  <c:v>43446</c:v>
                </c:pt>
                <c:pt idx="660">
                  <c:v>43447</c:v>
                </c:pt>
                <c:pt idx="661">
                  <c:v>43448</c:v>
                </c:pt>
                <c:pt idx="662">
                  <c:v>43451</c:v>
                </c:pt>
                <c:pt idx="663">
                  <c:v>43452</c:v>
                </c:pt>
                <c:pt idx="664">
                  <c:v>43453</c:v>
                </c:pt>
                <c:pt idx="665">
                  <c:v>43454</c:v>
                </c:pt>
                <c:pt idx="666">
                  <c:v>43455</c:v>
                </c:pt>
                <c:pt idx="667">
                  <c:v>43458</c:v>
                </c:pt>
                <c:pt idx="668">
                  <c:v>43460</c:v>
                </c:pt>
                <c:pt idx="669">
                  <c:v>43461</c:v>
                </c:pt>
                <c:pt idx="670">
                  <c:v>43462</c:v>
                </c:pt>
                <c:pt idx="671">
                  <c:v>43465</c:v>
                </c:pt>
                <c:pt idx="672">
                  <c:v>43467</c:v>
                </c:pt>
                <c:pt idx="673">
                  <c:v>43468</c:v>
                </c:pt>
                <c:pt idx="674">
                  <c:v>43469</c:v>
                </c:pt>
                <c:pt idx="675">
                  <c:v>43472</c:v>
                </c:pt>
                <c:pt idx="676">
                  <c:v>43473</c:v>
                </c:pt>
                <c:pt idx="677">
                  <c:v>43474</c:v>
                </c:pt>
                <c:pt idx="678">
                  <c:v>43475</c:v>
                </c:pt>
                <c:pt idx="679">
                  <c:v>43476</c:v>
                </c:pt>
                <c:pt idx="680">
                  <c:v>43479</c:v>
                </c:pt>
                <c:pt idx="681">
                  <c:v>43480</c:v>
                </c:pt>
                <c:pt idx="682">
                  <c:v>43481</c:v>
                </c:pt>
                <c:pt idx="683">
                  <c:v>43482</c:v>
                </c:pt>
                <c:pt idx="684">
                  <c:v>43483</c:v>
                </c:pt>
                <c:pt idx="685">
                  <c:v>43487</c:v>
                </c:pt>
                <c:pt idx="686">
                  <c:v>43488</c:v>
                </c:pt>
                <c:pt idx="687">
                  <c:v>43489</c:v>
                </c:pt>
                <c:pt idx="688">
                  <c:v>43490</c:v>
                </c:pt>
                <c:pt idx="689">
                  <c:v>43493</c:v>
                </c:pt>
                <c:pt idx="690">
                  <c:v>43494</c:v>
                </c:pt>
                <c:pt idx="691">
                  <c:v>43495</c:v>
                </c:pt>
                <c:pt idx="692">
                  <c:v>43496</c:v>
                </c:pt>
                <c:pt idx="693">
                  <c:v>43497</c:v>
                </c:pt>
                <c:pt idx="694">
                  <c:v>43500</c:v>
                </c:pt>
                <c:pt idx="695">
                  <c:v>43501</c:v>
                </c:pt>
                <c:pt idx="696">
                  <c:v>43502</c:v>
                </c:pt>
                <c:pt idx="697">
                  <c:v>43503</c:v>
                </c:pt>
                <c:pt idx="698">
                  <c:v>43504</c:v>
                </c:pt>
                <c:pt idx="699">
                  <c:v>43507</c:v>
                </c:pt>
                <c:pt idx="700">
                  <c:v>43508</c:v>
                </c:pt>
                <c:pt idx="701">
                  <c:v>43509</c:v>
                </c:pt>
                <c:pt idx="702">
                  <c:v>43510</c:v>
                </c:pt>
                <c:pt idx="703">
                  <c:v>43511</c:v>
                </c:pt>
                <c:pt idx="704">
                  <c:v>43515</c:v>
                </c:pt>
                <c:pt idx="705">
                  <c:v>43516</c:v>
                </c:pt>
                <c:pt idx="706">
                  <c:v>43517</c:v>
                </c:pt>
                <c:pt idx="707">
                  <c:v>43518</c:v>
                </c:pt>
                <c:pt idx="708">
                  <c:v>43521</c:v>
                </c:pt>
                <c:pt idx="709">
                  <c:v>43522</c:v>
                </c:pt>
                <c:pt idx="710">
                  <c:v>43523</c:v>
                </c:pt>
                <c:pt idx="711">
                  <c:v>43524</c:v>
                </c:pt>
                <c:pt idx="712">
                  <c:v>43525</c:v>
                </c:pt>
                <c:pt idx="713">
                  <c:v>43528</c:v>
                </c:pt>
                <c:pt idx="714">
                  <c:v>43529</c:v>
                </c:pt>
                <c:pt idx="715">
                  <c:v>43530</c:v>
                </c:pt>
                <c:pt idx="716">
                  <c:v>43531</c:v>
                </c:pt>
                <c:pt idx="717">
                  <c:v>43532</c:v>
                </c:pt>
                <c:pt idx="718">
                  <c:v>43535</c:v>
                </c:pt>
                <c:pt idx="719">
                  <c:v>43536</c:v>
                </c:pt>
                <c:pt idx="720">
                  <c:v>43537</c:v>
                </c:pt>
                <c:pt idx="721">
                  <c:v>43538</c:v>
                </c:pt>
                <c:pt idx="722">
                  <c:v>43539</c:v>
                </c:pt>
                <c:pt idx="723">
                  <c:v>43542</c:v>
                </c:pt>
                <c:pt idx="724">
                  <c:v>43543</c:v>
                </c:pt>
                <c:pt idx="725">
                  <c:v>43544</c:v>
                </c:pt>
                <c:pt idx="726">
                  <c:v>43545</c:v>
                </c:pt>
                <c:pt idx="727">
                  <c:v>43546</c:v>
                </c:pt>
                <c:pt idx="728">
                  <c:v>43549</c:v>
                </c:pt>
                <c:pt idx="729">
                  <c:v>43550</c:v>
                </c:pt>
                <c:pt idx="730">
                  <c:v>43551</c:v>
                </c:pt>
                <c:pt idx="731">
                  <c:v>43552</c:v>
                </c:pt>
                <c:pt idx="732">
                  <c:v>43553</c:v>
                </c:pt>
                <c:pt idx="733">
                  <c:v>43556</c:v>
                </c:pt>
                <c:pt idx="734">
                  <c:v>43557</c:v>
                </c:pt>
                <c:pt idx="735">
                  <c:v>43558</c:v>
                </c:pt>
                <c:pt idx="736">
                  <c:v>43559</c:v>
                </c:pt>
                <c:pt idx="737">
                  <c:v>43560</c:v>
                </c:pt>
                <c:pt idx="738">
                  <c:v>43563</c:v>
                </c:pt>
                <c:pt idx="739">
                  <c:v>43564</c:v>
                </c:pt>
                <c:pt idx="740">
                  <c:v>43565</c:v>
                </c:pt>
                <c:pt idx="741">
                  <c:v>43566</c:v>
                </c:pt>
                <c:pt idx="742">
                  <c:v>43567</c:v>
                </c:pt>
                <c:pt idx="743">
                  <c:v>43570</c:v>
                </c:pt>
                <c:pt idx="744">
                  <c:v>43571</c:v>
                </c:pt>
                <c:pt idx="745">
                  <c:v>43572</c:v>
                </c:pt>
                <c:pt idx="746">
                  <c:v>43573</c:v>
                </c:pt>
                <c:pt idx="747">
                  <c:v>43577</c:v>
                </c:pt>
                <c:pt idx="748">
                  <c:v>43578</c:v>
                </c:pt>
                <c:pt idx="749">
                  <c:v>43579</c:v>
                </c:pt>
                <c:pt idx="750">
                  <c:v>43580</c:v>
                </c:pt>
                <c:pt idx="751">
                  <c:v>43581</c:v>
                </c:pt>
                <c:pt idx="752">
                  <c:v>43584</c:v>
                </c:pt>
                <c:pt idx="753">
                  <c:v>43585</c:v>
                </c:pt>
                <c:pt idx="754">
                  <c:v>43586</c:v>
                </c:pt>
                <c:pt idx="755">
                  <c:v>43587</c:v>
                </c:pt>
                <c:pt idx="756">
                  <c:v>43588</c:v>
                </c:pt>
                <c:pt idx="757">
                  <c:v>43591</c:v>
                </c:pt>
                <c:pt idx="758">
                  <c:v>43592</c:v>
                </c:pt>
                <c:pt idx="759">
                  <c:v>43593</c:v>
                </c:pt>
                <c:pt idx="760">
                  <c:v>43594</c:v>
                </c:pt>
                <c:pt idx="761">
                  <c:v>43595</c:v>
                </c:pt>
                <c:pt idx="762">
                  <c:v>43598</c:v>
                </c:pt>
                <c:pt idx="763">
                  <c:v>43599</c:v>
                </c:pt>
                <c:pt idx="764">
                  <c:v>43600</c:v>
                </c:pt>
                <c:pt idx="765">
                  <c:v>43601</c:v>
                </c:pt>
                <c:pt idx="766">
                  <c:v>43602</c:v>
                </c:pt>
                <c:pt idx="767">
                  <c:v>43605</c:v>
                </c:pt>
                <c:pt idx="768">
                  <c:v>43606</c:v>
                </c:pt>
                <c:pt idx="769">
                  <c:v>43607</c:v>
                </c:pt>
                <c:pt idx="770">
                  <c:v>43608</c:v>
                </c:pt>
                <c:pt idx="771">
                  <c:v>43609</c:v>
                </c:pt>
                <c:pt idx="772">
                  <c:v>43613</c:v>
                </c:pt>
                <c:pt idx="773">
                  <c:v>43614</c:v>
                </c:pt>
                <c:pt idx="774">
                  <c:v>43615</c:v>
                </c:pt>
                <c:pt idx="775">
                  <c:v>43616</c:v>
                </c:pt>
                <c:pt idx="776">
                  <c:v>43619</c:v>
                </c:pt>
                <c:pt idx="777">
                  <c:v>43620</c:v>
                </c:pt>
                <c:pt idx="778">
                  <c:v>43621</c:v>
                </c:pt>
                <c:pt idx="779">
                  <c:v>43622</c:v>
                </c:pt>
                <c:pt idx="780">
                  <c:v>43623</c:v>
                </c:pt>
                <c:pt idx="781">
                  <c:v>43626</c:v>
                </c:pt>
                <c:pt idx="782">
                  <c:v>43627</c:v>
                </c:pt>
                <c:pt idx="783">
                  <c:v>43628</c:v>
                </c:pt>
                <c:pt idx="784">
                  <c:v>43629</c:v>
                </c:pt>
                <c:pt idx="785">
                  <c:v>43630</c:v>
                </c:pt>
                <c:pt idx="786">
                  <c:v>43633</c:v>
                </c:pt>
                <c:pt idx="787">
                  <c:v>43634</c:v>
                </c:pt>
                <c:pt idx="788">
                  <c:v>43635</c:v>
                </c:pt>
                <c:pt idx="789">
                  <c:v>43636</c:v>
                </c:pt>
                <c:pt idx="790">
                  <c:v>43637</c:v>
                </c:pt>
                <c:pt idx="791">
                  <c:v>43640</c:v>
                </c:pt>
                <c:pt idx="792">
                  <c:v>43641</c:v>
                </c:pt>
                <c:pt idx="793">
                  <c:v>43642</c:v>
                </c:pt>
                <c:pt idx="794">
                  <c:v>43643</c:v>
                </c:pt>
                <c:pt idx="795">
                  <c:v>43644</c:v>
                </c:pt>
                <c:pt idx="796">
                  <c:v>43647</c:v>
                </c:pt>
                <c:pt idx="797">
                  <c:v>43648</c:v>
                </c:pt>
                <c:pt idx="798">
                  <c:v>43649</c:v>
                </c:pt>
                <c:pt idx="799">
                  <c:v>43651</c:v>
                </c:pt>
                <c:pt idx="800">
                  <c:v>43654</c:v>
                </c:pt>
                <c:pt idx="801">
                  <c:v>43655</c:v>
                </c:pt>
                <c:pt idx="802">
                  <c:v>43656</c:v>
                </c:pt>
                <c:pt idx="803">
                  <c:v>43657</c:v>
                </c:pt>
                <c:pt idx="804">
                  <c:v>43658</c:v>
                </c:pt>
                <c:pt idx="805">
                  <c:v>43661</c:v>
                </c:pt>
                <c:pt idx="806">
                  <c:v>43662</c:v>
                </c:pt>
                <c:pt idx="807">
                  <c:v>43663</c:v>
                </c:pt>
                <c:pt idx="808">
                  <c:v>43664</c:v>
                </c:pt>
                <c:pt idx="809">
                  <c:v>43665</c:v>
                </c:pt>
                <c:pt idx="810">
                  <c:v>43668</c:v>
                </c:pt>
                <c:pt idx="811">
                  <c:v>43669</c:v>
                </c:pt>
                <c:pt idx="812">
                  <c:v>43670</c:v>
                </c:pt>
                <c:pt idx="813">
                  <c:v>43671</c:v>
                </c:pt>
                <c:pt idx="814">
                  <c:v>43672</c:v>
                </c:pt>
                <c:pt idx="815">
                  <c:v>43675</c:v>
                </c:pt>
                <c:pt idx="816">
                  <c:v>43676</c:v>
                </c:pt>
                <c:pt idx="817">
                  <c:v>43677</c:v>
                </c:pt>
                <c:pt idx="818">
                  <c:v>43678</c:v>
                </c:pt>
                <c:pt idx="819">
                  <c:v>43679</c:v>
                </c:pt>
                <c:pt idx="820">
                  <c:v>43682</c:v>
                </c:pt>
                <c:pt idx="821">
                  <c:v>43683</c:v>
                </c:pt>
                <c:pt idx="822">
                  <c:v>43684</c:v>
                </c:pt>
                <c:pt idx="823">
                  <c:v>43685</c:v>
                </c:pt>
                <c:pt idx="824">
                  <c:v>43686</c:v>
                </c:pt>
                <c:pt idx="825">
                  <c:v>43689</c:v>
                </c:pt>
                <c:pt idx="826">
                  <c:v>43690</c:v>
                </c:pt>
                <c:pt idx="827">
                  <c:v>43691</c:v>
                </c:pt>
                <c:pt idx="828">
                  <c:v>43692</c:v>
                </c:pt>
                <c:pt idx="829">
                  <c:v>43693</c:v>
                </c:pt>
                <c:pt idx="830">
                  <c:v>43696</c:v>
                </c:pt>
                <c:pt idx="831">
                  <c:v>43697</c:v>
                </c:pt>
                <c:pt idx="832">
                  <c:v>43698</c:v>
                </c:pt>
                <c:pt idx="833">
                  <c:v>43699</c:v>
                </c:pt>
                <c:pt idx="834">
                  <c:v>43700</c:v>
                </c:pt>
                <c:pt idx="835">
                  <c:v>43703</c:v>
                </c:pt>
                <c:pt idx="836">
                  <c:v>43704</c:v>
                </c:pt>
                <c:pt idx="837">
                  <c:v>43705</c:v>
                </c:pt>
                <c:pt idx="838">
                  <c:v>43706</c:v>
                </c:pt>
                <c:pt idx="839">
                  <c:v>43707</c:v>
                </c:pt>
                <c:pt idx="840">
                  <c:v>43711</c:v>
                </c:pt>
                <c:pt idx="841">
                  <c:v>43712</c:v>
                </c:pt>
                <c:pt idx="842">
                  <c:v>43713</c:v>
                </c:pt>
                <c:pt idx="843">
                  <c:v>43714</c:v>
                </c:pt>
                <c:pt idx="844">
                  <c:v>43717</c:v>
                </c:pt>
                <c:pt idx="845">
                  <c:v>43718</c:v>
                </c:pt>
                <c:pt idx="846">
                  <c:v>43719</c:v>
                </c:pt>
                <c:pt idx="847">
                  <c:v>43720</c:v>
                </c:pt>
                <c:pt idx="848">
                  <c:v>43721</c:v>
                </c:pt>
                <c:pt idx="849">
                  <c:v>43724</c:v>
                </c:pt>
                <c:pt idx="850">
                  <c:v>43725</c:v>
                </c:pt>
                <c:pt idx="851">
                  <c:v>43726</c:v>
                </c:pt>
                <c:pt idx="852">
                  <c:v>43727</c:v>
                </c:pt>
                <c:pt idx="853">
                  <c:v>43728</c:v>
                </c:pt>
                <c:pt idx="854">
                  <c:v>43731</c:v>
                </c:pt>
                <c:pt idx="855">
                  <c:v>43732</c:v>
                </c:pt>
                <c:pt idx="856">
                  <c:v>43733</c:v>
                </c:pt>
                <c:pt idx="857">
                  <c:v>43734</c:v>
                </c:pt>
                <c:pt idx="858">
                  <c:v>43735</c:v>
                </c:pt>
                <c:pt idx="859">
                  <c:v>43738</c:v>
                </c:pt>
                <c:pt idx="860">
                  <c:v>43739</c:v>
                </c:pt>
                <c:pt idx="861">
                  <c:v>43740</c:v>
                </c:pt>
                <c:pt idx="862">
                  <c:v>43741</c:v>
                </c:pt>
                <c:pt idx="863">
                  <c:v>43742</c:v>
                </c:pt>
                <c:pt idx="864">
                  <c:v>43745</c:v>
                </c:pt>
                <c:pt idx="865">
                  <c:v>43746</c:v>
                </c:pt>
                <c:pt idx="866">
                  <c:v>43747</c:v>
                </c:pt>
                <c:pt idx="867">
                  <c:v>43748</c:v>
                </c:pt>
                <c:pt idx="868">
                  <c:v>43749</c:v>
                </c:pt>
                <c:pt idx="869">
                  <c:v>43752</c:v>
                </c:pt>
                <c:pt idx="870">
                  <c:v>43753</c:v>
                </c:pt>
                <c:pt idx="871">
                  <c:v>43754</c:v>
                </c:pt>
                <c:pt idx="872">
                  <c:v>43755</c:v>
                </c:pt>
                <c:pt idx="873">
                  <c:v>43756</c:v>
                </c:pt>
                <c:pt idx="874">
                  <c:v>43759</c:v>
                </c:pt>
                <c:pt idx="875">
                  <c:v>43760</c:v>
                </c:pt>
                <c:pt idx="876">
                  <c:v>43761</c:v>
                </c:pt>
                <c:pt idx="877">
                  <c:v>43762</c:v>
                </c:pt>
                <c:pt idx="878">
                  <c:v>43763</c:v>
                </c:pt>
                <c:pt idx="879">
                  <c:v>43766</c:v>
                </c:pt>
                <c:pt idx="880">
                  <c:v>43767</c:v>
                </c:pt>
                <c:pt idx="881">
                  <c:v>43768</c:v>
                </c:pt>
                <c:pt idx="882">
                  <c:v>43769</c:v>
                </c:pt>
                <c:pt idx="883">
                  <c:v>43770</c:v>
                </c:pt>
                <c:pt idx="884">
                  <c:v>43773</c:v>
                </c:pt>
                <c:pt idx="885">
                  <c:v>43774</c:v>
                </c:pt>
                <c:pt idx="886">
                  <c:v>43775</c:v>
                </c:pt>
                <c:pt idx="887">
                  <c:v>43776</c:v>
                </c:pt>
                <c:pt idx="888">
                  <c:v>43777</c:v>
                </c:pt>
                <c:pt idx="889">
                  <c:v>43780</c:v>
                </c:pt>
                <c:pt idx="890">
                  <c:v>43781</c:v>
                </c:pt>
                <c:pt idx="891">
                  <c:v>43782</c:v>
                </c:pt>
                <c:pt idx="892">
                  <c:v>43783</c:v>
                </c:pt>
                <c:pt idx="893">
                  <c:v>43784</c:v>
                </c:pt>
                <c:pt idx="894">
                  <c:v>43787</c:v>
                </c:pt>
                <c:pt idx="895">
                  <c:v>43788</c:v>
                </c:pt>
                <c:pt idx="896">
                  <c:v>43789</c:v>
                </c:pt>
                <c:pt idx="897">
                  <c:v>43790</c:v>
                </c:pt>
                <c:pt idx="898">
                  <c:v>43791</c:v>
                </c:pt>
                <c:pt idx="899">
                  <c:v>43794</c:v>
                </c:pt>
                <c:pt idx="900">
                  <c:v>43795</c:v>
                </c:pt>
                <c:pt idx="901">
                  <c:v>43796</c:v>
                </c:pt>
                <c:pt idx="902">
                  <c:v>43798</c:v>
                </c:pt>
                <c:pt idx="903">
                  <c:v>43801</c:v>
                </c:pt>
                <c:pt idx="904">
                  <c:v>43802</c:v>
                </c:pt>
                <c:pt idx="905">
                  <c:v>43803</c:v>
                </c:pt>
                <c:pt idx="906">
                  <c:v>43804</c:v>
                </c:pt>
                <c:pt idx="907">
                  <c:v>43805</c:v>
                </c:pt>
                <c:pt idx="908">
                  <c:v>43808</c:v>
                </c:pt>
                <c:pt idx="909">
                  <c:v>43809</c:v>
                </c:pt>
                <c:pt idx="910">
                  <c:v>43810</c:v>
                </c:pt>
                <c:pt idx="911">
                  <c:v>43811</c:v>
                </c:pt>
                <c:pt idx="912">
                  <c:v>43812</c:v>
                </c:pt>
                <c:pt idx="913">
                  <c:v>43815</c:v>
                </c:pt>
                <c:pt idx="914">
                  <c:v>43816</c:v>
                </c:pt>
                <c:pt idx="915">
                  <c:v>43817</c:v>
                </c:pt>
                <c:pt idx="916">
                  <c:v>43818</c:v>
                </c:pt>
                <c:pt idx="917">
                  <c:v>43819</c:v>
                </c:pt>
                <c:pt idx="918">
                  <c:v>43822</c:v>
                </c:pt>
                <c:pt idx="919">
                  <c:v>43823</c:v>
                </c:pt>
                <c:pt idx="920">
                  <c:v>43825</c:v>
                </c:pt>
                <c:pt idx="921">
                  <c:v>43826</c:v>
                </c:pt>
                <c:pt idx="922">
                  <c:v>43829</c:v>
                </c:pt>
                <c:pt idx="923">
                  <c:v>43830</c:v>
                </c:pt>
                <c:pt idx="924">
                  <c:v>43832</c:v>
                </c:pt>
                <c:pt idx="925">
                  <c:v>43833</c:v>
                </c:pt>
                <c:pt idx="926">
                  <c:v>43836</c:v>
                </c:pt>
                <c:pt idx="927">
                  <c:v>43837</c:v>
                </c:pt>
                <c:pt idx="928">
                  <c:v>43838</c:v>
                </c:pt>
                <c:pt idx="929">
                  <c:v>43839</c:v>
                </c:pt>
                <c:pt idx="930">
                  <c:v>43840</c:v>
                </c:pt>
                <c:pt idx="931">
                  <c:v>43843</c:v>
                </c:pt>
                <c:pt idx="932">
                  <c:v>43844</c:v>
                </c:pt>
                <c:pt idx="933">
                  <c:v>43845</c:v>
                </c:pt>
                <c:pt idx="934">
                  <c:v>43846</c:v>
                </c:pt>
                <c:pt idx="935">
                  <c:v>43847</c:v>
                </c:pt>
                <c:pt idx="936">
                  <c:v>43851</c:v>
                </c:pt>
                <c:pt idx="937">
                  <c:v>43852</c:v>
                </c:pt>
                <c:pt idx="938">
                  <c:v>43853</c:v>
                </c:pt>
                <c:pt idx="939">
                  <c:v>43854</c:v>
                </c:pt>
                <c:pt idx="940">
                  <c:v>43857</c:v>
                </c:pt>
                <c:pt idx="941">
                  <c:v>43858</c:v>
                </c:pt>
                <c:pt idx="942">
                  <c:v>43859</c:v>
                </c:pt>
                <c:pt idx="943">
                  <c:v>43860</c:v>
                </c:pt>
                <c:pt idx="944">
                  <c:v>43861</c:v>
                </c:pt>
                <c:pt idx="945">
                  <c:v>43864</c:v>
                </c:pt>
                <c:pt idx="946">
                  <c:v>43865</c:v>
                </c:pt>
                <c:pt idx="947">
                  <c:v>43866</c:v>
                </c:pt>
                <c:pt idx="948">
                  <c:v>43867</c:v>
                </c:pt>
                <c:pt idx="949">
                  <c:v>43868</c:v>
                </c:pt>
                <c:pt idx="950">
                  <c:v>43871</c:v>
                </c:pt>
                <c:pt idx="951">
                  <c:v>43872</c:v>
                </c:pt>
                <c:pt idx="952">
                  <c:v>43873</c:v>
                </c:pt>
                <c:pt idx="953">
                  <c:v>43874</c:v>
                </c:pt>
                <c:pt idx="954">
                  <c:v>43875</c:v>
                </c:pt>
                <c:pt idx="955">
                  <c:v>43879</c:v>
                </c:pt>
                <c:pt idx="956">
                  <c:v>43880</c:v>
                </c:pt>
                <c:pt idx="957">
                  <c:v>43881</c:v>
                </c:pt>
                <c:pt idx="958">
                  <c:v>43882</c:v>
                </c:pt>
                <c:pt idx="959">
                  <c:v>43885</c:v>
                </c:pt>
                <c:pt idx="960">
                  <c:v>43886</c:v>
                </c:pt>
                <c:pt idx="961">
                  <c:v>43887</c:v>
                </c:pt>
                <c:pt idx="962">
                  <c:v>43888</c:v>
                </c:pt>
                <c:pt idx="963">
                  <c:v>43889</c:v>
                </c:pt>
                <c:pt idx="964">
                  <c:v>43892</c:v>
                </c:pt>
                <c:pt idx="965">
                  <c:v>43893</c:v>
                </c:pt>
                <c:pt idx="966">
                  <c:v>43894</c:v>
                </c:pt>
                <c:pt idx="967">
                  <c:v>43895</c:v>
                </c:pt>
                <c:pt idx="968">
                  <c:v>43896</c:v>
                </c:pt>
                <c:pt idx="969">
                  <c:v>43899</c:v>
                </c:pt>
                <c:pt idx="970">
                  <c:v>43900</c:v>
                </c:pt>
                <c:pt idx="971">
                  <c:v>43901</c:v>
                </c:pt>
                <c:pt idx="972">
                  <c:v>43902</c:v>
                </c:pt>
                <c:pt idx="973">
                  <c:v>43903</c:v>
                </c:pt>
                <c:pt idx="974">
                  <c:v>43906</c:v>
                </c:pt>
                <c:pt idx="975">
                  <c:v>43907</c:v>
                </c:pt>
                <c:pt idx="976">
                  <c:v>43908</c:v>
                </c:pt>
                <c:pt idx="977">
                  <c:v>43909</c:v>
                </c:pt>
                <c:pt idx="978">
                  <c:v>43910</c:v>
                </c:pt>
                <c:pt idx="979">
                  <c:v>43913</c:v>
                </c:pt>
                <c:pt idx="980">
                  <c:v>43914</c:v>
                </c:pt>
                <c:pt idx="981">
                  <c:v>43915</c:v>
                </c:pt>
                <c:pt idx="982">
                  <c:v>43916</c:v>
                </c:pt>
                <c:pt idx="983">
                  <c:v>43917</c:v>
                </c:pt>
                <c:pt idx="984">
                  <c:v>43920</c:v>
                </c:pt>
                <c:pt idx="985">
                  <c:v>43921</c:v>
                </c:pt>
                <c:pt idx="986">
                  <c:v>43922</c:v>
                </c:pt>
                <c:pt idx="987">
                  <c:v>43923</c:v>
                </c:pt>
                <c:pt idx="988">
                  <c:v>43924</c:v>
                </c:pt>
                <c:pt idx="989">
                  <c:v>43927</c:v>
                </c:pt>
                <c:pt idx="990">
                  <c:v>43928</c:v>
                </c:pt>
                <c:pt idx="991">
                  <c:v>43929</c:v>
                </c:pt>
                <c:pt idx="992">
                  <c:v>43930</c:v>
                </c:pt>
                <c:pt idx="993">
                  <c:v>43934</c:v>
                </c:pt>
                <c:pt idx="994">
                  <c:v>43935</c:v>
                </c:pt>
                <c:pt idx="995">
                  <c:v>43936</c:v>
                </c:pt>
                <c:pt idx="996">
                  <c:v>43937</c:v>
                </c:pt>
                <c:pt idx="997">
                  <c:v>43938</c:v>
                </c:pt>
                <c:pt idx="998">
                  <c:v>43941</c:v>
                </c:pt>
                <c:pt idx="999">
                  <c:v>43942</c:v>
                </c:pt>
                <c:pt idx="1000">
                  <c:v>43943</c:v>
                </c:pt>
                <c:pt idx="1001">
                  <c:v>43944</c:v>
                </c:pt>
                <c:pt idx="1002">
                  <c:v>43945</c:v>
                </c:pt>
                <c:pt idx="1003">
                  <c:v>43948</c:v>
                </c:pt>
                <c:pt idx="1004">
                  <c:v>43949</c:v>
                </c:pt>
                <c:pt idx="1005">
                  <c:v>43950</c:v>
                </c:pt>
                <c:pt idx="1006">
                  <c:v>43951</c:v>
                </c:pt>
                <c:pt idx="1007">
                  <c:v>43952</c:v>
                </c:pt>
                <c:pt idx="1008">
                  <c:v>43955</c:v>
                </c:pt>
                <c:pt idx="1009">
                  <c:v>43956</c:v>
                </c:pt>
                <c:pt idx="1010">
                  <c:v>43957</c:v>
                </c:pt>
                <c:pt idx="1011">
                  <c:v>43958</c:v>
                </c:pt>
                <c:pt idx="1012">
                  <c:v>43959</c:v>
                </c:pt>
                <c:pt idx="1013">
                  <c:v>43962</c:v>
                </c:pt>
                <c:pt idx="1014">
                  <c:v>43963</c:v>
                </c:pt>
                <c:pt idx="1015">
                  <c:v>43964</c:v>
                </c:pt>
                <c:pt idx="1016">
                  <c:v>43965</c:v>
                </c:pt>
                <c:pt idx="1017">
                  <c:v>43966</c:v>
                </c:pt>
                <c:pt idx="1018">
                  <c:v>43969</c:v>
                </c:pt>
                <c:pt idx="1019">
                  <c:v>43970</c:v>
                </c:pt>
                <c:pt idx="1020">
                  <c:v>43971</c:v>
                </c:pt>
                <c:pt idx="1021">
                  <c:v>43972</c:v>
                </c:pt>
                <c:pt idx="1022">
                  <c:v>43973</c:v>
                </c:pt>
                <c:pt idx="1023">
                  <c:v>43977</c:v>
                </c:pt>
                <c:pt idx="1024">
                  <c:v>43978</c:v>
                </c:pt>
                <c:pt idx="1025">
                  <c:v>43979</c:v>
                </c:pt>
                <c:pt idx="1026">
                  <c:v>43980</c:v>
                </c:pt>
                <c:pt idx="1027">
                  <c:v>43983</c:v>
                </c:pt>
                <c:pt idx="1028">
                  <c:v>43984</c:v>
                </c:pt>
                <c:pt idx="1029">
                  <c:v>43985</c:v>
                </c:pt>
                <c:pt idx="1030">
                  <c:v>43986</c:v>
                </c:pt>
                <c:pt idx="1031">
                  <c:v>43987</c:v>
                </c:pt>
                <c:pt idx="1032">
                  <c:v>43990</c:v>
                </c:pt>
                <c:pt idx="1033">
                  <c:v>43991</c:v>
                </c:pt>
                <c:pt idx="1034">
                  <c:v>43992</c:v>
                </c:pt>
                <c:pt idx="1035">
                  <c:v>43993</c:v>
                </c:pt>
                <c:pt idx="1036">
                  <c:v>43994</c:v>
                </c:pt>
                <c:pt idx="1037">
                  <c:v>43997</c:v>
                </c:pt>
                <c:pt idx="1038">
                  <c:v>43998</c:v>
                </c:pt>
                <c:pt idx="1039">
                  <c:v>43999</c:v>
                </c:pt>
                <c:pt idx="1040">
                  <c:v>44000</c:v>
                </c:pt>
                <c:pt idx="1041">
                  <c:v>44001</c:v>
                </c:pt>
                <c:pt idx="1042">
                  <c:v>44004</c:v>
                </c:pt>
                <c:pt idx="1043">
                  <c:v>44005</c:v>
                </c:pt>
                <c:pt idx="1044">
                  <c:v>44006</c:v>
                </c:pt>
                <c:pt idx="1045">
                  <c:v>44007</c:v>
                </c:pt>
                <c:pt idx="1046">
                  <c:v>44008</c:v>
                </c:pt>
                <c:pt idx="1047">
                  <c:v>44011</c:v>
                </c:pt>
                <c:pt idx="1048">
                  <c:v>44012</c:v>
                </c:pt>
                <c:pt idx="1049">
                  <c:v>44013</c:v>
                </c:pt>
                <c:pt idx="1050">
                  <c:v>44014</c:v>
                </c:pt>
                <c:pt idx="1051">
                  <c:v>44018</c:v>
                </c:pt>
                <c:pt idx="1052">
                  <c:v>44019</c:v>
                </c:pt>
                <c:pt idx="1053">
                  <c:v>44020</c:v>
                </c:pt>
                <c:pt idx="1054">
                  <c:v>44021</c:v>
                </c:pt>
                <c:pt idx="1055">
                  <c:v>44022</c:v>
                </c:pt>
                <c:pt idx="1056">
                  <c:v>44025</c:v>
                </c:pt>
                <c:pt idx="1057">
                  <c:v>44026</c:v>
                </c:pt>
                <c:pt idx="1058">
                  <c:v>44027</c:v>
                </c:pt>
                <c:pt idx="1059">
                  <c:v>44028</c:v>
                </c:pt>
                <c:pt idx="1060">
                  <c:v>44029</c:v>
                </c:pt>
                <c:pt idx="1061">
                  <c:v>44032</c:v>
                </c:pt>
                <c:pt idx="1062">
                  <c:v>44033</c:v>
                </c:pt>
                <c:pt idx="1063">
                  <c:v>44034</c:v>
                </c:pt>
                <c:pt idx="1064">
                  <c:v>44035</c:v>
                </c:pt>
                <c:pt idx="1065">
                  <c:v>44036</c:v>
                </c:pt>
                <c:pt idx="1066">
                  <c:v>44039</c:v>
                </c:pt>
                <c:pt idx="1067">
                  <c:v>44040</c:v>
                </c:pt>
                <c:pt idx="1068">
                  <c:v>44041</c:v>
                </c:pt>
                <c:pt idx="1069">
                  <c:v>44042</c:v>
                </c:pt>
                <c:pt idx="1070">
                  <c:v>44043</c:v>
                </c:pt>
                <c:pt idx="1071">
                  <c:v>44046</c:v>
                </c:pt>
                <c:pt idx="1072">
                  <c:v>44047</c:v>
                </c:pt>
                <c:pt idx="1073">
                  <c:v>44048</c:v>
                </c:pt>
                <c:pt idx="1074">
                  <c:v>44049</c:v>
                </c:pt>
                <c:pt idx="1075">
                  <c:v>44050</c:v>
                </c:pt>
                <c:pt idx="1076">
                  <c:v>44053</c:v>
                </c:pt>
                <c:pt idx="1077">
                  <c:v>44054</c:v>
                </c:pt>
                <c:pt idx="1078">
                  <c:v>44055</c:v>
                </c:pt>
                <c:pt idx="1079">
                  <c:v>44056</c:v>
                </c:pt>
                <c:pt idx="1080">
                  <c:v>44057</c:v>
                </c:pt>
                <c:pt idx="1081">
                  <c:v>44060</c:v>
                </c:pt>
                <c:pt idx="1082">
                  <c:v>44061</c:v>
                </c:pt>
                <c:pt idx="1083">
                  <c:v>44062</c:v>
                </c:pt>
                <c:pt idx="1084">
                  <c:v>44063</c:v>
                </c:pt>
                <c:pt idx="1085">
                  <c:v>44064</c:v>
                </c:pt>
                <c:pt idx="1086">
                  <c:v>44067</c:v>
                </c:pt>
                <c:pt idx="1087">
                  <c:v>44068</c:v>
                </c:pt>
                <c:pt idx="1088">
                  <c:v>44069</c:v>
                </c:pt>
                <c:pt idx="1089">
                  <c:v>44070</c:v>
                </c:pt>
                <c:pt idx="1090">
                  <c:v>44071</c:v>
                </c:pt>
                <c:pt idx="1091">
                  <c:v>44074</c:v>
                </c:pt>
                <c:pt idx="1092">
                  <c:v>44075</c:v>
                </c:pt>
                <c:pt idx="1093">
                  <c:v>44076</c:v>
                </c:pt>
                <c:pt idx="1094">
                  <c:v>44077</c:v>
                </c:pt>
                <c:pt idx="1095">
                  <c:v>44078</c:v>
                </c:pt>
                <c:pt idx="1096">
                  <c:v>44082</c:v>
                </c:pt>
                <c:pt idx="1097">
                  <c:v>44083</c:v>
                </c:pt>
                <c:pt idx="1098">
                  <c:v>44084</c:v>
                </c:pt>
                <c:pt idx="1099">
                  <c:v>44085</c:v>
                </c:pt>
                <c:pt idx="1100">
                  <c:v>44088</c:v>
                </c:pt>
                <c:pt idx="1101">
                  <c:v>44089</c:v>
                </c:pt>
                <c:pt idx="1102">
                  <c:v>44090</c:v>
                </c:pt>
                <c:pt idx="1103">
                  <c:v>44091</c:v>
                </c:pt>
                <c:pt idx="1104">
                  <c:v>44092</c:v>
                </c:pt>
                <c:pt idx="1105">
                  <c:v>44095</c:v>
                </c:pt>
                <c:pt idx="1106">
                  <c:v>44096</c:v>
                </c:pt>
                <c:pt idx="1107">
                  <c:v>44097</c:v>
                </c:pt>
                <c:pt idx="1108">
                  <c:v>44098</c:v>
                </c:pt>
                <c:pt idx="1109">
                  <c:v>44099</c:v>
                </c:pt>
                <c:pt idx="1110">
                  <c:v>44102</c:v>
                </c:pt>
                <c:pt idx="1111">
                  <c:v>44103</c:v>
                </c:pt>
                <c:pt idx="1112">
                  <c:v>44104</c:v>
                </c:pt>
                <c:pt idx="1113">
                  <c:v>44105</c:v>
                </c:pt>
                <c:pt idx="1114">
                  <c:v>44106</c:v>
                </c:pt>
                <c:pt idx="1115">
                  <c:v>44109</c:v>
                </c:pt>
                <c:pt idx="1116">
                  <c:v>44110</c:v>
                </c:pt>
                <c:pt idx="1117">
                  <c:v>44111</c:v>
                </c:pt>
                <c:pt idx="1118">
                  <c:v>44112</c:v>
                </c:pt>
                <c:pt idx="1119">
                  <c:v>44113</c:v>
                </c:pt>
                <c:pt idx="1120">
                  <c:v>44116</c:v>
                </c:pt>
                <c:pt idx="1121">
                  <c:v>44117</c:v>
                </c:pt>
                <c:pt idx="1122">
                  <c:v>44118</c:v>
                </c:pt>
                <c:pt idx="1123">
                  <c:v>44119</c:v>
                </c:pt>
                <c:pt idx="1124">
                  <c:v>44120</c:v>
                </c:pt>
                <c:pt idx="1125">
                  <c:v>44123</c:v>
                </c:pt>
                <c:pt idx="1126">
                  <c:v>44124</c:v>
                </c:pt>
                <c:pt idx="1127">
                  <c:v>44125</c:v>
                </c:pt>
                <c:pt idx="1128">
                  <c:v>44126</c:v>
                </c:pt>
                <c:pt idx="1129">
                  <c:v>44127</c:v>
                </c:pt>
                <c:pt idx="1130">
                  <c:v>44130</c:v>
                </c:pt>
                <c:pt idx="1131">
                  <c:v>44131</c:v>
                </c:pt>
                <c:pt idx="1132">
                  <c:v>44132</c:v>
                </c:pt>
                <c:pt idx="1133">
                  <c:v>44133</c:v>
                </c:pt>
                <c:pt idx="1134">
                  <c:v>44134</c:v>
                </c:pt>
                <c:pt idx="1135">
                  <c:v>44137</c:v>
                </c:pt>
                <c:pt idx="1136">
                  <c:v>44138</c:v>
                </c:pt>
                <c:pt idx="1137">
                  <c:v>44139</c:v>
                </c:pt>
                <c:pt idx="1138">
                  <c:v>44140</c:v>
                </c:pt>
                <c:pt idx="1139">
                  <c:v>44141</c:v>
                </c:pt>
                <c:pt idx="1140">
                  <c:v>44144</c:v>
                </c:pt>
                <c:pt idx="1141">
                  <c:v>44145</c:v>
                </c:pt>
                <c:pt idx="1142">
                  <c:v>44146</c:v>
                </c:pt>
                <c:pt idx="1143">
                  <c:v>44147</c:v>
                </c:pt>
                <c:pt idx="1144">
                  <c:v>44148</c:v>
                </c:pt>
                <c:pt idx="1145">
                  <c:v>44151</c:v>
                </c:pt>
                <c:pt idx="1146">
                  <c:v>44152</c:v>
                </c:pt>
                <c:pt idx="1147">
                  <c:v>44153</c:v>
                </c:pt>
                <c:pt idx="1148">
                  <c:v>44154</c:v>
                </c:pt>
                <c:pt idx="1149">
                  <c:v>44155</c:v>
                </c:pt>
                <c:pt idx="1150">
                  <c:v>44158</c:v>
                </c:pt>
                <c:pt idx="1151">
                  <c:v>44159</c:v>
                </c:pt>
                <c:pt idx="1152">
                  <c:v>44160</c:v>
                </c:pt>
                <c:pt idx="1153">
                  <c:v>44162</c:v>
                </c:pt>
                <c:pt idx="1154">
                  <c:v>44165</c:v>
                </c:pt>
                <c:pt idx="1155">
                  <c:v>44166</c:v>
                </c:pt>
                <c:pt idx="1156">
                  <c:v>44167</c:v>
                </c:pt>
                <c:pt idx="1157">
                  <c:v>44168</c:v>
                </c:pt>
                <c:pt idx="1158">
                  <c:v>44169</c:v>
                </c:pt>
                <c:pt idx="1159">
                  <c:v>44172</c:v>
                </c:pt>
                <c:pt idx="1160">
                  <c:v>44173</c:v>
                </c:pt>
                <c:pt idx="1161">
                  <c:v>44174</c:v>
                </c:pt>
                <c:pt idx="1162">
                  <c:v>44175</c:v>
                </c:pt>
                <c:pt idx="1163">
                  <c:v>44176</c:v>
                </c:pt>
                <c:pt idx="1164">
                  <c:v>44179</c:v>
                </c:pt>
                <c:pt idx="1165">
                  <c:v>44180</c:v>
                </c:pt>
                <c:pt idx="1166">
                  <c:v>44181</c:v>
                </c:pt>
                <c:pt idx="1167">
                  <c:v>44182</c:v>
                </c:pt>
                <c:pt idx="1168">
                  <c:v>44183</c:v>
                </c:pt>
                <c:pt idx="1169">
                  <c:v>44186</c:v>
                </c:pt>
                <c:pt idx="1170">
                  <c:v>44187</c:v>
                </c:pt>
                <c:pt idx="1171">
                  <c:v>44188</c:v>
                </c:pt>
                <c:pt idx="1172">
                  <c:v>44189</c:v>
                </c:pt>
                <c:pt idx="1173">
                  <c:v>44193</c:v>
                </c:pt>
                <c:pt idx="1174">
                  <c:v>44194</c:v>
                </c:pt>
                <c:pt idx="1175">
                  <c:v>44195</c:v>
                </c:pt>
                <c:pt idx="1176">
                  <c:v>44196</c:v>
                </c:pt>
                <c:pt idx="1177">
                  <c:v>44200</c:v>
                </c:pt>
                <c:pt idx="1178">
                  <c:v>44201</c:v>
                </c:pt>
                <c:pt idx="1179">
                  <c:v>44202</c:v>
                </c:pt>
                <c:pt idx="1180">
                  <c:v>44203</c:v>
                </c:pt>
                <c:pt idx="1181">
                  <c:v>44204</c:v>
                </c:pt>
                <c:pt idx="1182">
                  <c:v>44207</c:v>
                </c:pt>
                <c:pt idx="1183">
                  <c:v>44208</c:v>
                </c:pt>
                <c:pt idx="1184">
                  <c:v>44209</c:v>
                </c:pt>
                <c:pt idx="1185">
                  <c:v>44210</c:v>
                </c:pt>
                <c:pt idx="1186">
                  <c:v>44211</c:v>
                </c:pt>
                <c:pt idx="1187">
                  <c:v>44215</c:v>
                </c:pt>
                <c:pt idx="1188">
                  <c:v>44216</c:v>
                </c:pt>
                <c:pt idx="1189">
                  <c:v>44217</c:v>
                </c:pt>
                <c:pt idx="1190">
                  <c:v>44218</c:v>
                </c:pt>
                <c:pt idx="1191">
                  <c:v>44221</c:v>
                </c:pt>
                <c:pt idx="1192">
                  <c:v>44222</c:v>
                </c:pt>
                <c:pt idx="1193">
                  <c:v>44223</c:v>
                </c:pt>
                <c:pt idx="1194">
                  <c:v>44224</c:v>
                </c:pt>
                <c:pt idx="1195">
                  <c:v>44225</c:v>
                </c:pt>
                <c:pt idx="1196">
                  <c:v>44228</c:v>
                </c:pt>
                <c:pt idx="1197">
                  <c:v>44229</c:v>
                </c:pt>
                <c:pt idx="1198">
                  <c:v>44230</c:v>
                </c:pt>
                <c:pt idx="1199">
                  <c:v>44231</c:v>
                </c:pt>
                <c:pt idx="1200">
                  <c:v>44232</c:v>
                </c:pt>
                <c:pt idx="1201">
                  <c:v>44235</c:v>
                </c:pt>
                <c:pt idx="1202">
                  <c:v>44236</c:v>
                </c:pt>
                <c:pt idx="1203">
                  <c:v>44237</c:v>
                </c:pt>
                <c:pt idx="1204">
                  <c:v>44238</c:v>
                </c:pt>
                <c:pt idx="1205">
                  <c:v>44239</c:v>
                </c:pt>
                <c:pt idx="1206">
                  <c:v>44243</c:v>
                </c:pt>
                <c:pt idx="1207">
                  <c:v>44244</c:v>
                </c:pt>
                <c:pt idx="1208">
                  <c:v>44245</c:v>
                </c:pt>
                <c:pt idx="1209">
                  <c:v>44246</c:v>
                </c:pt>
                <c:pt idx="1210">
                  <c:v>44249</c:v>
                </c:pt>
                <c:pt idx="1211">
                  <c:v>44250</c:v>
                </c:pt>
                <c:pt idx="1212">
                  <c:v>44251</c:v>
                </c:pt>
                <c:pt idx="1213">
                  <c:v>44252</c:v>
                </c:pt>
                <c:pt idx="1214">
                  <c:v>44253</c:v>
                </c:pt>
                <c:pt idx="1215">
                  <c:v>44256</c:v>
                </c:pt>
                <c:pt idx="1216">
                  <c:v>44257</c:v>
                </c:pt>
                <c:pt idx="1217">
                  <c:v>44258</c:v>
                </c:pt>
                <c:pt idx="1218">
                  <c:v>44259</c:v>
                </c:pt>
                <c:pt idx="1219">
                  <c:v>44260</c:v>
                </c:pt>
                <c:pt idx="1220">
                  <c:v>44263</c:v>
                </c:pt>
                <c:pt idx="1221">
                  <c:v>44264</c:v>
                </c:pt>
                <c:pt idx="1222">
                  <c:v>44265</c:v>
                </c:pt>
                <c:pt idx="1223">
                  <c:v>44266</c:v>
                </c:pt>
                <c:pt idx="1224">
                  <c:v>44267</c:v>
                </c:pt>
                <c:pt idx="1225">
                  <c:v>44270</c:v>
                </c:pt>
                <c:pt idx="1226">
                  <c:v>44271</c:v>
                </c:pt>
                <c:pt idx="1227">
                  <c:v>44272</c:v>
                </c:pt>
                <c:pt idx="1228">
                  <c:v>44273</c:v>
                </c:pt>
                <c:pt idx="1229">
                  <c:v>44274</c:v>
                </c:pt>
                <c:pt idx="1230">
                  <c:v>44277</c:v>
                </c:pt>
                <c:pt idx="1231">
                  <c:v>44278</c:v>
                </c:pt>
                <c:pt idx="1232">
                  <c:v>44279</c:v>
                </c:pt>
                <c:pt idx="1233">
                  <c:v>44280</c:v>
                </c:pt>
                <c:pt idx="1234">
                  <c:v>44281</c:v>
                </c:pt>
                <c:pt idx="1235">
                  <c:v>44284</c:v>
                </c:pt>
                <c:pt idx="1236">
                  <c:v>44285</c:v>
                </c:pt>
                <c:pt idx="1237">
                  <c:v>44286</c:v>
                </c:pt>
                <c:pt idx="1238">
                  <c:v>44287</c:v>
                </c:pt>
                <c:pt idx="1239">
                  <c:v>44291</c:v>
                </c:pt>
                <c:pt idx="1240">
                  <c:v>44292</c:v>
                </c:pt>
                <c:pt idx="1241">
                  <c:v>44293</c:v>
                </c:pt>
                <c:pt idx="1242">
                  <c:v>44294</c:v>
                </c:pt>
                <c:pt idx="1243">
                  <c:v>44295</c:v>
                </c:pt>
                <c:pt idx="1244">
                  <c:v>44298</c:v>
                </c:pt>
                <c:pt idx="1245">
                  <c:v>44299</c:v>
                </c:pt>
                <c:pt idx="1246">
                  <c:v>44300</c:v>
                </c:pt>
                <c:pt idx="1247">
                  <c:v>44301</c:v>
                </c:pt>
                <c:pt idx="1248">
                  <c:v>44302</c:v>
                </c:pt>
                <c:pt idx="1249">
                  <c:v>44305</c:v>
                </c:pt>
                <c:pt idx="1250">
                  <c:v>44306</c:v>
                </c:pt>
                <c:pt idx="1251">
                  <c:v>44307</c:v>
                </c:pt>
                <c:pt idx="1252">
                  <c:v>44308</c:v>
                </c:pt>
                <c:pt idx="1253">
                  <c:v>44309</c:v>
                </c:pt>
                <c:pt idx="1254">
                  <c:v>44312</c:v>
                </c:pt>
                <c:pt idx="1255">
                  <c:v>44313</c:v>
                </c:pt>
                <c:pt idx="1256">
                  <c:v>44314</c:v>
                </c:pt>
                <c:pt idx="1257">
                  <c:v>44315</c:v>
                </c:pt>
                <c:pt idx="1258">
                  <c:v>44316</c:v>
                </c:pt>
                <c:pt idx="1259">
                  <c:v>44319</c:v>
                </c:pt>
                <c:pt idx="1260">
                  <c:v>44320</c:v>
                </c:pt>
                <c:pt idx="1261">
                  <c:v>44321</c:v>
                </c:pt>
                <c:pt idx="1262">
                  <c:v>44322</c:v>
                </c:pt>
                <c:pt idx="1263">
                  <c:v>44323</c:v>
                </c:pt>
                <c:pt idx="1264">
                  <c:v>44326</c:v>
                </c:pt>
                <c:pt idx="1265">
                  <c:v>44327</c:v>
                </c:pt>
                <c:pt idx="1266">
                  <c:v>44328</c:v>
                </c:pt>
                <c:pt idx="1267">
                  <c:v>44329</c:v>
                </c:pt>
                <c:pt idx="1268">
                  <c:v>44330</c:v>
                </c:pt>
                <c:pt idx="1269">
                  <c:v>44333</c:v>
                </c:pt>
                <c:pt idx="1270">
                  <c:v>44334</c:v>
                </c:pt>
                <c:pt idx="1271">
                  <c:v>44335</c:v>
                </c:pt>
                <c:pt idx="1272">
                  <c:v>44336</c:v>
                </c:pt>
                <c:pt idx="1273">
                  <c:v>44337</c:v>
                </c:pt>
                <c:pt idx="1274">
                  <c:v>44340</c:v>
                </c:pt>
                <c:pt idx="1275">
                  <c:v>44341</c:v>
                </c:pt>
                <c:pt idx="1276">
                  <c:v>44342</c:v>
                </c:pt>
                <c:pt idx="1277">
                  <c:v>44343</c:v>
                </c:pt>
                <c:pt idx="1278">
                  <c:v>44344</c:v>
                </c:pt>
                <c:pt idx="1279">
                  <c:v>44348</c:v>
                </c:pt>
                <c:pt idx="1280">
                  <c:v>44349</c:v>
                </c:pt>
                <c:pt idx="1281">
                  <c:v>44350</c:v>
                </c:pt>
                <c:pt idx="1282">
                  <c:v>44351</c:v>
                </c:pt>
                <c:pt idx="1283">
                  <c:v>44354</c:v>
                </c:pt>
                <c:pt idx="1284">
                  <c:v>44355</c:v>
                </c:pt>
                <c:pt idx="1285">
                  <c:v>44356</c:v>
                </c:pt>
                <c:pt idx="1286">
                  <c:v>44357</c:v>
                </c:pt>
                <c:pt idx="1287">
                  <c:v>44358</c:v>
                </c:pt>
                <c:pt idx="1288">
                  <c:v>44361</c:v>
                </c:pt>
                <c:pt idx="1289">
                  <c:v>44362</c:v>
                </c:pt>
                <c:pt idx="1290">
                  <c:v>44363</c:v>
                </c:pt>
                <c:pt idx="1291">
                  <c:v>44364</c:v>
                </c:pt>
                <c:pt idx="1292">
                  <c:v>44365</c:v>
                </c:pt>
                <c:pt idx="1293">
                  <c:v>44368</c:v>
                </c:pt>
                <c:pt idx="1294">
                  <c:v>44369</c:v>
                </c:pt>
                <c:pt idx="1295">
                  <c:v>44370</c:v>
                </c:pt>
                <c:pt idx="1296">
                  <c:v>44371</c:v>
                </c:pt>
                <c:pt idx="1297">
                  <c:v>44372</c:v>
                </c:pt>
                <c:pt idx="1298">
                  <c:v>44375</c:v>
                </c:pt>
                <c:pt idx="1299">
                  <c:v>44376</c:v>
                </c:pt>
                <c:pt idx="1300">
                  <c:v>44377</c:v>
                </c:pt>
                <c:pt idx="1301">
                  <c:v>44378</c:v>
                </c:pt>
                <c:pt idx="1302">
                  <c:v>44379</c:v>
                </c:pt>
                <c:pt idx="1303">
                  <c:v>44383</c:v>
                </c:pt>
                <c:pt idx="1304">
                  <c:v>44384</c:v>
                </c:pt>
                <c:pt idx="1305">
                  <c:v>44385</c:v>
                </c:pt>
                <c:pt idx="1306">
                  <c:v>44386</c:v>
                </c:pt>
                <c:pt idx="1307">
                  <c:v>44389</c:v>
                </c:pt>
                <c:pt idx="1308">
                  <c:v>44390</c:v>
                </c:pt>
                <c:pt idx="1309">
                  <c:v>44391</c:v>
                </c:pt>
                <c:pt idx="1310">
                  <c:v>44392</c:v>
                </c:pt>
                <c:pt idx="1311">
                  <c:v>44393</c:v>
                </c:pt>
                <c:pt idx="1312">
                  <c:v>44396</c:v>
                </c:pt>
                <c:pt idx="1313">
                  <c:v>44397</c:v>
                </c:pt>
                <c:pt idx="1314">
                  <c:v>44398</c:v>
                </c:pt>
                <c:pt idx="1315">
                  <c:v>44399</c:v>
                </c:pt>
                <c:pt idx="1316">
                  <c:v>44400</c:v>
                </c:pt>
                <c:pt idx="1317">
                  <c:v>44403</c:v>
                </c:pt>
                <c:pt idx="1318">
                  <c:v>44404</c:v>
                </c:pt>
                <c:pt idx="1319">
                  <c:v>44405</c:v>
                </c:pt>
                <c:pt idx="1320">
                  <c:v>44406</c:v>
                </c:pt>
                <c:pt idx="1321">
                  <c:v>44407</c:v>
                </c:pt>
                <c:pt idx="1322">
                  <c:v>44410</c:v>
                </c:pt>
                <c:pt idx="1323">
                  <c:v>44411</c:v>
                </c:pt>
                <c:pt idx="1324">
                  <c:v>44412</c:v>
                </c:pt>
                <c:pt idx="1325">
                  <c:v>44413</c:v>
                </c:pt>
                <c:pt idx="1326">
                  <c:v>44414</c:v>
                </c:pt>
                <c:pt idx="1327">
                  <c:v>44417</c:v>
                </c:pt>
                <c:pt idx="1328">
                  <c:v>44418</c:v>
                </c:pt>
                <c:pt idx="1329">
                  <c:v>44419</c:v>
                </c:pt>
                <c:pt idx="1330">
                  <c:v>44420</c:v>
                </c:pt>
                <c:pt idx="1331">
                  <c:v>44421</c:v>
                </c:pt>
                <c:pt idx="1332">
                  <c:v>44424</c:v>
                </c:pt>
                <c:pt idx="1333">
                  <c:v>44425</c:v>
                </c:pt>
                <c:pt idx="1334">
                  <c:v>44426</c:v>
                </c:pt>
                <c:pt idx="1335">
                  <c:v>44427</c:v>
                </c:pt>
                <c:pt idx="1336">
                  <c:v>44428</c:v>
                </c:pt>
                <c:pt idx="1337">
                  <c:v>44431</c:v>
                </c:pt>
                <c:pt idx="1338">
                  <c:v>44432</c:v>
                </c:pt>
                <c:pt idx="1339">
                  <c:v>44433</c:v>
                </c:pt>
                <c:pt idx="1340">
                  <c:v>44434</c:v>
                </c:pt>
                <c:pt idx="1341">
                  <c:v>44435</c:v>
                </c:pt>
                <c:pt idx="1342">
                  <c:v>44438</c:v>
                </c:pt>
                <c:pt idx="1343">
                  <c:v>44439</c:v>
                </c:pt>
                <c:pt idx="1344">
                  <c:v>44440</c:v>
                </c:pt>
                <c:pt idx="1345">
                  <c:v>44441</c:v>
                </c:pt>
                <c:pt idx="1346">
                  <c:v>44442</c:v>
                </c:pt>
                <c:pt idx="1347">
                  <c:v>44446</c:v>
                </c:pt>
                <c:pt idx="1348">
                  <c:v>44447</c:v>
                </c:pt>
                <c:pt idx="1349">
                  <c:v>44448</c:v>
                </c:pt>
                <c:pt idx="1350">
                  <c:v>44449</c:v>
                </c:pt>
                <c:pt idx="1351">
                  <c:v>44452</c:v>
                </c:pt>
                <c:pt idx="1352">
                  <c:v>44453</c:v>
                </c:pt>
                <c:pt idx="1353">
                  <c:v>44454</c:v>
                </c:pt>
                <c:pt idx="1354">
                  <c:v>44455</c:v>
                </c:pt>
                <c:pt idx="1355">
                  <c:v>44456</c:v>
                </c:pt>
                <c:pt idx="1356">
                  <c:v>44459</c:v>
                </c:pt>
                <c:pt idx="1357">
                  <c:v>44460</c:v>
                </c:pt>
                <c:pt idx="1358">
                  <c:v>44461</c:v>
                </c:pt>
                <c:pt idx="1359">
                  <c:v>44462</c:v>
                </c:pt>
                <c:pt idx="1360">
                  <c:v>44463</c:v>
                </c:pt>
                <c:pt idx="1361">
                  <c:v>44466</c:v>
                </c:pt>
                <c:pt idx="1362">
                  <c:v>44467</c:v>
                </c:pt>
                <c:pt idx="1363">
                  <c:v>44468</c:v>
                </c:pt>
                <c:pt idx="1364">
                  <c:v>44469</c:v>
                </c:pt>
                <c:pt idx="1365">
                  <c:v>44470</c:v>
                </c:pt>
                <c:pt idx="1366">
                  <c:v>44473</c:v>
                </c:pt>
                <c:pt idx="1367">
                  <c:v>44474</c:v>
                </c:pt>
                <c:pt idx="1368">
                  <c:v>44475</c:v>
                </c:pt>
                <c:pt idx="1369">
                  <c:v>44476</c:v>
                </c:pt>
                <c:pt idx="1370">
                  <c:v>44477</c:v>
                </c:pt>
                <c:pt idx="1371">
                  <c:v>44480</c:v>
                </c:pt>
                <c:pt idx="1372">
                  <c:v>44481</c:v>
                </c:pt>
                <c:pt idx="1373">
                  <c:v>44482</c:v>
                </c:pt>
                <c:pt idx="1374">
                  <c:v>44483</c:v>
                </c:pt>
                <c:pt idx="1375">
                  <c:v>44484</c:v>
                </c:pt>
                <c:pt idx="1376">
                  <c:v>44487</c:v>
                </c:pt>
                <c:pt idx="1377">
                  <c:v>44488</c:v>
                </c:pt>
                <c:pt idx="1378">
                  <c:v>44489</c:v>
                </c:pt>
                <c:pt idx="1379">
                  <c:v>44490</c:v>
                </c:pt>
                <c:pt idx="1380">
                  <c:v>44491</c:v>
                </c:pt>
                <c:pt idx="1381">
                  <c:v>44494</c:v>
                </c:pt>
                <c:pt idx="1382">
                  <c:v>44495</c:v>
                </c:pt>
                <c:pt idx="1383">
                  <c:v>44496</c:v>
                </c:pt>
                <c:pt idx="1384">
                  <c:v>44497</c:v>
                </c:pt>
                <c:pt idx="1385">
                  <c:v>44498</c:v>
                </c:pt>
                <c:pt idx="1386">
                  <c:v>44501</c:v>
                </c:pt>
                <c:pt idx="1387">
                  <c:v>44502</c:v>
                </c:pt>
                <c:pt idx="1388">
                  <c:v>44503</c:v>
                </c:pt>
                <c:pt idx="1389">
                  <c:v>44504</c:v>
                </c:pt>
                <c:pt idx="1390">
                  <c:v>44505</c:v>
                </c:pt>
                <c:pt idx="1391">
                  <c:v>44508</c:v>
                </c:pt>
                <c:pt idx="1392">
                  <c:v>44509</c:v>
                </c:pt>
                <c:pt idx="1393">
                  <c:v>44510</c:v>
                </c:pt>
                <c:pt idx="1394">
                  <c:v>44511</c:v>
                </c:pt>
                <c:pt idx="1395">
                  <c:v>44512</c:v>
                </c:pt>
                <c:pt idx="1396">
                  <c:v>44515</c:v>
                </c:pt>
                <c:pt idx="1397">
                  <c:v>44516</c:v>
                </c:pt>
                <c:pt idx="1398">
                  <c:v>44517</c:v>
                </c:pt>
                <c:pt idx="1399">
                  <c:v>44518</c:v>
                </c:pt>
                <c:pt idx="1400">
                  <c:v>44519</c:v>
                </c:pt>
                <c:pt idx="1401">
                  <c:v>44522</c:v>
                </c:pt>
                <c:pt idx="1402">
                  <c:v>44523</c:v>
                </c:pt>
                <c:pt idx="1403">
                  <c:v>44524</c:v>
                </c:pt>
                <c:pt idx="1404">
                  <c:v>44526</c:v>
                </c:pt>
                <c:pt idx="1405">
                  <c:v>44529</c:v>
                </c:pt>
                <c:pt idx="1406">
                  <c:v>44530</c:v>
                </c:pt>
                <c:pt idx="1407">
                  <c:v>44531</c:v>
                </c:pt>
                <c:pt idx="1408">
                  <c:v>44532</c:v>
                </c:pt>
                <c:pt idx="1409">
                  <c:v>44533</c:v>
                </c:pt>
                <c:pt idx="1410">
                  <c:v>44536</c:v>
                </c:pt>
                <c:pt idx="1411">
                  <c:v>44537</c:v>
                </c:pt>
                <c:pt idx="1412">
                  <c:v>44538</c:v>
                </c:pt>
                <c:pt idx="1413">
                  <c:v>44539</c:v>
                </c:pt>
                <c:pt idx="1414">
                  <c:v>44540</c:v>
                </c:pt>
                <c:pt idx="1415">
                  <c:v>44543</c:v>
                </c:pt>
                <c:pt idx="1416">
                  <c:v>44544</c:v>
                </c:pt>
                <c:pt idx="1417">
                  <c:v>44545</c:v>
                </c:pt>
                <c:pt idx="1418">
                  <c:v>44546</c:v>
                </c:pt>
                <c:pt idx="1419">
                  <c:v>44547</c:v>
                </c:pt>
                <c:pt idx="1420">
                  <c:v>44550</c:v>
                </c:pt>
                <c:pt idx="1421">
                  <c:v>44551</c:v>
                </c:pt>
                <c:pt idx="1422">
                  <c:v>44552</c:v>
                </c:pt>
                <c:pt idx="1423">
                  <c:v>44553</c:v>
                </c:pt>
                <c:pt idx="1424">
                  <c:v>44557</c:v>
                </c:pt>
                <c:pt idx="1425">
                  <c:v>44558</c:v>
                </c:pt>
                <c:pt idx="1426">
                  <c:v>44559</c:v>
                </c:pt>
                <c:pt idx="1427">
                  <c:v>44560</c:v>
                </c:pt>
                <c:pt idx="1428">
                  <c:v>44561</c:v>
                </c:pt>
                <c:pt idx="1429">
                  <c:v>44564</c:v>
                </c:pt>
                <c:pt idx="1430">
                  <c:v>44565</c:v>
                </c:pt>
                <c:pt idx="1431">
                  <c:v>44566</c:v>
                </c:pt>
                <c:pt idx="1432">
                  <c:v>44567</c:v>
                </c:pt>
                <c:pt idx="1433">
                  <c:v>44568</c:v>
                </c:pt>
                <c:pt idx="1434">
                  <c:v>44571</c:v>
                </c:pt>
                <c:pt idx="1435">
                  <c:v>44572</c:v>
                </c:pt>
                <c:pt idx="1436">
                  <c:v>44573</c:v>
                </c:pt>
                <c:pt idx="1437">
                  <c:v>44574</c:v>
                </c:pt>
                <c:pt idx="1438">
                  <c:v>44575</c:v>
                </c:pt>
                <c:pt idx="1439">
                  <c:v>44579</c:v>
                </c:pt>
                <c:pt idx="1440">
                  <c:v>44580</c:v>
                </c:pt>
                <c:pt idx="1441">
                  <c:v>44581</c:v>
                </c:pt>
                <c:pt idx="1442">
                  <c:v>44582</c:v>
                </c:pt>
                <c:pt idx="1443">
                  <c:v>44585</c:v>
                </c:pt>
                <c:pt idx="1444">
                  <c:v>44586</c:v>
                </c:pt>
                <c:pt idx="1445">
                  <c:v>44587</c:v>
                </c:pt>
                <c:pt idx="1446">
                  <c:v>44588</c:v>
                </c:pt>
                <c:pt idx="1447">
                  <c:v>44589</c:v>
                </c:pt>
                <c:pt idx="1448">
                  <c:v>44592</c:v>
                </c:pt>
                <c:pt idx="1449">
                  <c:v>44593</c:v>
                </c:pt>
                <c:pt idx="1450">
                  <c:v>44594</c:v>
                </c:pt>
                <c:pt idx="1451">
                  <c:v>44595</c:v>
                </c:pt>
                <c:pt idx="1452">
                  <c:v>44596</c:v>
                </c:pt>
                <c:pt idx="1453">
                  <c:v>44599</c:v>
                </c:pt>
                <c:pt idx="1454">
                  <c:v>44600</c:v>
                </c:pt>
                <c:pt idx="1455">
                  <c:v>44601</c:v>
                </c:pt>
                <c:pt idx="1456">
                  <c:v>44602</c:v>
                </c:pt>
                <c:pt idx="1457">
                  <c:v>44603</c:v>
                </c:pt>
                <c:pt idx="1458">
                  <c:v>44606</c:v>
                </c:pt>
                <c:pt idx="1459">
                  <c:v>44607</c:v>
                </c:pt>
                <c:pt idx="1460">
                  <c:v>44608</c:v>
                </c:pt>
                <c:pt idx="1461">
                  <c:v>44609</c:v>
                </c:pt>
                <c:pt idx="1462">
                  <c:v>44610</c:v>
                </c:pt>
                <c:pt idx="1463">
                  <c:v>44614</c:v>
                </c:pt>
                <c:pt idx="1464">
                  <c:v>44615</c:v>
                </c:pt>
                <c:pt idx="1465">
                  <c:v>44616</c:v>
                </c:pt>
                <c:pt idx="1466">
                  <c:v>44617</c:v>
                </c:pt>
                <c:pt idx="1467">
                  <c:v>44620</c:v>
                </c:pt>
                <c:pt idx="1468">
                  <c:v>44621</c:v>
                </c:pt>
                <c:pt idx="1469">
                  <c:v>44622</c:v>
                </c:pt>
                <c:pt idx="1470">
                  <c:v>44623</c:v>
                </c:pt>
                <c:pt idx="1471">
                  <c:v>44624</c:v>
                </c:pt>
                <c:pt idx="1472">
                  <c:v>44627</c:v>
                </c:pt>
                <c:pt idx="1473">
                  <c:v>44628</c:v>
                </c:pt>
                <c:pt idx="1474">
                  <c:v>44629</c:v>
                </c:pt>
                <c:pt idx="1475">
                  <c:v>44630</c:v>
                </c:pt>
                <c:pt idx="1476">
                  <c:v>44631</c:v>
                </c:pt>
                <c:pt idx="1477">
                  <c:v>44634</c:v>
                </c:pt>
                <c:pt idx="1478">
                  <c:v>44635</c:v>
                </c:pt>
                <c:pt idx="1479">
                  <c:v>44636</c:v>
                </c:pt>
                <c:pt idx="1480">
                  <c:v>44637</c:v>
                </c:pt>
                <c:pt idx="1481">
                  <c:v>44638</c:v>
                </c:pt>
                <c:pt idx="1482">
                  <c:v>44641</c:v>
                </c:pt>
                <c:pt idx="1483">
                  <c:v>44642</c:v>
                </c:pt>
                <c:pt idx="1484">
                  <c:v>44643</c:v>
                </c:pt>
                <c:pt idx="1485">
                  <c:v>44644</c:v>
                </c:pt>
                <c:pt idx="1486">
                  <c:v>44645</c:v>
                </c:pt>
                <c:pt idx="1487">
                  <c:v>44648</c:v>
                </c:pt>
                <c:pt idx="1488">
                  <c:v>44649</c:v>
                </c:pt>
                <c:pt idx="1489">
                  <c:v>44650</c:v>
                </c:pt>
                <c:pt idx="1490">
                  <c:v>44651</c:v>
                </c:pt>
                <c:pt idx="1491">
                  <c:v>44652</c:v>
                </c:pt>
                <c:pt idx="1492">
                  <c:v>44655</c:v>
                </c:pt>
                <c:pt idx="1493">
                  <c:v>44656</c:v>
                </c:pt>
                <c:pt idx="1494">
                  <c:v>44657</c:v>
                </c:pt>
                <c:pt idx="1495">
                  <c:v>44658</c:v>
                </c:pt>
                <c:pt idx="1496">
                  <c:v>44659</c:v>
                </c:pt>
                <c:pt idx="1497">
                  <c:v>44662</c:v>
                </c:pt>
                <c:pt idx="1498">
                  <c:v>44663</c:v>
                </c:pt>
                <c:pt idx="1499">
                  <c:v>44664</c:v>
                </c:pt>
                <c:pt idx="1500">
                  <c:v>44665</c:v>
                </c:pt>
                <c:pt idx="1501">
                  <c:v>44669</c:v>
                </c:pt>
                <c:pt idx="1502">
                  <c:v>44670</c:v>
                </c:pt>
                <c:pt idx="1503">
                  <c:v>44671</c:v>
                </c:pt>
                <c:pt idx="1504">
                  <c:v>44672</c:v>
                </c:pt>
                <c:pt idx="1505">
                  <c:v>44673</c:v>
                </c:pt>
                <c:pt idx="1506">
                  <c:v>44676</c:v>
                </c:pt>
                <c:pt idx="1507">
                  <c:v>44677</c:v>
                </c:pt>
                <c:pt idx="1508">
                  <c:v>44678</c:v>
                </c:pt>
                <c:pt idx="1509">
                  <c:v>44679</c:v>
                </c:pt>
                <c:pt idx="1510">
                  <c:v>44680</c:v>
                </c:pt>
                <c:pt idx="1511">
                  <c:v>44683</c:v>
                </c:pt>
                <c:pt idx="1512">
                  <c:v>44684</c:v>
                </c:pt>
                <c:pt idx="1513">
                  <c:v>44685</c:v>
                </c:pt>
                <c:pt idx="1514">
                  <c:v>44686</c:v>
                </c:pt>
                <c:pt idx="1515">
                  <c:v>44687</c:v>
                </c:pt>
                <c:pt idx="1516">
                  <c:v>44690</c:v>
                </c:pt>
                <c:pt idx="1517">
                  <c:v>44691</c:v>
                </c:pt>
                <c:pt idx="1518">
                  <c:v>44692</c:v>
                </c:pt>
                <c:pt idx="1519">
                  <c:v>44693</c:v>
                </c:pt>
                <c:pt idx="1520">
                  <c:v>44694</c:v>
                </c:pt>
                <c:pt idx="1521">
                  <c:v>44697</c:v>
                </c:pt>
                <c:pt idx="1522">
                  <c:v>44698</c:v>
                </c:pt>
                <c:pt idx="1523">
                  <c:v>44699</c:v>
                </c:pt>
                <c:pt idx="1524">
                  <c:v>44700</c:v>
                </c:pt>
                <c:pt idx="1525">
                  <c:v>44701</c:v>
                </c:pt>
                <c:pt idx="1526">
                  <c:v>44704</c:v>
                </c:pt>
                <c:pt idx="1527">
                  <c:v>44705</c:v>
                </c:pt>
                <c:pt idx="1528">
                  <c:v>44706</c:v>
                </c:pt>
                <c:pt idx="1529">
                  <c:v>44707</c:v>
                </c:pt>
                <c:pt idx="1530">
                  <c:v>44708</c:v>
                </c:pt>
                <c:pt idx="1531">
                  <c:v>44712</c:v>
                </c:pt>
                <c:pt idx="1532">
                  <c:v>44713</c:v>
                </c:pt>
                <c:pt idx="1533">
                  <c:v>44714</c:v>
                </c:pt>
                <c:pt idx="1534">
                  <c:v>44715</c:v>
                </c:pt>
                <c:pt idx="1535">
                  <c:v>44718</c:v>
                </c:pt>
                <c:pt idx="1536">
                  <c:v>44719</c:v>
                </c:pt>
                <c:pt idx="1537">
                  <c:v>44720</c:v>
                </c:pt>
                <c:pt idx="1538">
                  <c:v>44721</c:v>
                </c:pt>
                <c:pt idx="1539">
                  <c:v>44722</c:v>
                </c:pt>
                <c:pt idx="1540">
                  <c:v>44725</c:v>
                </c:pt>
                <c:pt idx="1541">
                  <c:v>44726</c:v>
                </c:pt>
                <c:pt idx="1542">
                  <c:v>44727</c:v>
                </c:pt>
                <c:pt idx="1543">
                  <c:v>44728</c:v>
                </c:pt>
                <c:pt idx="1544">
                  <c:v>44729</c:v>
                </c:pt>
                <c:pt idx="1545">
                  <c:v>44733</c:v>
                </c:pt>
                <c:pt idx="1546">
                  <c:v>44734</c:v>
                </c:pt>
                <c:pt idx="1547">
                  <c:v>44735</c:v>
                </c:pt>
                <c:pt idx="1548">
                  <c:v>44736</c:v>
                </c:pt>
                <c:pt idx="1549">
                  <c:v>44739</c:v>
                </c:pt>
                <c:pt idx="1550">
                  <c:v>44740</c:v>
                </c:pt>
                <c:pt idx="1551">
                  <c:v>44741</c:v>
                </c:pt>
                <c:pt idx="1552">
                  <c:v>44742</c:v>
                </c:pt>
                <c:pt idx="1553">
                  <c:v>44743</c:v>
                </c:pt>
                <c:pt idx="1554">
                  <c:v>44747</c:v>
                </c:pt>
                <c:pt idx="1555">
                  <c:v>44748</c:v>
                </c:pt>
                <c:pt idx="1556">
                  <c:v>44749</c:v>
                </c:pt>
                <c:pt idx="1557">
                  <c:v>44750</c:v>
                </c:pt>
                <c:pt idx="1558">
                  <c:v>44753</c:v>
                </c:pt>
                <c:pt idx="1559">
                  <c:v>44754</c:v>
                </c:pt>
                <c:pt idx="1560">
                  <c:v>44755</c:v>
                </c:pt>
                <c:pt idx="1561">
                  <c:v>44756</c:v>
                </c:pt>
                <c:pt idx="1562">
                  <c:v>44757</c:v>
                </c:pt>
                <c:pt idx="1563">
                  <c:v>44760</c:v>
                </c:pt>
                <c:pt idx="1564">
                  <c:v>44761</c:v>
                </c:pt>
                <c:pt idx="1565">
                  <c:v>44762</c:v>
                </c:pt>
                <c:pt idx="1566">
                  <c:v>44763</c:v>
                </c:pt>
                <c:pt idx="1567">
                  <c:v>44764</c:v>
                </c:pt>
                <c:pt idx="1568">
                  <c:v>44767</c:v>
                </c:pt>
                <c:pt idx="1569">
                  <c:v>44768</c:v>
                </c:pt>
                <c:pt idx="1570">
                  <c:v>44769</c:v>
                </c:pt>
                <c:pt idx="1571">
                  <c:v>44770</c:v>
                </c:pt>
                <c:pt idx="1572">
                  <c:v>44771</c:v>
                </c:pt>
                <c:pt idx="1573">
                  <c:v>44774</c:v>
                </c:pt>
                <c:pt idx="1574">
                  <c:v>44775</c:v>
                </c:pt>
                <c:pt idx="1575">
                  <c:v>44776</c:v>
                </c:pt>
                <c:pt idx="1576">
                  <c:v>44777</c:v>
                </c:pt>
                <c:pt idx="1577">
                  <c:v>44778</c:v>
                </c:pt>
                <c:pt idx="1578">
                  <c:v>44781</c:v>
                </c:pt>
                <c:pt idx="1579">
                  <c:v>44782</c:v>
                </c:pt>
                <c:pt idx="1580">
                  <c:v>44783</c:v>
                </c:pt>
                <c:pt idx="1581">
                  <c:v>44784</c:v>
                </c:pt>
                <c:pt idx="1582">
                  <c:v>44785</c:v>
                </c:pt>
                <c:pt idx="1583">
                  <c:v>44788</c:v>
                </c:pt>
                <c:pt idx="1584">
                  <c:v>44789</c:v>
                </c:pt>
                <c:pt idx="1585">
                  <c:v>44790</c:v>
                </c:pt>
                <c:pt idx="1586">
                  <c:v>44791</c:v>
                </c:pt>
                <c:pt idx="1587">
                  <c:v>44792</c:v>
                </c:pt>
                <c:pt idx="1588">
                  <c:v>44795</c:v>
                </c:pt>
                <c:pt idx="1589">
                  <c:v>44796</c:v>
                </c:pt>
                <c:pt idx="1590">
                  <c:v>44797</c:v>
                </c:pt>
                <c:pt idx="1591">
                  <c:v>44798</c:v>
                </c:pt>
                <c:pt idx="1592">
                  <c:v>44799</c:v>
                </c:pt>
                <c:pt idx="1593">
                  <c:v>44802</c:v>
                </c:pt>
                <c:pt idx="1594">
                  <c:v>44803</c:v>
                </c:pt>
                <c:pt idx="1595">
                  <c:v>44804</c:v>
                </c:pt>
                <c:pt idx="1596">
                  <c:v>44805</c:v>
                </c:pt>
                <c:pt idx="1597">
                  <c:v>44806</c:v>
                </c:pt>
                <c:pt idx="1598">
                  <c:v>44810</c:v>
                </c:pt>
                <c:pt idx="1599">
                  <c:v>44811</c:v>
                </c:pt>
                <c:pt idx="1600">
                  <c:v>44812</c:v>
                </c:pt>
                <c:pt idx="1601">
                  <c:v>44813</c:v>
                </c:pt>
                <c:pt idx="1602">
                  <c:v>44816</c:v>
                </c:pt>
                <c:pt idx="1603">
                  <c:v>44817</c:v>
                </c:pt>
                <c:pt idx="1604">
                  <c:v>44818</c:v>
                </c:pt>
                <c:pt idx="1605">
                  <c:v>44819</c:v>
                </c:pt>
                <c:pt idx="1606">
                  <c:v>44820</c:v>
                </c:pt>
                <c:pt idx="1607">
                  <c:v>44823</c:v>
                </c:pt>
                <c:pt idx="1608">
                  <c:v>44824</c:v>
                </c:pt>
                <c:pt idx="1609">
                  <c:v>44825</c:v>
                </c:pt>
                <c:pt idx="1610">
                  <c:v>44826</c:v>
                </c:pt>
                <c:pt idx="1611">
                  <c:v>44827</c:v>
                </c:pt>
                <c:pt idx="1612">
                  <c:v>44830</c:v>
                </c:pt>
                <c:pt idx="1613">
                  <c:v>44831</c:v>
                </c:pt>
                <c:pt idx="1614">
                  <c:v>44832</c:v>
                </c:pt>
                <c:pt idx="1615">
                  <c:v>44833</c:v>
                </c:pt>
                <c:pt idx="1616">
                  <c:v>44834</c:v>
                </c:pt>
                <c:pt idx="1617">
                  <c:v>44837</c:v>
                </c:pt>
                <c:pt idx="1618">
                  <c:v>44838</c:v>
                </c:pt>
                <c:pt idx="1619">
                  <c:v>44839</c:v>
                </c:pt>
                <c:pt idx="1620">
                  <c:v>44840</c:v>
                </c:pt>
                <c:pt idx="1621">
                  <c:v>44841</c:v>
                </c:pt>
                <c:pt idx="1622">
                  <c:v>44844</c:v>
                </c:pt>
                <c:pt idx="1623">
                  <c:v>44845</c:v>
                </c:pt>
                <c:pt idx="1624">
                  <c:v>44846</c:v>
                </c:pt>
                <c:pt idx="1625">
                  <c:v>44847</c:v>
                </c:pt>
                <c:pt idx="1626">
                  <c:v>44848</c:v>
                </c:pt>
                <c:pt idx="1627">
                  <c:v>44851</c:v>
                </c:pt>
                <c:pt idx="1628">
                  <c:v>44852</c:v>
                </c:pt>
                <c:pt idx="1629">
                  <c:v>44853</c:v>
                </c:pt>
                <c:pt idx="1630">
                  <c:v>44854</c:v>
                </c:pt>
                <c:pt idx="1631">
                  <c:v>44855</c:v>
                </c:pt>
                <c:pt idx="1632">
                  <c:v>44858</c:v>
                </c:pt>
                <c:pt idx="1633">
                  <c:v>44859</c:v>
                </c:pt>
                <c:pt idx="1634">
                  <c:v>44860</c:v>
                </c:pt>
                <c:pt idx="1635">
                  <c:v>44861</c:v>
                </c:pt>
                <c:pt idx="1636">
                  <c:v>44862</c:v>
                </c:pt>
                <c:pt idx="1637">
                  <c:v>44865</c:v>
                </c:pt>
                <c:pt idx="1638">
                  <c:v>44866</c:v>
                </c:pt>
                <c:pt idx="1639">
                  <c:v>44867</c:v>
                </c:pt>
                <c:pt idx="1640">
                  <c:v>44868</c:v>
                </c:pt>
                <c:pt idx="1641">
                  <c:v>44869</c:v>
                </c:pt>
                <c:pt idx="1642">
                  <c:v>44872</c:v>
                </c:pt>
                <c:pt idx="1643">
                  <c:v>44873</c:v>
                </c:pt>
                <c:pt idx="1644">
                  <c:v>44874</c:v>
                </c:pt>
                <c:pt idx="1645">
                  <c:v>44875</c:v>
                </c:pt>
                <c:pt idx="1646">
                  <c:v>44876</c:v>
                </c:pt>
                <c:pt idx="1647">
                  <c:v>44879</c:v>
                </c:pt>
                <c:pt idx="1648">
                  <c:v>44880</c:v>
                </c:pt>
                <c:pt idx="1649">
                  <c:v>44881</c:v>
                </c:pt>
                <c:pt idx="1650">
                  <c:v>44882</c:v>
                </c:pt>
                <c:pt idx="1651">
                  <c:v>44883</c:v>
                </c:pt>
                <c:pt idx="1652">
                  <c:v>44886</c:v>
                </c:pt>
                <c:pt idx="1653">
                  <c:v>44887</c:v>
                </c:pt>
                <c:pt idx="1654">
                  <c:v>44888</c:v>
                </c:pt>
                <c:pt idx="1655">
                  <c:v>44890</c:v>
                </c:pt>
                <c:pt idx="1656">
                  <c:v>44893</c:v>
                </c:pt>
                <c:pt idx="1657">
                  <c:v>44894</c:v>
                </c:pt>
                <c:pt idx="1658">
                  <c:v>44895</c:v>
                </c:pt>
                <c:pt idx="1659">
                  <c:v>44896</c:v>
                </c:pt>
                <c:pt idx="1660">
                  <c:v>44897</c:v>
                </c:pt>
                <c:pt idx="1661">
                  <c:v>44900</c:v>
                </c:pt>
                <c:pt idx="1662">
                  <c:v>44901</c:v>
                </c:pt>
                <c:pt idx="1663">
                  <c:v>44902</c:v>
                </c:pt>
                <c:pt idx="1664">
                  <c:v>44903</c:v>
                </c:pt>
                <c:pt idx="1665">
                  <c:v>44904</c:v>
                </c:pt>
                <c:pt idx="1666">
                  <c:v>44907</c:v>
                </c:pt>
                <c:pt idx="1667">
                  <c:v>44908</c:v>
                </c:pt>
                <c:pt idx="1668">
                  <c:v>44909</c:v>
                </c:pt>
                <c:pt idx="1669">
                  <c:v>44910</c:v>
                </c:pt>
                <c:pt idx="1670">
                  <c:v>44911</c:v>
                </c:pt>
                <c:pt idx="1671">
                  <c:v>44914</c:v>
                </c:pt>
                <c:pt idx="1672">
                  <c:v>44915</c:v>
                </c:pt>
                <c:pt idx="1673">
                  <c:v>44916</c:v>
                </c:pt>
                <c:pt idx="1674">
                  <c:v>44917</c:v>
                </c:pt>
                <c:pt idx="1675">
                  <c:v>44918</c:v>
                </c:pt>
                <c:pt idx="1676">
                  <c:v>44922</c:v>
                </c:pt>
                <c:pt idx="1677">
                  <c:v>44923</c:v>
                </c:pt>
                <c:pt idx="1678">
                  <c:v>44924</c:v>
                </c:pt>
                <c:pt idx="1679">
                  <c:v>44925</c:v>
                </c:pt>
                <c:pt idx="1680">
                  <c:v>44929</c:v>
                </c:pt>
                <c:pt idx="1681">
                  <c:v>44930</c:v>
                </c:pt>
                <c:pt idx="1682">
                  <c:v>44931</c:v>
                </c:pt>
                <c:pt idx="1683">
                  <c:v>44932</c:v>
                </c:pt>
                <c:pt idx="1684">
                  <c:v>44935</c:v>
                </c:pt>
                <c:pt idx="1685">
                  <c:v>44936</c:v>
                </c:pt>
                <c:pt idx="1686">
                  <c:v>44937</c:v>
                </c:pt>
                <c:pt idx="1687">
                  <c:v>44938</c:v>
                </c:pt>
                <c:pt idx="1688">
                  <c:v>44939</c:v>
                </c:pt>
                <c:pt idx="1689">
                  <c:v>44943</c:v>
                </c:pt>
                <c:pt idx="1690">
                  <c:v>44944</c:v>
                </c:pt>
                <c:pt idx="1691">
                  <c:v>44945</c:v>
                </c:pt>
                <c:pt idx="1692">
                  <c:v>44946</c:v>
                </c:pt>
                <c:pt idx="1693">
                  <c:v>44949</c:v>
                </c:pt>
                <c:pt idx="1694">
                  <c:v>44950</c:v>
                </c:pt>
                <c:pt idx="1695">
                  <c:v>44951</c:v>
                </c:pt>
                <c:pt idx="1696">
                  <c:v>44952</c:v>
                </c:pt>
                <c:pt idx="1697">
                  <c:v>44953</c:v>
                </c:pt>
                <c:pt idx="1698">
                  <c:v>44956</c:v>
                </c:pt>
                <c:pt idx="1699">
                  <c:v>44957</c:v>
                </c:pt>
                <c:pt idx="1700">
                  <c:v>44958</c:v>
                </c:pt>
                <c:pt idx="1701">
                  <c:v>44959</c:v>
                </c:pt>
                <c:pt idx="1702">
                  <c:v>44960</c:v>
                </c:pt>
                <c:pt idx="1703">
                  <c:v>44963</c:v>
                </c:pt>
                <c:pt idx="1704">
                  <c:v>44964</c:v>
                </c:pt>
                <c:pt idx="1705">
                  <c:v>44965</c:v>
                </c:pt>
                <c:pt idx="1706">
                  <c:v>44966</c:v>
                </c:pt>
                <c:pt idx="1707">
                  <c:v>44967</c:v>
                </c:pt>
                <c:pt idx="1708">
                  <c:v>44970</c:v>
                </c:pt>
                <c:pt idx="1709">
                  <c:v>44971</c:v>
                </c:pt>
                <c:pt idx="1710">
                  <c:v>44972</c:v>
                </c:pt>
                <c:pt idx="1711">
                  <c:v>44973</c:v>
                </c:pt>
                <c:pt idx="1712">
                  <c:v>44974</c:v>
                </c:pt>
                <c:pt idx="1713">
                  <c:v>44978</c:v>
                </c:pt>
                <c:pt idx="1714">
                  <c:v>44979</c:v>
                </c:pt>
                <c:pt idx="1715">
                  <c:v>44980</c:v>
                </c:pt>
                <c:pt idx="1716">
                  <c:v>44981</c:v>
                </c:pt>
                <c:pt idx="1717">
                  <c:v>44984</c:v>
                </c:pt>
                <c:pt idx="1718">
                  <c:v>44985</c:v>
                </c:pt>
                <c:pt idx="1719">
                  <c:v>44986</c:v>
                </c:pt>
                <c:pt idx="1720">
                  <c:v>44987</c:v>
                </c:pt>
                <c:pt idx="1721">
                  <c:v>44988</c:v>
                </c:pt>
                <c:pt idx="1722">
                  <c:v>44991</c:v>
                </c:pt>
                <c:pt idx="1723">
                  <c:v>44992</c:v>
                </c:pt>
                <c:pt idx="1724">
                  <c:v>44993</c:v>
                </c:pt>
                <c:pt idx="1725">
                  <c:v>44994</c:v>
                </c:pt>
                <c:pt idx="1726">
                  <c:v>44995</c:v>
                </c:pt>
                <c:pt idx="1727">
                  <c:v>44998</c:v>
                </c:pt>
                <c:pt idx="1728">
                  <c:v>44999</c:v>
                </c:pt>
                <c:pt idx="1729">
                  <c:v>45000</c:v>
                </c:pt>
                <c:pt idx="1730">
                  <c:v>45001</c:v>
                </c:pt>
                <c:pt idx="1731">
                  <c:v>45002</c:v>
                </c:pt>
                <c:pt idx="1732">
                  <c:v>45005</c:v>
                </c:pt>
                <c:pt idx="1733">
                  <c:v>45006</c:v>
                </c:pt>
                <c:pt idx="1734">
                  <c:v>45007</c:v>
                </c:pt>
                <c:pt idx="1735">
                  <c:v>45008</c:v>
                </c:pt>
                <c:pt idx="1736">
                  <c:v>45009</c:v>
                </c:pt>
                <c:pt idx="1737">
                  <c:v>45012</c:v>
                </c:pt>
                <c:pt idx="1738">
                  <c:v>45013</c:v>
                </c:pt>
                <c:pt idx="1739">
                  <c:v>45014</c:v>
                </c:pt>
                <c:pt idx="1740">
                  <c:v>45015</c:v>
                </c:pt>
                <c:pt idx="1741">
                  <c:v>45016</c:v>
                </c:pt>
                <c:pt idx="1742">
                  <c:v>45019</c:v>
                </c:pt>
                <c:pt idx="1743">
                  <c:v>45020</c:v>
                </c:pt>
                <c:pt idx="1744">
                  <c:v>45021</c:v>
                </c:pt>
                <c:pt idx="1745">
                  <c:v>45022</c:v>
                </c:pt>
                <c:pt idx="1746">
                  <c:v>45026</c:v>
                </c:pt>
                <c:pt idx="1747">
                  <c:v>45027</c:v>
                </c:pt>
                <c:pt idx="1748">
                  <c:v>45028</c:v>
                </c:pt>
                <c:pt idx="1749">
                  <c:v>45029</c:v>
                </c:pt>
                <c:pt idx="1750">
                  <c:v>45030</c:v>
                </c:pt>
                <c:pt idx="1751">
                  <c:v>45033</c:v>
                </c:pt>
                <c:pt idx="1752">
                  <c:v>45034</c:v>
                </c:pt>
                <c:pt idx="1753">
                  <c:v>45035</c:v>
                </c:pt>
                <c:pt idx="1754">
                  <c:v>45036</c:v>
                </c:pt>
                <c:pt idx="1755">
                  <c:v>45037</c:v>
                </c:pt>
                <c:pt idx="1756">
                  <c:v>45040</c:v>
                </c:pt>
                <c:pt idx="1757">
                  <c:v>45041</c:v>
                </c:pt>
                <c:pt idx="1758">
                  <c:v>45042</c:v>
                </c:pt>
                <c:pt idx="1759">
                  <c:v>45043</c:v>
                </c:pt>
                <c:pt idx="1760">
                  <c:v>45044</c:v>
                </c:pt>
                <c:pt idx="1761">
                  <c:v>45047</c:v>
                </c:pt>
                <c:pt idx="1762">
                  <c:v>45048</c:v>
                </c:pt>
                <c:pt idx="1763">
                  <c:v>45049</c:v>
                </c:pt>
                <c:pt idx="1764">
                  <c:v>45050</c:v>
                </c:pt>
                <c:pt idx="1765">
                  <c:v>45051</c:v>
                </c:pt>
                <c:pt idx="1766">
                  <c:v>45054</c:v>
                </c:pt>
                <c:pt idx="1767">
                  <c:v>45055</c:v>
                </c:pt>
                <c:pt idx="1768">
                  <c:v>45056</c:v>
                </c:pt>
                <c:pt idx="1769">
                  <c:v>45057</c:v>
                </c:pt>
                <c:pt idx="1770">
                  <c:v>45058</c:v>
                </c:pt>
                <c:pt idx="1771">
                  <c:v>45061</c:v>
                </c:pt>
                <c:pt idx="1772">
                  <c:v>45062</c:v>
                </c:pt>
                <c:pt idx="1773">
                  <c:v>45063</c:v>
                </c:pt>
                <c:pt idx="1774">
                  <c:v>45064</c:v>
                </c:pt>
                <c:pt idx="1775">
                  <c:v>45065</c:v>
                </c:pt>
                <c:pt idx="1776">
                  <c:v>45068</c:v>
                </c:pt>
                <c:pt idx="1777">
                  <c:v>45069</c:v>
                </c:pt>
                <c:pt idx="1778">
                  <c:v>45070</c:v>
                </c:pt>
                <c:pt idx="1779">
                  <c:v>45071</c:v>
                </c:pt>
                <c:pt idx="1780">
                  <c:v>45072</c:v>
                </c:pt>
                <c:pt idx="1781">
                  <c:v>45076</c:v>
                </c:pt>
                <c:pt idx="1782">
                  <c:v>45077</c:v>
                </c:pt>
                <c:pt idx="1783">
                  <c:v>45078</c:v>
                </c:pt>
                <c:pt idx="1784">
                  <c:v>45079</c:v>
                </c:pt>
                <c:pt idx="1785">
                  <c:v>45082</c:v>
                </c:pt>
                <c:pt idx="1786">
                  <c:v>45083</c:v>
                </c:pt>
                <c:pt idx="1787">
                  <c:v>45084</c:v>
                </c:pt>
                <c:pt idx="1788">
                  <c:v>45085</c:v>
                </c:pt>
                <c:pt idx="1789">
                  <c:v>45086</c:v>
                </c:pt>
                <c:pt idx="1790">
                  <c:v>45089</c:v>
                </c:pt>
                <c:pt idx="1791">
                  <c:v>45090</c:v>
                </c:pt>
                <c:pt idx="1792">
                  <c:v>45091</c:v>
                </c:pt>
                <c:pt idx="1793">
                  <c:v>45092</c:v>
                </c:pt>
                <c:pt idx="1794">
                  <c:v>45093</c:v>
                </c:pt>
                <c:pt idx="1795">
                  <c:v>45097</c:v>
                </c:pt>
                <c:pt idx="1796">
                  <c:v>45098</c:v>
                </c:pt>
                <c:pt idx="1797">
                  <c:v>45099</c:v>
                </c:pt>
                <c:pt idx="1798">
                  <c:v>45100</c:v>
                </c:pt>
                <c:pt idx="1799">
                  <c:v>45103</c:v>
                </c:pt>
                <c:pt idx="1800">
                  <c:v>45104</c:v>
                </c:pt>
                <c:pt idx="1801">
                  <c:v>45105</c:v>
                </c:pt>
                <c:pt idx="1802">
                  <c:v>45106</c:v>
                </c:pt>
                <c:pt idx="1803">
                  <c:v>45107</c:v>
                </c:pt>
                <c:pt idx="1804">
                  <c:v>45110</c:v>
                </c:pt>
                <c:pt idx="1805">
                  <c:v>45112</c:v>
                </c:pt>
                <c:pt idx="1806">
                  <c:v>45113</c:v>
                </c:pt>
                <c:pt idx="1807">
                  <c:v>45114</c:v>
                </c:pt>
                <c:pt idx="1808">
                  <c:v>45117</c:v>
                </c:pt>
                <c:pt idx="1809">
                  <c:v>45118</c:v>
                </c:pt>
                <c:pt idx="1810">
                  <c:v>45119</c:v>
                </c:pt>
                <c:pt idx="1811">
                  <c:v>45120</c:v>
                </c:pt>
                <c:pt idx="1812">
                  <c:v>45121</c:v>
                </c:pt>
                <c:pt idx="1813">
                  <c:v>45124</c:v>
                </c:pt>
                <c:pt idx="1814">
                  <c:v>45125</c:v>
                </c:pt>
                <c:pt idx="1815">
                  <c:v>45126</c:v>
                </c:pt>
                <c:pt idx="1816">
                  <c:v>45127</c:v>
                </c:pt>
                <c:pt idx="1817">
                  <c:v>45128</c:v>
                </c:pt>
                <c:pt idx="1818">
                  <c:v>45131</c:v>
                </c:pt>
                <c:pt idx="1819">
                  <c:v>45132</c:v>
                </c:pt>
                <c:pt idx="1820">
                  <c:v>45133</c:v>
                </c:pt>
                <c:pt idx="1821">
                  <c:v>45134</c:v>
                </c:pt>
                <c:pt idx="1822">
                  <c:v>45135</c:v>
                </c:pt>
                <c:pt idx="1823">
                  <c:v>45138</c:v>
                </c:pt>
                <c:pt idx="1824">
                  <c:v>45139</c:v>
                </c:pt>
                <c:pt idx="1825">
                  <c:v>45140</c:v>
                </c:pt>
                <c:pt idx="1826">
                  <c:v>45141</c:v>
                </c:pt>
                <c:pt idx="1827">
                  <c:v>45142</c:v>
                </c:pt>
                <c:pt idx="1828">
                  <c:v>45145</c:v>
                </c:pt>
                <c:pt idx="1829">
                  <c:v>45146</c:v>
                </c:pt>
                <c:pt idx="1830">
                  <c:v>45147</c:v>
                </c:pt>
                <c:pt idx="1831">
                  <c:v>45148</c:v>
                </c:pt>
                <c:pt idx="1832">
                  <c:v>45149</c:v>
                </c:pt>
                <c:pt idx="1833">
                  <c:v>45152</c:v>
                </c:pt>
                <c:pt idx="1834">
                  <c:v>45153</c:v>
                </c:pt>
                <c:pt idx="1835">
                  <c:v>45154</c:v>
                </c:pt>
                <c:pt idx="1836">
                  <c:v>45155</c:v>
                </c:pt>
                <c:pt idx="1837">
                  <c:v>45156</c:v>
                </c:pt>
                <c:pt idx="1838">
                  <c:v>45159</c:v>
                </c:pt>
                <c:pt idx="1839">
                  <c:v>45160</c:v>
                </c:pt>
                <c:pt idx="1840">
                  <c:v>45161</c:v>
                </c:pt>
                <c:pt idx="1841">
                  <c:v>45162</c:v>
                </c:pt>
                <c:pt idx="1842">
                  <c:v>45163</c:v>
                </c:pt>
                <c:pt idx="1843">
                  <c:v>45166</c:v>
                </c:pt>
                <c:pt idx="1844">
                  <c:v>45167</c:v>
                </c:pt>
                <c:pt idx="1845">
                  <c:v>45168</c:v>
                </c:pt>
                <c:pt idx="1846">
                  <c:v>45169</c:v>
                </c:pt>
                <c:pt idx="1847">
                  <c:v>45170</c:v>
                </c:pt>
                <c:pt idx="1848">
                  <c:v>45174</c:v>
                </c:pt>
                <c:pt idx="1849">
                  <c:v>45175</c:v>
                </c:pt>
                <c:pt idx="1850">
                  <c:v>45176</c:v>
                </c:pt>
                <c:pt idx="1851">
                  <c:v>45177</c:v>
                </c:pt>
                <c:pt idx="1852">
                  <c:v>45180</c:v>
                </c:pt>
                <c:pt idx="1853">
                  <c:v>45181</c:v>
                </c:pt>
                <c:pt idx="1854">
                  <c:v>45182</c:v>
                </c:pt>
                <c:pt idx="1855">
                  <c:v>45183</c:v>
                </c:pt>
                <c:pt idx="1856">
                  <c:v>45184</c:v>
                </c:pt>
                <c:pt idx="1857">
                  <c:v>45187</c:v>
                </c:pt>
                <c:pt idx="1858">
                  <c:v>45188</c:v>
                </c:pt>
                <c:pt idx="1859">
                  <c:v>45189</c:v>
                </c:pt>
                <c:pt idx="1860">
                  <c:v>45190</c:v>
                </c:pt>
                <c:pt idx="1861">
                  <c:v>45191</c:v>
                </c:pt>
                <c:pt idx="1862">
                  <c:v>45194</c:v>
                </c:pt>
                <c:pt idx="1863">
                  <c:v>45195</c:v>
                </c:pt>
                <c:pt idx="1864">
                  <c:v>45196</c:v>
                </c:pt>
                <c:pt idx="1865">
                  <c:v>45197</c:v>
                </c:pt>
                <c:pt idx="1866">
                  <c:v>45198</c:v>
                </c:pt>
                <c:pt idx="1867">
                  <c:v>45201</c:v>
                </c:pt>
                <c:pt idx="1868">
                  <c:v>45202</c:v>
                </c:pt>
                <c:pt idx="1869">
                  <c:v>45203</c:v>
                </c:pt>
                <c:pt idx="1870">
                  <c:v>45204</c:v>
                </c:pt>
                <c:pt idx="1871">
                  <c:v>45205</c:v>
                </c:pt>
                <c:pt idx="1872">
                  <c:v>45208</c:v>
                </c:pt>
                <c:pt idx="1873">
                  <c:v>45209</c:v>
                </c:pt>
                <c:pt idx="1874">
                  <c:v>45210</c:v>
                </c:pt>
                <c:pt idx="1875">
                  <c:v>45211</c:v>
                </c:pt>
                <c:pt idx="1876">
                  <c:v>45212</c:v>
                </c:pt>
                <c:pt idx="1877">
                  <c:v>45215</c:v>
                </c:pt>
                <c:pt idx="1878">
                  <c:v>45216</c:v>
                </c:pt>
                <c:pt idx="1879">
                  <c:v>45217</c:v>
                </c:pt>
                <c:pt idx="1880">
                  <c:v>45218</c:v>
                </c:pt>
                <c:pt idx="1881">
                  <c:v>45219</c:v>
                </c:pt>
                <c:pt idx="1882">
                  <c:v>45222</c:v>
                </c:pt>
                <c:pt idx="1883">
                  <c:v>45223</c:v>
                </c:pt>
                <c:pt idx="1884">
                  <c:v>45224</c:v>
                </c:pt>
                <c:pt idx="1885">
                  <c:v>45225</c:v>
                </c:pt>
                <c:pt idx="1886">
                  <c:v>45226</c:v>
                </c:pt>
                <c:pt idx="1887">
                  <c:v>45229</c:v>
                </c:pt>
                <c:pt idx="1888">
                  <c:v>45230</c:v>
                </c:pt>
                <c:pt idx="1889">
                  <c:v>45231</c:v>
                </c:pt>
                <c:pt idx="1890">
                  <c:v>45232</c:v>
                </c:pt>
                <c:pt idx="1891">
                  <c:v>45233</c:v>
                </c:pt>
                <c:pt idx="1892">
                  <c:v>45236</c:v>
                </c:pt>
                <c:pt idx="1893">
                  <c:v>45237</c:v>
                </c:pt>
                <c:pt idx="1894">
                  <c:v>45238</c:v>
                </c:pt>
                <c:pt idx="1895">
                  <c:v>45239</c:v>
                </c:pt>
                <c:pt idx="1896">
                  <c:v>45240</c:v>
                </c:pt>
                <c:pt idx="1897">
                  <c:v>45243</c:v>
                </c:pt>
                <c:pt idx="1898">
                  <c:v>45244</c:v>
                </c:pt>
                <c:pt idx="1899">
                  <c:v>45245</c:v>
                </c:pt>
                <c:pt idx="1900">
                  <c:v>45246</c:v>
                </c:pt>
                <c:pt idx="1901">
                  <c:v>45247</c:v>
                </c:pt>
                <c:pt idx="1902">
                  <c:v>45250</c:v>
                </c:pt>
                <c:pt idx="1903">
                  <c:v>45251</c:v>
                </c:pt>
                <c:pt idx="1904">
                  <c:v>45252</c:v>
                </c:pt>
                <c:pt idx="1905">
                  <c:v>45254</c:v>
                </c:pt>
                <c:pt idx="1906">
                  <c:v>45257</c:v>
                </c:pt>
                <c:pt idx="1907">
                  <c:v>45258</c:v>
                </c:pt>
                <c:pt idx="1908">
                  <c:v>45259</c:v>
                </c:pt>
                <c:pt idx="1909">
                  <c:v>45260</c:v>
                </c:pt>
                <c:pt idx="1910">
                  <c:v>45261</c:v>
                </c:pt>
                <c:pt idx="1911">
                  <c:v>45264</c:v>
                </c:pt>
                <c:pt idx="1912">
                  <c:v>45265</c:v>
                </c:pt>
                <c:pt idx="1913">
                  <c:v>45266</c:v>
                </c:pt>
                <c:pt idx="1914">
                  <c:v>45267</c:v>
                </c:pt>
                <c:pt idx="1915">
                  <c:v>45268</c:v>
                </c:pt>
                <c:pt idx="1916">
                  <c:v>45271</c:v>
                </c:pt>
                <c:pt idx="1917">
                  <c:v>45272</c:v>
                </c:pt>
                <c:pt idx="1918">
                  <c:v>45273</c:v>
                </c:pt>
                <c:pt idx="1919">
                  <c:v>45274</c:v>
                </c:pt>
                <c:pt idx="1920">
                  <c:v>45275</c:v>
                </c:pt>
                <c:pt idx="1921">
                  <c:v>45278</c:v>
                </c:pt>
                <c:pt idx="1922">
                  <c:v>45279</c:v>
                </c:pt>
                <c:pt idx="1923">
                  <c:v>45280</c:v>
                </c:pt>
                <c:pt idx="1924">
                  <c:v>45281</c:v>
                </c:pt>
                <c:pt idx="1925">
                  <c:v>45282</c:v>
                </c:pt>
                <c:pt idx="1926">
                  <c:v>45286</c:v>
                </c:pt>
                <c:pt idx="1927">
                  <c:v>45287</c:v>
                </c:pt>
                <c:pt idx="1928">
                  <c:v>45288</c:v>
                </c:pt>
                <c:pt idx="1929">
                  <c:v>45289</c:v>
                </c:pt>
                <c:pt idx="1930">
                  <c:v>45293</c:v>
                </c:pt>
                <c:pt idx="1931">
                  <c:v>45294</c:v>
                </c:pt>
                <c:pt idx="1932">
                  <c:v>45295</c:v>
                </c:pt>
                <c:pt idx="1933">
                  <c:v>45296</c:v>
                </c:pt>
                <c:pt idx="1934">
                  <c:v>45299</c:v>
                </c:pt>
                <c:pt idx="1935">
                  <c:v>45300</c:v>
                </c:pt>
                <c:pt idx="1936">
                  <c:v>45301</c:v>
                </c:pt>
                <c:pt idx="1937">
                  <c:v>45302</c:v>
                </c:pt>
                <c:pt idx="1938">
                  <c:v>45303</c:v>
                </c:pt>
                <c:pt idx="1939">
                  <c:v>45307</c:v>
                </c:pt>
                <c:pt idx="1940">
                  <c:v>45308</c:v>
                </c:pt>
                <c:pt idx="1941">
                  <c:v>45309</c:v>
                </c:pt>
                <c:pt idx="1942">
                  <c:v>45310</c:v>
                </c:pt>
                <c:pt idx="1943">
                  <c:v>45313</c:v>
                </c:pt>
                <c:pt idx="1944">
                  <c:v>45314</c:v>
                </c:pt>
                <c:pt idx="1945">
                  <c:v>45315</c:v>
                </c:pt>
                <c:pt idx="1946">
                  <c:v>45316</c:v>
                </c:pt>
                <c:pt idx="1947">
                  <c:v>45317</c:v>
                </c:pt>
                <c:pt idx="1948">
                  <c:v>45320</c:v>
                </c:pt>
                <c:pt idx="1949">
                  <c:v>45321</c:v>
                </c:pt>
                <c:pt idx="1950">
                  <c:v>45322</c:v>
                </c:pt>
                <c:pt idx="1951">
                  <c:v>45323</c:v>
                </c:pt>
                <c:pt idx="1952">
                  <c:v>45324</c:v>
                </c:pt>
                <c:pt idx="1953">
                  <c:v>45327</c:v>
                </c:pt>
                <c:pt idx="1954">
                  <c:v>45328</c:v>
                </c:pt>
                <c:pt idx="1955">
                  <c:v>45329</c:v>
                </c:pt>
                <c:pt idx="1956">
                  <c:v>45330</c:v>
                </c:pt>
                <c:pt idx="1957">
                  <c:v>45331</c:v>
                </c:pt>
                <c:pt idx="1958">
                  <c:v>45334</c:v>
                </c:pt>
                <c:pt idx="1959">
                  <c:v>45335</c:v>
                </c:pt>
                <c:pt idx="1960">
                  <c:v>45336</c:v>
                </c:pt>
                <c:pt idx="1961">
                  <c:v>45337</c:v>
                </c:pt>
                <c:pt idx="1962">
                  <c:v>45338</c:v>
                </c:pt>
                <c:pt idx="1963">
                  <c:v>45342</c:v>
                </c:pt>
                <c:pt idx="1964">
                  <c:v>45343</c:v>
                </c:pt>
                <c:pt idx="1965">
                  <c:v>45344</c:v>
                </c:pt>
                <c:pt idx="1966">
                  <c:v>45345</c:v>
                </c:pt>
                <c:pt idx="1967">
                  <c:v>45348</c:v>
                </c:pt>
                <c:pt idx="1968">
                  <c:v>45349</c:v>
                </c:pt>
                <c:pt idx="1969">
                  <c:v>45350</c:v>
                </c:pt>
                <c:pt idx="1970">
                  <c:v>45351</c:v>
                </c:pt>
                <c:pt idx="1971">
                  <c:v>45352</c:v>
                </c:pt>
                <c:pt idx="1972">
                  <c:v>45355</c:v>
                </c:pt>
                <c:pt idx="1973">
                  <c:v>45356</c:v>
                </c:pt>
                <c:pt idx="1974">
                  <c:v>45357</c:v>
                </c:pt>
                <c:pt idx="1975">
                  <c:v>45358</c:v>
                </c:pt>
                <c:pt idx="1976">
                  <c:v>45359</c:v>
                </c:pt>
                <c:pt idx="1977">
                  <c:v>45362</c:v>
                </c:pt>
                <c:pt idx="1978">
                  <c:v>45363</c:v>
                </c:pt>
                <c:pt idx="1979">
                  <c:v>45364</c:v>
                </c:pt>
                <c:pt idx="1980">
                  <c:v>45365</c:v>
                </c:pt>
                <c:pt idx="1981">
                  <c:v>45366</c:v>
                </c:pt>
                <c:pt idx="1982">
                  <c:v>45369</c:v>
                </c:pt>
                <c:pt idx="1983">
                  <c:v>45370</c:v>
                </c:pt>
                <c:pt idx="1984">
                  <c:v>45371</c:v>
                </c:pt>
                <c:pt idx="1985">
                  <c:v>45372</c:v>
                </c:pt>
                <c:pt idx="1986">
                  <c:v>45373</c:v>
                </c:pt>
                <c:pt idx="1987">
                  <c:v>45376</c:v>
                </c:pt>
                <c:pt idx="1988">
                  <c:v>45377</c:v>
                </c:pt>
                <c:pt idx="1989">
                  <c:v>45378</c:v>
                </c:pt>
                <c:pt idx="1990">
                  <c:v>45379</c:v>
                </c:pt>
                <c:pt idx="1991">
                  <c:v>45383</c:v>
                </c:pt>
                <c:pt idx="1992">
                  <c:v>45384</c:v>
                </c:pt>
                <c:pt idx="1993">
                  <c:v>45385</c:v>
                </c:pt>
                <c:pt idx="1994">
                  <c:v>45386</c:v>
                </c:pt>
                <c:pt idx="1995">
                  <c:v>45387</c:v>
                </c:pt>
                <c:pt idx="1996">
                  <c:v>45390</c:v>
                </c:pt>
                <c:pt idx="1997">
                  <c:v>45391</c:v>
                </c:pt>
                <c:pt idx="1998">
                  <c:v>45392</c:v>
                </c:pt>
                <c:pt idx="1999">
                  <c:v>45393</c:v>
                </c:pt>
                <c:pt idx="2000">
                  <c:v>45394</c:v>
                </c:pt>
                <c:pt idx="2001">
                  <c:v>45397</c:v>
                </c:pt>
                <c:pt idx="2002">
                  <c:v>45398</c:v>
                </c:pt>
                <c:pt idx="2003">
                  <c:v>45399</c:v>
                </c:pt>
                <c:pt idx="2004">
                  <c:v>45400</c:v>
                </c:pt>
                <c:pt idx="2005">
                  <c:v>45401</c:v>
                </c:pt>
                <c:pt idx="2006">
                  <c:v>45404</c:v>
                </c:pt>
                <c:pt idx="2007">
                  <c:v>45405</c:v>
                </c:pt>
                <c:pt idx="2008">
                  <c:v>45406</c:v>
                </c:pt>
                <c:pt idx="2009">
                  <c:v>45407</c:v>
                </c:pt>
                <c:pt idx="2010">
                  <c:v>45408</c:v>
                </c:pt>
                <c:pt idx="2011">
                  <c:v>45411</c:v>
                </c:pt>
                <c:pt idx="2012">
                  <c:v>45412</c:v>
                </c:pt>
                <c:pt idx="2013">
                  <c:v>45413</c:v>
                </c:pt>
                <c:pt idx="2014">
                  <c:v>45414</c:v>
                </c:pt>
                <c:pt idx="2015">
                  <c:v>45415</c:v>
                </c:pt>
                <c:pt idx="2016">
                  <c:v>45418</c:v>
                </c:pt>
                <c:pt idx="2017">
                  <c:v>45419</c:v>
                </c:pt>
                <c:pt idx="2018">
                  <c:v>45420</c:v>
                </c:pt>
                <c:pt idx="2019">
                  <c:v>45421</c:v>
                </c:pt>
                <c:pt idx="2020">
                  <c:v>45422</c:v>
                </c:pt>
                <c:pt idx="2021">
                  <c:v>45425</c:v>
                </c:pt>
                <c:pt idx="2022">
                  <c:v>45426</c:v>
                </c:pt>
                <c:pt idx="2023">
                  <c:v>45427</c:v>
                </c:pt>
                <c:pt idx="2024">
                  <c:v>45428</c:v>
                </c:pt>
                <c:pt idx="2025">
                  <c:v>45429</c:v>
                </c:pt>
                <c:pt idx="2026">
                  <c:v>45432</c:v>
                </c:pt>
                <c:pt idx="2027">
                  <c:v>45433</c:v>
                </c:pt>
                <c:pt idx="2028">
                  <c:v>45434</c:v>
                </c:pt>
                <c:pt idx="2029">
                  <c:v>45435</c:v>
                </c:pt>
                <c:pt idx="2030">
                  <c:v>45436</c:v>
                </c:pt>
                <c:pt idx="2031">
                  <c:v>45440</c:v>
                </c:pt>
                <c:pt idx="2032">
                  <c:v>45441</c:v>
                </c:pt>
                <c:pt idx="2033">
                  <c:v>45442</c:v>
                </c:pt>
                <c:pt idx="2034">
                  <c:v>45443</c:v>
                </c:pt>
                <c:pt idx="2035">
                  <c:v>45446</c:v>
                </c:pt>
                <c:pt idx="2036">
                  <c:v>45447</c:v>
                </c:pt>
                <c:pt idx="2037">
                  <c:v>45448</c:v>
                </c:pt>
                <c:pt idx="2038">
                  <c:v>45449</c:v>
                </c:pt>
                <c:pt idx="2039">
                  <c:v>45450</c:v>
                </c:pt>
                <c:pt idx="2040">
                  <c:v>45453</c:v>
                </c:pt>
                <c:pt idx="2041">
                  <c:v>45454</c:v>
                </c:pt>
                <c:pt idx="2042">
                  <c:v>45455</c:v>
                </c:pt>
                <c:pt idx="2043">
                  <c:v>45456</c:v>
                </c:pt>
                <c:pt idx="2044">
                  <c:v>45457</c:v>
                </c:pt>
                <c:pt idx="2045">
                  <c:v>45460</c:v>
                </c:pt>
                <c:pt idx="2046">
                  <c:v>45461</c:v>
                </c:pt>
                <c:pt idx="2047">
                  <c:v>45463</c:v>
                </c:pt>
                <c:pt idx="2048">
                  <c:v>45464</c:v>
                </c:pt>
                <c:pt idx="2049">
                  <c:v>45467</c:v>
                </c:pt>
                <c:pt idx="2050">
                  <c:v>45468</c:v>
                </c:pt>
                <c:pt idx="2051">
                  <c:v>45469</c:v>
                </c:pt>
                <c:pt idx="2052">
                  <c:v>45470</c:v>
                </c:pt>
                <c:pt idx="2053">
                  <c:v>45471</c:v>
                </c:pt>
                <c:pt idx="2054">
                  <c:v>45474</c:v>
                </c:pt>
                <c:pt idx="2055">
                  <c:v>45475</c:v>
                </c:pt>
                <c:pt idx="2056">
                  <c:v>45476</c:v>
                </c:pt>
                <c:pt idx="2057">
                  <c:v>45478</c:v>
                </c:pt>
                <c:pt idx="2058">
                  <c:v>45481</c:v>
                </c:pt>
                <c:pt idx="2059">
                  <c:v>45482</c:v>
                </c:pt>
                <c:pt idx="2060">
                  <c:v>45483</c:v>
                </c:pt>
                <c:pt idx="2061">
                  <c:v>45484</c:v>
                </c:pt>
                <c:pt idx="2062">
                  <c:v>45485</c:v>
                </c:pt>
                <c:pt idx="2063">
                  <c:v>45488</c:v>
                </c:pt>
                <c:pt idx="2064">
                  <c:v>45489</c:v>
                </c:pt>
                <c:pt idx="2065">
                  <c:v>45490</c:v>
                </c:pt>
                <c:pt idx="2066">
                  <c:v>45491</c:v>
                </c:pt>
                <c:pt idx="2067">
                  <c:v>45492</c:v>
                </c:pt>
                <c:pt idx="2068">
                  <c:v>45495</c:v>
                </c:pt>
                <c:pt idx="2069">
                  <c:v>45496</c:v>
                </c:pt>
                <c:pt idx="2070">
                  <c:v>45497</c:v>
                </c:pt>
                <c:pt idx="2071">
                  <c:v>45498</c:v>
                </c:pt>
                <c:pt idx="2072">
                  <c:v>45499</c:v>
                </c:pt>
                <c:pt idx="2073">
                  <c:v>45502</c:v>
                </c:pt>
                <c:pt idx="2074">
                  <c:v>45503</c:v>
                </c:pt>
                <c:pt idx="2075">
                  <c:v>45504</c:v>
                </c:pt>
                <c:pt idx="2076">
                  <c:v>45505</c:v>
                </c:pt>
                <c:pt idx="2077">
                  <c:v>45506</c:v>
                </c:pt>
                <c:pt idx="2078">
                  <c:v>45509</c:v>
                </c:pt>
                <c:pt idx="2079">
                  <c:v>45510</c:v>
                </c:pt>
                <c:pt idx="2080">
                  <c:v>45511</c:v>
                </c:pt>
                <c:pt idx="2081">
                  <c:v>45512</c:v>
                </c:pt>
                <c:pt idx="2082">
                  <c:v>45513</c:v>
                </c:pt>
                <c:pt idx="2083">
                  <c:v>45516</c:v>
                </c:pt>
                <c:pt idx="2084">
                  <c:v>45517</c:v>
                </c:pt>
                <c:pt idx="2085">
                  <c:v>45518</c:v>
                </c:pt>
                <c:pt idx="2086">
                  <c:v>45519</c:v>
                </c:pt>
                <c:pt idx="2087">
                  <c:v>45520</c:v>
                </c:pt>
                <c:pt idx="2088">
                  <c:v>45523</c:v>
                </c:pt>
                <c:pt idx="2089">
                  <c:v>45524</c:v>
                </c:pt>
                <c:pt idx="2090">
                  <c:v>45525</c:v>
                </c:pt>
                <c:pt idx="2091">
                  <c:v>45526</c:v>
                </c:pt>
                <c:pt idx="2092">
                  <c:v>45527</c:v>
                </c:pt>
                <c:pt idx="2093">
                  <c:v>45530</c:v>
                </c:pt>
                <c:pt idx="2094">
                  <c:v>45531</c:v>
                </c:pt>
                <c:pt idx="2095">
                  <c:v>45532</c:v>
                </c:pt>
                <c:pt idx="2096">
                  <c:v>45533</c:v>
                </c:pt>
                <c:pt idx="2097">
                  <c:v>45534</c:v>
                </c:pt>
                <c:pt idx="2098">
                  <c:v>45538</c:v>
                </c:pt>
                <c:pt idx="2099">
                  <c:v>45539</c:v>
                </c:pt>
                <c:pt idx="2100">
                  <c:v>45540</c:v>
                </c:pt>
                <c:pt idx="2101">
                  <c:v>45541</c:v>
                </c:pt>
                <c:pt idx="2102">
                  <c:v>45544</c:v>
                </c:pt>
                <c:pt idx="2103">
                  <c:v>45545</c:v>
                </c:pt>
                <c:pt idx="2104">
                  <c:v>45546</c:v>
                </c:pt>
                <c:pt idx="2105">
                  <c:v>45547</c:v>
                </c:pt>
                <c:pt idx="2106">
                  <c:v>45548</c:v>
                </c:pt>
                <c:pt idx="2107">
                  <c:v>45551</c:v>
                </c:pt>
                <c:pt idx="2108">
                  <c:v>45552</c:v>
                </c:pt>
                <c:pt idx="2109">
                  <c:v>45553</c:v>
                </c:pt>
                <c:pt idx="2110">
                  <c:v>45554</c:v>
                </c:pt>
                <c:pt idx="2111">
                  <c:v>45555</c:v>
                </c:pt>
                <c:pt idx="2112">
                  <c:v>45558</c:v>
                </c:pt>
                <c:pt idx="2113">
                  <c:v>45559</c:v>
                </c:pt>
                <c:pt idx="2114">
                  <c:v>45560</c:v>
                </c:pt>
                <c:pt idx="2115">
                  <c:v>45561</c:v>
                </c:pt>
                <c:pt idx="2116">
                  <c:v>45562</c:v>
                </c:pt>
                <c:pt idx="2117">
                  <c:v>45565</c:v>
                </c:pt>
                <c:pt idx="2118">
                  <c:v>45566</c:v>
                </c:pt>
                <c:pt idx="2119">
                  <c:v>45567</c:v>
                </c:pt>
                <c:pt idx="2120">
                  <c:v>45568</c:v>
                </c:pt>
                <c:pt idx="2121">
                  <c:v>45569</c:v>
                </c:pt>
                <c:pt idx="2122">
                  <c:v>45572</c:v>
                </c:pt>
                <c:pt idx="2123">
                  <c:v>45573</c:v>
                </c:pt>
                <c:pt idx="2124">
                  <c:v>45574</c:v>
                </c:pt>
                <c:pt idx="2125">
                  <c:v>45575</c:v>
                </c:pt>
                <c:pt idx="2126">
                  <c:v>45576</c:v>
                </c:pt>
                <c:pt idx="2127">
                  <c:v>45579</c:v>
                </c:pt>
                <c:pt idx="2128">
                  <c:v>45580</c:v>
                </c:pt>
                <c:pt idx="2129">
                  <c:v>45581</c:v>
                </c:pt>
                <c:pt idx="2130">
                  <c:v>45582</c:v>
                </c:pt>
                <c:pt idx="2131">
                  <c:v>45583</c:v>
                </c:pt>
                <c:pt idx="2132">
                  <c:v>45586</c:v>
                </c:pt>
                <c:pt idx="2133">
                  <c:v>45587</c:v>
                </c:pt>
                <c:pt idx="2134">
                  <c:v>45588</c:v>
                </c:pt>
                <c:pt idx="2135">
                  <c:v>45589</c:v>
                </c:pt>
                <c:pt idx="2136">
                  <c:v>45590</c:v>
                </c:pt>
                <c:pt idx="2137">
                  <c:v>45593</c:v>
                </c:pt>
                <c:pt idx="2138">
                  <c:v>45594</c:v>
                </c:pt>
                <c:pt idx="2139">
                  <c:v>45595</c:v>
                </c:pt>
                <c:pt idx="2140">
                  <c:v>45596</c:v>
                </c:pt>
                <c:pt idx="2141">
                  <c:v>45597</c:v>
                </c:pt>
                <c:pt idx="2142">
                  <c:v>45600</c:v>
                </c:pt>
                <c:pt idx="2143">
                  <c:v>45601</c:v>
                </c:pt>
                <c:pt idx="2144">
                  <c:v>45602</c:v>
                </c:pt>
                <c:pt idx="2145">
                  <c:v>45603</c:v>
                </c:pt>
                <c:pt idx="2146">
                  <c:v>45604</c:v>
                </c:pt>
                <c:pt idx="2147">
                  <c:v>45607</c:v>
                </c:pt>
                <c:pt idx="2148">
                  <c:v>45608</c:v>
                </c:pt>
                <c:pt idx="2149">
                  <c:v>45609</c:v>
                </c:pt>
                <c:pt idx="2150">
                  <c:v>45610</c:v>
                </c:pt>
                <c:pt idx="2151">
                  <c:v>45611</c:v>
                </c:pt>
                <c:pt idx="2152">
                  <c:v>45614</c:v>
                </c:pt>
                <c:pt idx="2153">
                  <c:v>45615</c:v>
                </c:pt>
                <c:pt idx="2154">
                  <c:v>45616</c:v>
                </c:pt>
                <c:pt idx="2155">
                  <c:v>45617</c:v>
                </c:pt>
                <c:pt idx="2156">
                  <c:v>45618</c:v>
                </c:pt>
                <c:pt idx="2157">
                  <c:v>45621</c:v>
                </c:pt>
                <c:pt idx="2158">
                  <c:v>45622</c:v>
                </c:pt>
                <c:pt idx="2159">
                  <c:v>45623</c:v>
                </c:pt>
                <c:pt idx="2160">
                  <c:v>45625</c:v>
                </c:pt>
                <c:pt idx="2161">
                  <c:v>45628</c:v>
                </c:pt>
                <c:pt idx="2162">
                  <c:v>45629</c:v>
                </c:pt>
                <c:pt idx="2163">
                  <c:v>45630</c:v>
                </c:pt>
                <c:pt idx="2164">
                  <c:v>45631</c:v>
                </c:pt>
                <c:pt idx="2165">
                  <c:v>45632</c:v>
                </c:pt>
                <c:pt idx="2166">
                  <c:v>45635</c:v>
                </c:pt>
                <c:pt idx="2167">
                  <c:v>45636</c:v>
                </c:pt>
                <c:pt idx="2168">
                  <c:v>45637</c:v>
                </c:pt>
                <c:pt idx="2169">
                  <c:v>45638</c:v>
                </c:pt>
                <c:pt idx="2170">
                  <c:v>45639</c:v>
                </c:pt>
                <c:pt idx="2171">
                  <c:v>45642</c:v>
                </c:pt>
                <c:pt idx="2172">
                  <c:v>45643</c:v>
                </c:pt>
                <c:pt idx="2173">
                  <c:v>45644</c:v>
                </c:pt>
                <c:pt idx="2174">
                  <c:v>45645</c:v>
                </c:pt>
                <c:pt idx="2175">
                  <c:v>45646</c:v>
                </c:pt>
                <c:pt idx="2176">
                  <c:v>45649</c:v>
                </c:pt>
                <c:pt idx="2177">
                  <c:v>45650</c:v>
                </c:pt>
                <c:pt idx="2178">
                  <c:v>45652</c:v>
                </c:pt>
                <c:pt idx="2179">
                  <c:v>45653</c:v>
                </c:pt>
                <c:pt idx="2180">
                  <c:v>45656</c:v>
                </c:pt>
                <c:pt idx="2181">
                  <c:v>45657</c:v>
                </c:pt>
                <c:pt idx="2182">
                  <c:v>45659</c:v>
                </c:pt>
                <c:pt idx="2183">
                  <c:v>45660</c:v>
                </c:pt>
                <c:pt idx="2184">
                  <c:v>45663</c:v>
                </c:pt>
                <c:pt idx="2185">
                  <c:v>45664</c:v>
                </c:pt>
                <c:pt idx="2186">
                  <c:v>45665</c:v>
                </c:pt>
                <c:pt idx="2187">
                  <c:v>45667</c:v>
                </c:pt>
                <c:pt idx="2188">
                  <c:v>45670</c:v>
                </c:pt>
                <c:pt idx="2189">
                  <c:v>45671</c:v>
                </c:pt>
                <c:pt idx="2190">
                  <c:v>45672</c:v>
                </c:pt>
                <c:pt idx="2191">
                  <c:v>45673</c:v>
                </c:pt>
                <c:pt idx="2192">
                  <c:v>45674</c:v>
                </c:pt>
                <c:pt idx="2193">
                  <c:v>45678</c:v>
                </c:pt>
                <c:pt idx="2194">
                  <c:v>45679</c:v>
                </c:pt>
                <c:pt idx="2195">
                  <c:v>45680</c:v>
                </c:pt>
                <c:pt idx="2196">
                  <c:v>45681</c:v>
                </c:pt>
                <c:pt idx="2197">
                  <c:v>45684</c:v>
                </c:pt>
                <c:pt idx="2198">
                  <c:v>45685</c:v>
                </c:pt>
                <c:pt idx="2199">
                  <c:v>45686</c:v>
                </c:pt>
                <c:pt idx="2200">
                  <c:v>45687</c:v>
                </c:pt>
                <c:pt idx="2201">
                  <c:v>45688</c:v>
                </c:pt>
                <c:pt idx="2202">
                  <c:v>45691</c:v>
                </c:pt>
                <c:pt idx="2203">
                  <c:v>45692</c:v>
                </c:pt>
                <c:pt idx="2204">
                  <c:v>45693</c:v>
                </c:pt>
                <c:pt idx="2205">
                  <c:v>45694</c:v>
                </c:pt>
                <c:pt idx="2206">
                  <c:v>45695</c:v>
                </c:pt>
                <c:pt idx="2207">
                  <c:v>45698</c:v>
                </c:pt>
                <c:pt idx="2208">
                  <c:v>45699</c:v>
                </c:pt>
                <c:pt idx="2209">
                  <c:v>45700</c:v>
                </c:pt>
                <c:pt idx="2210">
                  <c:v>45701</c:v>
                </c:pt>
                <c:pt idx="2211">
                  <c:v>45702</c:v>
                </c:pt>
                <c:pt idx="2212">
                  <c:v>45706</c:v>
                </c:pt>
                <c:pt idx="2213">
                  <c:v>45707</c:v>
                </c:pt>
                <c:pt idx="2214">
                  <c:v>45708</c:v>
                </c:pt>
                <c:pt idx="2215">
                  <c:v>45709</c:v>
                </c:pt>
                <c:pt idx="2216">
                  <c:v>45712</c:v>
                </c:pt>
                <c:pt idx="2217">
                  <c:v>45713</c:v>
                </c:pt>
                <c:pt idx="2218">
                  <c:v>45714</c:v>
                </c:pt>
                <c:pt idx="2219">
                  <c:v>45715</c:v>
                </c:pt>
                <c:pt idx="2220">
                  <c:v>45716</c:v>
                </c:pt>
                <c:pt idx="2221">
                  <c:v>45719</c:v>
                </c:pt>
                <c:pt idx="2222">
                  <c:v>45720</c:v>
                </c:pt>
                <c:pt idx="2223">
                  <c:v>45721</c:v>
                </c:pt>
                <c:pt idx="2224">
                  <c:v>45722</c:v>
                </c:pt>
                <c:pt idx="2225">
                  <c:v>45723</c:v>
                </c:pt>
                <c:pt idx="2226">
                  <c:v>45726</c:v>
                </c:pt>
                <c:pt idx="2227">
                  <c:v>45727</c:v>
                </c:pt>
                <c:pt idx="2228">
                  <c:v>45728</c:v>
                </c:pt>
                <c:pt idx="2229">
                  <c:v>45729</c:v>
                </c:pt>
                <c:pt idx="2230">
                  <c:v>45730</c:v>
                </c:pt>
                <c:pt idx="2231">
                  <c:v>45733</c:v>
                </c:pt>
                <c:pt idx="2232">
                  <c:v>45734</c:v>
                </c:pt>
                <c:pt idx="2233">
                  <c:v>45735</c:v>
                </c:pt>
                <c:pt idx="2234">
                  <c:v>45736</c:v>
                </c:pt>
                <c:pt idx="2235">
                  <c:v>45737</c:v>
                </c:pt>
                <c:pt idx="2236">
                  <c:v>45740</c:v>
                </c:pt>
                <c:pt idx="2237">
                  <c:v>45741</c:v>
                </c:pt>
                <c:pt idx="2238">
                  <c:v>45742</c:v>
                </c:pt>
                <c:pt idx="2239">
                  <c:v>45743</c:v>
                </c:pt>
                <c:pt idx="2240">
                  <c:v>45744</c:v>
                </c:pt>
                <c:pt idx="2241">
                  <c:v>45747</c:v>
                </c:pt>
                <c:pt idx="2242">
                  <c:v>45748</c:v>
                </c:pt>
                <c:pt idx="2243">
                  <c:v>45749</c:v>
                </c:pt>
                <c:pt idx="2244">
                  <c:v>45750</c:v>
                </c:pt>
                <c:pt idx="2245">
                  <c:v>45751</c:v>
                </c:pt>
                <c:pt idx="2246">
                  <c:v>45754</c:v>
                </c:pt>
                <c:pt idx="2247">
                  <c:v>45755</c:v>
                </c:pt>
                <c:pt idx="2248">
                  <c:v>45756</c:v>
                </c:pt>
                <c:pt idx="2249">
                  <c:v>45757</c:v>
                </c:pt>
                <c:pt idx="2250">
                  <c:v>45758</c:v>
                </c:pt>
                <c:pt idx="2251">
                  <c:v>45761</c:v>
                </c:pt>
                <c:pt idx="2252">
                  <c:v>45762</c:v>
                </c:pt>
                <c:pt idx="2253">
                  <c:v>45763</c:v>
                </c:pt>
                <c:pt idx="2254">
                  <c:v>45764</c:v>
                </c:pt>
                <c:pt idx="2255">
                  <c:v>45768</c:v>
                </c:pt>
                <c:pt idx="2256">
                  <c:v>45769</c:v>
                </c:pt>
                <c:pt idx="2257">
                  <c:v>45770</c:v>
                </c:pt>
                <c:pt idx="2258">
                  <c:v>45771</c:v>
                </c:pt>
                <c:pt idx="2259">
                  <c:v>45772</c:v>
                </c:pt>
                <c:pt idx="2260">
                  <c:v>45775</c:v>
                </c:pt>
                <c:pt idx="2261">
                  <c:v>45776</c:v>
                </c:pt>
                <c:pt idx="2262">
                  <c:v>45777</c:v>
                </c:pt>
                <c:pt idx="2263">
                  <c:v>45778</c:v>
                </c:pt>
                <c:pt idx="2264">
                  <c:v>45779</c:v>
                </c:pt>
                <c:pt idx="2265">
                  <c:v>45782</c:v>
                </c:pt>
                <c:pt idx="2266">
                  <c:v>45783</c:v>
                </c:pt>
                <c:pt idx="2267">
                  <c:v>45784</c:v>
                </c:pt>
                <c:pt idx="2268">
                  <c:v>45785</c:v>
                </c:pt>
                <c:pt idx="2269">
                  <c:v>45786</c:v>
                </c:pt>
                <c:pt idx="2270">
                  <c:v>45789</c:v>
                </c:pt>
                <c:pt idx="2271">
                  <c:v>45790</c:v>
                </c:pt>
                <c:pt idx="2272">
                  <c:v>45791</c:v>
                </c:pt>
                <c:pt idx="2273">
                  <c:v>45792</c:v>
                </c:pt>
                <c:pt idx="2274">
                  <c:v>45793</c:v>
                </c:pt>
                <c:pt idx="2275">
                  <c:v>45796</c:v>
                </c:pt>
                <c:pt idx="2276">
                  <c:v>45797</c:v>
                </c:pt>
                <c:pt idx="2277">
                  <c:v>45798</c:v>
                </c:pt>
                <c:pt idx="2278">
                  <c:v>45799</c:v>
                </c:pt>
                <c:pt idx="2279">
                  <c:v>45800</c:v>
                </c:pt>
                <c:pt idx="2280">
                  <c:v>45804</c:v>
                </c:pt>
                <c:pt idx="2281">
                  <c:v>45805</c:v>
                </c:pt>
                <c:pt idx="2282">
                  <c:v>45806</c:v>
                </c:pt>
                <c:pt idx="2283">
                  <c:v>45807</c:v>
                </c:pt>
                <c:pt idx="2284">
                  <c:v>45810</c:v>
                </c:pt>
                <c:pt idx="2285">
                  <c:v>45811</c:v>
                </c:pt>
                <c:pt idx="2286">
                  <c:v>45812</c:v>
                </c:pt>
                <c:pt idx="2287">
                  <c:v>45813</c:v>
                </c:pt>
                <c:pt idx="2288">
                  <c:v>45814</c:v>
                </c:pt>
                <c:pt idx="2289">
                  <c:v>45817</c:v>
                </c:pt>
                <c:pt idx="2290">
                  <c:v>45818</c:v>
                </c:pt>
                <c:pt idx="2291">
                  <c:v>45819</c:v>
                </c:pt>
                <c:pt idx="2292">
                  <c:v>45820</c:v>
                </c:pt>
                <c:pt idx="2293">
                  <c:v>45821</c:v>
                </c:pt>
                <c:pt idx="2294">
                  <c:v>45824</c:v>
                </c:pt>
                <c:pt idx="2295">
                  <c:v>45825</c:v>
                </c:pt>
                <c:pt idx="2296">
                  <c:v>45826</c:v>
                </c:pt>
                <c:pt idx="2297">
                  <c:v>45828</c:v>
                </c:pt>
                <c:pt idx="2298">
                  <c:v>45831</c:v>
                </c:pt>
                <c:pt idx="2299">
                  <c:v>45832</c:v>
                </c:pt>
                <c:pt idx="2300">
                  <c:v>45833</c:v>
                </c:pt>
                <c:pt idx="2301">
                  <c:v>45834</c:v>
                </c:pt>
                <c:pt idx="2302">
                  <c:v>45835</c:v>
                </c:pt>
                <c:pt idx="2303">
                  <c:v>45838</c:v>
                </c:pt>
                <c:pt idx="2304">
                  <c:v>45839</c:v>
                </c:pt>
                <c:pt idx="2305">
                  <c:v>45840</c:v>
                </c:pt>
                <c:pt idx="2306">
                  <c:v>45841</c:v>
                </c:pt>
                <c:pt idx="2307">
                  <c:v>45845</c:v>
                </c:pt>
                <c:pt idx="2308">
                  <c:v>45846</c:v>
                </c:pt>
                <c:pt idx="2309">
                  <c:v>45847</c:v>
                </c:pt>
                <c:pt idx="2310">
                  <c:v>45848</c:v>
                </c:pt>
                <c:pt idx="2311">
                  <c:v>45849</c:v>
                </c:pt>
                <c:pt idx="2312">
                  <c:v>45852</c:v>
                </c:pt>
                <c:pt idx="2313">
                  <c:v>45853</c:v>
                </c:pt>
                <c:pt idx="2314">
                  <c:v>45854</c:v>
                </c:pt>
                <c:pt idx="2315">
                  <c:v>45855</c:v>
                </c:pt>
                <c:pt idx="2316">
                  <c:v>45856</c:v>
                </c:pt>
                <c:pt idx="2317">
                  <c:v>45859</c:v>
                </c:pt>
                <c:pt idx="2318">
                  <c:v>45860</c:v>
                </c:pt>
                <c:pt idx="2319">
                  <c:v>45861</c:v>
                </c:pt>
                <c:pt idx="2320">
                  <c:v>45862</c:v>
                </c:pt>
                <c:pt idx="2321">
                  <c:v>45863</c:v>
                </c:pt>
                <c:pt idx="2322">
                  <c:v>45866</c:v>
                </c:pt>
                <c:pt idx="2323">
                  <c:v>45867</c:v>
                </c:pt>
                <c:pt idx="2324">
                  <c:v>45868</c:v>
                </c:pt>
                <c:pt idx="2325">
                  <c:v>45869</c:v>
                </c:pt>
                <c:pt idx="2326">
                  <c:v>45870</c:v>
                </c:pt>
                <c:pt idx="2327">
                  <c:v>45873</c:v>
                </c:pt>
                <c:pt idx="2328">
                  <c:v>45874</c:v>
                </c:pt>
                <c:pt idx="2329">
                  <c:v>45875</c:v>
                </c:pt>
                <c:pt idx="2330">
                  <c:v>45876</c:v>
                </c:pt>
                <c:pt idx="2331">
                  <c:v>45877</c:v>
                </c:pt>
                <c:pt idx="2332">
                  <c:v>45880</c:v>
                </c:pt>
                <c:pt idx="2333">
                  <c:v>45881</c:v>
                </c:pt>
                <c:pt idx="2334">
                  <c:v>45882</c:v>
                </c:pt>
                <c:pt idx="2335">
                  <c:v>45883</c:v>
                </c:pt>
                <c:pt idx="2336">
                  <c:v>45884</c:v>
                </c:pt>
                <c:pt idx="2337">
                  <c:v>45887</c:v>
                </c:pt>
                <c:pt idx="2338">
                  <c:v>45888</c:v>
                </c:pt>
                <c:pt idx="2339">
                  <c:v>45889</c:v>
                </c:pt>
                <c:pt idx="2340">
                  <c:v>45890</c:v>
                </c:pt>
                <c:pt idx="2341">
                  <c:v>45891</c:v>
                </c:pt>
                <c:pt idx="2342">
                  <c:v>45894</c:v>
                </c:pt>
                <c:pt idx="2343">
                  <c:v>45895</c:v>
                </c:pt>
                <c:pt idx="2344">
                  <c:v>45896</c:v>
                </c:pt>
                <c:pt idx="2345">
                  <c:v>45897</c:v>
                </c:pt>
                <c:pt idx="2346">
                  <c:v>45898</c:v>
                </c:pt>
                <c:pt idx="2347">
                  <c:v>45902</c:v>
                </c:pt>
                <c:pt idx="2348">
                  <c:v>45903</c:v>
                </c:pt>
                <c:pt idx="2349">
                  <c:v>45904</c:v>
                </c:pt>
                <c:pt idx="2350">
                  <c:v>45905</c:v>
                </c:pt>
                <c:pt idx="2351">
                  <c:v>45908</c:v>
                </c:pt>
                <c:pt idx="2352">
                  <c:v>45909</c:v>
                </c:pt>
                <c:pt idx="2353">
                  <c:v>45910</c:v>
                </c:pt>
                <c:pt idx="2354">
                  <c:v>45911</c:v>
                </c:pt>
                <c:pt idx="2355">
                  <c:v>45912</c:v>
                </c:pt>
                <c:pt idx="2356">
                  <c:v>45915</c:v>
                </c:pt>
                <c:pt idx="2357">
                  <c:v>45916</c:v>
                </c:pt>
                <c:pt idx="2358">
                  <c:v>45917</c:v>
                </c:pt>
                <c:pt idx="2359">
                  <c:v>45918</c:v>
                </c:pt>
                <c:pt idx="2360">
                  <c:v>45919</c:v>
                </c:pt>
                <c:pt idx="2361">
                  <c:v>45922</c:v>
                </c:pt>
                <c:pt idx="2362">
                  <c:v>45923</c:v>
                </c:pt>
                <c:pt idx="2363">
                  <c:v>45924</c:v>
                </c:pt>
                <c:pt idx="2364">
                  <c:v>45925</c:v>
                </c:pt>
                <c:pt idx="2365">
                  <c:v>45926</c:v>
                </c:pt>
                <c:pt idx="2366">
                  <c:v>45929</c:v>
                </c:pt>
                <c:pt idx="2367">
                  <c:v>45930</c:v>
                </c:pt>
                <c:pt idx="2368">
                  <c:v>45931</c:v>
                </c:pt>
                <c:pt idx="2369">
                  <c:v>45932</c:v>
                </c:pt>
                <c:pt idx="2370">
                  <c:v>45933</c:v>
                </c:pt>
                <c:pt idx="2371">
                  <c:v>45936</c:v>
                </c:pt>
                <c:pt idx="2372">
                  <c:v>45937</c:v>
                </c:pt>
                <c:pt idx="2373">
                  <c:v>45938</c:v>
                </c:pt>
                <c:pt idx="2374">
                  <c:v>45939</c:v>
                </c:pt>
                <c:pt idx="2375">
                  <c:v>45940</c:v>
                </c:pt>
                <c:pt idx="2376">
                  <c:v>45943</c:v>
                </c:pt>
                <c:pt idx="2377">
                  <c:v>45944</c:v>
                </c:pt>
                <c:pt idx="2378">
                  <c:v>45945</c:v>
                </c:pt>
                <c:pt idx="2379">
                  <c:v>45946</c:v>
                </c:pt>
                <c:pt idx="2380">
                  <c:v>45947</c:v>
                </c:pt>
                <c:pt idx="2381">
                  <c:v>45950</c:v>
                </c:pt>
                <c:pt idx="2382">
                  <c:v>45951</c:v>
                </c:pt>
                <c:pt idx="2383">
                  <c:v>45952</c:v>
                </c:pt>
                <c:pt idx="2384">
                  <c:v>45953</c:v>
                </c:pt>
                <c:pt idx="2385">
                  <c:v>45954</c:v>
                </c:pt>
                <c:pt idx="2386">
                  <c:v>45957</c:v>
                </c:pt>
                <c:pt idx="2387">
                  <c:v>45958</c:v>
                </c:pt>
                <c:pt idx="2388">
                  <c:v>45959</c:v>
                </c:pt>
                <c:pt idx="2389">
                  <c:v>45960</c:v>
                </c:pt>
                <c:pt idx="2390">
                  <c:v>45961</c:v>
                </c:pt>
                <c:pt idx="2391">
                  <c:v>45964</c:v>
                </c:pt>
                <c:pt idx="2392">
                  <c:v>45965</c:v>
                </c:pt>
                <c:pt idx="2393">
                  <c:v>45966</c:v>
                </c:pt>
                <c:pt idx="2394">
                  <c:v>45967</c:v>
                </c:pt>
                <c:pt idx="2395">
                  <c:v>45968</c:v>
                </c:pt>
                <c:pt idx="2396">
                  <c:v>45971</c:v>
                </c:pt>
                <c:pt idx="2397">
                  <c:v>45972</c:v>
                </c:pt>
                <c:pt idx="2398">
                  <c:v>45973</c:v>
                </c:pt>
                <c:pt idx="2399">
                  <c:v>45974</c:v>
                </c:pt>
                <c:pt idx="2400">
                  <c:v>45975</c:v>
                </c:pt>
                <c:pt idx="2401">
                  <c:v>45978</c:v>
                </c:pt>
                <c:pt idx="2402">
                  <c:v>45979</c:v>
                </c:pt>
                <c:pt idx="2403">
                  <c:v>45980</c:v>
                </c:pt>
                <c:pt idx="2404">
                  <c:v>45981</c:v>
                </c:pt>
                <c:pt idx="2405">
                  <c:v>45982</c:v>
                </c:pt>
                <c:pt idx="2406">
                  <c:v>45985</c:v>
                </c:pt>
                <c:pt idx="2407">
                  <c:v>45986</c:v>
                </c:pt>
                <c:pt idx="2408">
                  <c:v>45987</c:v>
                </c:pt>
                <c:pt idx="2409">
                  <c:v>45989</c:v>
                </c:pt>
                <c:pt idx="2410">
                  <c:v>45992</c:v>
                </c:pt>
                <c:pt idx="2411">
                  <c:v>45993</c:v>
                </c:pt>
                <c:pt idx="2412">
                  <c:v>45994</c:v>
                </c:pt>
                <c:pt idx="2413">
                  <c:v>45995</c:v>
                </c:pt>
                <c:pt idx="2414">
                  <c:v>45996</c:v>
                </c:pt>
                <c:pt idx="2415">
                  <c:v>45999</c:v>
                </c:pt>
                <c:pt idx="2416">
                  <c:v>46000</c:v>
                </c:pt>
                <c:pt idx="2417">
                  <c:v>46001</c:v>
                </c:pt>
                <c:pt idx="2418">
                  <c:v>46002</c:v>
                </c:pt>
                <c:pt idx="2419">
                  <c:v>46003</c:v>
                </c:pt>
                <c:pt idx="2420">
                  <c:v>46006</c:v>
                </c:pt>
                <c:pt idx="2421">
                  <c:v>46007</c:v>
                </c:pt>
                <c:pt idx="2422">
                  <c:v>46008</c:v>
                </c:pt>
                <c:pt idx="2423">
                  <c:v>46009</c:v>
                </c:pt>
                <c:pt idx="2424">
                  <c:v>46010</c:v>
                </c:pt>
                <c:pt idx="2425">
                  <c:v>46013</c:v>
                </c:pt>
                <c:pt idx="2426">
                  <c:v>46014</c:v>
                </c:pt>
                <c:pt idx="2427">
                  <c:v>46015</c:v>
                </c:pt>
                <c:pt idx="2428">
                  <c:v>46017</c:v>
                </c:pt>
                <c:pt idx="2429">
                  <c:v>46020</c:v>
                </c:pt>
                <c:pt idx="2430">
                  <c:v>46021</c:v>
                </c:pt>
                <c:pt idx="2431">
                  <c:v>46022</c:v>
                </c:pt>
                <c:pt idx="2432">
                  <c:v>46024</c:v>
                </c:pt>
                <c:pt idx="2433">
                  <c:v>46027</c:v>
                </c:pt>
                <c:pt idx="2434">
                  <c:v>46028</c:v>
                </c:pt>
                <c:pt idx="2435">
                  <c:v>46029</c:v>
                </c:pt>
                <c:pt idx="2436">
                  <c:v>46030</c:v>
                </c:pt>
                <c:pt idx="2437">
                  <c:v>46031</c:v>
                </c:pt>
                <c:pt idx="2438">
                  <c:v>46034</c:v>
                </c:pt>
                <c:pt idx="2439">
                  <c:v>46035</c:v>
                </c:pt>
                <c:pt idx="2440">
                  <c:v>46036</c:v>
                </c:pt>
                <c:pt idx="2441">
                  <c:v>46037</c:v>
                </c:pt>
                <c:pt idx="2442">
                  <c:v>46038</c:v>
                </c:pt>
                <c:pt idx="2443">
                  <c:v>46042</c:v>
                </c:pt>
                <c:pt idx="2444">
                  <c:v>46043</c:v>
                </c:pt>
                <c:pt idx="2445">
                  <c:v>46044</c:v>
                </c:pt>
                <c:pt idx="2446">
                  <c:v>46045</c:v>
                </c:pt>
                <c:pt idx="2447">
                  <c:v>46048</c:v>
                </c:pt>
                <c:pt idx="2448">
                  <c:v>46049</c:v>
                </c:pt>
                <c:pt idx="2449">
                  <c:v>46050</c:v>
                </c:pt>
                <c:pt idx="2450">
                  <c:v>46051</c:v>
                </c:pt>
                <c:pt idx="2451">
                  <c:v>46052</c:v>
                </c:pt>
                <c:pt idx="2452">
                  <c:v>46055</c:v>
                </c:pt>
                <c:pt idx="2453">
                  <c:v>46056</c:v>
                </c:pt>
                <c:pt idx="2454">
                  <c:v>46057</c:v>
                </c:pt>
                <c:pt idx="2455">
                  <c:v>46058</c:v>
                </c:pt>
                <c:pt idx="2456">
                  <c:v>46059</c:v>
                </c:pt>
                <c:pt idx="2457">
                  <c:v>46062</c:v>
                </c:pt>
                <c:pt idx="2458">
                  <c:v>46063</c:v>
                </c:pt>
                <c:pt idx="2459">
                  <c:v>46064</c:v>
                </c:pt>
                <c:pt idx="2460">
                  <c:v>46065</c:v>
                </c:pt>
                <c:pt idx="2461">
                  <c:v>46066</c:v>
                </c:pt>
                <c:pt idx="2462">
                  <c:v>46070</c:v>
                </c:pt>
                <c:pt idx="2463">
                  <c:v>46071</c:v>
                </c:pt>
                <c:pt idx="2464">
                  <c:v>46072</c:v>
                </c:pt>
                <c:pt idx="2465">
                  <c:v>46073</c:v>
                </c:pt>
                <c:pt idx="2466">
                  <c:v>46076</c:v>
                </c:pt>
                <c:pt idx="2467">
                  <c:v>46077</c:v>
                </c:pt>
                <c:pt idx="2468">
                  <c:v>46078</c:v>
                </c:pt>
                <c:pt idx="2469">
                  <c:v>46079</c:v>
                </c:pt>
                <c:pt idx="2470">
                  <c:v>46080</c:v>
                </c:pt>
                <c:pt idx="2471">
                  <c:v>46083</c:v>
                </c:pt>
                <c:pt idx="2472">
                  <c:v>46084</c:v>
                </c:pt>
                <c:pt idx="2473">
                  <c:v>46085</c:v>
                </c:pt>
                <c:pt idx="2474">
                  <c:v>46086</c:v>
                </c:pt>
                <c:pt idx="2475">
                  <c:v>46087</c:v>
                </c:pt>
                <c:pt idx="2476">
                  <c:v>46090</c:v>
                </c:pt>
                <c:pt idx="2477">
                  <c:v>46091</c:v>
                </c:pt>
                <c:pt idx="2478">
                  <c:v>46092</c:v>
                </c:pt>
                <c:pt idx="2479">
                  <c:v>46093</c:v>
                </c:pt>
                <c:pt idx="2480">
                  <c:v>46094</c:v>
                </c:pt>
                <c:pt idx="2481">
                  <c:v>46097</c:v>
                </c:pt>
                <c:pt idx="2482">
                  <c:v>46098</c:v>
                </c:pt>
                <c:pt idx="2483">
                  <c:v>46099</c:v>
                </c:pt>
                <c:pt idx="2484">
                  <c:v>46100</c:v>
                </c:pt>
                <c:pt idx="2485">
                  <c:v>46101</c:v>
                </c:pt>
                <c:pt idx="2486">
                  <c:v>46104</c:v>
                </c:pt>
                <c:pt idx="2487">
                  <c:v>46105</c:v>
                </c:pt>
                <c:pt idx="2488">
                  <c:v>46106</c:v>
                </c:pt>
                <c:pt idx="2489">
                  <c:v>46107</c:v>
                </c:pt>
                <c:pt idx="2490">
                  <c:v>46108</c:v>
                </c:pt>
                <c:pt idx="2491">
                  <c:v>46111</c:v>
                </c:pt>
                <c:pt idx="2492">
                  <c:v>46112</c:v>
                </c:pt>
                <c:pt idx="2493">
                  <c:v>46113</c:v>
                </c:pt>
                <c:pt idx="2494">
                  <c:v>46114</c:v>
                </c:pt>
                <c:pt idx="2495">
                  <c:v>46118</c:v>
                </c:pt>
                <c:pt idx="2496">
                  <c:v>46119</c:v>
                </c:pt>
                <c:pt idx="2497">
                  <c:v>46120</c:v>
                </c:pt>
                <c:pt idx="2498">
                  <c:v>46121</c:v>
                </c:pt>
                <c:pt idx="2499">
                  <c:v>46122</c:v>
                </c:pt>
                <c:pt idx="2500">
                  <c:v>46125</c:v>
                </c:pt>
                <c:pt idx="2501">
                  <c:v>46126</c:v>
                </c:pt>
                <c:pt idx="2502">
                  <c:v>46127</c:v>
                </c:pt>
                <c:pt idx="2503">
                  <c:v>46128</c:v>
                </c:pt>
                <c:pt idx="2504">
                  <c:v>46129</c:v>
                </c:pt>
                <c:pt idx="2505">
                  <c:v>46132</c:v>
                </c:pt>
                <c:pt idx="2506">
                  <c:v>46133</c:v>
                </c:pt>
                <c:pt idx="2507">
                  <c:v>46134</c:v>
                </c:pt>
                <c:pt idx="2508">
                  <c:v>46135</c:v>
                </c:pt>
                <c:pt idx="2509">
                  <c:v>46136</c:v>
                </c:pt>
                <c:pt idx="2510">
                  <c:v>46139</c:v>
                </c:pt>
                <c:pt idx="2511">
                  <c:v>46140</c:v>
                </c:pt>
                <c:pt idx="2512">
                  <c:v>46141</c:v>
                </c:pt>
                <c:pt idx="2513">
                  <c:v>46142</c:v>
                </c:pt>
                <c:pt idx="2514">
                  <c:v>46143</c:v>
                </c:pt>
                <c:pt idx="2515">
                  <c:v>46146</c:v>
                </c:pt>
                <c:pt idx="2516">
                  <c:v>46147</c:v>
                </c:pt>
                <c:pt idx="2517">
                  <c:v>46148</c:v>
                </c:pt>
                <c:pt idx="2518">
                  <c:v>46149</c:v>
                </c:pt>
                <c:pt idx="2519">
                  <c:v>46150</c:v>
                </c:pt>
                <c:pt idx="2520">
                  <c:v>46153</c:v>
                </c:pt>
                <c:pt idx="2521">
                  <c:v>46154</c:v>
                </c:pt>
                <c:pt idx="2522">
                  <c:v>46155</c:v>
                </c:pt>
                <c:pt idx="2523">
                  <c:v>46156</c:v>
                </c:pt>
              </c:numCache>
            </c:numRef>
          </c:cat>
          <c:val>
            <c:numRef>
              <c:f>Grafico!$C$3:$C$5002</c:f>
              <c:numCache>
                <c:formatCode>#,##0.00</c:formatCode>
                <c:ptCount val="5000"/>
                <c:pt idx="0">
                  <c:v>100</c:v>
                </c:pt>
                <c:pt idx="1">
                  <c:v>99.135197463245888</c:v>
                </c:pt>
                <c:pt idx="2">
                  <c:v>98.544249063130579</c:v>
                </c:pt>
                <c:pt idx="3">
                  <c:v>98.52022677044296</c:v>
                </c:pt>
                <c:pt idx="4">
                  <c:v>98.832516575381945</c:v>
                </c:pt>
                <c:pt idx="5">
                  <c:v>98.909387911982307</c:v>
                </c:pt>
                <c:pt idx="6">
                  <c:v>100.14413375612567</c:v>
                </c:pt>
                <c:pt idx="7">
                  <c:v>99.188046507158631</c:v>
                </c:pt>
                <c:pt idx="8">
                  <c:v>99.168828673008548</c:v>
                </c:pt>
                <c:pt idx="9">
                  <c:v>98.328048428942054</c:v>
                </c:pt>
                <c:pt idx="10">
                  <c:v>99.293744594984133</c:v>
                </c:pt>
                <c:pt idx="11">
                  <c:v>98.356875180167194</c:v>
                </c:pt>
                <c:pt idx="12">
                  <c:v>98.376093014317277</c:v>
                </c:pt>
                <c:pt idx="13">
                  <c:v>98.010954165465549</c:v>
                </c:pt>
                <c:pt idx="14">
                  <c:v>98.601902565580872</c:v>
                </c:pt>
                <c:pt idx="15">
                  <c:v>98.395310848467375</c:v>
                </c:pt>
                <c:pt idx="16">
                  <c:v>99.74536369751128</c:v>
                </c:pt>
                <c:pt idx="17">
                  <c:v>100.43720572691457</c:v>
                </c:pt>
                <c:pt idx="18">
                  <c:v>100.41798789276449</c:v>
                </c:pt>
                <c:pt idx="19">
                  <c:v>100.85038916114154</c:v>
                </c:pt>
                <c:pt idx="20">
                  <c:v>100.74949553185355</c:v>
                </c:pt>
                <c:pt idx="21">
                  <c:v>100.85999807821659</c:v>
                </c:pt>
                <c:pt idx="22">
                  <c:v>101.14826559046797</c:v>
                </c:pt>
                <c:pt idx="23">
                  <c:v>100.85038916114154</c:v>
                </c:pt>
                <c:pt idx="24">
                  <c:v>101.34524839050638</c:v>
                </c:pt>
                <c:pt idx="25">
                  <c:v>101.47496877101949</c:v>
                </c:pt>
                <c:pt idx="26">
                  <c:v>101.81128086864611</c:v>
                </c:pt>
                <c:pt idx="27">
                  <c:v>101.63832036129527</c:v>
                </c:pt>
                <c:pt idx="28">
                  <c:v>100.70625540501585</c:v>
                </c:pt>
                <c:pt idx="29">
                  <c:v>99.889497453636963</c:v>
                </c:pt>
                <c:pt idx="30">
                  <c:v>99.706928029211113</c:v>
                </c:pt>
                <c:pt idx="31">
                  <c:v>99.524358604785235</c:v>
                </c:pt>
                <c:pt idx="32">
                  <c:v>99.836648409724219</c:v>
                </c:pt>
                <c:pt idx="33">
                  <c:v>99.509945229172658</c:v>
                </c:pt>
                <c:pt idx="34">
                  <c:v>100.08648025367539</c:v>
                </c:pt>
                <c:pt idx="35">
                  <c:v>100.36033439031422</c:v>
                </c:pt>
                <c:pt idx="36">
                  <c:v>100.19217834150092</c:v>
                </c:pt>
                <c:pt idx="37">
                  <c:v>101.53262227346977</c:v>
                </c:pt>
                <c:pt idx="38">
                  <c:v>97.886038243489963</c:v>
                </c:pt>
                <c:pt idx="39">
                  <c:v>96.113193043144037</c:v>
                </c:pt>
                <c:pt idx="40">
                  <c:v>97.823580282502149</c:v>
                </c:pt>
                <c:pt idx="41">
                  <c:v>99.490727395022589</c:v>
                </c:pt>
                <c:pt idx="42">
                  <c:v>100.84078024406648</c:v>
                </c:pt>
                <c:pt idx="43">
                  <c:v>101.0329585855674</c:v>
                </c:pt>
                <c:pt idx="44">
                  <c:v>100.34592101470163</c:v>
                </c:pt>
                <c:pt idx="45">
                  <c:v>100.87921591236666</c:v>
                </c:pt>
                <c:pt idx="46">
                  <c:v>100.79273565869127</c:v>
                </c:pt>
                <c:pt idx="47">
                  <c:v>102.33016239069856</c:v>
                </c:pt>
                <c:pt idx="48">
                  <c:v>102.68088786393773</c:v>
                </c:pt>
                <c:pt idx="49">
                  <c:v>103.39675218602862</c:v>
                </c:pt>
                <c:pt idx="50">
                  <c:v>103.41116556164121</c:v>
                </c:pt>
                <c:pt idx="51">
                  <c:v>103.95887383491882</c:v>
                </c:pt>
                <c:pt idx="52">
                  <c:v>103.85798020563082</c:v>
                </c:pt>
                <c:pt idx="53">
                  <c:v>104.10781204958201</c:v>
                </c:pt>
                <c:pt idx="54">
                  <c:v>103.95887383491882</c:v>
                </c:pt>
                <c:pt idx="55">
                  <c:v>104.40088402037091</c:v>
                </c:pt>
                <c:pt idx="56">
                  <c:v>104.0261362544441</c:v>
                </c:pt>
                <c:pt idx="57">
                  <c:v>104.49697319112134</c:v>
                </c:pt>
                <c:pt idx="58">
                  <c:v>104.18468338618237</c:v>
                </c:pt>
                <c:pt idx="59">
                  <c:v>104.21831459594502</c:v>
                </c:pt>
                <c:pt idx="60">
                  <c:v>104.09339867396943</c:v>
                </c:pt>
                <c:pt idx="61">
                  <c:v>104.26155472278273</c:v>
                </c:pt>
                <c:pt idx="62">
                  <c:v>104.42971077159604</c:v>
                </c:pt>
                <c:pt idx="63">
                  <c:v>104.29518593254541</c:v>
                </c:pt>
                <c:pt idx="64">
                  <c:v>103.63217065436726</c:v>
                </c:pt>
                <c:pt idx="65">
                  <c:v>103.95887383491882</c:v>
                </c:pt>
                <c:pt idx="66">
                  <c:v>103.97809166906889</c:v>
                </c:pt>
                <c:pt idx="67">
                  <c:v>104.87652541558565</c:v>
                </c:pt>
                <c:pt idx="68">
                  <c:v>104.78043624483522</c:v>
                </c:pt>
                <c:pt idx="69">
                  <c:v>104.81887191313537</c:v>
                </c:pt>
                <c:pt idx="70">
                  <c:v>104.52099548380897</c:v>
                </c:pt>
                <c:pt idx="71">
                  <c:v>105.01585471317382</c:v>
                </c:pt>
                <c:pt idx="72">
                  <c:v>104.93417891803594</c:v>
                </c:pt>
                <c:pt idx="73">
                  <c:v>105.22725088882481</c:v>
                </c:pt>
                <c:pt idx="74">
                  <c:v>104.65071586432208</c:v>
                </c:pt>
                <c:pt idx="75">
                  <c:v>104.842894205823</c:v>
                </c:pt>
                <c:pt idx="76">
                  <c:v>105.07350821562409</c:v>
                </c:pt>
                <c:pt idx="77">
                  <c:v>104.9245700009609</c:v>
                </c:pt>
                <c:pt idx="78">
                  <c:v>104.86211203997308</c:v>
                </c:pt>
                <c:pt idx="79">
                  <c:v>105.06870375708657</c:v>
                </c:pt>
                <c:pt idx="80">
                  <c:v>104.51619102527145</c:v>
                </c:pt>
                <c:pt idx="81">
                  <c:v>104.37686172768328</c:v>
                </c:pt>
                <c:pt idx="82">
                  <c:v>104.20870567886999</c:v>
                </c:pt>
                <c:pt idx="83">
                  <c:v>104.75641395214758</c:v>
                </c:pt>
                <c:pt idx="84">
                  <c:v>104.5498222350341</c:v>
                </c:pt>
                <c:pt idx="85">
                  <c:v>104.29999039108293</c:v>
                </c:pt>
                <c:pt idx="86">
                  <c:v>104.29999039108293</c:v>
                </c:pt>
                <c:pt idx="87">
                  <c:v>104.7371961179975</c:v>
                </c:pt>
                <c:pt idx="88">
                  <c:v>105.04948592293648</c:v>
                </c:pt>
                <c:pt idx="89">
                  <c:v>105.03507254732389</c:v>
                </c:pt>
                <c:pt idx="90">
                  <c:v>104.7996540789853</c:v>
                </c:pt>
                <c:pt idx="91">
                  <c:v>102.22926876141058</c:v>
                </c:pt>
                <c:pt idx="92">
                  <c:v>103.7282598251177</c:v>
                </c:pt>
                <c:pt idx="93">
                  <c:v>102.19083309311041</c:v>
                </c:pt>
                <c:pt idx="94">
                  <c:v>102.13317959066013</c:v>
                </c:pt>
                <c:pt idx="95">
                  <c:v>103.16613817622755</c:v>
                </c:pt>
                <c:pt idx="96">
                  <c:v>102.77697703468817</c:v>
                </c:pt>
                <c:pt idx="97">
                  <c:v>102.77217257615065</c:v>
                </c:pt>
                <c:pt idx="98">
                  <c:v>102.80580378591333</c:v>
                </c:pt>
                <c:pt idx="99">
                  <c:v>103.92524262515614</c:v>
                </c:pt>
                <c:pt idx="100">
                  <c:v>104.60267127894684</c:v>
                </c:pt>
                <c:pt idx="101">
                  <c:v>104.00211396175649</c:v>
                </c:pt>
                <c:pt idx="102">
                  <c:v>103.10848467377724</c:v>
                </c:pt>
                <c:pt idx="103">
                  <c:v>103.77149995195541</c:v>
                </c:pt>
                <c:pt idx="104">
                  <c:v>104.32401268377053</c:v>
                </c:pt>
                <c:pt idx="105">
                  <c:v>103.3487076006534</c:v>
                </c:pt>
                <c:pt idx="106">
                  <c:v>104.17507446910734</c:v>
                </c:pt>
                <c:pt idx="107">
                  <c:v>103.83395791294321</c:v>
                </c:pt>
                <c:pt idx="108">
                  <c:v>103.31988084942827</c:v>
                </c:pt>
                <c:pt idx="109">
                  <c:v>103.76189103488036</c:v>
                </c:pt>
                <c:pt idx="110">
                  <c:v>103.81474007879312</c:v>
                </c:pt>
                <c:pt idx="111">
                  <c:v>103.47362352262898</c:v>
                </c:pt>
                <c:pt idx="112">
                  <c:v>103.95406937638127</c:v>
                </c:pt>
                <c:pt idx="113">
                  <c:v>102.65686557125011</c:v>
                </c:pt>
                <c:pt idx="114">
                  <c:v>102.77697703468817</c:v>
                </c:pt>
                <c:pt idx="115">
                  <c:v>102.45988277121168</c:v>
                </c:pt>
                <c:pt idx="116">
                  <c:v>102.47910060536177</c:v>
                </c:pt>
                <c:pt idx="117">
                  <c:v>102.16681080042278</c:v>
                </c:pt>
                <c:pt idx="118">
                  <c:v>102.79619486883827</c:v>
                </c:pt>
                <c:pt idx="119">
                  <c:v>103.02200442010185</c:v>
                </c:pt>
                <c:pt idx="120">
                  <c:v>102.87787066397618</c:v>
                </c:pt>
                <c:pt idx="121">
                  <c:v>102.87306620543863</c:v>
                </c:pt>
                <c:pt idx="122">
                  <c:v>103.35831651772847</c:v>
                </c:pt>
                <c:pt idx="123">
                  <c:v>102.96915537618909</c:v>
                </c:pt>
                <c:pt idx="124">
                  <c:v>102.78658595176324</c:v>
                </c:pt>
                <c:pt idx="125">
                  <c:v>102.47910060536177</c:v>
                </c:pt>
                <c:pt idx="126">
                  <c:v>102.16200634188526</c:v>
                </c:pt>
                <c:pt idx="127">
                  <c:v>102.15239742481022</c:v>
                </c:pt>
                <c:pt idx="128">
                  <c:v>101.45575093686941</c:v>
                </c:pt>
                <c:pt idx="129">
                  <c:v>100.79273565869127</c:v>
                </c:pt>
                <c:pt idx="130">
                  <c:v>100.35072547323915</c:v>
                </c:pt>
                <c:pt idx="131">
                  <c:v>100.18256942442585</c:v>
                </c:pt>
                <c:pt idx="132">
                  <c:v>102.40703372729894</c:v>
                </c:pt>
                <c:pt idx="133">
                  <c:v>102.79619486883827</c:v>
                </c:pt>
                <c:pt idx="134">
                  <c:v>103.93485154223119</c:v>
                </c:pt>
                <c:pt idx="135">
                  <c:v>104.13663880080715</c:v>
                </c:pt>
                <c:pt idx="136">
                  <c:v>103.98770058614394</c:v>
                </c:pt>
                <c:pt idx="137">
                  <c:v>103.97809166906889</c:v>
                </c:pt>
                <c:pt idx="138">
                  <c:v>104.75641395214758</c:v>
                </c:pt>
                <c:pt idx="139">
                  <c:v>104.58825790333431</c:v>
                </c:pt>
                <c:pt idx="140">
                  <c:v>105.07831267416161</c:v>
                </c:pt>
                <c:pt idx="141">
                  <c:v>104.82848083021044</c:v>
                </c:pt>
                <c:pt idx="142">
                  <c:v>105.61160757182664</c:v>
                </c:pt>
                <c:pt idx="143">
                  <c:v>105.83741712309023</c:v>
                </c:pt>
                <c:pt idx="144">
                  <c:v>105.92389737676562</c:v>
                </c:pt>
                <c:pt idx="145">
                  <c:v>106.3370808109926</c:v>
                </c:pt>
                <c:pt idx="146">
                  <c:v>105.77976362063994</c:v>
                </c:pt>
                <c:pt idx="147">
                  <c:v>105.92389737676562</c:v>
                </c:pt>
                <c:pt idx="148">
                  <c:v>105.64043432305179</c:v>
                </c:pt>
                <c:pt idx="149">
                  <c:v>105.27049101566253</c:v>
                </c:pt>
                <c:pt idx="150">
                  <c:v>105.30892668396272</c:v>
                </c:pt>
                <c:pt idx="151">
                  <c:v>105.92389737676562</c:v>
                </c:pt>
                <c:pt idx="152">
                  <c:v>106.28423176707985</c:v>
                </c:pt>
                <c:pt idx="153">
                  <c:v>107.682329201499</c:v>
                </c:pt>
                <c:pt idx="154">
                  <c:v>107.9177476698376</c:v>
                </c:pt>
                <c:pt idx="155">
                  <c:v>108.55674065532814</c:v>
                </c:pt>
                <c:pt idx="156">
                  <c:v>108.43662919189008</c:v>
                </c:pt>
                <c:pt idx="157">
                  <c:v>109.14288459690592</c:v>
                </c:pt>
                <c:pt idx="158">
                  <c:v>108.25886422600173</c:v>
                </c:pt>
                <c:pt idx="159">
                  <c:v>108.67685211876621</c:v>
                </c:pt>
                <c:pt idx="160">
                  <c:v>108.48947823580282</c:v>
                </c:pt>
                <c:pt idx="161">
                  <c:v>108.70087441145382</c:v>
                </c:pt>
                <c:pt idx="162">
                  <c:v>109.09964447006824</c:v>
                </c:pt>
                <c:pt idx="163">
                  <c:v>108.83059479196693</c:v>
                </c:pt>
                <c:pt idx="164">
                  <c:v>108.628807533391</c:v>
                </c:pt>
                <c:pt idx="165">
                  <c:v>108.76333237244162</c:v>
                </c:pt>
                <c:pt idx="166">
                  <c:v>109.0083597578553</c:v>
                </c:pt>
                <c:pt idx="167">
                  <c:v>108.09551263572594</c:v>
                </c:pt>
                <c:pt idx="168">
                  <c:v>108.06668588450081</c:v>
                </c:pt>
                <c:pt idx="169">
                  <c:v>107.56221773806092</c:v>
                </c:pt>
                <c:pt idx="170">
                  <c:v>108.47506486019026</c:v>
                </c:pt>
                <c:pt idx="171">
                  <c:v>109.09964447006824</c:v>
                </c:pt>
                <c:pt idx="172">
                  <c:v>109.01316421639279</c:v>
                </c:pt>
                <c:pt idx="173">
                  <c:v>109.39752089939464</c:v>
                </c:pt>
                <c:pt idx="174">
                  <c:v>109.0083597578553</c:v>
                </c:pt>
                <c:pt idx="175">
                  <c:v>109.0083597578553</c:v>
                </c:pt>
                <c:pt idx="176">
                  <c:v>109.31584510425677</c:v>
                </c:pt>
                <c:pt idx="177">
                  <c:v>109.08042663591813</c:v>
                </c:pt>
                <c:pt idx="178">
                  <c:v>109.28221389449408</c:v>
                </c:pt>
                <c:pt idx="179">
                  <c:v>108.96031517248007</c:v>
                </c:pt>
                <c:pt idx="180">
                  <c:v>109.15249351398097</c:v>
                </c:pt>
                <c:pt idx="181">
                  <c:v>108.75852791390408</c:v>
                </c:pt>
                <c:pt idx="182">
                  <c:v>109.12366676275585</c:v>
                </c:pt>
                <c:pt idx="183">
                  <c:v>108.83059479196693</c:v>
                </c:pt>
                <c:pt idx="184">
                  <c:v>109.54645911405782</c:v>
                </c:pt>
                <c:pt idx="185">
                  <c:v>110.42567502642453</c:v>
                </c:pt>
                <c:pt idx="186">
                  <c:v>110.34399923128662</c:v>
                </c:pt>
                <c:pt idx="187">
                  <c:v>110.24791006053616</c:v>
                </c:pt>
                <c:pt idx="188">
                  <c:v>109.58489478235802</c:v>
                </c:pt>
                <c:pt idx="189">
                  <c:v>109.48880561160756</c:v>
                </c:pt>
                <c:pt idx="190">
                  <c:v>109.52243682137022</c:v>
                </c:pt>
                <c:pt idx="191">
                  <c:v>109.5800903238205</c:v>
                </c:pt>
                <c:pt idx="192">
                  <c:v>110.37763044104929</c:v>
                </c:pt>
                <c:pt idx="193">
                  <c:v>110.14701643124818</c:v>
                </c:pt>
                <c:pt idx="194">
                  <c:v>110.17103872393581</c:v>
                </c:pt>
                <c:pt idx="195">
                  <c:v>110.24791006053616</c:v>
                </c:pt>
                <c:pt idx="196">
                  <c:v>110.88209858748918</c:v>
                </c:pt>
                <c:pt idx="197">
                  <c:v>111.27606418756606</c:v>
                </c:pt>
                <c:pt idx="198">
                  <c:v>111.8574036706063</c:v>
                </c:pt>
                <c:pt idx="199">
                  <c:v>112.30902277313346</c:v>
                </c:pt>
                <c:pt idx="200">
                  <c:v>112.8663399634861</c:v>
                </c:pt>
                <c:pt idx="201">
                  <c:v>112.77025079273564</c:v>
                </c:pt>
                <c:pt idx="202">
                  <c:v>112.96242913423656</c:v>
                </c:pt>
                <c:pt idx="203">
                  <c:v>113.64466224656482</c:v>
                </c:pt>
                <c:pt idx="204">
                  <c:v>113.51974632458924</c:v>
                </c:pt>
                <c:pt idx="205">
                  <c:v>113.56779090996444</c:v>
                </c:pt>
                <c:pt idx="206">
                  <c:v>113.73594695877776</c:v>
                </c:pt>
                <c:pt idx="207">
                  <c:v>113.85605842221582</c:v>
                </c:pt>
                <c:pt idx="208">
                  <c:v>113.55818199288939</c:v>
                </c:pt>
                <c:pt idx="209">
                  <c:v>115.11482655904679</c:v>
                </c:pt>
                <c:pt idx="210">
                  <c:v>114.43739790525606</c:v>
                </c:pt>
                <c:pt idx="211">
                  <c:v>114.49505140770636</c:v>
                </c:pt>
                <c:pt idx="212">
                  <c:v>114.12030364177959</c:v>
                </c:pt>
                <c:pt idx="213">
                  <c:v>113.78879600269049</c:v>
                </c:pt>
                <c:pt idx="214">
                  <c:v>113.52935524166425</c:v>
                </c:pt>
                <c:pt idx="215">
                  <c:v>113.62063995387719</c:v>
                </c:pt>
                <c:pt idx="216">
                  <c:v>113.99058326126645</c:v>
                </c:pt>
                <c:pt idx="217">
                  <c:v>114.03382338810415</c:v>
                </c:pt>
                <c:pt idx="218">
                  <c:v>113.64466224656482</c:v>
                </c:pt>
                <c:pt idx="219">
                  <c:v>114.60074949553186</c:v>
                </c:pt>
                <c:pt idx="220">
                  <c:v>114.41337561256846</c:v>
                </c:pt>
                <c:pt idx="221">
                  <c:v>114.25963293936772</c:v>
                </c:pt>
                <c:pt idx="222">
                  <c:v>114.03382338810415</c:v>
                </c:pt>
                <c:pt idx="223">
                  <c:v>112.61650811953491</c:v>
                </c:pt>
                <c:pt idx="224">
                  <c:v>112.82790429518592</c:v>
                </c:pt>
                <c:pt idx="225">
                  <c:v>112.71259729028537</c:v>
                </c:pt>
                <c:pt idx="226">
                  <c:v>112.61650811953491</c:v>
                </c:pt>
                <c:pt idx="227">
                  <c:v>112.50120111463437</c:v>
                </c:pt>
                <c:pt idx="228">
                  <c:v>113.31795906601326</c:v>
                </c:pt>
                <c:pt idx="229">
                  <c:v>113.43807052945132</c:v>
                </c:pt>
                <c:pt idx="230">
                  <c:v>113.77438262707791</c:v>
                </c:pt>
                <c:pt idx="231">
                  <c:v>113.51494186605169</c:v>
                </c:pt>
                <c:pt idx="232">
                  <c:v>113.32756798308831</c:v>
                </c:pt>
                <c:pt idx="233">
                  <c:v>113.39483040261362</c:v>
                </c:pt>
                <c:pt idx="234">
                  <c:v>113.04410492937447</c:v>
                </c:pt>
                <c:pt idx="235">
                  <c:v>113.26511002210052</c:v>
                </c:pt>
                <c:pt idx="236">
                  <c:v>113.16902085135006</c:v>
                </c:pt>
                <c:pt idx="237">
                  <c:v>113.25069664648792</c:v>
                </c:pt>
                <c:pt idx="238">
                  <c:v>113.08734505621216</c:v>
                </c:pt>
                <c:pt idx="239">
                  <c:v>112.65974824637264</c:v>
                </c:pt>
                <c:pt idx="240">
                  <c:v>111.89103488036898</c:v>
                </c:pt>
                <c:pt idx="241">
                  <c:v>112.85673104641107</c:v>
                </c:pt>
                <c:pt idx="242">
                  <c:v>112.53002786585951</c:v>
                </c:pt>
                <c:pt idx="243">
                  <c:v>112.33784952435859</c:v>
                </c:pt>
                <c:pt idx="244">
                  <c:v>113.18343422696262</c:v>
                </c:pt>
                <c:pt idx="245">
                  <c:v>112.84231767079848</c:v>
                </c:pt>
                <c:pt idx="246">
                  <c:v>114.0674545978668</c:v>
                </c:pt>
                <c:pt idx="247">
                  <c:v>114.75929662727009</c:v>
                </c:pt>
                <c:pt idx="248">
                  <c:v>114.70164312481982</c:v>
                </c:pt>
                <c:pt idx="249">
                  <c:v>114.76890554434516</c:v>
                </c:pt>
                <c:pt idx="250">
                  <c:v>114.54790045161909</c:v>
                </c:pt>
                <c:pt idx="251">
                  <c:v>114.74488325165754</c:v>
                </c:pt>
                <c:pt idx="252">
                  <c:v>114.88421254924567</c:v>
                </c:pt>
                <c:pt idx="253">
                  <c:v>114.73527433458248</c:v>
                </c:pt>
                <c:pt idx="254">
                  <c:v>114.80253675410781</c:v>
                </c:pt>
                <c:pt idx="255">
                  <c:v>115.27337369078505</c:v>
                </c:pt>
                <c:pt idx="256">
                  <c:v>115.27817814932257</c:v>
                </c:pt>
                <c:pt idx="257">
                  <c:v>115.15806668588451</c:v>
                </c:pt>
                <c:pt idx="258">
                  <c:v>115.28778706639761</c:v>
                </c:pt>
                <c:pt idx="259">
                  <c:v>115.03795522244641</c:v>
                </c:pt>
                <c:pt idx="260">
                  <c:v>114.86979917363314</c:v>
                </c:pt>
                <c:pt idx="261">
                  <c:v>115.41750744691073</c:v>
                </c:pt>
                <c:pt idx="262">
                  <c:v>115.34063611031036</c:v>
                </c:pt>
                <c:pt idx="263">
                  <c:v>113.24108772941288</c:v>
                </c:pt>
                <c:pt idx="264">
                  <c:v>113.65907562217737</c:v>
                </c:pt>
                <c:pt idx="265">
                  <c:v>114.42778898818102</c:v>
                </c:pt>
                <c:pt idx="266">
                  <c:v>115.01873738829633</c:v>
                </c:pt>
                <c:pt idx="267">
                  <c:v>115.23013356394733</c:v>
                </c:pt>
                <c:pt idx="268">
                  <c:v>115.5184010761987</c:v>
                </c:pt>
                <c:pt idx="269">
                  <c:v>116.03247813971365</c:v>
                </c:pt>
                <c:pt idx="270">
                  <c:v>116.06610934947632</c:v>
                </c:pt>
                <c:pt idx="271">
                  <c:v>115.92678005188814</c:v>
                </c:pt>
                <c:pt idx="272">
                  <c:v>115.8739310079754</c:v>
                </c:pt>
                <c:pt idx="273">
                  <c:v>116.75314692034206</c:v>
                </c:pt>
                <c:pt idx="274">
                  <c:v>117.18554818871911</c:v>
                </c:pt>
                <c:pt idx="275">
                  <c:v>117.04141443259344</c:v>
                </c:pt>
                <c:pt idx="276">
                  <c:v>116.71471125204189</c:v>
                </c:pt>
                <c:pt idx="277">
                  <c:v>116.89728067646776</c:v>
                </c:pt>
                <c:pt idx="278">
                  <c:v>116.93091188623042</c:v>
                </c:pt>
                <c:pt idx="279">
                  <c:v>116.83482271547999</c:v>
                </c:pt>
                <c:pt idx="280">
                  <c:v>116.71951571057942</c:v>
                </c:pt>
                <c:pt idx="281">
                  <c:v>117.24320169116942</c:v>
                </c:pt>
                <c:pt idx="282">
                  <c:v>117.12789468626885</c:v>
                </c:pt>
                <c:pt idx="283">
                  <c:v>116.8684539252426</c:v>
                </c:pt>
                <c:pt idx="284">
                  <c:v>116.90208513500527</c:v>
                </c:pt>
                <c:pt idx="285">
                  <c:v>117.8773902181224</c:v>
                </c:pt>
                <c:pt idx="286">
                  <c:v>117.08465455943116</c:v>
                </c:pt>
                <c:pt idx="287">
                  <c:v>117.01739213990582</c:v>
                </c:pt>
                <c:pt idx="288">
                  <c:v>116.96454309599306</c:v>
                </c:pt>
                <c:pt idx="289">
                  <c:v>117.14711252041896</c:v>
                </c:pt>
                <c:pt idx="290">
                  <c:v>117.18554818871911</c:v>
                </c:pt>
                <c:pt idx="291">
                  <c:v>116.23906985682713</c:v>
                </c:pt>
                <c:pt idx="292">
                  <c:v>117.26241952531949</c:v>
                </c:pt>
                <c:pt idx="293">
                  <c:v>116.25348323243969</c:v>
                </c:pt>
                <c:pt idx="294">
                  <c:v>116.43124819832803</c:v>
                </c:pt>
                <c:pt idx="295">
                  <c:v>116.70029787642933</c:v>
                </c:pt>
                <c:pt idx="296">
                  <c:v>116.8684539252426</c:v>
                </c:pt>
                <c:pt idx="297">
                  <c:v>115.77784183722495</c:v>
                </c:pt>
                <c:pt idx="298">
                  <c:v>116.51772845200345</c:v>
                </c:pt>
                <c:pt idx="299">
                  <c:v>116.62342653982896</c:v>
                </c:pt>
                <c:pt idx="300">
                  <c:v>116.53214182761602</c:v>
                </c:pt>
                <c:pt idx="301">
                  <c:v>117.38253098875755</c:v>
                </c:pt>
                <c:pt idx="302">
                  <c:v>117.60353608148361</c:v>
                </c:pt>
                <c:pt idx="303">
                  <c:v>118.15604881329875</c:v>
                </c:pt>
                <c:pt idx="304">
                  <c:v>118.14643989622368</c:v>
                </c:pt>
                <c:pt idx="305">
                  <c:v>118.21850677428654</c:v>
                </c:pt>
                <c:pt idx="306">
                  <c:v>118.85269530123956</c:v>
                </c:pt>
                <c:pt idx="307">
                  <c:v>118.83347746708945</c:v>
                </c:pt>
                <c:pt idx="308">
                  <c:v>118.79023734025176</c:v>
                </c:pt>
                <c:pt idx="309">
                  <c:v>118.66532141827615</c:v>
                </c:pt>
                <c:pt idx="310">
                  <c:v>119.01124243297781</c:v>
                </c:pt>
                <c:pt idx="311">
                  <c:v>119.04487364274046</c:v>
                </c:pt>
                <c:pt idx="312">
                  <c:v>118.92956663783991</c:v>
                </c:pt>
                <c:pt idx="313">
                  <c:v>118.77101950610165</c:v>
                </c:pt>
                <c:pt idx="314">
                  <c:v>118.68453925242626</c:v>
                </c:pt>
                <c:pt idx="315">
                  <c:v>118.97280676467763</c:v>
                </c:pt>
                <c:pt idx="316">
                  <c:v>119.03526472566541</c:v>
                </c:pt>
                <c:pt idx="317">
                  <c:v>118.77582396463917</c:v>
                </c:pt>
                <c:pt idx="318">
                  <c:v>118.99682905736523</c:v>
                </c:pt>
                <c:pt idx="319">
                  <c:v>119.19381185740367</c:v>
                </c:pt>
                <c:pt idx="320">
                  <c:v>118.90554434515231</c:v>
                </c:pt>
                <c:pt idx="321">
                  <c:v>118.86230421831459</c:v>
                </c:pt>
                <c:pt idx="322">
                  <c:v>117.14230806188142</c:v>
                </c:pt>
                <c:pt idx="323">
                  <c:v>117.29124627654464</c:v>
                </c:pt>
                <c:pt idx="324">
                  <c:v>118.46833861823774</c:v>
                </c:pt>
                <c:pt idx="325">
                  <c:v>118.41068511578744</c:v>
                </c:pt>
                <c:pt idx="326">
                  <c:v>118.57884116460073</c:v>
                </c:pt>
                <c:pt idx="327">
                  <c:v>116.74834246180454</c:v>
                </c:pt>
                <c:pt idx="328">
                  <c:v>116.53694628615354</c:v>
                </c:pt>
                <c:pt idx="329">
                  <c:v>116.67147112520419</c:v>
                </c:pt>
                <c:pt idx="330">
                  <c:v>117.82934563274719</c:v>
                </c:pt>
                <c:pt idx="331">
                  <c:v>117.42096665705775</c:v>
                </c:pt>
                <c:pt idx="332">
                  <c:v>117.18074373018162</c:v>
                </c:pt>
                <c:pt idx="333">
                  <c:v>117.37772653022003</c:v>
                </c:pt>
                <c:pt idx="334">
                  <c:v>117.43057557413279</c:v>
                </c:pt>
                <c:pt idx="335">
                  <c:v>117.53146920342077</c:v>
                </c:pt>
                <c:pt idx="336">
                  <c:v>118.07437301816084</c:v>
                </c:pt>
                <c:pt idx="337">
                  <c:v>118.75180167195157</c:v>
                </c:pt>
                <c:pt idx="338">
                  <c:v>118.98722014029018</c:v>
                </c:pt>
                <c:pt idx="339">
                  <c:v>118.0839819352359</c:v>
                </c:pt>
                <c:pt idx="340">
                  <c:v>118.45392524262515</c:v>
                </c:pt>
                <c:pt idx="341">
                  <c:v>118.43470740847506</c:v>
                </c:pt>
                <c:pt idx="342">
                  <c:v>118.25694244258671</c:v>
                </c:pt>
                <c:pt idx="343">
                  <c:v>119.5397328721053</c:v>
                </c:pt>
                <c:pt idx="344">
                  <c:v>119.94330738925723</c:v>
                </c:pt>
                <c:pt idx="345">
                  <c:v>120.03459210147017</c:v>
                </c:pt>
                <c:pt idx="346">
                  <c:v>119.90006726241951</c:v>
                </c:pt>
                <c:pt idx="347">
                  <c:v>120.12107235514556</c:v>
                </c:pt>
                <c:pt idx="348">
                  <c:v>120.29883732103393</c:v>
                </c:pt>
                <c:pt idx="349">
                  <c:v>120.43336216008453</c:v>
                </c:pt>
                <c:pt idx="350">
                  <c:v>120.50542903814738</c:v>
                </c:pt>
                <c:pt idx="351">
                  <c:v>120.14029018929565</c:v>
                </c:pt>
                <c:pt idx="352">
                  <c:v>120.21716152589602</c:v>
                </c:pt>
                <c:pt idx="353">
                  <c:v>119.95291630633227</c:v>
                </c:pt>
                <c:pt idx="354">
                  <c:v>119.95772076486982</c:v>
                </c:pt>
                <c:pt idx="355">
                  <c:v>120.44777553569712</c:v>
                </c:pt>
                <c:pt idx="356">
                  <c:v>120.59671375036032</c:v>
                </c:pt>
                <c:pt idx="357">
                  <c:v>121.04352839434995</c:v>
                </c:pt>
                <c:pt idx="358">
                  <c:v>121.50956087248966</c:v>
                </c:pt>
                <c:pt idx="359">
                  <c:v>121.77380609205342</c:v>
                </c:pt>
                <c:pt idx="360">
                  <c:v>121.92274430671661</c:v>
                </c:pt>
                <c:pt idx="361">
                  <c:v>122.6145863361199</c:v>
                </c:pt>
                <c:pt idx="362">
                  <c:v>122.48006149706929</c:v>
                </c:pt>
                <c:pt idx="363">
                  <c:v>122.25905640434323</c:v>
                </c:pt>
                <c:pt idx="364">
                  <c:v>122.54251945805707</c:v>
                </c:pt>
                <c:pt idx="365">
                  <c:v>122.76352455078312</c:v>
                </c:pt>
                <c:pt idx="366">
                  <c:v>122.55693283366963</c:v>
                </c:pt>
                <c:pt idx="367">
                  <c:v>122.66743538003266</c:v>
                </c:pt>
                <c:pt idx="368">
                  <c:v>122.87883155568366</c:v>
                </c:pt>
                <c:pt idx="369">
                  <c:v>122.96531180935908</c:v>
                </c:pt>
                <c:pt idx="370">
                  <c:v>123.05659652157202</c:v>
                </c:pt>
                <c:pt idx="371">
                  <c:v>123.09503218987219</c:v>
                </c:pt>
                <c:pt idx="372">
                  <c:v>123.72441625828768</c:v>
                </c:pt>
                <c:pt idx="373">
                  <c:v>123.23436148746036</c:v>
                </c:pt>
                <c:pt idx="374">
                  <c:v>123.43134428749877</c:v>
                </c:pt>
                <c:pt idx="375">
                  <c:v>122.85961372153358</c:v>
                </c:pt>
                <c:pt idx="376">
                  <c:v>123.01335639473432</c:v>
                </c:pt>
                <c:pt idx="377">
                  <c:v>124.00787931200152</c:v>
                </c:pt>
                <c:pt idx="378">
                  <c:v>123.60910925338715</c:v>
                </c:pt>
                <c:pt idx="379">
                  <c:v>123.72922071682521</c:v>
                </c:pt>
                <c:pt idx="380">
                  <c:v>123.92620351686365</c:v>
                </c:pt>
                <c:pt idx="381">
                  <c:v>123.94542135101374</c:v>
                </c:pt>
                <c:pt idx="382">
                  <c:v>124.32977803401558</c:v>
                </c:pt>
                <c:pt idx="383">
                  <c:v>124.48832516575381</c:v>
                </c:pt>
                <c:pt idx="384">
                  <c:v>124.4643028730662</c:v>
                </c:pt>
                <c:pt idx="385">
                  <c:v>124.64687229749207</c:v>
                </c:pt>
                <c:pt idx="386">
                  <c:v>124.17603536081484</c:v>
                </c:pt>
                <c:pt idx="387">
                  <c:v>124.06553281445181</c:v>
                </c:pt>
                <c:pt idx="388">
                  <c:v>124.18564427788989</c:v>
                </c:pt>
                <c:pt idx="389">
                  <c:v>123.90218122417605</c:v>
                </c:pt>
                <c:pt idx="390">
                  <c:v>123.21514365331025</c:v>
                </c:pt>
                <c:pt idx="391">
                  <c:v>124.22407994619005</c:v>
                </c:pt>
                <c:pt idx="392">
                  <c:v>123.89737676563853</c:v>
                </c:pt>
                <c:pt idx="393">
                  <c:v>124.05592389737676</c:v>
                </c:pt>
                <c:pt idx="394">
                  <c:v>124.86787739021811</c:v>
                </c:pt>
                <c:pt idx="395">
                  <c:v>124.77659267800519</c:v>
                </c:pt>
                <c:pt idx="396">
                  <c:v>125.03122898049391</c:v>
                </c:pt>
                <c:pt idx="397">
                  <c:v>124.98318439511866</c:v>
                </c:pt>
                <c:pt idx="398">
                  <c:v>126.2131257807245</c:v>
                </c:pt>
                <c:pt idx="399">
                  <c:v>126.16988565388681</c:v>
                </c:pt>
                <c:pt idx="400">
                  <c:v>127.20284423945421</c:v>
                </c:pt>
                <c:pt idx="401">
                  <c:v>126.94340347842797</c:v>
                </c:pt>
                <c:pt idx="402">
                  <c:v>126.80887863937733</c:v>
                </c:pt>
                <c:pt idx="403">
                  <c:v>126.33804170270008</c:v>
                </c:pt>
                <c:pt idx="404">
                  <c:v>126.32362832708755</c:v>
                </c:pt>
                <c:pt idx="405">
                  <c:v>126.69357163447678</c:v>
                </c:pt>
                <c:pt idx="406">
                  <c:v>127.39021812241759</c:v>
                </c:pt>
                <c:pt idx="407">
                  <c:v>127.79859709810704</c:v>
                </c:pt>
                <c:pt idx="408">
                  <c:v>127.99557989814548</c:v>
                </c:pt>
                <c:pt idx="409">
                  <c:v>127.93312193715769</c:v>
                </c:pt>
                <c:pt idx="410">
                  <c:v>127.41424041510521</c:v>
                </c:pt>
                <c:pt idx="411">
                  <c:v>128.55770154703566</c:v>
                </c:pt>
                <c:pt idx="412">
                  <c:v>129.24954357643892</c:v>
                </c:pt>
                <c:pt idx="413">
                  <c:v>128.83155568367442</c:v>
                </c:pt>
                <c:pt idx="414">
                  <c:v>128.7210531373114</c:v>
                </c:pt>
                <c:pt idx="415">
                  <c:v>128.98049389833767</c:v>
                </c:pt>
                <c:pt idx="416">
                  <c:v>128.91803593734988</c:v>
                </c:pt>
                <c:pt idx="417">
                  <c:v>128.78351109829921</c:v>
                </c:pt>
                <c:pt idx="418">
                  <c:v>128.8844047275872</c:v>
                </c:pt>
                <c:pt idx="419">
                  <c:v>129.11982319592582</c:v>
                </c:pt>
                <c:pt idx="420">
                  <c:v>128.45200345921012</c:v>
                </c:pt>
                <c:pt idx="421">
                  <c:v>129.51859325454024</c:v>
                </c:pt>
                <c:pt idx="422">
                  <c:v>130.34976458153164</c:v>
                </c:pt>
                <c:pt idx="423">
                  <c:v>130.87345056212166</c:v>
                </c:pt>
                <c:pt idx="424">
                  <c:v>131.79590660132601</c:v>
                </c:pt>
                <c:pt idx="425">
                  <c:v>132.01210723551455</c:v>
                </c:pt>
                <c:pt idx="426">
                  <c:v>132.18506774286539</c:v>
                </c:pt>
                <c:pt idx="427">
                  <c:v>132.03612952820217</c:v>
                </c:pt>
                <c:pt idx="428">
                  <c:v>132.96819448448159</c:v>
                </c:pt>
                <c:pt idx="429">
                  <c:v>133.86182377246084</c:v>
                </c:pt>
                <c:pt idx="430">
                  <c:v>133.39098683578362</c:v>
                </c:pt>
                <c:pt idx="431">
                  <c:v>134.64975497261457</c:v>
                </c:pt>
                <c:pt idx="432">
                  <c:v>134.42874987988853</c:v>
                </c:pt>
                <c:pt idx="433">
                  <c:v>135.01969828000384</c:v>
                </c:pt>
                <c:pt idx="434">
                  <c:v>136.11031036802152</c:v>
                </c:pt>
                <c:pt idx="435">
                  <c:v>136.40338233881039</c:v>
                </c:pt>
                <c:pt idx="436">
                  <c:v>136.32651100221005</c:v>
                </c:pt>
                <c:pt idx="437">
                  <c:v>136.40818679734792</c:v>
                </c:pt>
                <c:pt idx="438">
                  <c:v>138.02728932449313</c:v>
                </c:pt>
                <c:pt idx="439">
                  <c:v>137.09522436821368</c:v>
                </c:pt>
                <c:pt idx="440">
                  <c:v>135.6010377630441</c:v>
                </c:pt>
                <c:pt idx="441">
                  <c:v>135.66830018256942</c:v>
                </c:pt>
                <c:pt idx="442">
                  <c:v>135.58181992889399</c:v>
                </c:pt>
                <c:pt idx="443">
                  <c:v>132.70394926491784</c:v>
                </c:pt>
                <c:pt idx="444">
                  <c:v>127.26530220044201</c:v>
                </c:pt>
                <c:pt idx="445">
                  <c:v>129.48496204477755</c:v>
                </c:pt>
                <c:pt idx="446">
                  <c:v>128.84116460074949</c:v>
                </c:pt>
                <c:pt idx="447">
                  <c:v>124.003074853464</c:v>
                </c:pt>
                <c:pt idx="448">
                  <c:v>125.85759584894782</c:v>
                </c:pt>
                <c:pt idx="449">
                  <c:v>127.60641875660612</c:v>
                </c:pt>
                <c:pt idx="450">
                  <c:v>127.93792639569521</c:v>
                </c:pt>
                <c:pt idx="451">
                  <c:v>129.65311809359085</c:v>
                </c:pt>
                <c:pt idx="452">
                  <c:v>131.21937157682328</c:v>
                </c:pt>
                <c:pt idx="453">
                  <c:v>131.26741616219851</c:v>
                </c:pt>
                <c:pt idx="454">
                  <c:v>130.5035072547324</c:v>
                </c:pt>
                <c:pt idx="455">
                  <c:v>129.78283847410395</c:v>
                </c:pt>
                <c:pt idx="456">
                  <c:v>129.91255885461709</c:v>
                </c:pt>
                <c:pt idx="457">
                  <c:v>131.99288940136447</c:v>
                </c:pt>
                <c:pt idx="458">
                  <c:v>133.54472950898432</c:v>
                </c:pt>
                <c:pt idx="459">
                  <c:v>131.84875564523878</c:v>
                </c:pt>
                <c:pt idx="460">
                  <c:v>130.38339579129433</c:v>
                </c:pt>
                <c:pt idx="461">
                  <c:v>128.64898625924857</c:v>
                </c:pt>
                <c:pt idx="462">
                  <c:v>129.29758816181416</c:v>
                </c:pt>
                <c:pt idx="463">
                  <c:v>130.72451234745844</c:v>
                </c:pt>
                <c:pt idx="464">
                  <c:v>131.07043336216006</c:v>
                </c:pt>
                <c:pt idx="465">
                  <c:v>131.00797540117227</c:v>
                </c:pt>
                <c:pt idx="466">
                  <c:v>131.59411934275008</c:v>
                </c:pt>
                <c:pt idx="467">
                  <c:v>133.88104160661092</c:v>
                </c:pt>
                <c:pt idx="468">
                  <c:v>133.70808109926011</c:v>
                </c:pt>
                <c:pt idx="469">
                  <c:v>132.85769193811859</c:v>
                </c:pt>
                <c:pt idx="470">
                  <c:v>132.09858748918998</c:v>
                </c:pt>
                <c:pt idx="471">
                  <c:v>131.99288940136447</c:v>
                </c:pt>
                <c:pt idx="472">
                  <c:v>132.21869895262805</c:v>
                </c:pt>
                <c:pt idx="473">
                  <c:v>130.34015566445663</c:v>
                </c:pt>
                <c:pt idx="474">
                  <c:v>130.53233400595752</c:v>
                </c:pt>
                <c:pt idx="475">
                  <c:v>130.29211107908139</c:v>
                </c:pt>
                <c:pt idx="476">
                  <c:v>127.01547035649081</c:v>
                </c:pt>
                <c:pt idx="477">
                  <c:v>124.35380032670318</c:v>
                </c:pt>
                <c:pt idx="478">
                  <c:v>127.7313346785817</c:v>
                </c:pt>
                <c:pt idx="479">
                  <c:v>125.52128375132121</c:v>
                </c:pt>
                <c:pt idx="480">
                  <c:v>125.15614490246949</c:v>
                </c:pt>
                <c:pt idx="481">
                  <c:v>126.88094551744018</c:v>
                </c:pt>
                <c:pt idx="482">
                  <c:v>124.04631498030172</c:v>
                </c:pt>
                <c:pt idx="483">
                  <c:v>125.60776400499662</c:v>
                </c:pt>
                <c:pt idx="484">
                  <c:v>127.06351494186603</c:v>
                </c:pt>
                <c:pt idx="485">
                  <c:v>127.93312193715769</c:v>
                </c:pt>
                <c:pt idx="486">
                  <c:v>125.13212260978189</c:v>
                </c:pt>
                <c:pt idx="487">
                  <c:v>125.55011050254635</c:v>
                </c:pt>
                <c:pt idx="488">
                  <c:v>127.64965888344383</c:v>
                </c:pt>
                <c:pt idx="489">
                  <c:v>126.94340347842797</c:v>
                </c:pt>
                <c:pt idx="490">
                  <c:v>127.99077543960794</c:v>
                </c:pt>
                <c:pt idx="491">
                  <c:v>127.62083213221871</c:v>
                </c:pt>
                <c:pt idx="492">
                  <c:v>128.65379071778611</c:v>
                </c:pt>
                <c:pt idx="493">
                  <c:v>130.02786585951762</c:v>
                </c:pt>
                <c:pt idx="494">
                  <c:v>130.13356394734313</c:v>
                </c:pt>
                <c:pt idx="495">
                  <c:v>129.3888728740271</c:v>
                </c:pt>
                <c:pt idx="496">
                  <c:v>128.28384741039685</c:v>
                </c:pt>
                <c:pt idx="497">
                  <c:v>128.29345632747189</c:v>
                </c:pt>
                <c:pt idx="498">
                  <c:v>126.57826462957624</c:v>
                </c:pt>
                <c:pt idx="499">
                  <c:v>126.80887863937733</c:v>
                </c:pt>
                <c:pt idx="500">
                  <c:v>128.13010473719612</c:v>
                </c:pt>
                <c:pt idx="501">
                  <c:v>128.2742384933218</c:v>
                </c:pt>
                <c:pt idx="502">
                  <c:v>127.22686653214181</c:v>
                </c:pt>
                <c:pt idx="503">
                  <c:v>127.54876525415585</c:v>
                </c:pt>
                <c:pt idx="504">
                  <c:v>126.63111367348898</c:v>
                </c:pt>
                <c:pt idx="505">
                  <c:v>126.34284616123762</c:v>
                </c:pt>
                <c:pt idx="506">
                  <c:v>127.96194868838282</c:v>
                </c:pt>
                <c:pt idx="507">
                  <c:v>128.40395887383491</c:v>
                </c:pt>
                <c:pt idx="508">
                  <c:v>128.37032766407225</c:v>
                </c:pt>
                <c:pt idx="509">
                  <c:v>129.61468242529068</c:v>
                </c:pt>
                <c:pt idx="510">
                  <c:v>130.83021043528393</c:v>
                </c:pt>
                <c:pt idx="511">
                  <c:v>131.05121552800998</c:v>
                </c:pt>
                <c:pt idx="512">
                  <c:v>131.16652253291053</c:v>
                </c:pt>
                <c:pt idx="513">
                  <c:v>130.26808878639378</c:v>
                </c:pt>
                <c:pt idx="514">
                  <c:v>130.80138368405881</c:v>
                </c:pt>
                <c:pt idx="515">
                  <c:v>130.68607667915825</c:v>
                </c:pt>
                <c:pt idx="516">
                  <c:v>130.34496012299414</c:v>
                </c:pt>
                <c:pt idx="517">
                  <c:v>131.30585183049871</c:v>
                </c:pt>
                <c:pt idx="518">
                  <c:v>130.89266839627174</c:v>
                </c:pt>
                <c:pt idx="519">
                  <c:v>131.32026520611126</c:v>
                </c:pt>
                <c:pt idx="520">
                  <c:v>131.05601998654751</c:v>
                </c:pt>
                <c:pt idx="521">
                  <c:v>130.74373018160856</c:v>
                </c:pt>
                <c:pt idx="522">
                  <c:v>129.23513020082638</c:v>
                </c:pt>
                <c:pt idx="523">
                  <c:v>130.87345056212166</c:v>
                </c:pt>
                <c:pt idx="524">
                  <c:v>129.97501681560487</c:v>
                </c:pt>
                <c:pt idx="525">
                  <c:v>131.38272316709904</c:v>
                </c:pt>
                <c:pt idx="526">
                  <c:v>131.97367156721438</c:v>
                </c:pt>
                <c:pt idx="527">
                  <c:v>132.06495627942732</c:v>
                </c:pt>
                <c:pt idx="528">
                  <c:v>133.19400403574517</c:v>
                </c:pt>
                <c:pt idx="529">
                  <c:v>133.10271932353223</c:v>
                </c:pt>
                <c:pt idx="530">
                  <c:v>133.51590275775919</c:v>
                </c:pt>
                <c:pt idx="531">
                  <c:v>133.66003651388488</c:v>
                </c:pt>
                <c:pt idx="532">
                  <c:v>133.89065052368599</c:v>
                </c:pt>
                <c:pt idx="533">
                  <c:v>133.35255116748343</c:v>
                </c:pt>
                <c:pt idx="534">
                  <c:v>133.68405880657249</c:v>
                </c:pt>
                <c:pt idx="535">
                  <c:v>133.54953396752185</c:v>
                </c:pt>
                <c:pt idx="536">
                  <c:v>133.26607091380802</c:v>
                </c:pt>
                <c:pt idx="537">
                  <c:v>132.72797155760546</c:v>
                </c:pt>
                <c:pt idx="538">
                  <c:v>132.95378110886904</c:v>
                </c:pt>
                <c:pt idx="539">
                  <c:v>132.11300086480253</c:v>
                </c:pt>
                <c:pt idx="540">
                  <c:v>132.35802825021622</c:v>
                </c:pt>
                <c:pt idx="541">
                  <c:v>130.54194292303256</c:v>
                </c:pt>
                <c:pt idx="542">
                  <c:v>130.83021043528393</c:v>
                </c:pt>
                <c:pt idx="543">
                  <c:v>129.70116267896609</c:v>
                </c:pt>
                <c:pt idx="544">
                  <c:v>130.5035072547324</c:v>
                </c:pt>
                <c:pt idx="545">
                  <c:v>130.60440088402038</c:v>
                </c:pt>
                <c:pt idx="546">
                  <c:v>131.00317094263477</c:v>
                </c:pt>
                <c:pt idx="547">
                  <c:v>130.35456904006918</c:v>
                </c:pt>
                <c:pt idx="548">
                  <c:v>131.47881233784949</c:v>
                </c:pt>
                <c:pt idx="549">
                  <c:v>132.59344671855482</c:v>
                </c:pt>
                <c:pt idx="550">
                  <c:v>133.76573460171036</c:v>
                </c:pt>
                <c:pt idx="551">
                  <c:v>134.22696262131257</c:v>
                </c:pt>
                <c:pt idx="552">
                  <c:v>133.27567983088304</c:v>
                </c:pt>
                <c:pt idx="553">
                  <c:v>134.4431632555011</c:v>
                </c:pt>
                <c:pt idx="554">
                  <c:v>134.58729701162679</c:v>
                </c:pt>
                <c:pt idx="555">
                  <c:v>134.44796771403861</c:v>
                </c:pt>
                <c:pt idx="556">
                  <c:v>134.98606707024118</c:v>
                </c:pt>
                <c:pt idx="557">
                  <c:v>135.27433458249254</c:v>
                </c:pt>
                <c:pt idx="558">
                  <c:v>134.74103968482751</c:v>
                </c:pt>
                <c:pt idx="559">
                  <c:v>134.61131930431441</c:v>
                </c:pt>
                <c:pt idx="560">
                  <c:v>134.86115114826558</c:v>
                </c:pt>
                <c:pt idx="561">
                  <c:v>135.50494859229366</c:v>
                </c:pt>
                <c:pt idx="562">
                  <c:v>136.73969443643702</c:v>
                </c:pt>
                <c:pt idx="563">
                  <c:v>136.32170654367252</c:v>
                </c:pt>
                <c:pt idx="564">
                  <c:v>135.42807725569327</c:v>
                </c:pt>
                <c:pt idx="565">
                  <c:v>134.64975497261457</c:v>
                </c:pt>
                <c:pt idx="566">
                  <c:v>135.3079657922552</c:v>
                </c:pt>
                <c:pt idx="567">
                  <c:v>135.16863649466706</c:v>
                </c:pt>
                <c:pt idx="568">
                  <c:v>135.83165177284519</c:v>
                </c:pt>
                <c:pt idx="569">
                  <c:v>136.4610358412607</c:v>
                </c:pt>
                <c:pt idx="570">
                  <c:v>136.94628615355049</c:v>
                </c:pt>
                <c:pt idx="571">
                  <c:v>137.33064283655233</c:v>
                </c:pt>
                <c:pt idx="572">
                  <c:v>137.29701162678964</c:v>
                </c:pt>
                <c:pt idx="573">
                  <c:v>137.10002882675121</c:v>
                </c:pt>
                <c:pt idx="574">
                  <c:v>136.12472374363409</c:v>
                </c:pt>
                <c:pt idx="575">
                  <c:v>135.57701547035649</c:v>
                </c:pt>
                <c:pt idx="576">
                  <c:v>136.44662246564812</c:v>
                </c:pt>
                <c:pt idx="577">
                  <c:v>135.40885942154318</c:v>
                </c:pt>
                <c:pt idx="578">
                  <c:v>136.48025367541078</c:v>
                </c:pt>
                <c:pt idx="579">
                  <c:v>136.93187277793791</c:v>
                </c:pt>
                <c:pt idx="580">
                  <c:v>137.26818487556451</c:v>
                </c:pt>
                <c:pt idx="581">
                  <c:v>137.55164792927837</c:v>
                </c:pt>
                <c:pt idx="582">
                  <c:v>137.4939944268281</c:v>
                </c:pt>
                <c:pt idx="583">
                  <c:v>137.26338041702698</c:v>
                </c:pt>
                <c:pt idx="584">
                  <c:v>138.11376957816853</c:v>
                </c:pt>
                <c:pt idx="585">
                  <c:v>139.17075045642355</c:v>
                </c:pt>
                <c:pt idx="586">
                  <c:v>139.20918612472371</c:v>
                </c:pt>
                <c:pt idx="587">
                  <c:v>140.00192178341499</c:v>
                </c:pt>
                <c:pt idx="588">
                  <c:v>139.38214663207455</c:v>
                </c:pt>
                <c:pt idx="589">
                  <c:v>139.40136446622463</c:v>
                </c:pt>
                <c:pt idx="590">
                  <c:v>139.17075045642355</c:v>
                </c:pt>
                <c:pt idx="591">
                  <c:v>138.7815893148842</c:v>
                </c:pt>
                <c:pt idx="592">
                  <c:v>138.2771211684443</c:v>
                </c:pt>
                <c:pt idx="593">
                  <c:v>137.96963582204285</c:v>
                </c:pt>
                <c:pt idx="594">
                  <c:v>138.22907658306909</c:v>
                </c:pt>
                <c:pt idx="595">
                  <c:v>138.74795810512154</c:v>
                </c:pt>
                <c:pt idx="596">
                  <c:v>138.79600269049678</c:v>
                </c:pt>
                <c:pt idx="597">
                  <c:v>139.53108484673774</c:v>
                </c:pt>
                <c:pt idx="598">
                  <c:v>139.56952051503794</c:v>
                </c:pt>
                <c:pt idx="599">
                  <c:v>138.79119823195927</c:v>
                </c:pt>
                <c:pt idx="600">
                  <c:v>139.5358893052753</c:v>
                </c:pt>
                <c:pt idx="601">
                  <c:v>139.70884981262611</c:v>
                </c:pt>
                <c:pt idx="602">
                  <c:v>140.80907081771886</c:v>
                </c:pt>
                <c:pt idx="603">
                  <c:v>140.75622177380606</c:v>
                </c:pt>
                <c:pt idx="604">
                  <c:v>140.26136254444123</c:v>
                </c:pt>
                <c:pt idx="605">
                  <c:v>140.07879312001538</c:v>
                </c:pt>
                <c:pt idx="606">
                  <c:v>139.61756510041317</c:v>
                </c:pt>
                <c:pt idx="607">
                  <c:v>140.00192178341499</c:v>
                </c:pt>
                <c:pt idx="608">
                  <c:v>140.00192178341499</c:v>
                </c:pt>
                <c:pt idx="609">
                  <c:v>140.51119438839243</c:v>
                </c:pt>
                <c:pt idx="610">
                  <c:v>140.45354088594215</c:v>
                </c:pt>
                <c:pt idx="611">
                  <c:v>140.55443451523013</c:v>
                </c:pt>
                <c:pt idx="612">
                  <c:v>139.40616892476217</c:v>
                </c:pt>
                <c:pt idx="613">
                  <c:v>138.63745555875852</c:v>
                </c:pt>
                <c:pt idx="614">
                  <c:v>138.57980205630824</c:v>
                </c:pt>
                <c:pt idx="615">
                  <c:v>138.38281925626984</c:v>
                </c:pt>
                <c:pt idx="616">
                  <c:v>133.83780147977322</c:v>
                </c:pt>
                <c:pt idx="617">
                  <c:v>131.08484673777266</c:v>
                </c:pt>
                <c:pt idx="618">
                  <c:v>132.94417219179397</c:v>
                </c:pt>
                <c:pt idx="619">
                  <c:v>132.16104545017777</c:v>
                </c:pt>
                <c:pt idx="620">
                  <c:v>135.00048044585375</c:v>
                </c:pt>
                <c:pt idx="621">
                  <c:v>134.96684923609109</c:v>
                </c:pt>
                <c:pt idx="622">
                  <c:v>133.02584798693186</c:v>
                </c:pt>
                <c:pt idx="623">
                  <c:v>132.97780340155666</c:v>
                </c:pt>
                <c:pt idx="624">
                  <c:v>132.40607283559143</c:v>
                </c:pt>
                <c:pt idx="625">
                  <c:v>131.67579513788795</c:v>
                </c:pt>
                <c:pt idx="626">
                  <c:v>127.61122321514364</c:v>
                </c:pt>
                <c:pt idx="627">
                  <c:v>129.98943019121745</c:v>
                </c:pt>
                <c:pt idx="628">
                  <c:v>127.73613913711924</c:v>
                </c:pt>
                <c:pt idx="629">
                  <c:v>126.89535889305274</c:v>
                </c:pt>
                <c:pt idx="630">
                  <c:v>128.8844047275872</c:v>
                </c:pt>
                <c:pt idx="631">
                  <c:v>130.28250216200632</c:v>
                </c:pt>
                <c:pt idx="632">
                  <c:v>131.6613817622754</c:v>
                </c:pt>
                <c:pt idx="633">
                  <c:v>130.83021043528393</c:v>
                </c:pt>
                <c:pt idx="634">
                  <c:v>131.56048813298742</c:v>
                </c:pt>
                <c:pt idx="635">
                  <c:v>132.38205054290381</c:v>
                </c:pt>
                <c:pt idx="636">
                  <c:v>135.19265878735467</c:v>
                </c:pt>
                <c:pt idx="637">
                  <c:v>134.85154223119056</c:v>
                </c:pt>
                <c:pt idx="638">
                  <c:v>133.61199192850967</c:v>
                </c:pt>
                <c:pt idx="639">
                  <c:v>130.97914864994712</c:v>
                </c:pt>
                <c:pt idx="640">
                  <c:v>130.78697030844623</c:v>
                </c:pt>
                <c:pt idx="641">
                  <c:v>129.79725184971653</c:v>
                </c:pt>
                <c:pt idx="642">
                  <c:v>131.17132699144804</c:v>
                </c:pt>
                <c:pt idx="643">
                  <c:v>131.46439896223697</c:v>
                </c:pt>
                <c:pt idx="644">
                  <c:v>129.27356586912651</c:v>
                </c:pt>
                <c:pt idx="645">
                  <c:v>126.92899010281542</c:v>
                </c:pt>
                <c:pt idx="646">
                  <c:v>127.31334678581723</c:v>
                </c:pt>
                <c:pt idx="647">
                  <c:v>126.48217545882578</c:v>
                </c:pt>
                <c:pt idx="648">
                  <c:v>128.4423945421351</c:v>
                </c:pt>
                <c:pt idx="649">
                  <c:v>128.86518689343708</c:v>
                </c:pt>
                <c:pt idx="650">
                  <c:v>131.82473335255116</c:v>
                </c:pt>
                <c:pt idx="651">
                  <c:v>131.5364658402998</c:v>
                </c:pt>
                <c:pt idx="652">
                  <c:v>132.6126645527049</c:v>
                </c:pt>
                <c:pt idx="653">
                  <c:v>134.0636110310368</c:v>
                </c:pt>
                <c:pt idx="654">
                  <c:v>129.72518497165368</c:v>
                </c:pt>
                <c:pt idx="655">
                  <c:v>129.52339771307771</c:v>
                </c:pt>
                <c:pt idx="656">
                  <c:v>126.5061977515134</c:v>
                </c:pt>
                <c:pt idx="657">
                  <c:v>126.72720284423944</c:v>
                </c:pt>
                <c:pt idx="658">
                  <c:v>126.68396271740174</c:v>
                </c:pt>
                <c:pt idx="659">
                  <c:v>127.37100028826751</c:v>
                </c:pt>
                <c:pt idx="660">
                  <c:v>127.34217353704238</c:v>
                </c:pt>
                <c:pt idx="661">
                  <c:v>124.91111751705584</c:v>
                </c:pt>
                <c:pt idx="662">
                  <c:v>122.31670990679351</c:v>
                </c:pt>
                <c:pt idx="663">
                  <c:v>122.33112328240605</c:v>
                </c:pt>
                <c:pt idx="664">
                  <c:v>120.44777553569712</c:v>
                </c:pt>
                <c:pt idx="665">
                  <c:v>118.54520995483809</c:v>
                </c:pt>
                <c:pt idx="666">
                  <c:v>116.1045450177765</c:v>
                </c:pt>
                <c:pt idx="667">
                  <c:v>112.95762467569904</c:v>
                </c:pt>
                <c:pt idx="668">
                  <c:v>118.55962333045065</c:v>
                </c:pt>
                <c:pt idx="669">
                  <c:v>119.57336408186798</c:v>
                </c:pt>
                <c:pt idx="670">
                  <c:v>119.42442586720475</c:v>
                </c:pt>
                <c:pt idx="671">
                  <c:v>120.43816661862208</c:v>
                </c:pt>
                <c:pt idx="672">
                  <c:v>120.5919092918228</c:v>
                </c:pt>
                <c:pt idx="673">
                  <c:v>117.60834054002115</c:v>
                </c:pt>
                <c:pt idx="674">
                  <c:v>121.6440857115403</c:v>
                </c:pt>
                <c:pt idx="675">
                  <c:v>122.49927933121936</c:v>
                </c:pt>
                <c:pt idx="676">
                  <c:v>123.68598058998749</c:v>
                </c:pt>
                <c:pt idx="677">
                  <c:v>124.19525319496492</c:v>
                </c:pt>
                <c:pt idx="678">
                  <c:v>124.75257038531757</c:v>
                </c:pt>
                <c:pt idx="679">
                  <c:v>124.73815700970501</c:v>
                </c:pt>
                <c:pt idx="680">
                  <c:v>124.07994619006438</c:v>
                </c:pt>
                <c:pt idx="681">
                  <c:v>125.41078120495821</c:v>
                </c:pt>
                <c:pt idx="682">
                  <c:v>125.68943980013452</c:v>
                </c:pt>
                <c:pt idx="683">
                  <c:v>126.64552704910157</c:v>
                </c:pt>
                <c:pt idx="684">
                  <c:v>128.31267416162197</c:v>
                </c:pt>
                <c:pt idx="685">
                  <c:v>126.49658883443836</c:v>
                </c:pt>
                <c:pt idx="686">
                  <c:v>126.77524742961468</c:v>
                </c:pt>
                <c:pt idx="687">
                  <c:v>126.9482079369655</c:v>
                </c:pt>
                <c:pt idx="688">
                  <c:v>128.02921110790814</c:v>
                </c:pt>
                <c:pt idx="689">
                  <c:v>127.02027481502836</c:v>
                </c:pt>
                <c:pt idx="690">
                  <c:v>126.83770539060248</c:v>
                </c:pt>
                <c:pt idx="691">
                  <c:v>128.81233784952434</c:v>
                </c:pt>
                <c:pt idx="692">
                  <c:v>129.9173633131546</c:v>
                </c:pt>
                <c:pt idx="693">
                  <c:v>130.03267031805515</c:v>
                </c:pt>
                <c:pt idx="694">
                  <c:v>130.91669068895933</c:v>
                </c:pt>
                <c:pt idx="695">
                  <c:v>131.53166138176226</c:v>
                </c:pt>
                <c:pt idx="696">
                  <c:v>131.23858941097336</c:v>
                </c:pt>
                <c:pt idx="697">
                  <c:v>130.01345248390507</c:v>
                </c:pt>
                <c:pt idx="698">
                  <c:v>130.09993273758047</c:v>
                </c:pt>
                <c:pt idx="699">
                  <c:v>130.19121744979341</c:v>
                </c:pt>
                <c:pt idx="700">
                  <c:v>131.86797347938887</c:v>
                </c:pt>
                <c:pt idx="701">
                  <c:v>132.26674353800325</c:v>
                </c:pt>
                <c:pt idx="702">
                  <c:v>131.9160180647641</c:v>
                </c:pt>
                <c:pt idx="703">
                  <c:v>133.35255116748343</c:v>
                </c:pt>
                <c:pt idx="704">
                  <c:v>133.55433842605939</c:v>
                </c:pt>
                <c:pt idx="705">
                  <c:v>133.78975689439798</c:v>
                </c:pt>
                <c:pt idx="706">
                  <c:v>133.31891995772077</c:v>
                </c:pt>
                <c:pt idx="707">
                  <c:v>134.17411357739982</c:v>
                </c:pt>
                <c:pt idx="708">
                  <c:v>134.33746516767559</c:v>
                </c:pt>
                <c:pt idx="709">
                  <c:v>134.2317670798501</c:v>
                </c:pt>
                <c:pt idx="710">
                  <c:v>134.15970020178725</c:v>
                </c:pt>
                <c:pt idx="711">
                  <c:v>133.78014797732297</c:v>
                </c:pt>
                <c:pt idx="712">
                  <c:v>134.70260401652732</c:v>
                </c:pt>
                <c:pt idx="713">
                  <c:v>134.17891803593736</c:v>
                </c:pt>
                <c:pt idx="714">
                  <c:v>134.02997982127414</c:v>
                </c:pt>
                <c:pt idx="715">
                  <c:v>133.15076390890746</c:v>
                </c:pt>
                <c:pt idx="716">
                  <c:v>132.06976073796483</c:v>
                </c:pt>
                <c:pt idx="717">
                  <c:v>131.7911021427885</c:v>
                </c:pt>
                <c:pt idx="718">
                  <c:v>133.72249447487269</c:v>
                </c:pt>
                <c:pt idx="719">
                  <c:v>134.11646007494954</c:v>
                </c:pt>
                <c:pt idx="720">
                  <c:v>135.04852503122896</c:v>
                </c:pt>
                <c:pt idx="721">
                  <c:v>134.93321802632843</c:v>
                </c:pt>
                <c:pt idx="722">
                  <c:v>135.60584222158164</c:v>
                </c:pt>
                <c:pt idx="723">
                  <c:v>136.10550590948401</c:v>
                </c:pt>
                <c:pt idx="724">
                  <c:v>136.0910925338714</c:v>
                </c:pt>
                <c:pt idx="725">
                  <c:v>135.68751801671951</c:v>
                </c:pt>
                <c:pt idx="726">
                  <c:v>137.162486787739</c:v>
                </c:pt>
                <c:pt idx="727">
                  <c:v>134.55847026040163</c:v>
                </c:pt>
                <c:pt idx="728">
                  <c:v>134.44796771403861</c:v>
                </c:pt>
                <c:pt idx="729">
                  <c:v>135.41366388008072</c:v>
                </c:pt>
                <c:pt idx="730">
                  <c:v>134.78427981166524</c:v>
                </c:pt>
                <c:pt idx="731">
                  <c:v>135.2647256654175</c:v>
                </c:pt>
                <c:pt idx="732">
                  <c:v>136.17757278754686</c:v>
                </c:pt>
                <c:pt idx="733">
                  <c:v>137.75343518785434</c:v>
                </c:pt>
                <c:pt idx="734">
                  <c:v>137.75343518785434</c:v>
                </c:pt>
                <c:pt idx="735">
                  <c:v>138.05131161718074</c:v>
                </c:pt>
                <c:pt idx="736">
                  <c:v>138.33957912943211</c:v>
                </c:pt>
                <c:pt idx="737">
                  <c:v>138.97857211492263</c:v>
                </c:pt>
                <c:pt idx="738">
                  <c:v>139.12751032958585</c:v>
                </c:pt>
                <c:pt idx="739">
                  <c:v>138.28192562698183</c:v>
                </c:pt>
                <c:pt idx="740">
                  <c:v>138.76237148073412</c:v>
                </c:pt>
                <c:pt idx="741">
                  <c:v>138.76717593927162</c:v>
                </c:pt>
                <c:pt idx="742">
                  <c:v>139.68482751993849</c:v>
                </c:pt>
                <c:pt idx="743">
                  <c:v>139.59834726626309</c:v>
                </c:pt>
                <c:pt idx="744">
                  <c:v>139.67041414432592</c:v>
                </c:pt>
                <c:pt idx="745">
                  <c:v>139.34851542231189</c:v>
                </c:pt>
                <c:pt idx="746">
                  <c:v>139.56952051503794</c:v>
                </c:pt>
                <c:pt idx="747">
                  <c:v>139.71365427116362</c:v>
                </c:pt>
                <c:pt idx="748">
                  <c:v>140.94840011530698</c:v>
                </c:pt>
                <c:pt idx="749">
                  <c:v>140.636110310368</c:v>
                </c:pt>
                <c:pt idx="750">
                  <c:v>140.58806572499279</c:v>
                </c:pt>
                <c:pt idx="751">
                  <c:v>141.24627654463342</c:v>
                </c:pt>
                <c:pt idx="752">
                  <c:v>141.39521475929661</c:v>
                </c:pt>
                <c:pt idx="753">
                  <c:v>141.52973959834728</c:v>
                </c:pt>
                <c:pt idx="754">
                  <c:v>140.46795426155472</c:v>
                </c:pt>
                <c:pt idx="755">
                  <c:v>140.17007783222829</c:v>
                </c:pt>
                <c:pt idx="756">
                  <c:v>141.52013068127221</c:v>
                </c:pt>
                <c:pt idx="757">
                  <c:v>140.89074661285673</c:v>
                </c:pt>
                <c:pt idx="758">
                  <c:v>138.56538868069569</c:v>
                </c:pt>
                <c:pt idx="759">
                  <c:v>138.33957912943211</c:v>
                </c:pt>
                <c:pt idx="760">
                  <c:v>137.92159123666761</c:v>
                </c:pt>
                <c:pt idx="761">
                  <c:v>138.43566830018256</c:v>
                </c:pt>
                <c:pt idx="762">
                  <c:v>135.0965696166042</c:v>
                </c:pt>
                <c:pt idx="763">
                  <c:v>136.17757278754686</c:v>
                </c:pt>
                <c:pt idx="764">
                  <c:v>136.97511290477561</c:v>
                </c:pt>
                <c:pt idx="765">
                  <c:v>138.19064091476892</c:v>
                </c:pt>
                <c:pt idx="766">
                  <c:v>137.38349188046504</c:v>
                </c:pt>
                <c:pt idx="767">
                  <c:v>136.45623138272316</c:v>
                </c:pt>
                <c:pt idx="768">
                  <c:v>137.61891034880369</c:v>
                </c:pt>
                <c:pt idx="769">
                  <c:v>137.22974920726435</c:v>
                </c:pt>
                <c:pt idx="770">
                  <c:v>135.59142884596903</c:v>
                </c:pt>
                <c:pt idx="771">
                  <c:v>135.77880272893245</c:v>
                </c:pt>
                <c:pt idx="772">
                  <c:v>134.64014605553953</c:v>
                </c:pt>
                <c:pt idx="773">
                  <c:v>133.70808109926011</c:v>
                </c:pt>
                <c:pt idx="774">
                  <c:v>133.99154415297397</c:v>
                </c:pt>
                <c:pt idx="775">
                  <c:v>132.22350341116555</c:v>
                </c:pt>
                <c:pt idx="776">
                  <c:v>131.85356010377632</c:v>
                </c:pt>
                <c:pt idx="777">
                  <c:v>134.68338618237726</c:v>
                </c:pt>
                <c:pt idx="778">
                  <c:v>135.78360718746995</c:v>
                </c:pt>
                <c:pt idx="779">
                  <c:v>136.61477851446142</c:v>
                </c:pt>
                <c:pt idx="780">
                  <c:v>138.04650715864321</c:v>
                </c:pt>
                <c:pt idx="781">
                  <c:v>138.69030460267126</c:v>
                </c:pt>
                <c:pt idx="782">
                  <c:v>138.64226001729602</c:v>
                </c:pt>
                <c:pt idx="783">
                  <c:v>138.35879696358219</c:v>
                </c:pt>
                <c:pt idx="784">
                  <c:v>138.92572307100988</c:v>
                </c:pt>
                <c:pt idx="785">
                  <c:v>138.70471797828384</c:v>
                </c:pt>
                <c:pt idx="786">
                  <c:v>138.83443835879694</c:v>
                </c:pt>
                <c:pt idx="787">
                  <c:v>140.18449120784089</c:v>
                </c:pt>
                <c:pt idx="788">
                  <c:v>140.60247910060534</c:v>
                </c:pt>
                <c:pt idx="789">
                  <c:v>141.93331411549917</c:v>
                </c:pt>
                <c:pt idx="790">
                  <c:v>141.75554914961083</c:v>
                </c:pt>
                <c:pt idx="791">
                  <c:v>141.50571730565966</c:v>
                </c:pt>
                <c:pt idx="792">
                  <c:v>140.16527337369078</c:v>
                </c:pt>
                <c:pt idx="793">
                  <c:v>139.99231286633997</c:v>
                </c:pt>
                <c:pt idx="794">
                  <c:v>140.525607764005</c:v>
                </c:pt>
                <c:pt idx="795">
                  <c:v>141.33756125684636</c:v>
                </c:pt>
                <c:pt idx="796">
                  <c:v>142.41856442778899</c:v>
                </c:pt>
                <c:pt idx="797">
                  <c:v>142.83655232055347</c:v>
                </c:pt>
                <c:pt idx="798">
                  <c:v>143.93196886710868</c:v>
                </c:pt>
                <c:pt idx="799">
                  <c:v>143.67252810608244</c:v>
                </c:pt>
                <c:pt idx="800">
                  <c:v>142.97588161814164</c:v>
                </c:pt>
                <c:pt idx="801">
                  <c:v>143.15364658402996</c:v>
                </c:pt>
                <c:pt idx="802">
                  <c:v>143.80224848659554</c:v>
                </c:pt>
                <c:pt idx="803">
                  <c:v>144.12895166714713</c:v>
                </c:pt>
                <c:pt idx="804">
                  <c:v>144.79677140386278</c:v>
                </c:pt>
                <c:pt idx="805">
                  <c:v>144.8207936965504</c:v>
                </c:pt>
                <c:pt idx="806">
                  <c:v>144.32593446718553</c:v>
                </c:pt>
                <c:pt idx="807">
                  <c:v>143.38426059383107</c:v>
                </c:pt>
                <c:pt idx="808">
                  <c:v>143.89833765734602</c:v>
                </c:pt>
                <c:pt idx="809">
                  <c:v>143.00951282790427</c:v>
                </c:pt>
                <c:pt idx="810">
                  <c:v>143.4130873450562</c:v>
                </c:pt>
                <c:pt idx="811">
                  <c:v>144.39800134524839</c:v>
                </c:pt>
                <c:pt idx="812">
                  <c:v>145.0754299990391</c:v>
                </c:pt>
                <c:pt idx="813">
                  <c:v>144.31152109157296</c:v>
                </c:pt>
                <c:pt idx="814">
                  <c:v>145.37811088690304</c:v>
                </c:pt>
                <c:pt idx="815">
                  <c:v>145.14269241856442</c:v>
                </c:pt>
                <c:pt idx="816">
                  <c:v>144.76794465263762</c:v>
                </c:pt>
                <c:pt idx="817">
                  <c:v>143.19208225233015</c:v>
                </c:pt>
                <c:pt idx="818">
                  <c:v>141.90448736427405</c:v>
                </c:pt>
                <c:pt idx="819">
                  <c:v>140.87152877870665</c:v>
                </c:pt>
                <c:pt idx="820">
                  <c:v>136.67243201691167</c:v>
                </c:pt>
                <c:pt idx="821">
                  <c:v>138.45488613433267</c:v>
                </c:pt>
                <c:pt idx="822">
                  <c:v>138.56058422215816</c:v>
                </c:pt>
                <c:pt idx="823">
                  <c:v>141.15979629095801</c:v>
                </c:pt>
                <c:pt idx="824">
                  <c:v>140.22773133467857</c:v>
                </c:pt>
                <c:pt idx="825">
                  <c:v>138.55097530508311</c:v>
                </c:pt>
                <c:pt idx="826">
                  <c:v>140.59287018353032</c:v>
                </c:pt>
                <c:pt idx="827">
                  <c:v>136.47544921687324</c:v>
                </c:pt>
                <c:pt idx="828">
                  <c:v>136.81176131449985</c:v>
                </c:pt>
                <c:pt idx="829">
                  <c:v>138.78639377342174</c:v>
                </c:pt>
                <c:pt idx="830">
                  <c:v>140.46795426155472</c:v>
                </c:pt>
                <c:pt idx="831">
                  <c:v>139.35331988084943</c:v>
                </c:pt>
                <c:pt idx="832">
                  <c:v>140.50158547131738</c:v>
                </c:pt>
                <c:pt idx="833">
                  <c:v>140.42951859325456</c:v>
                </c:pt>
                <c:pt idx="834">
                  <c:v>136.78773902181223</c:v>
                </c:pt>
                <c:pt idx="835">
                  <c:v>138.2915345440569</c:v>
                </c:pt>
                <c:pt idx="836">
                  <c:v>137.84952435860478</c:v>
                </c:pt>
                <c:pt idx="837">
                  <c:v>138.74795810512154</c:v>
                </c:pt>
                <c:pt idx="838">
                  <c:v>140.51119438839243</c:v>
                </c:pt>
                <c:pt idx="839">
                  <c:v>140.60247910060534</c:v>
                </c:pt>
                <c:pt idx="840">
                  <c:v>139.63197847602575</c:v>
                </c:pt>
                <c:pt idx="841">
                  <c:v>141.14538291534544</c:v>
                </c:pt>
                <c:pt idx="842">
                  <c:v>142.98068607667915</c:v>
                </c:pt>
                <c:pt idx="843">
                  <c:v>143.11040645719225</c:v>
                </c:pt>
                <c:pt idx="844">
                  <c:v>143.09599308157971</c:v>
                </c:pt>
                <c:pt idx="845">
                  <c:v>143.14403766695494</c:v>
                </c:pt>
                <c:pt idx="846">
                  <c:v>144.17699625252234</c:v>
                </c:pt>
                <c:pt idx="847">
                  <c:v>144.59498414528682</c:v>
                </c:pt>
                <c:pt idx="848">
                  <c:v>144.48928605746133</c:v>
                </c:pt>
                <c:pt idx="849">
                  <c:v>144.03766695493417</c:v>
                </c:pt>
                <c:pt idx="850">
                  <c:v>144.40761026232343</c:v>
                </c:pt>
                <c:pt idx="851">
                  <c:v>144.45565484769864</c:v>
                </c:pt>
                <c:pt idx="852">
                  <c:v>144.4604593062362</c:v>
                </c:pt>
                <c:pt idx="853">
                  <c:v>143.75420390122031</c:v>
                </c:pt>
                <c:pt idx="854">
                  <c:v>143.73979052560776</c:v>
                </c:pt>
                <c:pt idx="855">
                  <c:v>142.52906697415199</c:v>
                </c:pt>
                <c:pt idx="856">
                  <c:v>143.40828288651869</c:v>
                </c:pt>
                <c:pt idx="857">
                  <c:v>143.05755741327951</c:v>
                </c:pt>
                <c:pt idx="858">
                  <c:v>142.29845296435093</c:v>
                </c:pt>
                <c:pt idx="859">
                  <c:v>143.01431728644181</c:v>
                </c:pt>
                <c:pt idx="860">
                  <c:v>141.26068992024597</c:v>
                </c:pt>
                <c:pt idx="861">
                  <c:v>138.73354472950899</c:v>
                </c:pt>
                <c:pt idx="862">
                  <c:v>139.83857019313922</c:v>
                </c:pt>
                <c:pt idx="863">
                  <c:v>141.82761602767366</c:v>
                </c:pt>
                <c:pt idx="864">
                  <c:v>141.19342750072067</c:v>
                </c:pt>
                <c:pt idx="865">
                  <c:v>138.99778994907274</c:v>
                </c:pt>
                <c:pt idx="866">
                  <c:v>140.26136254444123</c:v>
                </c:pt>
                <c:pt idx="867">
                  <c:v>141.15979629095801</c:v>
                </c:pt>
                <c:pt idx="868">
                  <c:v>142.70683194004036</c:v>
                </c:pt>
                <c:pt idx="869">
                  <c:v>142.5098491400019</c:v>
                </c:pt>
                <c:pt idx="870">
                  <c:v>143.92716440857114</c:v>
                </c:pt>
                <c:pt idx="871">
                  <c:v>143.63889689631978</c:v>
                </c:pt>
                <c:pt idx="872">
                  <c:v>144.03286249639666</c:v>
                </c:pt>
                <c:pt idx="873">
                  <c:v>143.47074084750645</c:v>
                </c:pt>
                <c:pt idx="874">
                  <c:v>144.45565484769864</c:v>
                </c:pt>
                <c:pt idx="875">
                  <c:v>143.94157778418369</c:v>
                </c:pt>
                <c:pt idx="876">
                  <c:v>144.34995675987318</c:v>
                </c:pt>
                <c:pt idx="877">
                  <c:v>144.6286153550495</c:v>
                </c:pt>
                <c:pt idx="878">
                  <c:v>145.21956375516478</c:v>
                </c:pt>
                <c:pt idx="879">
                  <c:v>146.0267127894686</c:v>
                </c:pt>
                <c:pt idx="880">
                  <c:v>145.90660132603054</c:v>
                </c:pt>
                <c:pt idx="881">
                  <c:v>146.38224272124532</c:v>
                </c:pt>
                <c:pt idx="882">
                  <c:v>145.9402325357932</c:v>
                </c:pt>
                <c:pt idx="883">
                  <c:v>147.3479388872874</c:v>
                </c:pt>
                <c:pt idx="884">
                  <c:v>147.89564716056501</c:v>
                </c:pt>
                <c:pt idx="885">
                  <c:v>147.71788219467666</c:v>
                </c:pt>
                <c:pt idx="886">
                  <c:v>147.82358028250215</c:v>
                </c:pt>
                <c:pt idx="887">
                  <c:v>148.22715479965407</c:v>
                </c:pt>
                <c:pt idx="888">
                  <c:v>148.60670702411838</c:v>
                </c:pt>
                <c:pt idx="889">
                  <c:v>148.31363505332948</c:v>
                </c:pt>
                <c:pt idx="890">
                  <c:v>148.54424906313059</c:v>
                </c:pt>
                <c:pt idx="891">
                  <c:v>148.64994715095608</c:v>
                </c:pt>
                <c:pt idx="892">
                  <c:v>148.77486307293165</c:v>
                </c:pt>
                <c:pt idx="893">
                  <c:v>149.92312866339964</c:v>
                </c:pt>
                <c:pt idx="894">
                  <c:v>149.99519554146246</c:v>
                </c:pt>
                <c:pt idx="895">
                  <c:v>149.90871528778703</c:v>
                </c:pt>
                <c:pt idx="896">
                  <c:v>149.34659363889688</c:v>
                </c:pt>
                <c:pt idx="897">
                  <c:v>149.10637071202075</c:v>
                </c:pt>
                <c:pt idx="898">
                  <c:v>149.43307389257231</c:v>
                </c:pt>
                <c:pt idx="899">
                  <c:v>150.55251273181511</c:v>
                </c:pt>
                <c:pt idx="900">
                  <c:v>150.88402037090418</c:v>
                </c:pt>
                <c:pt idx="901">
                  <c:v>151.51340443931969</c:v>
                </c:pt>
                <c:pt idx="902">
                  <c:v>150.9080426635918</c:v>
                </c:pt>
                <c:pt idx="903">
                  <c:v>149.60603439992312</c:v>
                </c:pt>
                <c:pt idx="904">
                  <c:v>148.61151148265591</c:v>
                </c:pt>
                <c:pt idx="905">
                  <c:v>149.55318535601037</c:v>
                </c:pt>
                <c:pt idx="906">
                  <c:v>149.77419044873642</c:v>
                </c:pt>
                <c:pt idx="907">
                  <c:v>151.14346113193042</c:v>
                </c:pt>
                <c:pt idx="908">
                  <c:v>150.66781973671567</c:v>
                </c:pt>
                <c:pt idx="909">
                  <c:v>150.49966368790237</c:v>
                </c:pt>
                <c:pt idx="910">
                  <c:v>150.93686941481695</c:v>
                </c:pt>
                <c:pt idx="911">
                  <c:v>152.2340732199481</c:v>
                </c:pt>
                <c:pt idx="912">
                  <c:v>152.24368213702314</c:v>
                </c:pt>
                <c:pt idx="913">
                  <c:v>153.32948976650331</c:v>
                </c:pt>
                <c:pt idx="914">
                  <c:v>153.38233881041606</c:v>
                </c:pt>
                <c:pt idx="915">
                  <c:v>153.31507639089074</c:v>
                </c:pt>
                <c:pt idx="916">
                  <c:v>154.00211396175652</c:v>
                </c:pt>
                <c:pt idx="917">
                  <c:v>154.7612184106851</c:v>
                </c:pt>
                <c:pt idx="918">
                  <c:v>154.89574324973574</c:v>
                </c:pt>
                <c:pt idx="919">
                  <c:v>154.86691649851062</c:v>
                </c:pt>
                <c:pt idx="920">
                  <c:v>155.65965215720189</c:v>
                </c:pt>
                <c:pt idx="921">
                  <c:v>155.6644566157394</c:v>
                </c:pt>
                <c:pt idx="922">
                  <c:v>154.76602286922264</c:v>
                </c:pt>
                <c:pt idx="923">
                  <c:v>155.22244643028731</c:v>
                </c:pt>
                <c:pt idx="924">
                  <c:v>156.51965023541848</c:v>
                </c:pt>
                <c:pt idx="925">
                  <c:v>155.41462477178823</c:v>
                </c:pt>
                <c:pt idx="926">
                  <c:v>155.96713750360334</c:v>
                </c:pt>
                <c:pt idx="927">
                  <c:v>155.52993177668876</c:v>
                </c:pt>
                <c:pt idx="928">
                  <c:v>156.29384068415487</c:v>
                </c:pt>
                <c:pt idx="929">
                  <c:v>157.33160372825981</c:v>
                </c:pt>
                <c:pt idx="930">
                  <c:v>156.87998462573267</c:v>
                </c:pt>
                <c:pt idx="931">
                  <c:v>157.97540117228789</c:v>
                </c:pt>
                <c:pt idx="932">
                  <c:v>157.73998270394924</c:v>
                </c:pt>
                <c:pt idx="933">
                  <c:v>158.03305467473817</c:v>
                </c:pt>
                <c:pt idx="934">
                  <c:v>159.35428077255693</c:v>
                </c:pt>
                <c:pt idx="935">
                  <c:v>159.96925146535986</c:v>
                </c:pt>
                <c:pt idx="936">
                  <c:v>159.54645911405785</c:v>
                </c:pt>
                <c:pt idx="937">
                  <c:v>159.59450369943306</c:v>
                </c:pt>
                <c:pt idx="938">
                  <c:v>159.77226866532141</c:v>
                </c:pt>
                <c:pt idx="939">
                  <c:v>158.33093110406455</c:v>
                </c:pt>
                <c:pt idx="940">
                  <c:v>155.83741712309023</c:v>
                </c:pt>
                <c:pt idx="941">
                  <c:v>157.40367060632266</c:v>
                </c:pt>
                <c:pt idx="942">
                  <c:v>157.26914576727202</c:v>
                </c:pt>
                <c:pt idx="943">
                  <c:v>157.76400499663686</c:v>
                </c:pt>
                <c:pt idx="944">
                  <c:v>154.9678101277986</c:v>
                </c:pt>
                <c:pt idx="945">
                  <c:v>156.09205342557891</c:v>
                </c:pt>
                <c:pt idx="946">
                  <c:v>158.43182473335253</c:v>
                </c:pt>
                <c:pt idx="947">
                  <c:v>160.2142788507735</c:v>
                </c:pt>
                <c:pt idx="948">
                  <c:v>160.74757374843855</c:v>
                </c:pt>
                <c:pt idx="949">
                  <c:v>159.87796675314689</c:v>
                </c:pt>
                <c:pt idx="950">
                  <c:v>161.05025463630247</c:v>
                </c:pt>
                <c:pt idx="951">
                  <c:v>161.32410877294129</c:v>
                </c:pt>
                <c:pt idx="952">
                  <c:v>162.36187181704622</c:v>
                </c:pt>
                <c:pt idx="953">
                  <c:v>162.09762659748245</c:v>
                </c:pt>
                <c:pt idx="954">
                  <c:v>162.40030748534639</c:v>
                </c:pt>
                <c:pt idx="955">
                  <c:v>161.92466609013167</c:v>
                </c:pt>
                <c:pt idx="956">
                  <c:v>162.68857499759775</c:v>
                </c:pt>
                <c:pt idx="957">
                  <c:v>162.06399538771979</c:v>
                </c:pt>
                <c:pt idx="958">
                  <c:v>160.36321706543671</c:v>
                </c:pt>
                <c:pt idx="959">
                  <c:v>154.98702796194868</c:v>
                </c:pt>
                <c:pt idx="960">
                  <c:v>150.29307197078887</c:v>
                </c:pt>
                <c:pt idx="961">
                  <c:v>149.72614586336118</c:v>
                </c:pt>
                <c:pt idx="962">
                  <c:v>143.11521091572982</c:v>
                </c:pt>
                <c:pt idx="963">
                  <c:v>141.93331411549917</c:v>
                </c:pt>
                <c:pt idx="964">
                  <c:v>148.4673777265302</c:v>
                </c:pt>
                <c:pt idx="965">
                  <c:v>144.29710771596041</c:v>
                </c:pt>
                <c:pt idx="966">
                  <c:v>150.38435668300181</c:v>
                </c:pt>
                <c:pt idx="967">
                  <c:v>145.2820217161526</c:v>
                </c:pt>
                <c:pt idx="968">
                  <c:v>142.80772556932831</c:v>
                </c:pt>
                <c:pt idx="969">
                  <c:v>131.9592581916018</c:v>
                </c:pt>
                <c:pt idx="970">
                  <c:v>138.47410396848275</c:v>
                </c:pt>
                <c:pt idx="971">
                  <c:v>131.70942634765061</c:v>
                </c:pt>
                <c:pt idx="972">
                  <c:v>119.17939848179108</c:v>
                </c:pt>
                <c:pt idx="973">
                  <c:v>130.24887095224366</c:v>
                </c:pt>
                <c:pt idx="974">
                  <c:v>114.63918516383202</c:v>
                </c:pt>
                <c:pt idx="975">
                  <c:v>121.51436533102718</c:v>
                </c:pt>
                <c:pt idx="976">
                  <c:v>115.21572018833477</c:v>
                </c:pt>
                <c:pt idx="977">
                  <c:v>115.75862400307486</c:v>
                </c:pt>
                <c:pt idx="978">
                  <c:v>110.73796483136351</c:v>
                </c:pt>
                <c:pt idx="979">
                  <c:v>107.49495531853559</c:v>
                </c:pt>
                <c:pt idx="980">
                  <c:v>117.57951378879601</c:v>
                </c:pt>
                <c:pt idx="981">
                  <c:v>118.93917555491495</c:v>
                </c:pt>
                <c:pt idx="982">
                  <c:v>126.36206399538771</c:v>
                </c:pt>
                <c:pt idx="983">
                  <c:v>122.10531373114249</c:v>
                </c:pt>
                <c:pt idx="984">
                  <c:v>126.19871240511193</c:v>
                </c:pt>
                <c:pt idx="985">
                  <c:v>124.17603536081484</c:v>
                </c:pt>
                <c:pt idx="986">
                  <c:v>118.6941481695013</c:v>
                </c:pt>
                <c:pt idx="987">
                  <c:v>121.40386278466417</c:v>
                </c:pt>
                <c:pt idx="988">
                  <c:v>119.56855962333044</c:v>
                </c:pt>
                <c:pt idx="989">
                  <c:v>127.97636206399537</c:v>
                </c:pt>
                <c:pt idx="990">
                  <c:v>127.7697703468819</c:v>
                </c:pt>
                <c:pt idx="991">
                  <c:v>132.12260978187757</c:v>
                </c:pt>
                <c:pt idx="992">
                  <c:v>134.03478427981165</c:v>
                </c:pt>
                <c:pt idx="993">
                  <c:v>132.67992697223022</c:v>
                </c:pt>
                <c:pt idx="994">
                  <c:v>136.73969443643702</c:v>
                </c:pt>
                <c:pt idx="995">
                  <c:v>133.7272989334102</c:v>
                </c:pt>
                <c:pt idx="996">
                  <c:v>134.50562121648889</c:v>
                </c:pt>
                <c:pt idx="997">
                  <c:v>138.10896511963099</c:v>
                </c:pt>
                <c:pt idx="998">
                  <c:v>135.63947343134427</c:v>
                </c:pt>
                <c:pt idx="999">
                  <c:v>131.47881233784949</c:v>
                </c:pt>
                <c:pt idx="1000">
                  <c:v>134.49120784087634</c:v>
                </c:pt>
                <c:pt idx="1001">
                  <c:v>134.41914096281349</c:v>
                </c:pt>
                <c:pt idx="1002">
                  <c:v>136.28807533390986</c:v>
                </c:pt>
                <c:pt idx="1003">
                  <c:v>138.29633900259438</c:v>
                </c:pt>
                <c:pt idx="1004">
                  <c:v>137.57086576342846</c:v>
                </c:pt>
                <c:pt idx="1005">
                  <c:v>141.22705871048333</c:v>
                </c:pt>
                <c:pt idx="1006">
                  <c:v>139.92505044681465</c:v>
                </c:pt>
                <c:pt idx="1007">
                  <c:v>135.99980782165849</c:v>
                </c:pt>
                <c:pt idx="1008">
                  <c:v>136.57634284616122</c:v>
                </c:pt>
                <c:pt idx="1009">
                  <c:v>137.81108869030462</c:v>
                </c:pt>
                <c:pt idx="1010">
                  <c:v>136.85019698280004</c:v>
                </c:pt>
                <c:pt idx="1011">
                  <c:v>138.42605938310751</c:v>
                </c:pt>
                <c:pt idx="1012">
                  <c:v>140.76102623234362</c:v>
                </c:pt>
                <c:pt idx="1013">
                  <c:v>140.78504852503124</c:v>
                </c:pt>
                <c:pt idx="1014">
                  <c:v>137.89276448544248</c:v>
                </c:pt>
                <c:pt idx="1015">
                  <c:v>135.48573075814355</c:v>
                </c:pt>
                <c:pt idx="1016">
                  <c:v>137.04717978283847</c:v>
                </c:pt>
                <c:pt idx="1017">
                  <c:v>137.58527913904101</c:v>
                </c:pt>
                <c:pt idx="1018">
                  <c:v>141.91890073988662</c:v>
                </c:pt>
                <c:pt idx="1019">
                  <c:v>140.42951859325456</c:v>
                </c:pt>
                <c:pt idx="1020">
                  <c:v>142.76928990102815</c:v>
                </c:pt>
                <c:pt idx="1021">
                  <c:v>141.65945997886038</c:v>
                </c:pt>
                <c:pt idx="1022">
                  <c:v>141.99096761794945</c:v>
                </c:pt>
                <c:pt idx="1023">
                  <c:v>143.73979052560776</c:v>
                </c:pt>
                <c:pt idx="1024">
                  <c:v>145.86816565773034</c:v>
                </c:pt>
                <c:pt idx="1025">
                  <c:v>145.56068031132889</c:v>
                </c:pt>
                <c:pt idx="1026">
                  <c:v>146.26213125780725</c:v>
                </c:pt>
                <c:pt idx="1027">
                  <c:v>146.80983953108483</c:v>
                </c:pt>
                <c:pt idx="1028">
                  <c:v>148.01575862400307</c:v>
                </c:pt>
                <c:pt idx="1029">
                  <c:v>150.03843566830017</c:v>
                </c:pt>
                <c:pt idx="1030">
                  <c:v>149.52916306332276</c:v>
                </c:pt>
                <c:pt idx="1031">
                  <c:v>153.44960122994138</c:v>
                </c:pt>
                <c:pt idx="1032">
                  <c:v>155.29931776688767</c:v>
                </c:pt>
                <c:pt idx="1033">
                  <c:v>154.0885942154319</c:v>
                </c:pt>
                <c:pt idx="1034">
                  <c:v>153.2670318055155</c:v>
                </c:pt>
                <c:pt idx="1035">
                  <c:v>144.23464975497259</c:v>
                </c:pt>
                <c:pt idx="1036">
                  <c:v>146.11799750168157</c:v>
                </c:pt>
                <c:pt idx="1037">
                  <c:v>147.33352551167482</c:v>
                </c:pt>
                <c:pt idx="1038">
                  <c:v>150.1249159219756</c:v>
                </c:pt>
                <c:pt idx="1039">
                  <c:v>149.58681656577303</c:v>
                </c:pt>
                <c:pt idx="1040">
                  <c:v>149.67329681944847</c:v>
                </c:pt>
                <c:pt idx="1041">
                  <c:v>148.82771211684442</c:v>
                </c:pt>
                <c:pt idx="1042">
                  <c:v>149.79821274142404</c:v>
                </c:pt>
                <c:pt idx="1043">
                  <c:v>150.44201018545209</c:v>
                </c:pt>
                <c:pt idx="1044">
                  <c:v>146.55039877005862</c:v>
                </c:pt>
                <c:pt idx="1045">
                  <c:v>148.15989238012875</c:v>
                </c:pt>
                <c:pt idx="1046">
                  <c:v>144.57096185259923</c:v>
                </c:pt>
                <c:pt idx="1047">
                  <c:v>146.68972806764674</c:v>
                </c:pt>
                <c:pt idx="1048">
                  <c:v>148.95262803882002</c:v>
                </c:pt>
                <c:pt idx="1049">
                  <c:v>149.70212357067359</c:v>
                </c:pt>
                <c:pt idx="1050">
                  <c:v>150.37955222446428</c:v>
                </c:pt>
                <c:pt idx="1051">
                  <c:v>152.76736811761313</c:v>
                </c:pt>
                <c:pt idx="1052">
                  <c:v>151.1146343807053</c:v>
                </c:pt>
                <c:pt idx="1053">
                  <c:v>152.29653118093592</c:v>
                </c:pt>
                <c:pt idx="1054">
                  <c:v>151.44133756125683</c:v>
                </c:pt>
                <c:pt idx="1055">
                  <c:v>153.02200442010187</c:v>
                </c:pt>
                <c:pt idx="1056">
                  <c:v>151.59027577592005</c:v>
                </c:pt>
                <c:pt idx="1057">
                  <c:v>153.62256173729222</c:v>
                </c:pt>
                <c:pt idx="1058">
                  <c:v>155.02065917171132</c:v>
                </c:pt>
                <c:pt idx="1059">
                  <c:v>154.49216873258382</c:v>
                </c:pt>
                <c:pt idx="1060">
                  <c:v>154.9293744594984</c:v>
                </c:pt>
                <c:pt idx="1061">
                  <c:v>156.23138272316709</c:v>
                </c:pt>
                <c:pt idx="1062">
                  <c:v>156.49562794273086</c:v>
                </c:pt>
                <c:pt idx="1063">
                  <c:v>157.39406168924762</c:v>
                </c:pt>
                <c:pt idx="1064">
                  <c:v>155.45786489862593</c:v>
                </c:pt>
                <c:pt idx="1065">
                  <c:v>154.49216873258382</c:v>
                </c:pt>
                <c:pt idx="1066">
                  <c:v>155.63562986451427</c:v>
                </c:pt>
                <c:pt idx="1067">
                  <c:v>154.62669357163449</c:v>
                </c:pt>
                <c:pt idx="1068">
                  <c:v>156.54847698664361</c:v>
                </c:pt>
                <c:pt idx="1069">
                  <c:v>155.9623330450658</c:v>
                </c:pt>
                <c:pt idx="1070">
                  <c:v>157.158643220909</c:v>
                </c:pt>
                <c:pt idx="1071">
                  <c:v>158.28769097722684</c:v>
                </c:pt>
                <c:pt idx="1072">
                  <c:v>158.85942154319207</c:v>
                </c:pt>
                <c:pt idx="1073">
                  <c:v>159.88277121168443</c:v>
                </c:pt>
                <c:pt idx="1074">
                  <c:v>160.91092533871432</c:v>
                </c:pt>
                <c:pt idx="1075">
                  <c:v>161.01181896800233</c:v>
                </c:pt>
                <c:pt idx="1076">
                  <c:v>161.45382915345442</c:v>
                </c:pt>
                <c:pt idx="1077">
                  <c:v>160.16623426539826</c:v>
                </c:pt>
                <c:pt idx="1078">
                  <c:v>162.40511194388392</c:v>
                </c:pt>
                <c:pt idx="1079">
                  <c:v>162.07360430479486</c:v>
                </c:pt>
                <c:pt idx="1080">
                  <c:v>162.04477755356973</c:v>
                </c:pt>
                <c:pt idx="1081">
                  <c:v>162.48678773902182</c:v>
                </c:pt>
                <c:pt idx="1082">
                  <c:v>162.86153550494859</c:v>
                </c:pt>
                <c:pt idx="1083">
                  <c:v>162.14086672432018</c:v>
                </c:pt>
                <c:pt idx="1084">
                  <c:v>162.65494378783509</c:v>
                </c:pt>
                <c:pt idx="1085">
                  <c:v>163.21706543672528</c:v>
                </c:pt>
                <c:pt idx="1086">
                  <c:v>164.85538579802056</c:v>
                </c:pt>
                <c:pt idx="1087">
                  <c:v>165.44633419813584</c:v>
                </c:pt>
                <c:pt idx="1088">
                  <c:v>167.13269914480637</c:v>
                </c:pt>
                <c:pt idx="1089">
                  <c:v>167.41616219852023</c:v>
                </c:pt>
                <c:pt idx="1090">
                  <c:v>168.54040549630056</c:v>
                </c:pt>
                <c:pt idx="1091">
                  <c:v>168.17046218891133</c:v>
                </c:pt>
                <c:pt idx="1092">
                  <c:v>169.43883924281729</c:v>
                </c:pt>
                <c:pt idx="1093">
                  <c:v>172.03805131161718</c:v>
                </c:pt>
                <c:pt idx="1094">
                  <c:v>165.99884692995099</c:v>
                </c:pt>
                <c:pt idx="1095">
                  <c:v>164.64879408090707</c:v>
                </c:pt>
                <c:pt idx="1096">
                  <c:v>160.07494955318535</c:v>
                </c:pt>
                <c:pt idx="1097">
                  <c:v>163.30354569040068</c:v>
                </c:pt>
                <c:pt idx="1098">
                  <c:v>160.43047948496204</c:v>
                </c:pt>
                <c:pt idx="1099">
                  <c:v>160.51695973863744</c:v>
                </c:pt>
                <c:pt idx="1100">
                  <c:v>162.55885461708465</c:v>
                </c:pt>
                <c:pt idx="1101">
                  <c:v>163.4092437782262</c:v>
                </c:pt>
                <c:pt idx="1102">
                  <c:v>162.65494378783509</c:v>
                </c:pt>
                <c:pt idx="1103">
                  <c:v>161.28567310464109</c:v>
                </c:pt>
                <c:pt idx="1104">
                  <c:v>159.48400115307004</c:v>
                </c:pt>
                <c:pt idx="1105">
                  <c:v>157.63908907466126</c:v>
                </c:pt>
                <c:pt idx="1106">
                  <c:v>159.29662727010665</c:v>
                </c:pt>
                <c:pt idx="1107">
                  <c:v>155.51551840107621</c:v>
                </c:pt>
                <c:pt idx="1108">
                  <c:v>155.98155087921589</c:v>
                </c:pt>
                <c:pt idx="1109">
                  <c:v>158.47506486019026</c:v>
                </c:pt>
                <c:pt idx="1110">
                  <c:v>161.02623234361485</c:v>
                </c:pt>
                <c:pt idx="1111">
                  <c:v>160.25271451907369</c:v>
                </c:pt>
                <c:pt idx="1112">
                  <c:v>161.57394061689249</c:v>
                </c:pt>
                <c:pt idx="1113">
                  <c:v>162.42913423657154</c:v>
                </c:pt>
                <c:pt idx="1114">
                  <c:v>160.87248967041415</c:v>
                </c:pt>
                <c:pt idx="1115">
                  <c:v>163.76477371000286</c:v>
                </c:pt>
                <c:pt idx="1116">
                  <c:v>161.4730469876045</c:v>
                </c:pt>
                <c:pt idx="1117">
                  <c:v>164.28365523205534</c:v>
                </c:pt>
                <c:pt idx="1118">
                  <c:v>165.6000768713366</c:v>
                </c:pt>
                <c:pt idx="1119">
                  <c:v>167.055827808206</c:v>
                </c:pt>
                <c:pt idx="1120">
                  <c:v>169.79917363313152</c:v>
                </c:pt>
                <c:pt idx="1121">
                  <c:v>168.72777937926395</c:v>
                </c:pt>
                <c:pt idx="1122">
                  <c:v>167.61314499855865</c:v>
                </c:pt>
                <c:pt idx="1123">
                  <c:v>167.35370423753244</c:v>
                </c:pt>
                <c:pt idx="1124">
                  <c:v>167.37772653022006</c:v>
                </c:pt>
                <c:pt idx="1125">
                  <c:v>164.64398962236956</c:v>
                </c:pt>
                <c:pt idx="1126">
                  <c:v>165.42231190544825</c:v>
                </c:pt>
                <c:pt idx="1127">
                  <c:v>165.06197751513403</c:v>
                </c:pt>
                <c:pt idx="1128">
                  <c:v>165.92197559335062</c:v>
                </c:pt>
                <c:pt idx="1129">
                  <c:v>166.49370615931585</c:v>
                </c:pt>
                <c:pt idx="1130">
                  <c:v>163.39963486115116</c:v>
                </c:pt>
                <c:pt idx="1131">
                  <c:v>162.90477563178629</c:v>
                </c:pt>
                <c:pt idx="1132">
                  <c:v>157.15383876237149</c:v>
                </c:pt>
                <c:pt idx="1133">
                  <c:v>159.03238205054288</c:v>
                </c:pt>
                <c:pt idx="1134">
                  <c:v>157.10579417699623</c:v>
                </c:pt>
                <c:pt idx="1135">
                  <c:v>159.03718650908041</c:v>
                </c:pt>
                <c:pt idx="1136">
                  <c:v>161.87181704621887</c:v>
                </c:pt>
                <c:pt idx="1137">
                  <c:v>165.4367252810608</c:v>
                </c:pt>
                <c:pt idx="1138">
                  <c:v>168.65571250120109</c:v>
                </c:pt>
                <c:pt idx="1139">
                  <c:v>168.60766791582589</c:v>
                </c:pt>
                <c:pt idx="1140">
                  <c:v>170.58230037474775</c:v>
                </c:pt>
                <c:pt idx="1141">
                  <c:v>170.34207744787162</c:v>
                </c:pt>
                <c:pt idx="1142">
                  <c:v>171.64889017007781</c:v>
                </c:pt>
                <c:pt idx="1143">
                  <c:v>169.93369847218219</c:v>
                </c:pt>
                <c:pt idx="1144">
                  <c:v>172.24944748726816</c:v>
                </c:pt>
                <c:pt idx="1145">
                  <c:v>174.2529066974152</c:v>
                </c:pt>
                <c:pt idx="1146">
                  <c:v>173.41693091188623</c:v>
                </c:pt>
                <c:pt idx="1147">
                  <c:v>171.41347170173921</c:v>
                </c:pt>
                <c:pt idx="1148">
                  <c:v>172.09090035552993</c:v>
                </c:pt>
                <c:pt idx="1149">
                  <c:v>170.91861247237438</c:v>
                </c:pt>
                <c:pt idx="1150">
                  <c:v>171.88430863841643</c:v>
                </c:pt>
                <c:pt idx="1151">
                  <c:v>174.66128567310463</c:v>
                </c:pt>
                <c:pt idx="1152">
                  <c:v>174.38743153646584</c:v>
                </c:pt>
                <c:pt idx="1153">
                  <c:v>174.80061497069281</c:v>
                </c:pt>
                <c:pt idx="1154">
                  <c:v>173.99827039492649</c:v>
                </c:pt>
                <c:pt idx="1155">
                  <c:v>175.9584894782358</c:v>
                </c:pt>
                <c:pt idx="1156">
                  <c:v>176.2755837417123</c:v>
                </c:pt>
                <c:pt idx="1157">
                  <c:v>176.16508119534927</c:v>
                </c:pt>
                <c:pt idx="1158">
                  <c:v>177.72172576150666</c:v>
                </c:pt>
                <c:pt idx="1159">
                  <c:v>177.38060920534255</c:v>
                </c:pt>
                <c:pt idx="1160">
                  <c:v>177.87066397616985</c:v>
                </c:pt>
                <c:pt idx="1161">
                  <c:v>176.45815316613817</c:v>
                </c:pt>
                <c:pt idx="1162">
                  <c:v>176.23234361487459</c:v>
                </c:pt>
                <c:pt idx="1163">
                  <c:v>176.01133852214855</c:v>
                </c:pt>
                <c:pt idx="1164">
                  <c:v>175.2426251561449</c:v>
                </c:pt>
                <c:pt idx="1165">
                  <c:v>177.50552512731815</c:v>
                </c:pt>
                <c:pt idx="1166">
                  <c:v>177.82261939079464</c:v>
                </c:pt>
                <c:pt idx="1167">
                  <c:v>178.845969059287</c:v>
                </c:pt>
                <c:pt idx="1168">
                  <c:v>178.21658499087152</c:v>
                </c:pt>
                <c:pt idx="1169">
                  <c:v>177.5199385029307</c:v>
                </c:pt>
                <c:pt idx="1170">
                  <c:v>177.154799654079</c:v>
                </c:pt>
                <c:pt idx="1171">
                  <c:v>177.28452003459211</c:v>
                </c:pt>
                <c:pt idx="1172">
                  <c:v>177.91390410300758</c:v>
                </c:pt>
                <c:pt idx="1173">
                  <c:v>179.46574421062746</c:v>
                </c:pt>
                <c:pt idx="1174">
                  <c:v>179.06216969347554</c:v>
                </c:pt>
                <c:pt idx="1175">
                  <c:v>179.30239262035167</c:v>
                </c:pt>
                <c:pt idx="1176">
                  <c:v>180.46026712789467</c:v>
                </c:pt>
                <c:pt idx="1177">
                  <c:v>177.79859709810702</c:v>
                </c:pt>
                <c:pt idx="1178">
                  <c:v>179.05736523493803</c:v>
                </c:pt>
                <c:pt idx="1179">
                  <c:v>180.07591044489283</c:v>
                </c:pt>
                <c:pt idx="1180">
                  <c:v>182.75199385029308</c:v>
                </c:pt>
                <c:pt idx="1181">
                  <c:v>183.75612568463532</c:v>
                </c:pt>
                <c:pt idx="1182">
                  <c:v>182.55020659171711</c:v>
                </c:pt>
                <c:pt idx="1183">
                  <c:v>182.62707792831748</c:v>
                </c:pt>
                <c:pt idx="1184">
                  <c:v>183.04026136254444</c:v>
                </c:pt>
                <c:pt idx="1185">
                  <c:v>182.35322379167866</c:v>
                </c:pt>
                <c:pt idx="1186">
                  <c:v>181.04160661093493</c:v>
                </c:pt>
                <c:pt idx="1187">
                  <c:v>182.51657538195445</c:v>
                </c:pt>
                <c:pt idx="1188">
                  <c:v>185.05813394830403</c:v>
                </c:pt>
                <c:pt idx="1189">
                  <c:v>185.12059190929182</c:v>
                </c:pt>
                <c:pt idx="1190">
                  <c:v>184.56327471893917</c:v>
                </c:pt>
                <c:pt idx="1191">
                  <c:v>185.23109445565484</c:v>
                </c:pt>
                <c:pt idx="1192">
                  <c:v>184.95243586047852</c:v>
                </c:pt>
                <c:pt idx="1193">
                  <c:v>180.20563082540596</c:v>
                </c:pt>
                <c:pt idx="1194">
                  <c:v>181.96406265013934</c:v>
                </c:pt>
                <c:pt idx="1195">
                  <c:v>178.44719900067261</c:v>
                </c:pt>
                <c:pt idx="1196">
                  <c:v>181.31546074757375</c:v>
                </c:pt>
                <c:pt idx="1197">
                  <c:v>183.83299702123571</c:v>
                </c:pt>
                <c:pt idx="1198">
                  <c:v>184.02037090419907</c:v>
                </c:pt>
                <c:pt idx="1199">
                  <c:v>186.01422119727104</c:v>
                </c:pt>
                <c:pt idx="1200">
                  <c:v>186.73969443643702</c:v>
                </c:pt>
                <c:pt idx="1201">
                  <c:v>188.12337849524357</c:v>
                </c:pt>
                <c:pt idx="1202">
                  <c:v>187.91198231959257</c:v>
                </c:pt>
                <c:pt idx="1203">
                  <c:v>187.84952435860478</c:v>
                </c:pt>
                <c:pt idx="1204">
                  <c:v>188.16181416354377</c:v>
                </c:pt>
                <c:pt idx="1205">
                  <c:v>189.04583453444798</c:v>
                </c:pt>
                <c:pt idx="1206">
                  <c:v>188.94013644662243</c:v>
                </c:pt>
                <c:pt idx="1207">
                  <c:v>188.87767848563465</c:v>
                </c:pt>
                <c:pt idx="1208">
                  <c:v>188.04650715864321</c:v>
                </c:pt>
                <c:pt idx="1209">
                  <c:v>187.69578168540403</c:v>
                </c:pt>
                <c:pt idx="1210">
                  <c:v>186.24483520707216</c:v>
                </c:pt>
                <c:pt idx="1211">
                  <c:v>186.48025367541078</c:v>
                </c:pt>
                <c:pt idx="1212">
                  <c:v>188.59421543192082</c:v>
                </c:pt>
                <c:pt idx="1213">
                  <c:v>183.9771307773614</c:v>
                </c:pt>
                <c:pt idx="1214">
                  <c:v>183.10752378206973</c:v>
                </c:pt>
                <c:pt idx="1215">
                  <c:v>187.46036321706544</c:v>
                </c:pt>
                <c:pt idx="1216">
                  <c:v>185.94695877774575</c:v>
                </c:pt>
                <c:pt idx="1217">
                  <c:v>183.51590275775916</c:v>
                </c:pt>
                <c:pt idx="1218">
                  <c:v>181.05601998654751</c:v>
                </c:pt>
                <c:pt idx="1219">
                  <c:v>184.58249255308928</c:v>
                </c:pt>
                <c:pt idx="1220">
                  <c:v>183.59277409435956</c:v>
                </c:pt>
                <c:pt idx="1221">
                  <c:v>186.19198616315941</c:v>
                </c:pt>
                <c:pt idx="1222">
                  <c:v>187.31622946093975</c:v>
                </c:pt>
                <c:pt idx="1223">
                  <c:v>189.26203516863649</c:v>
                </c:pt>
                <c:pt idx="1224">
                  <c:v>189.45421351013741</c:v>
                </c:pt>
                <c:pt idx="1225">
                  <c:v>190.68415489574323</c:v>
                </c:pt>
                <c:pt idx="1226">
                  <c:v>190.38627846641683</c:v>
                </c:pt>
                <c:pt idx="1227">
                  <c:v>190.9339867396944</c:v>
                </c:pt>
                <c:pt idx="1228">
                  <c:v>188.11857403670606</c:v>
                </c:pt>
                <c:pt idx="1229">
                  <c:v>188.00326703180551</c:v>
                </c:pt>
                <c:pt idx="1230">
                  <c:v>189.32449312962427</c:v>
                </c:pt>
                <c:pt idx="1231">
                  <c:v>187.87835110982991</c:v>
                </c:pt>
                <c:pt idx="1232">
                  <c:v>186.85019698280004</c:v>
                </c:pt>
                <c:pt idx="1233">
                  <c:v>187.8303065244547</c:v>
                </c:pt>
                <c:pt idx="1234">
                  <c:v>190.95320457384452</c:v>
                </c:pt>
                <c:pt idx="1235">
                  <c:v>190.78985298356875</c:v>
                </c:pt>
                <c:pt idx="1236">
                  <c:v>190.1892956663784</c:v>
                </c:pt>
                <c:pt idx="1237">
                  <c:v>190.87633323724415</c:v>
                </c:pt>
                <c:pt idx="1238">
                  <c:v>193.1344287498799</c:v>
                </c:pt>
                <c:pt idx="1239">
                  <c:v>195.92101470164312</c:v>
                </c:pt>
                <c:pt idx="1240">
                  <c:v>195.7288363601422</c:v>
                </c:pt>
                <c:pt idx="1241">
                  <c:v>196.01710387239356</c:v>
                </c:pt>
                <c:pt idx="1242">
                  <c:v>196.848275199385</c:v>
                </c:pt>
                <c:pt idx="1243">
                  <c:v>198.36648409724225</c:v>
                </c:pt>
                <c:pt idx="1244">
                  <c:v>198.32804842894205</c:v>
                </c:pt>
                <c:pt idx="1245">
                  <c:v>198.98145479004518</c:v>
                </c:pt>
                <c:pt idx="1246">
                  <c:v>198.16950129720379</c:v>
                </c:pt>
                <c:pt idx="1247">
                  <c:v>200.3651388488517</c:v>
                </c:pt>
                <c:pt idx="1248">
                  <c:v>201.09061208801768</c:v>
                </c:pt>
                <c:pt idx="1249">
                  <c:v>200.02402229268762</c:v>
                </c:pt>
                <c:pt idx="1250">
                  <c:v>198.65955606803109</c:v>
                </c:pt>
                <c:pt idx="1251">
                  <c:v>200.50927260497738</c:v>
                </c:pt>
                <c:pt idx="1252">
                  <c:v>198.66436052656863</c:v>
                </c:pt>
                <c:pt idx="1253">
                  <c:v>200.83597578552897</c:v>
                </c:pt>
                <c:pt idx="1254">
                  <c:v>201.19150571730566</c:v>
                </c:pt>
                <c:pt idx="1255">
                  <c:v>201.14826559046796</c:v>
                </c:pt>
                <c:pt idx="1256">
                  <c:v>200.98010954165463</c:v>
                </c:pt>
                <c:pt idx="1257">
                  <c:v>202.33977130777362</c:v>
                </c:pt>
                <c:pt idx="1258">
                  <c:v>200.88402037090418</c:v>
                </c:pt>
                <c:pt idx="1259">
                  <c:v>201.4365331027193</c:v>
                </c:pt>
                <c:pt idx="1260">
                  <c:v>200.09128471221294</c:v>
                </c:pt>
                <c:pt idx="1261">
                  <c:v>200.23061400980109</c:v>
                </c:pt>
                <c:pt idx="1262">
                  <c:v>201.86412991255884</c:v>
                </c:pt>
                <c:pt idx="1263">
                  <c:v>203.35351205919093</c:v>
                </c:pt>
                <c:pt idx="1264">
                  <c:v>201.22994138560583</c:v>
                </c:pt>
                <c:pt idx="1265">
                  <c:v>199.48592293648505</c:v>
                </c:pt>
                <c:pt idx="1266">
                  <c:v>195.20515037955221</c:v>
                </c:pt>
                <c:pt idx="1267">
                  <c:v>197.58335735562602</c:v>
                </c:pt>
                <c:pt idx="1268">
                  <c:v>200.53329489766503</c:v>
                </c:pt>
                <c:pt idx="1269">
                  <c:v>200.02402229268762</c:v>
                </c:pt>
                <c:pt idx="1270">
                  <c:v>198.31843951186701</c:v>
                </c:pt>
                <c:pt idx="1271">
                  <c:v>197.73710002882675</c:v>
                </c:pt>
                <c:pt idx="1272">
                  <c:v>199.82223503411169</c:v>
                </c:pt>
                <c:pt idx="1273">
                  <c:v>199.6684923609109</c:v>
                </c:pt>
                <c:pt idx="1274">
                  <c:v>201.64792927837033</c:v>
                </c:pt>
                <c:pt idx="1275">
                  <c:v>201.21552800999331</c:v>
                </c:pt>
                <c:pt idx="1276">
                  <c:v>201.59508023445758</c:v>
                </c:pt>
                <c:pt idx="1277">
                  <c:v>201.83049870279618</c:v>
                </c:pt>
                <c:pt idx="1278">
                  <c:v>201.98424137599696</c:v>
                </c:pt>
                <c:pt idx="1279">
                  <c:v>201.88334774670892</c:v>
                </c:pt>
                <c:pt idx="1280">
                  <c:v>202.17641971749788</c:v>
                </c:pt>
                <c:pt idx="1281">
                  <c:v>201.44614201979434</c:v>
                </c:pt>
                <c:pt idx="1282">
                  <c:v>203.2237916786778</c:v>
                </c:pt>
                <c:pt idx="1283">
                  <c:v>203.06044008840206</c:v>
                </c:pt>
                <c:pt idx="1284">
                  <c:v>203.09887575670223</c:v>
                </c:pt>
                <c:pt idx="1285">
                  <c:v>202.72893244931299</c:v>
                </c:pt>
                <c:pt idx="1286">
                  <c:v>203.67060632266742</c:v>
                </c:pt>
                <c:pt idx="1287">
                  <c:v>204.06457192274431</c:v>
                </c:pt>
                <c:pt idx="1288">
                  <c:v>204.43451523013357</c:v>
                </c:pt>
                <c:pt idx="1289">
                  <c:v>204.02613625444411</c:v>
                </c:pt>
                <c:pt idx="1290">
                  <c:v>202.92591524935139</c:v>
                </c:pt>
                <c:pt idx="1291">
                  <c:v>202.83943499567596</c:v>
                </c:pt>
                <c:pt idx="1292">
                  <c:v>200.17296050735078</c:v>
                </c:pt>
                <c:pt idx="1293">
                  <c:v>202.97876429326416</c:v>
                </c:pt>
                <c:pt idx="1294">
                  <c:v>204.01652733736904</c:v>
                </c:pt>
                <c:pt idx="1295">
                  <c:v>203.79552224464302</c:v>
                </c:pt>
                <c:pt idx="1296">
                  <c:v>204.98222350341115</c:v>
                </c:pt>
                <c:pt idx="1297">
                  <c:v>205.66445661573937</c:v>
                </c:pt>
                <c:pt idx="1298">
                  <c:v>206.14009801095418</c:v>
                </c:pt>
                <c:pt idx="1299">
                  <c:v>206.19775151340446</c:v>
                </c:pt>
                <c:pt idx="1300">
                  <c:v>206.47160565004322</c:v>
                </c:pt>
                <c:pt idx="1301">
                  <c:v>207.54780436244832</c:v>
                </c:pt>
                <c:pt idx="1302">
                  <c:v>209.10444892860576</c:v>
                </c:pt>
                <c:pt idx="1303">
                  <c:v>208.6816565773037</c:v>
                </c:pt>
                <c:pt idx="1304">
                  <c:v>209.38310752378206</c:v>
                </c:pt>
                <c:pt idx="1305">
                  <c:v>207.59104448928608</c:v>
                </c:pt>
                <c:pt idx="1306">
                  <c:v>209.93562025559723</c:v>
                </c:pt>
                <c:pt idx="1307">
                  <c:v>210.65628903622562</c:v>
                </c:pt>
                <c:pt idx="1308">
                  <c:v>209.91640242144709</c:v>
                </c:pt>
                <c:pt idx="1309">
                  <c:v>210.16142980686078</c:v>
                </c:pt>
                <c:pt idx="1310">
                  <c:v>209.474392235995</c:v>
                </c:pt>
                <c:pt idx="1311">
                  <c:v>207.8985298356875</c:v>
                </c:pt>
                <c:pt idx="1312">
                  <c:v>204.59786682040934</c:v>
                </c:pt>
                <c:pt idx="1313">
                  <c:v>207.7015470356491</c:v>
                </c:pt>
                <c:pt idx="1314">
                  <c:v>209.41193427500718</c:v>
                </c:pt>
                <c:pt idx="1315">
                  <c:v>209.83472662630919</c:v>
                </c:pt>
                <c:pt idx="1316">
                  <c:v>211.9631017584318</c:v>
                </c:pt>
                <c:pt idx="1317">
                  <c:v>212.46756990487171</c:v>
                </c:pt>
                <c:pt idx="1318">
                  <c:v>211.46824252906694</c:v>
                </c:pt>
                <c:pt idx="1319">
                  <c:v>211.42500240222927</c:v>
                </c:pt>
                <c:pt idx="1320">
                  <c:v>212.31382723167101</c:v>
                </c:pt>
                <c:pt idx="1321">
                  <c:v>211.17036609974056</c:v>
                </c:pt>
                <c:pt idx="1322">
                  <c:v>210.78120495820119</c:v>
                </c:pt>
                <c:pt idx="1323">
                  <c:v>212.50600557317193</c:v>
                </c:pt>
                <c:pt idx="1324">
                  <c:v>211.52589603151722</c:v>
                </c:pt>
                <c:pt idx="1325">
                  <c:v>212.79427308542327</c:v>
                </c:pt>
                <c:pt idx="1326">
                  <c:v>213.14980301719996</c:v>
                </c:pt>
                <c:pt idx="1327">
                  <c:v>212.9528202171615</c:v>
                </c:pt>
                <c:pt idx="1328">
                  <c:v>213.16421639281251</c:v>
                </c:pt>
                <c:pt idx="1329">
                  <c:v>213.68790237340249</c:v>
                </c:pt>
                <c:pt idx="1330">
                  <c:v>214.317286441818</c:v>
                </c:pt>
                <c:pt idx="1331">
                  <c:v>214.66320745651964</c:v>
                </c:pt>
                <c:pt idx="1332">
                  <c:v>215.2253291054098</c:v>
                </c:pt>
                <c:pt idx="1333">
                  <c:v>213.70712020755263</c:v>
                </c:pt>
                <c:pt idx="1334">
                  <c:v>211.41058902661669</c:v>
                </c:pt>
                <c:pt idx="1335">
                  <c:v>211.67483424618047</c:v>
                </c:pt>
                <c:pt idx="1336">
                  <c:v>213.39963486115116</c:v>
                </c:pt>
                <c:pt idx="1337">
                  <c:v>215.21572018833476</c:v>
                </c:pt>
                <c:pt idx="1338">
                  <c:v>215.53761891034878</c:v>
                </c:pt>
                <c:pt idx="1339">
                  <c:v>216.01806476410107</c:v>
                </c:pt>
                <c:pt idx="1340">
                  <c:v>214.75929662727009</c:v>
                </c:pt>
                <c:pt idx="1341">
                  <c:v>216.65225329105405</c:v>
                </c:pt>
                <c:pt idx="1342">
                  <c:v>217.5843182473335</c:v>
                </c:pt>
                <c:pt idx="1343">
                  <c:v>217.29124627654463</c:v>
                </c:pt>
                <c:pt idx="1344">
                  <c:v>217.35850869606998</c:v>
                </c:pt>
                <c:pt idx="1345">
                  <c:v>217.97347938887285</c:v>
                </c:pt>
                <c:pt idx="1346">
                  <c:v>217.90141251080999</c:v>
                </c:pt>
                <c:pt idx="1347">
                  <c:v>217.16152589603149</c:v>
                </c:pt>
                <c:pt idx="1348">
                  <c:v>216.87806284231769</c:v>
                </c:pt>
                <c:pt idx="1349">
                  <c:v>215.87873546651289</c:v>
                </c:pt>
                <c:pt idx="1350">
                  <c:v>214.21158835399251</c:v>
                </c:pt>
                <c:pt idx="1351">
                  <c:v>214.69683866628228</c:v>
                </c:pt>
                <c:pt idx="1352">
                  <c:v>213.46689728067651</c:v>
                </c:pt>
                <c:pt idx="1353">
                  <c:v>215.27337369078504</c:v>
                </c:pt>
                <c:pt idx="1354">
                  <c:v>214.94186605169597</c:v>
                </c:pt>
                <c:pt idx="1355">
                  <c:v>212.98164696838663</c:v>
                </c:pt>
                <c:pt idx="1356">
                  <c:v>209.36388968963197</c:v>
                </c:pt>
                <c:pt idx="1357">
                  <c:v>209.19573364081864</c:v>
                </c:pt>
                <c:pt idx="1358">
                  <c:v>211.18477947535314</c:v>
                </c:pt>
                <c:pt idx="1359">
                  <c:v>213.75036033439031</c:v>
                </c:pt>
                <c:pt idx="1360">
                  <c:v>214.06265013932929</c:v>
                </c:pt>
                <c:pt idx="1361">
                  <c:v>213.46689728067651</c:v>
                </c:pt>
                <c:pt idx="1362">
                  <c:v>209.11886230421834</c:v>
                </c:pt>
                <c:pt idx="1363">
                  <c:v>209.45036994330738</c:v>
                </c:pt>
                <c:pt idx="1364">
                  <c:v>206.95205150379553</c:v>
                </c:pt>
                <c:pt idx="1365">
                  <c:v>209.33025847986931</c:v>
                </c:pt>
                <c:pt idx="1366">
                  <c:v>206.6157394061689</c:v>
                </c:pt>
                <c:pt idx="1367">
                  <c:v>208.78735466512924</c:v>
                </c:pt>
                <c:pt idx="1368">
                  <c:v>209.64735274334583</c:v>
                </c:pt>
                <c:pt idx="1369">
                  <c:v>211.3865667339291</c:v>
                </c:pt>
                <c:pt idx="1370">
                  <c:v>210.97818775823964</c:v>
                </c:pt>
                <c:pt idx="1371">
                  <c:v>209.53204573844525</c:v>
                </c:pt>
                <c:pt idx="1372">
                  <c:v>209.02277313346787</c:v>
                </c:pt>
                <c:pt idx="1373">
                  <c:v>209.65696166042088</c:v>
                </c:pt>
                <c:pt idx="1374">
                  <c:v>213.23628327087536</c:v>
                </c:pt>
                <c:pt idx="1375">
                  <c:v>214.82655904679541</c:v>
                </c:pt>
                <c:pt idx="1376">
                  <c:v>215.55203228596139</c:v>
                </c:pt>
                <c:pt idx="1377">
                  <c:v>217.14230806188141</c:v>
                </c:pt>
                <c:pt idx="1378">
                  <c:v>217.93984817911021</c:v>
                </c:pt>
                <c:pt idx="1379">
                  <c:v>218.59325454021331</c:v>
                </c:pt>
                <c:pt idx="1380">
                  <c:v>218.35783607187466</c:v>
                </c:pt>
                <c:pt idx="1381">
                  <c:v>219.39559911597962</c:v>
                </c:pt>
                <c:pt idx="1382">
                  <c:v>219.79436917459401</c:v>
                </c:pt>
                <c:pt idx="1383">
                  <c:v>218.68453925242625</c:v>
                </c:pt>
                <c:pt idx="1384">
                  <c:v>220.83213221869892</c:v>
                </c:pt>
                <c:pt idx="1385">
                  <c:v>221.26453348707597</c:v>
                </c:pt>
                <c:pt idx="1386">
                  <c:v>221.66330354569038</c:v>
                </c:pt>
                <c:pt idx="1387">
                  <c:v>222.47525703853177</c:v>
                </c:pt>
                <c:pt idx="1388">
                  <c:v>223.9165945997886</c:v>
                </c:pt>
                <c:pt idx="1389">
                  <c:v>224.85346401460555</c:v>
                </c:pt>
                <c:pt idx="1390">
                  <c:v>225.68943980013452</c:v>
                </c:pt>
                <c:pt idx="1391">
                  <c:v>225.89122705871048</c:v>
                </c:pt>
                <c:pt idx="1392">
                  <c:v>225.09849140001918</c:v>
                </c:pt>
                <c:pt idx="1393">
                  <c:v>223.24877486307292</c:v>
                </c:pt>
                <c:pt idx="1394">
                  <c:v>223.37369078504855</c:v>
                </c:pt>
                <c:pt idx="1395">
                  <c:v>224.98798885365616</c:v>
                </c:pt>
                <c:pt idx="1396">
                  <c:v>224.98318439511866</c:v>
                </c:pt>
                <c:pt idx="1397">
                  <c:v>225.85279139041026</c:v>
                </c:pt>
                <c:pt idx="1398">
                  <c:v>225.26664744883252</c:v>
                </c:pt>
                <c:pt idx="1399">
                  <c:v>226.02575189776113</c:v>
                </c:pt>
                <c:pt idx="1400">
                  <c:v>225.71346209282214</c:v>
                </c:pt>
                <c:pt idx="1401">
                  <c:v>224.98798885365616</c:v>
                </c:pt>
                <c:pt idx="1402">
                  <c:v>225.36273661958296</c:v>
                </c:pt>
                <c:pt idx="1403">
                  <c:v>225.88161814163544</c:v>
                </c:pt>
                <c:pt idx="1404">
                  <c:v>220.74565196502354</c:v>
                </c:pt>
                <c:pt idx="1405">
                  <c:v>223.66195829729989</c:v>
                </c:pt>
                <c:pt idx="1406">
                  <c:v>219.41962140866721</c:v>
                </c:pt>
                <c:pt idx="1407">
                  <c:v>216.82521379840489</c:v>
                </c:pt>
                <c:pt idx="1408">
                  <c:v>219.90487172095706</c:v>
                </c:pt>
                <c:pt idx="1409">
                  <c:v>218.04554626693567</c:v>
                </c:pt>
                <c:pt idx="1410">
                  <c:v>220.60632266743534</c:v>
                </c:pt>
                <c:pt idx="1411">
                  <c:v>225.17536273661958</c:v>
                </c:pt>
                <c:pt idx="1412">
                  <c:v>225.86720476602284</c:v>
                </c:pt>
                <c:pt idx="1413">
                  <c:v>224.24329778034013</c:v>
                </c:pt>
                <c:pt idx="1414">
                  <c:v>226.38608628807532</c:v>
                </c:pt>
                <c:pt idx="1415">
                  <c:v>224.32016911694052</c:v>
                </c:pt>
                <c:pt idx="1416">
                  <c:v>222.64341308734507</c:v>
                </c:pt>
                <c:pt idx="1417">
                  <c:v>226.28519265878734</c:v>
                </c:pt>
                <c:pt idx="1418">
                  <c:v>224.30575574132794</c:v>
                </c:pt>
                <c:pt idx="1419">
                  <c:v>221.99481118477945</c:v>
                </c:pt>
                <c:pt idx="1420">
                  <c:v>219.46766599404248</c:v>
                </c:pt>
                <c:pt idx="1421">
                  <c:v>223.36888632651099</c:v>
                </c:pt>
                <c:pt idx="1422">
                  <c:v>225.64619967329685</c:v>
                </c:pt>
                <c:pt idx="1423">
                  <c:v>227.04910156625346</c:v>
                </c:pt>
                <c:pt idx="1424">
                  <c:v>230.19121744979341</c:v>
                </c:pt>
                <c:pt idx="1425">
                  <c:v>229.96060343999227</c:v>
                </c:pt>
                <c:pt idx="1426">
                  <c:v>230.28250216200635</c:v>
                </c:pt>
                <c:pt idx="1427">
                  <c:v>229.59066013260303</c:v>
                </c:pt>
                <c:pt idx="1428">
                  <c:v>228.99010281541271</c:v>
                </c:pt>
                <c:pt idx="1429">
                  <c:v>230.45065821081968</c:v>
                </c:pt>
                <c:pt idx="1430">
                  <c:v>230.30171999615644</c:v>
                </c:pt>
                <c:pt idx="1431">
                  <c:v>225.83837801479777</c:v>
                </c:pt>
                <c:pt idx="1432">
                  <c:v>225.6221773806092</c:v>
                </c:pt>
                <c:pt idx="1433">
                  <c:v>224.70452579994236</c:v>
                </c:pt>
                <c:pt idx="1434">
                  <c:v>224.38262707792833</c:v>
                </c:pt>
                <c:pt idx="1435">
                  <c:v>226.43893533198809</c:v>
                </c:pt>
                <c:pt idx="1436">
                  <c:v>227.07792831747861</c:v>
                </c:pt>
                <c:pt idx="1437">
                  <c:v>223.8397232631882</c:v>
                </c:pt>
                <c:pt idx="1438">
                  <c:v>224.02709714615159</c:v>
                </c:pt>
                <c:pt idx="1439">
                  <c:v>219.90487172095706</c:v>
                </c:pt>
                <c:pt idx="1440">
                  <c:v>217.77649658883442</c:v>
                </c:pt>
                <c:pt idx="1441">
                  <c:v>215.36946286153545</c:v>
                </c:pt>
                <c:pt idx="1442">
                  <c:v>211.29528202171613</c:v>
                </c:pt>
                <c:pt idx="1443">
                  <c:v>211.88142596329396</c:v>
                </c:pt>
                <c:pt idx="1444">
                  <c:v>209.30143172864416</c:v>
                </c:pt>
                <c:pt idx="1445">
                  <c:v>208.98914192370518</c:v>
                </c:pt>
                <c:pt idx="1446">
                  <c:v>207.86489862592484</c:v>
                </c:pt>
                <c:pt idx="1447">
                  <c:v>212.92879792447388</c:v>
                </c:pt>
                <c:pt idx="1448">
                  <c:v>216.95012972038052</c:v>
                </c:pt>
                <c:pt idx="1449">
                  <c:v>218.43470740847505</c:v>
                </c:pt>
                <c:pt idx="1450">
                  <c:v>220.49582012107231</c:v>
                </c:pt>
                <c:pt idx="1451">
                  <c:v>215.11482655904678</c:v>
                </c:pt>
                <c:pt idx="1452">
                  <c:v>216.22465648121457</c:v>
                </c:pt>
                <c:pt idx="1453">
                  <c:v>215.42711636398576</c:v>
                </c:pt>
                <c:pt idx="1454">
                  <c:v>217.23359277409435</c:v>
                </c:pt>
                <c:pt idx="1455">
                  <c:v>220.39012203324683</c:v>
                </c:pt>
                <c:pt idx="1456">
                  <c:v>216.3976169885654</c:v>
                </c:pt>
                <c:pt idx="1457">
                  <c:v>212.29172672239841</c:v>
                </c:pt>
                <c:pt idx="1458">
                  <c:v>211.47641010858075</c:v>
                </c:pt>
                <c:pt idx="1459">
                  <c:v>214.8107043336216</c:v>
                </c:pt>
                <c:pt idx="1460">
                  <c:v>215</c:v>
                </c:pt>
                <c:pt idx="1461">
                  <c:v>210.44777553569713</c:v>
                </c:pt>
                <c:pt idx="1462">
                  <c:v>208.93965600076871</c:v>
                </c:pt>
                <c:pt idx="1463">
                  <c:v>206.82040933986738</c:v>
                </c:pt>
                <c:pt idx="1464">
                  <c:v>203.0123955030268</c:v>
                </c:pt>
                <c:pt idx="1465">
                  <c:v>206.04881329874121</c:v>
                </c:pt>
                <c:pt idx="1466">
                  <c:v>210.65869126549438</c:v>
                </c:pt>
                <c:pt idx="1467">
                  <c:v>210.14413375612565</c:v>
                </c:pt>
                <c:pt idx="1468">
                  <c:v>206.89247621793024</c:v>
                </c:pt>
                <c:pt idx="1469">
                  <c:v>210.74949553185354</c:v>
                </c:pt>
                <c:pt idx="1470">
                  <c:v>209.64206783895452</c:v>
                </c:pt>
                <c:pt idx="1471">
                  <c:v>207.97876429326413</c:v>
                </c:pt>
                <c:pt idx="1472">
                  <c:v>201.83962717401749</c:v>
                </c:pt>
                <c:pt idx="1473">
                  <c:v>200.37955222446428</c:v>
                </c:pt>
                <c:pt idx="1474">
                  <c:v>205.52897088498128</c:v>
                </c:pt>
                <c:pt idx="1475">
                  <c:v>204.64687229749208</c:v>
                </c:pt>
                <c:pt idx="1476">
                  <c:v>201.99433073892573</c:v>
                </c:pt>
                <c:pt idx="1477">
                  <c:v>200.49533967521859</c:v>
                </c:pt>
                <c:pt idx="1478">
                  <c:v>204.78764293264149</c:v>
                </c:pt>
                <c:pt idx="1479">
                  <c:v>209.371576823292</c:v>
                </c:pt>
                <c:pt idx="1480">
                  <c:v>211.95685596233304</c:v>
                </c:pt>
                <c:pt idx="1481">
                  <c:v>214.42874987988853</c:v>
                </c:pt>
                <c:pt idx="1482">
                  <c:v>214.3355433842606</c:v>
                </c:pt>
                <c:pt idx="1483">
                  <c:v>216.75843182473332</c:v>
                </c:pt>
                <c:pt idx="1484">
                  <c:v>214.09820313250694</c:v>
                </c:pt>
                <c:pt idx="1485">
                  <c:v>217.16921302969152</c:v>
                </c:pt>
                <c:pt idx="1486">
                  <c:v>218.2694340347843</c:v>
                </c:pt>
                <c:pt idx="1487">
                  <c:v>219.82896127606421</c:v>
                </c:pt>
                <c:pt idx="1488">
                  <c:v>222.523301623907</c:v>
                </c:pt>
                <c:pt idx="1489">
                  <c:v>221.12280196021908</c:v>
                </c:pt>
                <c:pt idx="1490">
                  <c:v>217.66167002978762</c:v>
                </c:pt>
                <c:pt idx="1491">
                  <c:v>218.40395887383491</c:v>
                </c:pt>
                <c:pt idx="1492">
                  <c:v>220.17103872393582</c:v>
                </c:pt>
                <c:pt idx="1493">
                  <c:v>217.40751417315266</c:v>
                </c:pt>
                <c:pt idx="1494">
                  <c:v>215.29499375420386</c:v>
                </c:pt>
                <c:pt idx="1495">
                  <c:v>216.21072355145574</c:v>
                </c:pt>
                <c:pt idx="1496">
                  <c:v>215.63755164792923</c:v>
                </c:pt>
                <c:pt idx="1497">
                  <c:v>211.99817430575573</c:v>
                </c:pt>
                <c:pt idx="1498">
                  <c:v>211.27366195829728</c:v>
                </c:pt>
                <c:pt idx="1499">
                  <c:v>213.634572883636</c:v>
                </c:pt>
                <c:pt idx="1500">
                  <c:v>211.04016527337367</c:v>
                </c:pt>
                <c:pt idx="1501">
                  <c:v>210.99692514653597</c:v>
                </c:pt>
                <c:pt idx="1502">
                  <c:v>214.38502930719707</c:v>
                </c:pt>
                <c:pt idx="1503">
                  <c:v>214.25242625156145</c:v>
                </c:pt>
                <c:pt idx="1504">
                  <c:v>211.09157297972519</c:v>
                </c:pt>
                <c:pt idx="1505">
                  <c:v>205.23589891419235</c:v>
                </c:pt>
                <c:pt idx="1506">
                  <c:v>206.4053041222254</c:v>
                </c:pt>
                <c:pt idx="1507">
                  <c:v>200.59575285865284</c:v>
                </c:pt>
                <c:pt idx="1508">
                  <c:v>201.01662342653981</c:v>
                </c:pt>
                <c:pt idx="1509">
                  <c:v>205.99115979629096</c:v>
                </c:pt>
                <c:pt idx="1510">
                  <c:v>198.5168636494667</c:v>
                </c:pt>
                <c:pt idx="1511">
                  <c:v>199.64350917651581</c:v>
                </c:pt>
                <c:pt idx="1512">
                  <c:v>200.60920534255789</c:v>
                </c:pt>
                <c:pt idx="1513">
                  <c:v>206.59988469299512</c:v>
                </c:pt>
                <c:pt idx="1514">
                  <c:v>199.23464975497259</c:v>
                </c:pt>
                <c:pt idx="1515">
                  <c:v>198.10416066109349</c:v>
                </c:pt>
                <c:pt idx="1516">
                  <c:v>191.75747093302581</c:v>
                </c:pt>
                <c:pt idx="1517">
                  <c:v>192.22878831555684</c:v>
                </c:pt>
                <c:pt idx="1518">
                  <c:v>189.06409147689055</c:v>
                </c:pt>
                <c:pt idx="1519">
                  <c:v>188.81906409147689</c:v>
                </c:pt>
                <c:pt idx="1520">
                  <c:v>193.32612664552704</c:v>
                </c:pt>
                <c:pt idx="1521">
                  <c:v>192.56317862976843</c:v>
                </c:pt>
                <c:pt idx="1522">
                  <c:v>196.44710291150187</c:v>
                </c:pt>
                <c:pt idx="1523">
                  <c:v>188.51157874507541</c:v>
                </c:pt>
                <c:pt idx="1524">
                  <c:v>187.41183818583644</c:v>
                </c:pt>
                <c:pt idx="1525">
                  <c:v>187.43922359950034</c:v>
                </c:pt>
                <c:pt idx="1526">
                  <c:v>190.91717113481309</c:v>
                </c:pt>
                <c:pt idx="1527">
                  <c:v>189.36677236475447</c:v>
                </c:pt>
                <c:pt idx="1528">
                  <c:v>191.15643316998174</c:v>
                </c:pt>
                <c:pt idx="1529">
                  <c:v>194.95724031901605</c:v>
                </c:pt>
                <c:pt idx="1530">
                  <c:v>199.78091669068894</c:v>
                </c:pt>
                <c:pt idx="1531">
                  <c:v>198.52743345824925</c:v>
                </c:pt>
                <c:pt idx="1532">
                  <c:v>197.04189487844715</c:v>
                </c:pt>
                <c:pt idx="1533">
                  <c:v>200.67358508696066</c:v>
                </c:pt>
                <c:pt idx="1534">
                  <c:v>197.39310079754011</c:v>
                </c:pt>
                <c:pt idx="1535">
                  <c:v>198.0123955030268</c:v>
                </c:pt>
                <c:pt idx="1536">
                  <c:v>199.89814547900454</c:v>
                </c:pt>
                <c:pt idx="1537">
                  <c:v>197.74046314980302</c:v>
                </c:pt>
                <c:pt idx="1538">
                  <c:v>193.0344960122994</c:v>
                </c:pt>
                <c:pt idx="1539">
                  <c:v>187.41520130681272</c:v>
                </c:pt>
                <c:pt idx="1540">
                  <c:v>180.14941866051694</c:v>
                </c:pt>
                <c:pt idx="1541">
                  <c:v>179.46958777745746</c:v>
                </c:pt>
                <c:pt idx="1542">
                  <c:v>182.08849812626116</c:v>
                </c:pt>
                <c:pt idx="1543">
                  <c:v>176.16844431632555</c:v>
                </c:pt>
                <c:pt idx="1544">
                  <c:v>176.55616412030363</c:v>
                </c:pt>
                <c:pt idx="1545">
                  <c:v>180.87777457480541</c:v>
                </c:pt>
                <c:pt idx="1546">
                  <c:v>180.64235610646679</c:v>
                </c:pt>
                <c:pt idx="1547">
                  <c:v>182.36427404631496</c:v>
                </c:pt>
                <c:pt idx="1548">
                  <c:v>187.93792639569517</c:v>
                </c:pt>
                <c:pt idx="1549">
                  <c:v>187.37916786778129</c:v>
                </c:pt>
                <c:pt idx="1550">
                  <c:v>183.60478524070339</c:v>
                </c:pt>
                <c:pt idx="1551">
                  <c:v>183.47410396848275</c:v>
                </c:pt>
                <c:pt idx="1552">
                  <c:v>181.86701258768136</c:v>
                </c:pt>
                <c:pt idx="1553">
                  <c:v>183.78639377342171</c:v>
                </c:pt>
                <c:pt idx="1554">
                  <c:v>184.07754396079559</c:v>
                </c:pt>
                <c:pt idx="1555">
                  <c:v>184.73527433458247</c:v>
                </c:pt>
                <c:pt idx="1556">
                  <c:v>187.49975977707311</c:v>
                </c:pt>
                <c:pt idx="1557">
                  <c:v>187.34409532045737</c:v>
                </c:pt>
                <c:pt idx="1558">
                  <c:v>185.18449120784086</c:v>
                </c:pt>
                <c:pt idx="1559">
                  <c:v>183.47266263092149</c:v>
                </c:pt>
                <c:pt idx="1560">
                  <c:v>182.65494378783512</c:v>
                </c:pt>
                <c:pt idx="1561">
                  <c:v>182.10723551455749</c:v>
                </c:pt>
                <c:pt idx="1562">
                  <c:v>185.6039204381666</c:v>
                </c:pt>
                <c:pt idx="1563">
                  <c:v>184.05159988469296</c:v>
                </c:pt>
                <c:pt idx="1564">
                  <c:v>189.13663880080713</c:v>
                </c:pt>
                <c:pt idx="1565">
                  <c:v>190.25175362736618</c:v>
                </c:pt>
                <c:pt idx="1566">
                  <c:v>192.12789468626883</c:v>
                </c:pt>
                <c:pt idx="1567">
                  <c:v>190.33487076006534</c:v>
                </c:pt>
                <c:pt idx="1568">
                  <c:v>190.5851830498703</c:v>
                </c:pt>
                <c:pt idx="1569">
                  <c:v>188.38522148553858</c:v>
                </c:pt>
                <c:pt idx="1570">
                  <c:v>193.312674161622</c:v>
                </c:pt>
                <c:pt idx="1571">
                  <c:v>195.6582108196406</c:v>
                </c:pt>
                <c:pt idx="1572">
                  <c:v>198.43807052945132</c:v>
                </c:pt>
                <c:pt idx="1573">
                  <c:v>197.87787066397618</c:v>
                </c:pt>
                <c:pt idx="1574">
                  <c:v>196.55952724127991</c:v>
                </c:pt>
                <c:pt idx="1575">
                  <c:v>199.63341981358701</c:v>
                </c:pt>
                <c:pt idx="1576">
                  <c:v>199.478235802825</c:v>
                </c:pt>
                <c:pt idx="1577">
                  <c:v>199.1539348515422</c:v>
                </c:pt>
                <c:pt idx="1578">
                  <c:v>198.90746612856731</c:v>
                </c:pt>
                <c:pt idx="1579">
                  <c:v>198.06236187181705</c:v>
                </c:pt>
                <c:pt idx="1580">
                  <c:v>202.27923513020079</c:v>
                </c:pt>
                <c:pt idx="1581">
                  <c:v>202.13654271163639</c:v>
                </c:pt>
                <c:pt idx="1582">
                  <c:v>205.63803209378301</c:v>
                </c:pt>
                <c:pt idx="1583">
                  <c:v>206.45430959930815</c:v>
                </c:pt>
                <c:pt idx="1584">
                  <c:v>206.84154895743251</c:v>
                </c:pt>
                <c:pt idx="1585">
                  <c:v>205.34447967714038</c:v>
                </c:pt>
                <c:pt idx="1586">
                  <c:v>205.81051215528009</c:v>
                </c:pt>
                <c:pt idx="1587">
                  <c:v>203.15556836744494</c:v>
                </c:pt>
                <c:pt idx="1588">
                  <c:v>198.80801383684056</c:v>
                </c:pt>
                <c:pt idx="1589">
                  <c:v>198.36312097626595</c:v>
                </c:pt>
                <c:pt idx="1590">
                  <c:v>198.94157778418372</c:v>
                </c:pt>
                <c:pt idx="1591">
                  <c:v>201.74497934082828</c:v>
                </c:pt>
                <c:pt idx="1592">
                  <c:v>194.94859229364849</c:v>
                </c:pt>
                <c:pt idx="1593">
                  <c:v>193.64898625924857</c:v>
                </c:pt>
                <c:pt idx="1594">
                  <c:v>191.51340443931969</c:v>
                </c:pt>
                <c:pt idx="1595">
                  <c:v>190.01633515902756</c:v>
                </c:pt>
                <c:pt idx="1596">
                  <c:v>190.58566349572402</c:v>
                </c:pt>
                <c:pt idx="1597">
                  <c:v>188.53944460459306</c:v>
                </c:pt>
                <c:pt idx="1598">
                  <c:v>187.76736811761313</c:v>
                </c:pt>
                <c:pt idx="1599">
                  <c:v>191.2112039973095</c:v>
                </c:pt>
                <c:pt idx="1600">
                  <c:v>192.47525703853174</c:v>
                </c:pt>
                <c:pt idx="1601">
                  <c:v>195.41462477178823</c:v>
                </c:pt>
                <c:pt idx="1602">
                  <c:v>197.48294417219179</c:v>
                </c:pt>
                <c:pt idx="1603">
                  <c:v>188.94446045930624</c:v>
                </c:pt>
                <c:pt idx="1604">
                  <c:v>189.58441433650427</c:v>
                </c:pt>
                <c:pt idx="1605">
                  <c:v>187.43874315364656</c:v>
                </c:pt>
                <c:pt idx="1606">
                  <c:v>186.09253387143266</c:v>
                </c:pt>
                <c:pt idx="1607">
                  <c:v>187.36859805899871</c:v>
                </c:pt>
                <c:pt idx="1608">
                  <c:v>185.25655808590372</c:v>
                </c:pt>
                <c:pt idx="1609">
                  <c:v>182.08561545113864</c:v>
                </c:pt>
                <c:pt idx="1610">
                  <c:v>180.55107139425385</c:v>
                </c:pt>
                <c:pt idx="1611">
                  <c:v>177.43970404535406</c:v>
                </c:pt>
                <c:pt idx="1612">
                  <c:v>175.6048813298741</c:v>
                </c:pt>
                <c:pt idx="1613">
                  <c:v>175.2325357932161</c:v>
                </c:pt>
                <c:pt idx="1614">
                  <c:v>178.67973479388871</c:v>
                </c:pt>
                <c:pt idx="1615">
                  <c:v>174.90487172095703</c:v>
                </c:pt>
                <c:pt idx="1616">
                  <c:v>172.26962621312575</c:v>
                </c:pt>
                <c:pt idx="1617">
                  <c:v>176.72864418180069</c:v>
                </c:pt>
                <c:pt idx="1618">
                  <c:v>182.13366003651387</c:v>
                </c:pt>
                <c:pt idx="1619">
                  <c:v>181.76611895839338</c:v>
                </c:pt>
                <c:pt idx="1620">
                  <c:v>179.90391082924953</c:v>
                </c:pt>
                <c:pt idx="1621">
                  <c:v>174.86595560680308</c:v>
                </c:pt>
                <c:pt idx="1622">
                  <c:v>173.55577976362062</c:v>
                </c:pt>
                <c:pt idx="1623">
                  <c:v>172.42432977803401</c:v>
                </c:pt>
                <c:pt idx="1624">
                  <c:v>171.85692322475256</c:v>
                </c:pt>
                <c:pt idx="1625">
                  <c:v>176.31930431440375</c:v>
                </c:pt>
                <c:pt idx="1626">
                  <c:v>172.14711252041894</c:v>
                </c:pt>
                <c:pt idx="1627">
                  <c:v>176.70558278082058</c:v>
                </c:pt>
                <c:pt idx="1628">
                  <c:v>178.72489670414146</c:v>
                </c:pt>
                <c:pt idx="1629">
                  <c:v>177.53243009512826</c:v>
                </c:pt>
                <c:pt idx="1630">
                  <c:v>176.12088017680406</c:v>
                </c:pt>
                <c:pt idx="1631">
                  <c:v>180.29931776688767</c:v>
                </c:pt>
                <c:pt idx="1632">
                  <c:v>182.44162582876911</c:v>
                </c:pt>
                <c:pt idx="1633">
                  <c:v>185.40933986739694</c:v>
                </c:pt>
                <c:pt idx="1634">
                  <c:v>184.03958873834918</c:v>
                </c:pt>
                <c:pt idx="1635">
                  <c:v>182.92014989910638</c:v>
                </c:pt>
                <c:pt idx="1636">
                  <c:v>187.42481022388776</c:v>
                </c:pt>
                <c:pt idx="1637">
                  <c:v>186.02767368117611</c:v>
                </c:pt>
                <c:pt idx="1638">
                  <c:v>185.2647256654175</c:v>
                </c:pt>
                <c:pt idx="1639">
                  <c:v>180.63274718939175</c:v>
                </c:pt>
                <c:pt idx="1640">
                  <c:v>178.72057269145768</c:v>
                </c:pt>
                <c:pt idx="1641">
                  <c:v>181.15451138656672</c:v>
                </c:pt>
                <c:pt idx="1642">
                  <c:v>182.89612760641876</c:v>
                </c:pt>
                <c:pt idx="1643">
                  <c:v>183.91995772076487</c:v>
                </c:pt>
                <c:pt idx="1644">
                  <c:v>180.09849140001921</c:v>
                </c:pt>
                <c:pt idx="1645">
                  <c:v>190.08215624099162</c:v>
                </c:pt>
                <c:pt idx="1646">
                  <c:v>191.83866628230996</c:v>
                </c:pt>
                <c:pt idx="1647">
                  <c:v>190.12443547612185</c:v>
                </c:pt>
                <c:pt idx="1648">
                  <c:v>191.78101277985971</c:v>
                </c:pt>
                <c:pt idx="1649">
                  <c:v>190.19842413759969</c:v>
                </c:pt>
                <c:pt idx="1650">
                  <c:v>189.61083885846065</c:v>
                </c:pt>
                <c:pt idx="1651">
                  <c:v>190.51311617180744</c:v>
                </c:pt>
                <c:pt idx="1652">
                  <c:v>189.77322955702891</c:v>
                </c:pt>
                <c:pt idx="1653">
                  <c:v>192.35034111655617</c:v>
                </c:pt>
                <c:pt idx="1654">
                  <c:v>193.48803689824157</c:v>
                </c:pt>
                <c:pt idx="1655">
                  <c:v>193.43326607091379</c:v>
                </c:pt>
                <c:pt idx="1656">
                  <c:v>190.44585375228212</c:v>
                </c:pt>
                <c:pt idx="1657">
                  <c:v>190.14269241856442</c:v>
                </c:pt>
                <c:pt idx="1658">
                  <c:v>196.02719323532239</c:v>
                </c:pt>
                <c:pt idx="1659">
                  <c:v>195.85711540309407</c:v>
                </c:pt>
                <c:pt idx="1660">
                  <c:v>195.62313827231671</c:v>
                </c:pt>
                <c:pt idx="1661">
                  <c:v>192.12260978187757</c:v>
                </c:pt>
                <c:pt idx="1662">
                  <c:v>189.35620255597195</c:v>
                </c:pt>
                <c:pt idx="1663">
                  <c:v>189.00355529931775</c:v>
                </c:pt>
                <c:pt idx="1664">
                  <c:v>190.42519458057077</c:v>
                </c:pt>
                <c:pt idx="1665">
                  <c:v>189.02565580859036</c:v>
                </c:pt>
                <c:pt idx="1666">
                  <c:v>191.72480061497069</c:v>
                </c:pt>
                <c:pt idx="1667">
                  <c:v>193.12241760353606</c:v>
                </c:pt>
                <c:pt idx="1668">
                  <c:v>191.95349284135679</c:v>
                </c:pt>
                <c:pt idx="1669">
                  <c:v>187.1696934755453</c:v>
                </c:pt>
                <c:pt idx="1670">
                  <c:v>185.08503891611414</c:v>
                </c:pt>
                <c:pt idx="1671">
                  <c:v>183.4178918035937</c:v>
                </c:pt>
                <c:pt idx="1672">
                  <c:v>183.60814836167961</c:v>
                </c:pt>
                <c:pt idx="1673">
                  <c:v>186.33804170270011</c:v>
                </c:pt>
                <c:pt idx="1674">
                  <c:v>183.64514269241855</c:v>
                </c:pt>
                <c:pt idx="1675">
                  <c:v>184.72278274238494</c:v>
                </c:pt>
                <c:pt idx="1676">
                  <c:v>183.97472854809263</c:v>
                </c:pt>
                <c:pt idx="1677">
                  <c:v>181.76323628327086</c:v>
                </c:pt>
                <c:pt idx="1678">
                  <c:v>184.93706159315846</c:v>
                </c:pt>
                <c:pt idx="1679">
                  <c:v>184.4671855481887</c:v>
                </c:pt>
                <c:pt idx="1680">
                  <c:v>183.72922071682521</c:v>
                </c:pt>
                <c:pt idx="1681">
                  <c:v>185.11434611319302</c:v>
                </c:pt>
                <c:pt idx="1682">
                  <c:v>182.95858556740654</c:v>
                </c:pt>
                <c:pt idx="1683">
                  <c:v>187.1375036033439</c:v>
                </c:pt>
                <c:pt idx="1684">
                  <c:v>186.99385029307197</c:v>
                </c:pt>
                <c:pt idx="1685">
                  <c:v>188.29874123186318</c:v>
                </c:pt>
                <c:pt idx="1686">
                  <c:v>190.71826655135965</c:v>
                </c:pt>
                <c:pt idx="1687">
                  <c:v>191.36975112904776</c:v>
                </c:pt>
                <c:pt idx="1688">
                  <c:v>192.13462092822138</c:v>
                </c:pt>
                <c:pt idx="1689">
                  <c:v>191.74449889497453</c:v>
                </c:pt>
                <c:pt idx="1690">
                  <c:v>188.7604496973191</c:v>
                </c:pt>
                <c:pt idx="1691">
                  <c:v>187.31863169020849</c:v>
                </c:pt>
                <c:pt idx="1692">
                  <c:v>190.86240030748533</c:v>
                </c:pt>
                <c:pt idx="1693">
                  <c:v>193.13010473719612</c:v>
                </c:pt>
                <c:pt idx="1694">
                  <c:v>192.99269722302296</c:v>
                </c:pt>
                <c:pt idx="1695">
                  <c:v>192.95762467569904</c:v>
                </c:pt>
                <c:pt idx="1696">
                  <c:v>195.08167579513787</c:v>
                </c:pt>
                <c:pt idx="1697">
                  <c:v>195.56836744498892</c:v>
                </c:pt>
                <c:pt idx="1698">
                  <c:v>193.03209378303063</c:v>
                </c:pt>
                <c:pt idx="1699">
                  <c:v>195.8585567406553</c:v>
                </c:pt>
                <c:pt idx="1700">
                  <c:v>197.9057365234938</c:v>
                </c:pt>
                <c:pt idx="1701">
                  <c:v>200.81483616796385</c:v>
                </c:pt>
                <c:pt idx="1702">
                  <c:v>198.73546651292395</c:v>
                </c:pt>
                <c:pt idx="1703">
                  <c:v>197.51513404439319</c:v>
                </c:pt>
                <c:pt idx="1704">
                  <c:v>200.05765350245025</c:v>
                </c:pt>
                <c:pt idx="1705">
                  <c:v>197.84087633323722</c:v>
                </c:pt>
                <c:pt idx="1706">
                  <c:v>196.09397520899395</c:v>
                </c:pt>
                <c:pt idx="1707">
                  <c:v>196.52445469395599</c:v>
                </c:pt>
                <c:pt idx="1708">
                  <c:v>198.77438262707793</c:v>
                </c:pt>
                <c:pt idx="1709">
                  <c:v>198.71865090804266</c:v>
                </c:pt>
                <c:pt idx="1710">
                  <c:v>199.26972230229654</c:v>
                </c:pt>
                <c:pt idx="1711">
                  <c:v>196.52205246468722</c:v>
                </c:pt>
                <c:pt idx="1712">
                  <c:v>195.97818775823964</c:v>
                </c:pt>
                <c:pt idx="1713">
                  <c:v>192.05054290381474</c:v>
                </c:pt>
                <c:pt idx="1714">
                  <c:v>191.74834246180455</c:v>
                </c:pt>
                <c:pt idx="1715">
                  <c:v>192.77025079273565</c:v>
                </c:pt>
                <c:pt idx="1716">
                  <c:v>190.73892572307102</c:v>
                </c:pt>
                <c:pt idx="1717">
                  <c:v>191.32506966464877</c:v>
                </c:pt>
                <c:pt idx="1718">
                  <c:v>190.74421062746228</c:v>
                </c:pt>
                <c:pt idx="1719">
                  <c:v>189.842894205823</c:v>
                </c:pt>
                <c:pt idx="1720">
                  <c:v>191.28230998366482</c:v>
                </c:pt>
                <c:pt idx="1721">
                  <c:v>194.37109637743825</c:v>
                </c:pt>
                <c:pt idx="1722">
                  <c:v>194.50466032478141</c:v>
                </c:pt>
                <c:pt idx="1723">
                  <c:v>191.52349380224848</c:v>
                </c:pt>
                <c:pt idx="1724">
                  <c:v>191.79446526376478</c:v>
                </c:pt>
                <c:pt idx="1725">
                  <c:v>188.25405976746421</c:v>
                </c:pt>
                <c:pt idx="1726">
                  <c:v>185.52849043912752</c:v>
                </c:pt>
                <c:pt idx="1727">
                  <c:v>185.24839050638994</c:v>
                </c:pt>
                <c:pt idx="1728">
                  <c:v>188.30066301527816</c:v>
                </c:pt>
                <c:pt idx="1729">
                  <c:v>186.98616315941192</c:v>
                </c:pt>
                <c:pt idx="1730">
                  <c:v>190.27001056980879</c:v>
                </c:pt>
                <c:pt idx="1731">
                  <c:v>188.17334486403382</c:v>
                </c:pt>
                <c:pt idx="1732">
                  <c:v>189.85154223119054</c:v>
                </c:pt>
                <c:pt idx="1733">
                  <c:v>192.31622946093972</c:v>
                </c:pt>
                <c:pt idx="1734">
                  <c:v>189.15009128471218</c:v>
                </c:pt>
                <c:pt idx="1735">
                  <c:v>189.71461516287113</c:v>
                </c:pt>
                <c:pt idx="1736">
                  <c:v>190.78456807917746</c:v>
                </c:pt>
                <c:pt idx="1737">
                  <c:v>191.09877966753146</c:v>
                </c:pt>
                <c:pt idx="1738">
                  <c:v>190.79802056308253</c:v>
                </c:pt>
                <c:pt idx="1739">
                  <c:v>193.51446142019793</c:v>
                </c:pt>
                <c:pt idx="1740">
                  <c:v>194.62044777553569</c:v>
                </c:pt>
                <c:pt idx="1741">
                  <c:v>197.43009512827905</c:v>
                </c:pt>
                <c:pt idx="1742">
                  <c:v>198.16037282598251</c:v>
                </c:pt>
                <c:pt idx="1743">
                  <c:v>197.01162678966082</c:v>
                </c:pt>
                <c:pt idx="1744">
                  <c:v>196.52061112712599</c:v>
                </c:pt>
                <c:pt idx="1745">
                  <c:v>197.22398385701933</c:v>
                </c:pt>
                <c:pt idx="1746">
                  <c:v>197.42048621120398</c:v>
                </c:pt>
                <c:pt idx="1747">
                  <c:v>197.41231863169017</c:v>
                </c:pt>
                <c:pt idx="1748">
                  <c:v>196.59604112616506</c:v>
                </c:pt>
                <c:pt idx="1749">
                  <c:v>199.20342077447873</c:v>
                </c:pt>
                <c:pt idx="1750">
                  <c:v>198.79119823195927</c:v>
                </c:pt>
                <c:pt idx="1751">
                  <c:v>199.44844815989237</c:v>
                </c:pt>
                <c:pt idx="1752">
                  <c:v>199.61900643797443</c:v>
                </c:pt>
                <c:pt idx="1753">
                  <c:v>199.60219083309312</c:v>
                </c:pt>
                <c:pt idx="1754">
                  <c:v>198.4140482367637</c:v>
                </c:pt>
                <c:pt idx="1755">
                  <c:v>198.59325454021334</c:v>
                </c:pt>
                <c:pt idx="1756">
                  <c:v>198.76237148073409</c:v>
                </c:pt>
                <c:pt idx="1757">
                  <c:v>195.61977515134043</c:v>
                </c:pt>
                <c:pt idx="1758">
                  <c:v>194.86835783607185</c:v>
                </c:pt>
                <c:pt idx="1759">
                  <c:v>198.68117613145</c:v>
                </c:pt>
                <c:pt idx="1760">
                  <c:v>200.32093783030649</c:v>
                </c:pt>
                <c:pt idx="1761">
                  <c:v>200.24358604785238</c:v>
                </c:pt>
                <c:pt idx="1762">
                  <c:v>197.92351302008262</c:v>
                </c:pt>
                <c:pt idx="1763">
                  <c:v>196.53838762371481</c:v>
                </c:pt>
                <c:pt idx="1764">
                  <c:v>195.11963101758428</c:v>
                </c:pt>
                <c:pt idx="1765">
                  <c:v>198.72441625828768</c:v>
                </c:pt>
                <c:pt idx="1766">
                  <c:v>198.81425963293935</c:v>
                </c:pt>
                <c:pt idx="1767">
                  <c:v>197.90381474007879</c:v>
                </c:pt>
                <c:pt idx="1768">
                  <c:v>198.79119823195927</c:v>
                </c:pt>
                <c:pt idx="1769">
                  <c:v>198.45392524262516</c:v>
                </c:pt>
                <c:pt idx="1770">
                  <c:v>198.13971365427113</c:v>
                </c:pt>
                <c:pt idx="1771">
                  <c:v>198.72585759584894</c:v>
                </c:pt>
                <c:pt idx="1772">
                  <c:v>197.45844143365042</c:v>
                </c:pt>
                <c:pt idx="1773">
                  <c:v>199.80638032093785</c:v>
                </c:pt>
                <c:pt idx="1774">
                  <c:v>201.6935716344768</c:v>
                </c:pt>
                <c:pt idx="1775">
                  <c:v>201.40194100124913</c:v>
                </c:pt>
                <c:pt idx="1776">
                  <c:v>201.43316998174305</c:v>
                </c:pt>
                <c:pt idx="1777">
                  <c:v>199.17267223983856</c:v>
                </c:pt>
                <c:pt idx="1778">
                  <c:v>197.71499951955414</c:v>
                </c:pt>
                <c:pt idx="1779">
                  <c:v>199.44652637647735</c:v>
                </c:pt>
                <c:pt idx="1780">
                  <c:v>202.04910156625346</c:v>
                </c:pt>
                <c:pt idx="1781">
                  <c:v>202.05246468722976</c:v>
                </c:pt>
                <c:pt idx="1782">
                  <c:v>200.81819928894015</c:v>
                </c:pt>
                <c:pt idx="1783">
                  <c:v>202.79715576054576</c:v>
                </c:pt>
                <c:pt idx="1784">
                  <c:v>205.74469107331601</c:v>
                </c:pt>
                <c:pt idx="1785">
                  <c:v>205.33246853079658</c:v>
                </c:pt>
                <c:pt idx="1786">
                  <c:v>205.81579705967135</c:v>
                </c:pt>
                <c:pt idx="1787">
                  <c:v>205.03122898049389</c:v>
                </c:pt>
                <c:pt idx="1788">
                  <c:v>206.3000864802537</c:v>
                </c:pt>
                <c:pt idx="1789">
                  <c:v>206.53694628615352</c:v>
                </c:pt>
                <c:pt idx="1790">
                  <c:v>208.46209282213897</c:v>
                </c:pt>
                <c:pt idx="1791">
                  <c:v>209.90727395022583</c:v>
                </c:pt>
                <c:pt idx="1792">
                  <c:v>210.0792735658691</c:v>
                </c:pt>
                <c:pt idx="1793">
                  <c:v>212.6376477371</c:v>
                </c:pt>
                <c:pt idx="1794">
                  <c:v>211.85692322475256</c:v>
                </c:pt>
                <c:pt idx="1795">
                  <c:v>210.8537522821178</c:v>
                </c:pt>
                <c:pt idx="1796">
                  <c:v>209.74776592678003</c:v>
                </c:pt>
                <c:pt idx="1797">
                  <c:v>210.52608820985876</c:v>
                </c:pt>
                <c:pt idx="1798">
                  <c:v>208.91371192466605</c:v>
                </c:pt>
                <c:pt idx="1799">
                  <c:v>207.97636206399534</c:v>
                </c:pt>
                <c:pt idx="1800">
                  <c:v>210.35889305275296</c:v>
                </c:pt>
                <c:pt idx="1801">
                  <c:v>210.28442394542131</c:v>
                </c:pt>
                <c:pt idx="1802">
                  <c:v>211.22513692706829</c:v>
                </c:pt>
                <c:pt idx="1803">
                  <c:v>213.81666186220812</c:v>
                </c:pt>
                <c:pt idx="1804">
                  <c:v>214.06697415201305</c:v>
                </c:pt>
                <c:pt idx="1805">
                  <c:v>213.6456231382723</c:v>
                </c:pt>
                <c:pt idx="1806">
                  <c:v>211.95301239550304</c:v>
                </c:pt>
                <c:pt idx="1807">
                  <c:v>211.34572883636014</c:v>
                </c:pt>
                <c:pt idx="1808">
                  <c:v>211.85404054963004</c:v>
                </c:pt>
                <c:pt idx="1809">
                  <c:v>213.28240607283558</c:v>
                </c:pt>
                <c:pt idx="1810">
                  <c:v>214.86307293168059</c:v>
                </c:pt>
                <c:pt idx="1811">
                  <c:v>216.68300182569422</c:v>
                </c:pt>
                <c:pt idx="1812">
                  <c:v>216.4610358412607</c:v>
                </c:pt>
                <c:pt idx="1813">
                  <c:v>217.29557028922838</c:v>
                </c:pt>
                <c:pt idx="1814">
                  <c:v>218.84212549245697</c:v>
                </c:pt>
                <c:pt idx="1815">
                  <c:v>219.35812433938696</c:v>
                </c:pt>
                <c:pt idx="1816">
                  <c:v>217.87594888056114</c:v>
                </c:pt>
                <c:pt idx="1817">
                  <c:v>217.94657442106273</c:v>
                </c:pt>
                <c:pt idx="1818">
                  <c:v>218.82579033342941</c:v>
                </c:pt>
                <c:pt idx="1819">
                  <c:v>219.44172191793982</c:v>
                </c:pt>
                <c:pt idx="1820">
                  <c:v>219.40761026232343</c:v>
                </c:pt>
                <c:pt idx="1821">
                  <c:v>217.99798212741425</c:v>
                </c:pt>
                <c:pt idx="1822">
                  <c:v>220.15134044393193</c:v>
                </c:pt>
                <c:pt idx="1823">
                  <c:v>220.47468050350724</c:v>
                </c:pt>
                <c:pt idx="1824">
                  <c:v>219.88709522436821</c:v>
                </c:pt>
                <c:pt idx="1825">
                  <c:v>216.84395118670125</c:v>
                </c:pt>
                <c:pt idx="1826">
                  <c:v>216.29143845488613</c:v>
                </c:pt>
                <c:pt idx="1827">
                  <c:v>215.14509464783319</c:v>
                </c:pt>
                <c:pt idx="1828">
                  <c:v>217.08657634284614</c:v>
                </c:pt>
                <c:pt idx="1829">
                  <c:v>216.17084654559432</c:v>
                </c:pt>
                <c:pt idx="1830">
                  <c:v>214.64927452676085</c:v>
                </c:pt>
                <c:pt idx="1831">
                  <c:v>214.7030844623811</c:v>
                </c:pt>
                <c:pt idx="1832">
                  <c:v>214.47343134428749</c:v>
                </c:pt>
                <c:pt idx="1833">
                  <c:v>215.70673585086962</c:v>
                </c:pt>
                <c:pt idx="1834">
                  <c:v>213.21514365331024</c:v>
                </c:pt>
                <c:pt idx="1835">
                  <c:v>211.60420870567887</c:v>
                </c:pt>
                <c:pt idx="1836">
                  <c:v>209.97213414048232</c:v>
                </c:pt>
                <c:pt idx="1837">
                  <c:v>209.94090515998843</c:v>
                </c:pt>
                <c:pt idx="1838">
                  <c:v>211.38512539636784</c:v>
                </c:pt>
                <c:pt idx="1839">
                  <c:v>210.79802056308253</c:v>
                </c:pt>
                <c:pt idx="1840">
                  <c:v>213.12626117036609</c:v>
                </c:pt>
                <c:pt idx="1841">
                  <c:v>210.25799942346498</c:v>
                </c:pt>
                <c:pt idx="1842">
                  <c:v>211.67051023349669</c:v>
                </c:pt>
                <c:pt idx="1843">
                  <c:v>212.99654078985299</c:v>
                </c:pt>
                <c:pt idx="1844">
                  <c:v>216.08676852118768</c:v>
                </c:pt>
                <c:pt idx="1845">
                  <c:v>216.91505717305657</c:v>
                </c:pt>
                <c:pt idx="1846">
                  <c:v>216.5686557125012</c:v>
                </c:pt>
                <c:pt idx="1847">
                  <c:v>216.95829729989433</c:v>
                </c:pt>
                <c:pt idx="1848">
                  <c:v>216.04833285288746</c:v>
                </c:pt>
                <c:pt idx="1849">
                  <c:v>214.54213510137404</c:v>
                </c:pt>
                <c:pt idx="1850">
                  <c:v>213.8531757470933</c:v>
                </c:pt>
                <c:pt idx="1851">
                  <c:v>214.15825886422599</c:v>
                </c:pt>
                <c:pt idx="1852">
                  <c:v>215.59815508792158</c:v>
                </c:pt>
                <c:pt idx="1853">
                  <c:v>214.37013548573071</c:v>
                </c:pt>
                <c:pt idx="1854">
                  <c:v>214.6363024887095</c:v>
                </c:pt>
                <c:pt idx="1855">
                  <c:v>216.44566157394061</c:v>
                </c:pt>
                <c:pt idx="1856">
                  <c:v>213.8137791870856</c:v>
                </c:pt>
                <c:pt idx="1857">
                  <c:v>213.96800230614005</c:v>
                </c:pt>
                <c:pt idx="1858">
                  <c:v>213.50773517824538</c:v>
                </c:pt>
                <c:pt idx="1859">
                  <c:v>211.50187373882963</c:v>
                </c:pt>
                <c:pt idx="1860">
                  <c:v>208.03305467473817</c:v>
                </c:pt>
                <c:pt idx="1861">
                  <c:v>207.5554914961084</c:v>
                </c:pt>
                <c:pt idx="1862">
                  <c:v>208.39050638992984</c:v>
                </c:pt>
                <c:pt idx="1863">
                  <c:v>205.31997693859898</c:v>
                </c:pt>
                <c:pt idx="1864">
                  <c:v>205.36706063226674</c:v>
                </c:pt>
                <c:pt idx="1865">
                  <c:v>206.57730373786873</c:v>
                </c:pt>
                <c:pt idx="1866">
                  <c:v>206.01758431824732</c:v>
                </c:pt>
                <c:pt idx="1867">
                  <c:v>206.03391947727491</c:v>
                </c:pt>
                <c:pt idx="1868">
                  <c:v>203.20217161525895</c:v>
                </c:pt>
                <c:pt idx="1869">
                  <c:v>204.8501008936293</c:v>
                </c:pt>
                <c:pt idx="1870">
                  <c:v>204.58297299894298</c:v>
                </c:pt>
                <c:pt idx="1871">
                  <c:v>207.00009608917074</c:v>
                </c:pt>
                <c:pt idx="1872">
                  <c:v>208.30498702796194</c:v>
                </c:pt>
                <c:pt idx="1873">
                  <c:v>209.38983376573458</c:v>
                </c:pt>
                <c:pt idx="1874">
                  <c:v>210.28874795810509</c:v>
                </c:pt>
                <c:pt idx="1875">
                  <c:v>208.97520899394638</c:v>
                </c:pt>
                <c:pt idx="1876">
                  <c:v>207.92639569520514</c:v>
                </c:pt>
                <c:pt idx="1877">
                  <c:v>210.12923993465935</c:v>
                </c:pt>
                <c:pt idx="1878">
                  <c:v>210.10858076294801</c:v>
                </c:pt>
                <c:pt idx="1879">
                  <c:v>207.29316805995964</c:v>
                </c:pt>
                <c:pt idx="1880">
                  <c:v>205.53473623522626</c:v>
                </c:pt>
                <c:pt idx="1881">
                  <c:v>202.948015758624</c:v>
                </c:pt>
                <c:pt idx="1882">
                  <c:v>202.60593831075235</c:v>
                </c:pt>
                <c:pt idx="1883">
                  <c:v>204.0780244066494</c:v>
                </c:pt>
                <c:pt idx="1884">
                  <c:v>201.15162871144423</c:v>
                </c:pt>
                <c:pt idx="1885">
                  <c:v>198.77149995195538</c:v>
                </c:pt>
                <c:pt idx="1886">
                  <c:v>197.81733448640338</c:v>
                </c:pt>
                <c:pt idx="1887">
                  <c:v>200.1931392332084</c:v>
                </c:pt>
                <c:pt idx="1888">
                  <c:v>201.48938214663207</c:v>
                </c:pt>
                <c:pt idx="1889">
                  <c:v>203.6062265782646</c:v>
                </c:pt>
                <c:pt idx="1890">
                  <c:v>207.44594984145283</c:v>
                </c:pt>
                <c:pt idx="1891">
                  <c:v>209.39463822427214</c:v>
                </c:pt>
                <c:pt idx="1892">
                  <c:v>209.76169885653886</c:v>
                </c:pt>
                <c:pt idx="1893">
                  <c:v>210.3574517151917</c:v>
                </c:pt>
                <c:pt idx="1894">
                  <c:v>210.5688478908427</c:v>
                </c:pt>
                <c:pt idx="1895">
                  <c:v>208.86662823099837</c:v>
                </c:pt>
                <c:pt idx="1896">
                  <c:v>212.12837513212259</c:v>
                </c:pt>
                <c:pt idx="1897">
                  <c:v>211.95109061208802</c:v>
                </c:pt>
                <c:pt idx="1898">
                  <c:v>215.99404247141348</c:v>
                </c:pt>
                <c:pt idx="1899">
                  <c:v>216.33900259440759</c:v>
                </c:pt>
                <c:pt idx="1900">
                  <c:v>216.59652157201884</c:v>
                </c:pt>
                <c:pt idx="1901">
                  <c:v>216.87421927548763</c:v>
                </c:pt>
                <c:pt idx="1902">
                  <c:v>218.47698664360524</c:v>
                </c:pt>
                <c:pt idx="1903">
                  <c:v>218.03545690400688</c:v>
                </c:pt>
                <c:pt idx="1904">
                  <c:v>218.92091861247235</c:v>
                </c:pt>
                <c:pt idx="1905">
                  <c:v>219.05159988469302</c:v>
                </c:pt>
                <c:pt idx="1906">
                  <c:v>218.62352262899972</c:v>
                </c:pt>
                <c:pt idx="1907">
                  <c:v>218.83780147977325</c:v>
                </c:pt>
                <c:pt idx="1908">
                  <c:v>218.63072931680597</c:v>
                </c:pt>
                <c:pt idx="1909">
                  <c:v>219.45805707696744</c:v>
                </c:pt>
                <c:pt idx="1910">
                  <c:v>220.7470933025848</c:v>
                </c:pt>
                <c:pt idx="1911">
                  <c:v>219.55318535601035</c:v>
                </c:pt>
                <c:pt idx="1912">
                  <c:v>219.42826943403477</c:v>
                </c:pt>
                <c:pt idx="1913">
                  <c:v>218.5711540309407</c:v>
                </c:pt>
                <c:pt idx="1914">
                  <c:v>220.31277025079271</c:v>
                </c:pt>
                <c:pt idx="1915">
                  <c:v>221.2150475641395</c:v>
                </c:pt>
                <c:pt idx="1916">
                  <c:v>222.08321322186987</c:v>
                </c:pt>
                <c:pt idx="1917">
                  <c:v>223.10464110694724</c:v>
                </c:pt>
                <c:pt idx="1918">
                  <c:v>226.15018737388297</c:v>
                </c:pt>
                <c:pt idx="1919">
                  <c:v>226.74882290765831</c:v>
                </c:pt>
                <c:pt idx="1920">
                  <c:v>226.73152685692321</c:v>
                </c:pt>
                <c:pt idx="1921">
                  <c:v>227.75823964639187</c:v>
                </c:pt>
                <c:pt idx="1922">
                  <c:v>229.09435956567691</c:v>
                </c:pt>
                <c:pt idx="1923">
                  <c:v>225.73027769770349</c:v>
                </c:pt>
                <c:pt idx="1924">
                  <c:v>228.0556356298645</c:v>
                </c:pt>
                <c:pt idx="1925">
                  <c:v>228.4342269626213</c:v>
                </c:pt>
                <c:pt idx="1926">
                  <c:v>229.40088402037091</c:v>
                </c:pt>
                <c:pt idx="1927">
                  <c:v>229.7290285384837</c:v>
                </c:pt>
                <c:pt idx="1928">
                  <c:v>229.81406745459788</c:v>
                </c:pt>
                <c:pt idx="1929">
                  <c:v>229.16450466032478</c:v>
                </c:pt>
                <c:pt idx="1930">
                  <c:v>227.86730085519361</c:v>
                </c:pt>
                <c:pt idx="1931">
                  <c:v>226.04064571922743</c:v>
                </c:pt>
                <c:pt idx="1932">
                  <c:v>225.26568655712504</c:v>
                </c:pt>
                <c:pt idx="1933">
                  <c:v>225.67694820793696</c:v>
                </c:pt>
                <c:pt idx="1934">
                  <c:v>228.86230421831456</c:v>
                </c:pt>
                <c:pt idx="1935">
                  <c:v>228.52407033727297</c:v>
                </c:pt>
                <c:pt idx="1936">
                  <c:v>229.81887191313538</c:v>
                </c:pt>
                <c:pt idx="1937">
                  <c:v>229.6646487940809</c:v>
                </c:pt>
                <c:pt idx="1938">
                  <c:v>229.83712885557796</c:v>
                </c:pt>
                <c:pt idx="1939">
                  <c:v>228.97953300663011</c:v>
                </c:pt>
                <c:pt idx="1940">
                  <c:v>227.69337945613529</c:v>
                </c:pt>
                <c:pt idx="1941">
                  <c:v>229.69828000384354</c:v>
                </c:pt>
                <c:pt idx="1942">
                  <c:v>232.52666474488328</c:v>
                </c:pt>
                <c:pt idx="1943">
                  <c:v>233.03689824156817</c:v>
                </c:pt>
                <c:pt idx="1944">
                  <c:v>233.71769001633518</c:v>
                </c:pt>
                <c:pt idx="1945">
                  <c:v>233.90746612856731</c:v>
                </c:pt>
                <c:pt idx="1946">
                  <c:v>235.13788796002692</c:v>
                </c:pt>
                <c:pt idx="1947">
                  <c:v>234.98462573267994</c:v>
                </c:pt>
                <c:pt idx="1948">
                  <c:v>236.76035360814836</c:v>
                </c:pt>
                <c:pt idx="1949">
                  <c:v>236.61814163543769</c:v>
                </c:pt>
                <c:pt idx="1950">
                  <c:v>232.80724512347456</c:v>
                </c:pt>
                <c:pt idx="1951">
                  <c:v>235.71586432209085</c:v>
                </c:pt>
                <c:pt idx="1952">
                  <c:v>238.23436148746032</c:v>
                </c:pt>
                <c:pt idx="1953">
                  <c:v>237.47525703853177</c:v>
                </c:pt>
                <c:pt idx="1954">
                  <c:v>238.02392620351682</c:v>
                </c:pt>
                <c:pt idx="1955">
                  <c:v>239.98558662438745</c:v>
                </c:pt>
                <c:pt idx="1956">
                  <c:v>240.1225136927068</c:v>
                </c:pt>
                <c:pt idx="1957">
                  <c:v>241.50139329297585</c:v>
                </c:pt>
                <c:pt idx="1958">
                  <c:v>241.27222062073605</c:v>
                </c:pt>
                <c:pt idx="1959">
                  <c:v>237.97299894301912</c:v>
                </c:pt>
                <c:pt idx="1960">
                  <c:v>240.25271451907369</c:v>
                </c:pt>
                <c:pt idx="1961">
                  <c:v>241.65129239934657</c:v>
                </c:pt>
                <c:pt idx="1962">
                  <c:v>240.49053521668105</c:v>
                </c:pt>
                <c:pt idx="1963">
                  <c:v>239.0463149803017</c:v>
                </c:pt>
                <c:pt idx="1964">
                  <c:v>239.34851542231192</c:v>
                </c:pt>
                <c:pt idx="1965">
                  <c:v>244.40424714134713</c:v>
                </c:pt>
                <c:pt idx="1966">
                  <c:v>244.48928605746133</c:v>
                </c:pt>
                <c:pt idx="1967">
                  <c:v>243.56346689728065</c:v>
                </c:pt>
                <c:pt idx="1968">
                  <c:v>243.97905256077638</c:v>
                </c:pt>
                <c:pt idx="1969">
                  <c:v>243.57451715191698</c:v>
                </c:pt>
                <c:pt idx="1970">
                  <c:v>244.84817911021429</c:v>
                </c:pt>
                <c:pt idx="1971">
                  <c:v>246.80887863937735</c:v>
                </c:pt>
                <c:pt idx="1972">
                  <c:v>246.51436533102716</c:v>
                </c:pt>
                <c:pt idx="1973">
                  <c:v>244.00163351590271</c:v>
                </c:pt>
                <c:pt idx="1974">
                  <c:v>245.25607764004997</c:v>
                </c:pt>
                <c:pt idx="1975">
                  <c:v>247.78322283078694</c:v>
                </c:pt>
                <c:pt idx="1976">
                  <c:v>246.16556164120303</c:v>
                </c:pt>
                <c:pt idx="1977">
                  <c:v>245.88930527529541</c:v>
                </c:pt>
                <c:pt idx="1978">
                  <c:v>248.64370135485734</c:v>
                </c:pt>
                <c:pt idx="1979">
                  <c:v>248.16517728452004</c:v>
                </c:pt>
                <c:pt idx="1980">
                  <c:v>247.45267608340535</c:v>
                </c:pt>
                <c:pt idx="1981">
                  <c:v>245.84846737772654</c:v>
                </c:pt>
                <c:pt idx="1982">
                  <c:v>247.40174882290768</c:v>
                </c:pt>
                <c:pt idx="1983">
                  <c:v>248.79936581147305</c:v>
                </c:pt>
                <c:pt idx="1984">
                  <c:v>251.01470164312479</c:v>
                </c:pt>
                <c:pt idx="1985">
                  <c:v>251.82713558181993</c:v>
                </c:pt>
                <c:pt idx="1986">
                  <c:v>251.47400787931201</c:v>
                </c:pt>
                <c:pt idx="1987">
                  <c:v>250.70577495916208</c:v>
                </c:pt>
                <c:pt idx="1988">
                  <c:v>250.00384356683</c:v>
                </c:pt>
                <c:pt idx="1989">
                  <c:v>252.16152589603152</c:v>
                </c:pt>
                <c:pt idx="1990">
                  <c:v>252.44306716633039</c:v>
                </c:pt>
                <c:pt idx="1991">
                  <c:v>251.93475545306043</c:v>
                </c:pt>
                <c:pt idx="1992">
                  <c:v>250.1109829922168</c:v>
                </c:pt>
                <c:pt idx="1993">
                  <c:v>250.38387623714806</c:v>
                </c:pt>
                <c:pt idx="1994">
                  <c:v>247.29557028922841</c:v>
                </c:pt>
                <c:pt idx="1995">
                  <c:v>250.04035745171521</c:v>
                </c:pt>
                <c:pt idx="1996">
                  <c:v>249.9466705102335</c:v>
                </c:pt>
                <c:pt idx="1997">
                  <c:v>250.3079657922552</c:v>
                </c:pt>
                <c:pt idx="1998">
                  <c:v>247.94080907081772</c:v>
                </c:pt>
                <c:pt idx="1999">
                  <c:v>249.78668204093401</c:v>
                </c:pt>
                <c:pt idx="2000">
                  <c:v>246.15210915729796</c:v>
                </c:pt>
                <c:pt idx="2001">
                  <c:v>243.19304314403763</c:v>
                </c:pt>
                <c:pt idx="2002">
                  <c:v>242.69289901028151</c:v>
                </c:pt>
                <c:pt idx="2003">
                  <c:v>241.28999711732487</c:v>
                </c:pt>
                <c:pt idx="2004">
                  <c:v>240.75718266551357</c:v>
                </c:pt>
                <c:pt idx="2005">
                  <c:v>238.64850581339479</c:v>
                </c:pt>
                <c:pt idx="2006">
                  <c:v>240.7321994811185</c:v>
                </c:pt>
                <c:pt idx="2007">
                  <c:v>243.61247237436339</c:v>
                </c:pt>
                <c:pt idx="2008">
                  <c:v>243.66436052656866</c:v>
                </c:pt>
                <c:pt idx="2009">
                  <c:v>242.54924570000961</c:v>
                </c:pt>
                <c:pt idx="2010">
                  <c:v>245.02546363024885</c:v>
                </c:pt>
                <c:pt idx="2011">
                  <c:v>245.80426635918133</c:v>
                </c:pt>
                <c:pt idx="2012">
                  <c:v>241.93763812818295</c:v>
                </c:pt>
                <c:pt idx="2013">
                  <c:v>241.10646680119152</c:v>
                </c:pt>
                <c:pt idx="2014">
                  <c:v>243.30738925723071</c:v>
                </c:pt>
                <c:pt idx="2015">
                  <c:v>246.36254444124143</c:v>
                </c:pt>
                <c:pt idx="2016">
                  <c:v>248.9065052368598</c:v>
                </c:pt>
                <c:pt idx="2017">
                  <c:v>249.24089555107139</c:v>
                </c:pt>
                <c:pt idx="2018">
                  <c:v>249.23945421351013</c:v>
                </c:pt>
                <c:pt idx="2019">
                  <c:v>250.5083117132699</c:v>
                </c:pt>
                <c:pt idx="2020">
                  <c:v>250.92149514749687</c:v>
                </c:pt>
                <c:pt idx="2021">
                  <c:v>250.8609589699241</c:v>
                </c:pt>
                <c:pt idx="2022">
                  <c:v>252.07456519650236</c:v>
                </c:pt>
                <c:pt idx="2023">
                  <c:v>255.02786585951762</c:v>
                </c:pt>
                <c:pt idx="2024">
                  <c:v>254.49697319112136</c:v>
                </c:pt>
                <c:pt idx="2025">
                  <c:v>254.79340828288653</c:v>
                </c:pt>
                <c:pt idx="2026">
                  <c:v>255.02690496781014</c:v>
                </c:pt>
                <c:pt idx="2027">
                  <c:v>255.66493706159315</c:v>
                </c:pt>
                <c:pt idx="2028">
                  <c:v>254.97309503218989</c:v>
                </c:pt>
                <c:pt idx="2029">
                  <c:v>253.09118862304217</c:v>
                </c:pt>
                <c:pt idx="2030">
                  <c:v>254.86307293168059</c:v>
                </c:pt>
                <c:pt idx="2031">
                  <c:v>254.92649178437588</c:v>
                </c:pt>
                <c:pt idx="2032">
                  <c:v>253.04842894205822</c:v>
                </c:pt>
                <c:pt idx="2033">
                  <c:v>251.5364658402998</c:v>
                </c:pt>
                <c:pt idx="2034">
                  <c:v>253.55577976362062</c:v>
                </c:pt>
                <c:pt idx="2035">
                  <c:v>253.8387623714807</c:v>
                </c:pt>
                <c:pt idx="2036">
                  <c:v>254.22023637936002</c:v>
                </c:pt>
                <c:pt idx="2037">
                  <c:v>257.23215143653306</c:v>
                </c:pt>
                <c:pt idx="2038">
                  <c:v>257.18074373018158</c:v>
                </c:pt>
                <c:pt idx="2039">
                  <c:v>256.8939175554915</c:v>
                </c:pt>
                <c:pt idx="2040">
                  <c:v>257.55693283366963</c:v>
                </c:pt>
                <c:pt idx="2041">
                  <c:v>258.25502065917169</c:v>
                </c:pt>
                <c:pt idx="2042">
                  <c:v>260.45113865667338</c:v>
                </c:pt>
                <c:pt idx="2043">
                  <c:v>261.06178533679252</c:v>
                </c:pt>
                <c:pt idx="2044">
                  <c:v>260.95896992408956</c:v>
                </c:pt>
                <c:pt idx="2045">
                  <c:v>262.95906601326027</c:v>
                </c:pt>
                <c:pt idx="2046">
                  <c:v>263.62208129143846</c:v>
                </c:pt>
                <c:pt idx="2047">
                  <c:v>262.95618333813781</c:v>
                </c:pt>
                <c:pt idx="2048">
                  <c:v>262.54540213317961</c:v>
                </c:pt>
                <c:pt idx="2049">
                  <c:v>261.7406553281445</c:v>
                </c:pt>
                <c:pt idx="2050">
                  <c:v>262.77025079273562</c:v>
                </c:pt>
                <c:pt idx="2051">
                  <c:v>263.18343422696262</c:v>
                </c:pt>
                <c:pt idx="2052">
                  <c:v>263.42221581627746</c:v>
                </c:pt>
                <c:pt idx="2053">
                  <c:v>262.34649754972611</c:v>
                </c:pt>
                <c:pt idx="2054">
                  <c:v>263.04842894205819</c:v>
                </c:pt>
                <c:pt idx="2055">
                  <c:v>264.67810127798595</c:v>
                </c:pt>
                <c:pt idx="2056">
                  <c:v>266.02383011434614</c:v>
                </c:pt>
                <c:pt idx="2057">
                  <c:v>267.47333525511669</c:v>
                </c:pt>
                <c:pt idx="2058">
                  <c:v>267.74526760834055</c:v>
                </c:pt>
                <c:pt idx="2059">
                  <c:v>267.94369174594021</c:v>
                </c:pt>
                <c:pt idx="2060">
                  <c:v>270.67886999135197</c:v>
                </c:pt>
                <c:pt idx="2061">
                  <c:v>268.30690881137696</c:v>
                </c:pt>
                <c:pt idx="2062">
                  <c:v>269.78716248678774</c:v>
                </c:pt>
                <c:pt idx="2063">
                  <c:v>270.54963005669259</c:v>
                </c:pt>
                <c:pt idx="2064">
                  <c:v>272.27827423849334</c:v>
                </c:pt>
                <c:pt idx="2065">
                  <c:v>268.48611511482659</c:v>
                </c:pt>
                <c:pt idx="2066">
                  <c:v>266.38752762563655</c:v>
                </c:pt>
                <c:pt idx="2067">
                  <c:v>264.48544249063127</c:v>
                </c:pt>
                <c:pt idx="2068">
                  <c:v>267.33977130777362</c:v>
                </c:pt>
                <c:pt idx="2069">
                  <c:v>266.92322475257038</c:v>
                </c:pt>
                <c:pt idx="2070">
                  <c:v>260.74421062746228</c:v>
                </c:pt>
                <c:pt idx="2071">
                  <c:v>259.40328624963968</c:v>
                </c:pt>
                <c:pt idx="2072">
                  <c:v>262.28019602190835</c:v>
                </c:pt>
                <c:pt idx="2073">
                  <c:v>262.49351398097429</c:v>
                </c:pt>
                <c:pt idx="2074">
                  <c:v>261.19150571730563</c:v>
                </c:pt>
                <c:pt idx="2075">
                  <c:v>265.31661381762274</c:v>
                </c:pt>
                <c:pt idx="2076">
                  <c:v>261.68348227154803</c:v>
                </c:pt>
                <c:pt idx="2077">
                  <c:v>256.87325838378013</c:v>
                </c:pt>
                <c:pt idx="2078">
                  <c:v>249.17507446910733</c:v>
                </c:pt>
                <c:pt idx="2079">
                  <c:v>251.75506870375708</c:v>
                </c:pt>
                <c:pt idx="2080">
                  <c:v>249.80782165849908</c:v>
                </c:pt>
                <c:pt idx="2081">
                  <c:v>255.56404343230517</c:v>
                </c:pt>
                <c:pt idx="2082">
                  <c:v>256.75795137887957</c:v>
                </c:pt>
                <c:pt idx="2083">
                  <c:v>256.76900163351593</c:v>
                </c:pt>
                <c:pt idx="2084">
                  <c:v>261.09493610070149</c:v>
                </c:pt>
                <c:pt idx="2085">
                  <c:v>262.09330258479866</c:v>
                </c:pt>
                <c:pt idx="2086">
                  <c:v>266.32170654367252</c:v>
                </c:pt>
                <c:pt idx="2087">
                  <c:v>266.85163832036125</c:v>
                </c:pt>
                <c:pt idx="2088">
                  <c:v>269.4460459306236</c:v>
                </c:pt>
                <c:pt idx="2089">
                  <c:v>268.91130969539734</c:v>
                </c:pt>
                <c:pt idx="2090">
                  <c:v>270.05140770635154</c:v>
                </c:pt>
                <c:pt idx="2091">
                  <c:v>267.63908907466129</c:v>
                </c:pt>
                <c:pt idx="2092">
                  <c:v>270.71250120111461</c:v>
                </c:pt>
                <c:pt idx="2093">
                  <c:v>269.85874891899687</c:v>
                </c:pt>
                <c:pt idx="2094">
                  <c:v>270.28922840395887</c:v>
                </c:pt>
                <c:pt idx="2095">
                  <c:v>268.67396944364373</c:v>
                </c:pt>
                <c:pt idx="2096">
                  <c:v>268.66339963486109</c:v>
                </c:pt>
                <c:pt idx="2097">
                  <c:v>271.37503603343902</c:v>
                </c:pt>
                <c:pt idx="2098">
                  <c:v>265.63514941866055</c:v>
                </c:pt>
                <c:pt idx="2099">
                  <c:v>265.20947439223596</c:v>
                </c:pt>
                <c:pt idx="2100">
                  <c:v>264.40905159988466</c:v>
                </c:pt>
                <c:pt idx="2101">
                  <c:v>259.84529643509177</c:v>
                </c:pt>
                <c:pt idx="2102">
                  <c:v>262.85432881714235</c:v>
                </c:pt>
                <c:pt idx="2103">
                  <c:v>264.02997982127414</c:v>
                </c:pt>
                <c:pt idx="2104">
                  <c:v>266.84587297011626</c:v>
                </c:pt>
                <c:pt idx="2105">
                  <c:v>268.84596905928703</c:v>
                </c:pt>
                <c:pt idx="2106">
                  <c:v>270.29979821274145</c:v>
                </c:pt>
                <c:pt idx="2107">
                  <c:v>270.6394734313443</c:v>
                </c:pt>
                <c:pt idx="2108">
                  <c:v>270.71105986355337</c:v>
                </c:pt>
                <c:pt idx="2109">
                  <c:v>269.92697223022964</c:v>
                </c:pt>
                <c:pt idx="2110">
                  <c:v>274.50946478331895</c:v>
                </c:pt>
                <c:pt idx="2111">
                  <c:v>273.97665033150764</c:v>
                </c:pt>
                <c:pt idx="2112">
                  <c:v>274.74632458921877</c:v>
                </c:pt>
                <c:pt idx="2113">
                  <c:v>275.43624483520705</c:v>
                </c:pt>
                <c:pt idx="2114">
                  <c:v>274.92360910925339</c:v>
                </c:pt>
                <c:pt idx="2115">
                  <c:v>276.03391947727494</c:v>
                </c:pt>
                <c:pt idx="2116">
                  <c:v>275.68799846257326</c:v>
                </c:pt>
                <c:pt idx="2117">
                  <c:v>276.855962333045</c:v>
                </c:pt>
                <c:pt idx="2118">
                  <c:v>274.27452676083408</c:v>
                </c:pt>
                <c:pt idx="2119">
                  <c:v>274.31248198328046</c:v>
                </c:pt>
                <c:pt idx="2120">
                  <c:v>273.85125396367823</c:v>
                </c:pt>
                <c:pt idx="2121">
                  <c:v>276.3077736139137</c:v>
                </c:pt>
                <c:pt idx="2122">
                  <c:v>273.65907562217734</c:v>
                </c:pt>
                <c:pt idx="2123">
                  <c:v>276.31065628903622</c:v>
                </c:pt>
                <c:pt idx="2124">
                  <c:v>278.27616027673679</c:v>
                </c:pt>
                <c:pt idx="2125">
                  <c:v>277.70010569808778</c:v>
                </c:pt>
                <c:pt idx="2126">
                  <c:v>279.38070529451329</c:v>
                </c:pt>
                <c:pt idx="2127">
                  <c:v>281.53406361103106</c:v>
                </c:pt>
                <c:pt idx="2128">
                  <c:v>279.39175554914959</c:v>
                </c:pt>
                <c:pt idx="2129">
                  <c:v>280.69904871720956</c:v>
                </c:pt>
                <c:pt idx="2130">
                  <c:v>280.65100413183433</c:v>
                </c:pt>
                <c:pt idx="2131">
                  <c:v>281.76563851253962</c:v>
                </c:pt>
                <c:pt idx="2132">
                  <c:v>281.2520418948784</c:v>
                </c:pt>
                <c:pt idx="2133">
                  <c:v>281.11847794753533</c:v>
                </c:pt>
                <c:pt idx="2134">
                  <c:v>278.53464014605549</c:v>
                </c:pt>
                <c:pt idx="2135">
                  <c:v>279.13231478812338</c:v>
                </c:pt>
                <c:pt idx="2136">
                  <c:v>279.04871720957044</c:v>
                </c:pt>
                <c:pt idx="2137">
                  <c:v>279.78860382434902</c:v>
                </c:pt>
                <c:pt idx="2138">
                  <c:v>280.24022292687613</c:v>
                </c:pt>
                <c:pt idx="2139">
                  <c:v>279.31536465840298</c:v>
                </c:pt>
                <c:pt idx="2140">
                  <c:v>274.11597962909576</c:v>
                </c:pt>
                <c:pt idx="2141">
                  <c:v>275.23782069760739</c:v>
                </c:pt>
                <c:pt idx="2142">
                  <c:v>274.46382242721239</c:v>
                </c:pt>
                <c:pt idx="2143">
                  <c:v>277.83030652445467</c:v>
                </c:pt>
                <c:pt idx="2144">
                  <c:v>284.85826847314308</c:v>
                </c:pt>
                <c:pt idx="2145">
                  <c:v>286.97511290477564</c:v>
                </c:pt>
                <c:pt idx="2146">
                  <c:v>288.05323340059573</c:v>
                </c:pt>
                <c:pt idx="2147">
                  <c:v>288.33237244162586</c:v>
                </c:pt>
                <c:pt idx="2148">
                  <c:v>287.49831843951188</c:v>
                </c:pt>
                <c:pt idx="2149">
                  <c:v>287.56510041318342</c:v>
                </c:pt>
                <c:pt idx="2150">
                  <c:v>285.82540597674637</c:v>
                </c:pt>
                <c:pt idx="2151">
                  <c:v>282.05150379552225</c:v>
                </c:pt>
                <c:pt idx="2152">
                  <c:v>283.15652925915248</c:v>
                </c:pt>
                <c:pt idx="2153">
                  <c:v>284.27885077351777</c:v>
                </c:pt>
                <c:pt idx="2154">
                  <c:v>284.28509656961654</c:v>
                </c:pt>
                <c:pt idx="2155">
                  <c:v>285.80330546747376</c:v>
                </c:pt>
                <c:pt idx="2156">
                  <c:v>286.79446526376478</c:v>
                </c:pt>
                <c:pt idx="2157">
                  <c:v>287.66070913808011</c:v>
                </c:pt>
                <c:pt idx="2158">
                  <c:v>289.30671663303548</c:v>
                </c:pt>
                <c:pt idx="2159">
                  <c:v>288.20697607379645</c:v>
                </c:pt>
                <c:pt idx="2160">
                  <c:v>289.82319592581916</c:v>
                </c:pt>
                <c:pt idx="2161">
                  <c:v>290.53281445181125</c:v>
                </c:pt>
                <c:pt idx="2162">
                  <c:v>290.66397616988564</c:v>
                </c:pt>
                <c:pt idx="2163">
                  <c:v>292.42288844047278</c:v>
                </c:pt>
                <c:pt idx="2164">
                  <c:v>291.87614105890265</c:v>
                </c:pt>
                <c:pt idx="2165">
                  <c:v>292.60449697319115</c:v>
                </c:pt>
                <c:pt idx="2166">
                  <c:v>290.80666858845012</c:v>
                </c:pt>
                <c:pt idx="2167">
                  <c:v>289.94474872681849</c:v>
                </c:pt>
                <c:pt idx="2168">
                  <c:v>292.3123858941097</c:v>
                </c:pt>
                <c:pt idx="2169">
                  <c:v>290.72979725184973</c:v>
                </c:pt>
                <c:pt idx="2170">
                  <c:v>290.72211011818968</c:v>
                </c:pt>
                <c:pt idx="2171">
                  <c:v>291.82665513596618</c:v>
                </c:pt>
                <c:pt idx="2172">
                  <c:v>290.69904871720956</c:v>
                </c:pt>
                <c:pt idx="2173">
                  <c:v>282.12549245700006</c:v>
                </c:pt>
                <c:pt idx="2174">
                  <c:v>281.88142596329391</c:v>
                </c:pt>
                <c:pt idx="2175">
                  <c:v>284.94522917267227</c:v>
                </c:pt>
                <c:pt idx="2176">
                  <c:v>287.02171615258953</c:v>
                </c:pt>
                <c:pt idx="2177">
                  <c:v>290.19121744979344</c:v>
                </c:pt>
                <c:pt idx="2178">
                  <c:v>290.07350821562409</c:v>
                </c:pt>
                <c:pt idx="2179">
                  <c:v>286.86653214182758</c:v>
                </c:pt>
                <c:pt idx="2180">
                  <c:v>283.7964831363505</c:v>
                </c:pt>
                <c:pt idx="2181">
                  <c:v>282.58047468050347</c:v>
                </c:pt>
                <c:pt idx="2182">
                  <c:v>281.95205150379553</c:v>
                </c:pt>
                <c:pt idx="2183">
                  <c:v>285.50350725473237</c:v>
                </c:pt>
                <c:pt idx="2184">
                  <c:v>287.0846545594311</c:v>
                </c:pt>
                <c:pt idx="2185">
                  <c:v>283.89689631978473</c:v>
                </c:pt>
                <c:pt idx="2186">
                  <c:v>284.33986739694433</c:v>
                </c:pt>
                <c:pt idx="2187">
                  <c:v>279.9577207648698</c:v>
                </c:pt>
                <c:pt idx="2188">
                  <c:v>280.39877005861439</c:v>
                </c:pt>
                <c:pt idx="2189">
                  <c:v>280.72018833477466</c:v>
                </c:pt>
                <c:pt idx="2190">
                  <c:v>285.86095896992407</c:v>
                </c:pt>
                <c:pt idx="2191">
                  <c:v>285.25703853175747</c:v>
                </c:pt>
                <c:pt idx="2192">
                  <c:v>288.10704333621595</c:v>
                </c:pt>
                <c:pt idx="2193">
                  <c:v>290.63322763524553</c:v>
                </c:pt>
                <c:pt idx="2194">
                  <c:v>292.41712309022773</c:v>
                </c:pt>
                <c:pt idx="2195">
                  <c:v>293.9708849812626</c:v>
                </c:pt>
                <c:pt idx="2196">
                  <c:v>293.13154607475735</c:v>
                </c:pt>
                <c:pt idx="2197">
                  <c:v>288.85749975977706</c:v>
                </c:pt>
                <c:pt idx="2198">
                  <c:v>291.52013068127218</c:v>
                </c:pt>
                <c:pt idx="2199">
                  <c:v>290.15614490246946</c:v>
                </c:pt>
                <c:pt idx="2200">
                  <c:v>291.68684539252428</c:v>
                </c:pt>
                <c:pt idx="2201">
                  <c:v>290.21475929662722</c:v>
                </c:pt>
                <c:pt idx="2202">
                  <c:v>288.00663015278178</c:v>
                </c:pt>
                <c:pt idx="2203">
                  <c:v>290.08744114538291</c:v>
                </c:pt>
                <c:pt idx="2204">
                  <c:v>291.22129336023829</c:v>
                </c:pt>
                <c:pt idx="2205">
                  <c:v>292.28259825117703</c:v>
                </c:pt>
                <c:pt idx="2206">
                  <c:v>289.51619102527144</c:v>
                </c:pt>
                <c:pt idx="2207">
                  <c:v>291.45959450369941</c:v>
                </c:pt>
                <c:pt idx="2208">
                  <c:v>291.5585663495724</c:v>
                </c:pt>
                <c:pt idx="2209">
                  <c:v>290.76438935331987</c:v>
                </c:pt>
                <c:pt idx="2210">
                  <c:v>293.79600269049672</c:v>
                </c:pt>
                <c:pt idx="2211">
                  <c:v>293.77486307293168</c:v>
                </c:pt>
                <c:pt idx="2212">
                  <c:v>294.49312962429133</c:v>
                </c:pt>
                <c:pt idx="2213">
                  <c:v>295.1931392332084</c:v>
                </c:pt>
                <c:pt idx="2214">
                  <c:v>293.91371192466613</c:v>
                </c:pt>
                <c:pt idx="2215">
                  <c:v>288.89833765734602</c:v>
                </c:pt>
                <c:pt idx="2216">
                  <c:v>287.46276544633417</c:v>
                </c:pt>
                <c:pt idx="2217">
                  <c:v>286.11751705582782</c:v>
                </c:pt>
                <c:pt idx="2218">
                  <c:v>286.15643316998171</c:v>
                </c:pt>
                <c:pt idx="2219">
                  <c:v>281.61670029787638</c:v>
                </c:pt>
                <c:pt idx="2220">
                  <c:v>286.08148361679639</c:v>
                </c:pt>
                <c:pt idx="2221">
                  <c:v>281.04737196117998</c:v>
                </c:pt>
                <c:pt idx="2222">
                  <c:v>277.6088209858749</c:v>
                </c:pt>
                <c:pt idx="2223">
                  <c:v>280.70673585086962</c:v>
                </c:pt>
                <c:pt idx="2224">
                  <c:v>275.70481406745461</c:v>
                </c:pt>
                <c:pt idx="2225">
                  <c:v>277.2268665321418</c:v>
                </c:pt>
                <c:pt idx="2226">
                  <c:v>269.74920726434129</c:v>
                </c:pt>
                <c:pt idx="2227">
                  <c:v>267.70779283174784</c:v>
                </c:pt>
                <c:pt idx="2228">
                  <c:v>269.01604689151532</c:v>
                </c:pt>
                <c:pt idx="2229">
                  <c:v>265.27913904103008</c:v>
                </c:pt>
                <c:pt idx="2230">
                  <c:v>270.92053425578933</c:v>
                </c:pt>
                <c:pt idx="2231">
                  <c:v>272.65878735466515</c:v>
                </c:pt>
                <c:pt idx="2232">
                  <c:v>269.75401172287883</c:v>
                </c:pt>
                <c:pt idx="2233">
                  <c:v>272.66695493417893</c:v>
                </c:pt>
                <c:pt idx="2234">
                  <c:v>272.07120207552606</c:v>
                </c:pt>
                <c:pt idx="2235">
                  <c:v>272.29557028922841</c:v>
                </c:pt>
                <c:pt idx="2236">
                  <c:v>277.100509272605</c:v>
                </c:pt>
                <c:pt idx="2237">
                  <c:v>277.53675410781204</c:v>
                </c:pt>
                <c:pt idx="2238">
                  <c:v>274.44028058037861</c:v>
                </c:pt>
                <c:pt idx="2239">
                  <c:v>273.53271836264054</c:v>
                </c:pt>
                <c:pt idx="2240">
                  <c:v>268.13394830402609</c:v>
                </c:pt>
                <c:pt idx="2241">
                  <c:v>269.61900643797441</c:v>
                </c:pt>
                <c:pt idx="2242">
                  <c:v>270.63851253963674</c:v>
                </c:pt>
                <c:pt idx="2243">
                  <c:v>272.45940232535793</c:v>
                </c:pt>
                <c:pt idx="2244">
                  <c:v>259.27356586912657</c:v>
                </c:pt>
                <c:pt idx="2245">
                  <c:v>243.78206976073793</c:v>
                </c:pt>
                <c:pt idx="2246">
                  <c:v>243.213702315749</c:v>
                </c:pt>
                <c:pt idx="2247">
                  <c:v>239.3951186701259</c:v>
                </c:pt>
                <c:pt idx="2248">
                  <c:v>262.17449793408281</c:v>
                </c:pt>
                <c:pt idx="2249">
                  <c:v>253.10127798597097</c:v>
                </c:pt>
                <c:pt idx="2250">
                  <c:v>257.68040741808392</c:v>
                </c:pt>
                <c:pt idx="2251">
                  <c:v>259.72758720092247</c:v>
                </c:pt>
                <c:pt idx="2252">
                  <c:v>259.27885077351777</c:v>
                </c:pt>
                <c:pt idx="2253">
                  <c:v>253.46881906409146</c:v>
                </c:pt>
                <c:pt idx="2254">
                  <c:v>253.80513116171804</c:v>
                </c:pt>
                <c:pt idx="2255">
                  <c:v>247.82358028250212</c:v>
                </c:pt>
                <c:pt idx="2256">
                  <c:v>254.04823676371672</c:v>
                </c:pt>
                <c:pt idx="2257">
                  <c:v>258.28096473527432</c:v>
                </c:pt>
                <c:pt idx="2258">
                  <c:v>263.51350052849045</c:v>
                </c:pt>
                <c:pt idx="2259">
                  <c:v>265.4564235610647</c:v>
                </c:pt>
                <c:pt idx="2260">
                  <c:v>265.62650139329298</c:v>
                </c:pt>
                <c:pt idx="2261">
                  <c:v>267.16777169213026</c:v>
                </c:pt>
                <c:pt idx="2262">
                  <c:v>267.56317862976846</c:v>
                </c:pt>
                <c:pt idx="2263">
                  <c:v>269.24858268473145</c:v>
                </c:pt>
                <c:pt idx="2264">
                  <c:v>273.213702315749</c:v>
                </c:pt>
                <c:pt idx="2265">
                  <c:v>271.47016431248198</c:v>
                </c:pt>
                <c:pt idx="2266">
                  <c:v>269.3816661862208</c:v>
                </c:pt>
                <c:pt idx="2267">
                  <c:v>270.55251273181511</c:v>
                </c:pt>
                <c:pt idx="2268">
                  <c:v>272.12164889017004</c:v>
                </c:pt>
                <c:pt idx="2269">
                  <c:v>271.92802921110786</c:v>
                </c:pt>
                <c:pt idx="2270">
                  <c:v>280.78168540405494</c:v>
                </c:pt>
                <c:pt idx="2271">
                  <c:v>282.81685404054963</c:v>
                </c:pt>
                <c:pt idx="2272">
                  <c:v>283.10656289036223</c:v>
                </c:pt>
                <c:pt idx="2273">
                  <c:v>284.27644854424904</c:v>
                </c:pt>
                <c:pt idx="2274">
                  <c:v>286.26789660805224</c:v>
                </c:pt>
                <c:pt idx="2275">
                  <c:v>286.51868934371095</c:v>
                </c:pt>
                <c:pt idx="2276">
                  <c:v>285.40693763812817</c:v>
                </c:pt>
                <c:pt idx="2277">
                  <c:v>280.80186412991253</c:v>
                </c:pt>
                <c:pt idx="2278">
                  <c:v>280.67694820793696</c:v>
                </c:pt>
                <c:pt idx="2279">
                  <c:v>278.79408090708171</c:v>
                </c:pt>
                <c:pt idx="2280">
                  <c:v>284.49793408282886</c:v>
                </c:pt>
                <c:pt idx="2281">
                  <c:v>282.9129432113001</c:v>
                </c:pt>
                <c:pt idx="2282">
                  <c:v>284.04775631786299</c:v>
                </c:pt>
                <c:pt idx="2283">
                  <c:v>284.02469491688282</c:v>
                </c:pt>
                <c:pt idx="2284">
                  <c:v>285.18977611223215</c:v>
                </c:pt>
                <c:pt idx="2285">
                  <c:v>286.84395118670125</c:v>
                </c:pt>
                <c:pt idx="2286">
                  <c:v>286.8650908042664</c:v>
                </c:pt>
                <c:pt idx="2287">
                  <c:v>285.35120591909293</c:v>
                </c:pt>
                <c:pt idx="2288">
                  <c:v>288.28480830210435</c:v>
                </c:pt>
                <c:pt idx="2289">
                  <c:v>288.55001441337561</c:v>
                </c:pt>
                <c:pt idx="2290">
                  <c:v>290.1321226097819</c:v>
                </c:pt>
                <c:pt idx="2291">
                  <c:v>289.3360238301143</c:v>
                </c:pt>
                <c:pt idx="2292">
                  <c:v>290.44201018545209</c:v>
                </c:pt>
                <c:pt idx="2293">
                  <c:v>287.16104545017777</c:v>
                </c:pt>
                <c:pt idx="2294">
                  <c:v>289.85826847314303</c:v>
                </c:pt>
                <c:pt idx="2295">
                  <c:v>287.43730181608532</c:v>
                </c:pt>
                <c:pt idx="2296">
                  <c:v>287.34841933314112</c:v>
                </c:pt>
                <c:pt idx="2297">
                  <c:v>286.72239838570192</c:v>
                </c:pt>
                <c:pt idx="2298">
                  <c:v>289.47679446526377</c:v>
                </c:pt>
                <c:pt idx="2299">
                  <c:v>292.69626213125781</c:v>
                </c:pt>
                <c:pt idx="2300">
                  <c:v>292.6953012395503</c:v>
                </c:pt>
                <c:pt idx="2301">
                  <c:v>295.04275968098398</c:v>
                </c:pt>
                <c:pt idx="2302">
                  <c:v>296.58258864226002</c:v>
                </c:pt>
                <c:pt idx="2303">
                  <c:v>298.11425002402228</c:v>
                </c:pt>
                <c:pt idx="2304">
                  <c:v>297.7808206015182</c:v>
                </c:pt>
                <c:pt idx="2305">
                  <c:v>299.19381185740366</c:v>
                </c:pt>
                <c:pt idx="2306">
                  <c:v>301.68876717593929</c:v>
                </c:pt>
                <c:pt idx="2307">
                  <c:v>299.31680599596422</c:v>
                </c:pt>
                <c:pt idx="2308">
                  <c:v>299.10252714519078</c:v>
                </c:pt>
                <c:pt idx="2309">
                  <c:v>300.91572979725186</c:v>
                </c:pt>
                <c:pt idx="2310">
                  <c:v>301.74209666570573</c:v>
                </c:pt>
                <c:pt idx="2311">
                  <c:v>300.7470933025848</c:v>
                </c:pt>
                <c:pt idx="2312">
                  <c:v>301.17036609974053</c:v>
                </c:pt>
                <c:pt idx="2313">
                  <c:v>299.9788603824349</c:v>
                </c:pt>
                <c:pt idx="2314">
                  <c:v>300.93686941481695</c:v>
                </c:pt>
                <c:pt idx="2315">
                  <c:v>302.55405015854706</c:v>
                </c:pt>
                <c:pt idx="2316">
                  <c:v>302.52666474488325</c:v>
                </c:pt>
                <c:pt idx="2317">
                  <c:v>302.94993754203904</c:v>
                </c:pt>
                <c:pt idx="2318">
                  <c:v>303.14307677524744</c:v>
                </c:pt>
                <c:pt idx="2319">
                  <c:v>305.51119438839243</c:v>
                </c:pt>
                <c:pt idx="2320">
                  <c:v>305.72451234745841</c:v>
                </c:pt>
                <c:pt idx="2321">
                  <c:v>306.93955991159794</c:v>
                </c:pt>
                <c:pt idx="2322">
                  <c:v>306.993850293072</c:v>
                </c:pt>
                <c:pt idx="2323">
                  <c:v>306.08532718362636</c:v>
                </c:pt>
                <c:pt idx="2324">
                  <c:v>305.70289228403954</c:v>
                </c:pt>
                <c:pt idx="2325">
                  <c:v>304.57336408186796</c:v>
                </c:pt>
                <c:pt idx="2326">
                  <c:v>299.70260401652735</c:v>
                </c:pt>
                <c:pt idx="2327">
                  <c:v>304.11934275007206</c:v>
                </c:pt>
                <c:pt idx="2328">
                  <c:v>302.64197174978381</c:v>
                </c:pt>
                <c:pt idx="2329">
                  <c:v>304.84577688094549</c:v>
                </c:pt>
                <c:pt idx="2330">
                  <c:v>304.60267127894684</c:v>
                </c:pt>
                <c:pt idx="2331">
                  <c:v>306.97847602575183</c:v>
                </c:pt>
                <c:pt idx="2332">
                  <c:v>306.20976265974826</c:v>
                </c:pt>
                <c:pt idx="2333">
                  <c:v>309.68386662823099</c:v>
                </c:pt>
                <c:pt idx="2334">
                  <c:v>310.68415489574323</c:v>
                </c:pt>
                <c:pt idx="2335">
                  <c:v>310.77832228307869</c:v>
                </c:pt>
                <c:pt idx="2336">
                  <c:v>309.87796675314689</c:v>
                </c:pt>
                <c:pt idx="2337">
                  <c:v>309.846737772653</c:v>
                </c:pt>
                <c:pt idx="2338">
                  <c:v>308.03161333717691</c:v>
                </c:pt>
                <c:pt idx="2339">
                  <c:v>307.28259825117703</c:v>
                </c:pt>
                <c:pt idx="2340">
                  <c:v>306.05217641971751</c:v>
                </c:pt>
                <c:pt idx="2341">
                  <c:v>310.70000960891707</c:v>
                </c:pt>
                <c:pt idx="2342">
                  <c:v>309.37445949841452</c:v>
                </c:pt>
                <c:pt idx="2343">
                  <c:v>310.65340636110307</c:v>
                </c:pt>
                <c:pt idx="2344">
                  <c:v>311.39617565100411</c:v>
                </c:pt>
                <c:pt idx="2345">
                  <c:v>312.37916786778129</c:v>
                </c:pt>
                <c:pt idx="2346">
                  <c:v>310.38051311617181</c:v>
                </c:pt>
                <c:pt idx="2347">
                  <c:v>308.23195925819158</c:v>
                </c:pt>
                <c:pt idx="2348">
                  <c:v>309.80397809166908</c:v>
                </c:pt>
                <c:pt idx="2349">
                  <c:v>312.38973767656381</c:v>
                </c:pt>
                <c:pt idx="2350">
                  <c:v>311.40098010954165</c:v>
                </c:pt>
                <c:pt idx="2351">
                  <c:v>312.05678869991351</c:v>
                </c:pt>
                <c:pt idx="2352">
                  <c:v>312.89564716056498</c:v>
                </c:pt>
                <c:pt idx="2353">
                  <c:v>313.82915345440568</c:v>
                </c:pt>
                <c:pt idx="2354">
                  <c:v>316.49226482175459</c:v>
                </c:pt>
                <c:pt idx="2355">
                  <c:v>316.33948304026137</c:v>
                </c:pt>
                <c:pt idx="2356">
                  <c:v>317.82838474103966</c:v>
                </c:pt>
                <c:pt idx="2357">
                  <c:v>317.41904487364275</c:v>
                </c:pt>
                <c:pt idx="2358">
                  <c:v>317.11107908138752</c:v>
                </c:pt>
                <c:pt idx="2359">
                  <c:v>318.62976842509852</c:v>
                </c:pt>
                <c:pt idx="2360">
                  <c:v>320.18641299125585</c:v>
                </c:pt>
                <c:pt idx="2361">
                  <c:v>321.59844335543386</c:v>
                </c:pt>
                <c:pt idx="2362">
                  <c:v>319.82896127606415</c:v>
                </c:pt>
                <c:pt idx="2363">
                  <c:v>318.91851638320361</c:v>
                </c:pt>
                <c:pt idx="2364">
                  <c:v>317.32103391947726</c:v>
                </c:pt>
                <c:pt idx="2365">
                  <c:v>319.1938118574036</c:v>
                </c:pt>
                <c:pt idx="2366">
                  <c:v>320.03507254732392</c:v>
                </c:pt>
                <c:pt idx="2367">
                  <c:v>321.34428749879891</c:v>
                </c:pt>
                <c:pt idx="2368">
                  <c:v>322.43682137023154</c:v>
                </c:pt>
                <c:pt idx="2369">
                  <c:v>322.63620639953876</c:v>
                </c:pt>
                <c:pt idx="2370">
                  <c:v>322.65734601710386</c:v>
                </c:pt>
                <c:pt idx="2371">
                  <c:v>323.83395791294316</c:v>
                </c:pt>
                <c:pt idx="2372">
                  <c:v>322.59969251465361</c:v>
                </c:pt>
                <c:pt idx="2373">
                  <c:v>324.47967714038623</c:v>
                </c:pt>
                <c:pt idx="2374">
                  <c:v>323.58556740655325</c:v>
                </c:pt>
                <c:pt idx="2375">
                  <c:v>314.81262611703664</c:v>
                </c:pt>
                <c:pt idx="2376">
                  <c:v>319.72326318823872</c:v>
                </c:pt>
                <c:pt idx="2377">
                  <c:v>319.22311905448259</c:v>
                </c:pt>
                <c:pt idx="2378">
                  <c:v>320.5083117132699</c:v>
                </c:pt>
                <c:pt idx="2379">
                  <c:v>318.49091957336407</c:v>
                </c:pt>
                <c:pt idx="2380">
                  <c:v>320.16959738637456</c:v>
                </c:pt>
                <c:pt idx="2381">
                  <c:v>323.58652829826076</c:v>
                </c:pt>
                <c:pt idx="2382">
                  <c:v>323.59709810704334</c:v>
                </c:pt>
                <c:pt idx="2383">
                  <c:v>321.86989526280388</c:v>
                </c:pt>
                <c:pt idx="2384">
                  <c:v>323.74555587585274</c:v>
                </c:pt>
                <c:pt idx="2385">
                  <c:v>326.30393004708367</c:v>
                </c:pt>
                <c:pt idx="2386">
                  <c:v>330.314211588354</c:v>
                </c:pt>
                <c:pt idx="2387">
                  <c:v>331.06995291630631</c:v>
                </c:pt>
                <c:pt idx="2388">
                  <c:v>331.05553954069376</c:v>
                </c:pt>
                <c:pt idx="2389">
                  <c:v>327.77649658883445</c:v>
                </c:pt>
                <c:pt idx="2390">
                  <c:v>328.634572883636</c:v>
                </c:pt>
                <c:pt idx="2391">
                  <c:v>329.20005765350243</c:v>
                </c:pt>
                <c:pt idx="2392">
                  <c:v>325.3363120976266</c:v>
                </c:pt>
                <c:pt idx="2393">
                  <c:v>326.52493513980971</c:v>
                </c:pt>
                <c:pt idx="2394">
                  <c:v>322.87498798885366</c:v>
                </c:pt>
                <c:pt idx="2395">
                  <c:v>323.28240607283561</c:v>
                </c:pt>
                <c:pt idx="2396">
                  <c:v>328.26126645527046</c:v>
                </c:pt>
                <c:pt idx="2397">
                  <c:v>328.94253867589123</c:v>
                </c:pt>
                <c:pt idx="2398">
                  <c:v>329.14961083885845</c:v>
                </c:pt>
                <c:pt idx="2399">
                  <c:v>323.6999135197463</c:v>
                </c:pt>
                <c:pt idx="2400">
                  <c:v>323.53752282117802</c:v>
                </c:pt>
                <c:pt idx="2401">
                  <c:v>320.57317190352643</c:v>
                </c:pt>
                <c:pt idx="2402">
                  <c:v>317.92639569520509</c:v>
                </c:pt>
                <c:pt idx="2403">
                  <c:v>319.11982319592579</c:v>
                </c:pt>
                <c:pt idx="2404">
                  <c:v>314.15201306812725</c:v>
                </c:pt>
                <c:pt idx="2405">
                  <c:v>317.2379167867781</c:v>
                </c:pt>
                <c:pt idx="2406">
                  <c:v>322.14471029115015</c:v>
                </c:pt>
                <c:pt idx="2407">
                  <c:v>325.06389929854907</c:v>
                </c:pt>
                <c:pt idx="2408">
                  <c:v>327.30902277313345</c:v>
                </c:pt>
                <c:pt idx="2409">
                  <c:v>329.06168924762176</c:v>
                </c:pt>
                <c:pt idx="2410">
                  <c:v>327.30998366484096</c:v>
                </c:pt>
                <c:pt idx="2411">
                  <c:v>328.11425002402228</c:v>
                </c:pt>
                <c:pt idx="2412">
                  <c:v>329.09195733640814</c:v>
                </c:pt>
                <c:pt idx="2413">
                  <c:v>329.44748726818489</c:v>
                </c:pt>
                <c:pt idx="2414">
                  <c:v>330.0855193619679</c:v>
                </c:pt>
                <c:pt idx="2415">
                  <c:v>328.93773421735369</c:v>
                </c:pt>
                <c:pt idx="2416">
                  <c:v>328.64946670510233</c:v>
                </c:pt>
                <c:pt idx="2417">
                  <c:v>330.86768521187662</c:v>
                </c:pt>
                <c:pt idx="2418">
                  <c:v>331.55568367444988</c:v>
                </c:pt>
                <c:pt idx="2419">
                  <c:v>328.02008263668682</c:v>
                </c:pt>
                <c:pt idx="2420">
                  <c:v>327.49639665609686</c:v>
                </c:pt>
                <c:pt idx="2421">
                  <c:v>326.71567214374943</c:v>
                </c:pt>
                <c:pt idx="2422">
                  <c:v>322.92831747862016</c:v>
                </c:pt>
                <c:pt idx="2423">
                  <c:v>325.49053521668105</c:v>
                </c:pt>
                <c:pt idx="2424">
                  <c:v>328.36071874699718</c:v>
                </c:pt>
                <c:pt idx="2425">
                  <c:v>330.47420005765349</c:v>
                </c:pt>
                <c:pt idx="2426">
                  <c:v>331.97799557989811</c:v>
                </c:pt>
                <c:pt idx="2427">
                  <c:v>333.04746805035069</c:v>
                </c:pt>
                <c:pt idx="2428">
                  <c:v>332.94609397520895</c:v>
                </c:pt>
                <c:pt idx="2429">
                  <c:v>331.78341500912848</c:v>
                </c:pt>
                <c:pt idx="2430">
                  <c:v>331.32699144806378</c:v>
                </c:pt>
                <c:pt idx="2431">
                  <c:v>328.88920918612473</c:v>
                </c:pt>
                <c:pt idx="2432">
                  <c:v>329.51234745844141</c:v>
                </c:pt>
                <c:pt idx="2433">
                  <c:v>331.60613048909386</c:v>
                </c:pt>
                <c:pt idx="2434">
                  <c:v>333.66099740559235</c:v>
                </c:pt>
                <c:pt idx="2435">
                  <c:v>332.51321226097821</c:v>
                </c:pt>
                <c:pt idx="2436">
                  <c:v>332.53867589122706</c:v>
                </c:pt>
                <c:pt idx="2437">
                  <c:v>334.69203420774477</c:v>
                </c:pt>
                <c:pt idx="2438">
                  <c:v>335.22004420101854</c:v>
                </c:pt>
                <c:pt idx="2439">
                  <c:v>334.57000096089166</c:v>
                </c:pt>
                <c:pt idx="2440">
                  <c:v>332.78562506005574</c:v>
                </c:pt>
                <c:pt idx="2441">
                  <c:v>333.64418180071107</c:v>
                </c:pt>
                <c:pt idx="2442">
                  <c:v>333.42990294993757</c:v>
                </c:pt>
                <c:pt idx="2443">
                  <c:v>326.55232055347358</c:v>
                </c:pt>
                <c:pt idx="2444">
                  <c:v>330.3363120976266</c:v>
                </c:pt>
                <c:pt idx="2445">
                  <c:v>332.14903430383396</c:v>
                </c:pt>
                <c:pt idx="2446">
                  <c:v>332.25761506678191</c:v>
                </c:pt>
                <c:pt idx="2447">
                  <c:v>333.92091861247235</c:v>
                </c:pt>
                <c:pt idx="2448">
                  <c:v>335.28394349956756</c:v>
                </c:pt>
                <c:pt idx="2449">
                  <c:v>335.25655808590369</c:v>
                </c:pt>
                <c:pt idx="2450">
                  <c:v>334.82319592581916</c:v>
                </c:pt>
                <c:pt idx="2451">
                  <c:v>333.38281925626978</c:v>
                </c:pt>
                <c:pt idx="2452">
                  <c:v>335.18016719515708</c:v>
                </c:pt>
                <c:pt idx="2453">
                  <c:v>332.36331315460751</c:v>
                </c:pt>
                <c:pt idx="2454">
                  <c:v>330.67742865379068</c:v>
                </c:pt>
                <c:pt idx="2455">
                  <c:v>326.62630921495145</c:v>
                </c:pt>
                <c:pt idx="2456">
                  <c:v>333.05947919669455</c:v>
                </c:pt>
                <c:pt idx="2457">
                  <c:v>334.62188911309693</c:v>
                </c:pt>
                <c:pt idx="2458">
                  <c:v>333.51638320361292</c:v>
                </c:pt>
                <c:pt idx="2459">
                  <c:v>333.50004804458536</c:v>
                </c:pt>
                <c:pt idx="2460">
                  <c:v>328.2771211684443</c:v>
                </c:pt>
                <c:pt idx="2461">
                  <c:v>328.44095320457382</c:v>
                </c:pt>
                <c:pt idx="2462">
                  <c:v>328.77966753146922</c:v>
                </c:pt>
                <c:pt idx="2463">
                  <c:v>330.60968578841164</c:v>
                </c:pt>
                <c:pt idx="2464">
                  <c:v>329.67665994042471</c:v>
                </c:pt>
                <c:pt idx="2465">
                  <c:v>331.96454309599306</c:v>
                </c:pt>
                <c:pt idx="2466">
                  <c:v>328.5168636494667</c:v>
                </c:pt>
                <c:pt idx="2467">
                  <c:v>331.03055635629863</c:v>
                </c:pt>
                <c:pt idx="2468">
                  <c:v>333.72393581243392</c:v>
                </c:pt>
                <c:pt idx="2469">
                  <c:v>331.93331411549917</c:v>
                </c:pt>
                <c:pt idx="2470">
                  <c:v>330.49293744594985</c:v>
                </c:pt>
                <c:pt idx="2471">
                  <c:v>330.62457960987797</c:v>
                </c:pt>
                <c:pt idx="2472">
                  <c:v>327.50216200634185</c:v>
                </c:pt>
                <c:pt idx="2473">
                  <c:v>330.04227923513014</c:v>
                </c:pt>
                <c:pt idx="2474">
                  <c:v>328.17862976842508</c:v>
                </c:pt>
                <c:pt idx="2475">
                  <c:v>323.82146632074569</c:v>
                </c:pt>
                <c:pt idx="2476">
                  <c:v>326.51052176419716</c:v>
                </c:pt>
                <c:pt idx="2477">
                  <c:v>325.81339483040261</c:v>
                </c:pt>
                <c:pt idx="2478">
                  <c:v>325.5405015854713</c:v>
                </c:pt>
                <c:pt idx="2479">
                  <c:v>320.58326126645522</c:v>
                </c:pt>
                <c:pt idx="2480">
                  <c:v>318.64081867973476</c:v>
                </c:pt>
                <c:pt idx="2481">
                  <c:v>321.86893437109637</c:v>
                </c:pt>
                <c:pt idx="2482">
                  <c:v>322.67175939271641</c:v>
                </c:pt>
                <c:pt idx="2483">
                  <c:v>318.28096473527432</c:v>
                </c:pt>
                <c:pt idx="2484">
                  <c:v>317.40607283559143</c:v>
                </c:pt>
                <c:pt idx="2485">
                  <c:v>312.60113385221484</c:v>
                </c:pt>
                <c:pt idx="2486">
                  <c:v>316.18141635437684</c:v>
                </c:pt>
                <c:pt idx="2487">
                  <c:v>314.99807821658499</c:v>
                </c:pt>
                <c:pt idx="2488">
                  <c:v>316.70510233496685</c:v>
                </c:pt>
                <c:pt idx="2489">
                  <c:v>311.19246660901314</c:v>
                </c:pt>
                <c:pt idx="2490">
                  <c:v>305.98875756702222</c:v>
                </c:pt>
                <c:pt idx="2491">
                  <c:v>304.78139713654275</c:v>
                </c:pt>
                <c:pt idx="2492">
                  <c:v>313.6600365138849</c:v>
                </c:pt>
                <c:pt idx="2493">
                  <c:v>315.90852310944553</c:v>
                </c:pt>
                <c:pt idx="2494">
                  <c:v>316.26261170366098</c:v>
                </c:pt>
                <c:pt idx="2495">
                  <c:v>317.66263092149512</c:v>
                </c:pt>
                <c:pt idx="2496">
                  <c:v>317.90381474007876</c:v>
                </c:pt>
                <c:pt idx="2497">
                  <c:v>325.87729412895163</c:v>
                </c:pt>
                <c:pt idx="2498">
                  <c:v>327.88796002690492</c:v>
                </c:pt>
                <c:pt idx="2499">
                  <c:v>327.51465359853944</c:v>
                </c:pt>
                <c:pt idx="2500">
                  <c:v>330.84654559431146</c:v>
                </c:pt>
                <c:pt idx="2501">
                  <c:v>334.74488325165754</c:v>
                </c:pt>
                <c:pt idx="2502">
                  <c:v>337.41472086095894</c:v>
                </c:pt>
                <c:pt idx="2503">
                  <c:v>338.29537811088687</c:v>
                </c:pt>
                <c:pt idx="2504">
                  <c:v>342.36859805899877</c:v>
                </c:pt>
                <c:pt idx="2505">
                  <c:v>341.55568367444988</c:v>
                </c:pt>
                <c:pt idx="2506">
                  <c:v>339.38743153646584</c:v>
                </c:pt>
                <c:pt idx="2507">
                  <c:v>342.93744594984139</c:v>
                </c:pt>
                <c:pt idx="2508">
                  <c:v>341.52013068127218</c:v>
                </c:pt>
                <c:pt idx="2509">
                  <c:v>344.24329778034013</c:v>
                </c:pt>
                <c:pt idx="2510">
                  <c:v>344.66753146920342</c:v>
                </c:pt>
                <c:pt idx="2511">
                  <c:v>342.98068607667915</c:v>
                </c:pt>
                <c:pt idx="2512">
                  <c:v>342.84375900835971</c:v>
                </c:pt>
                <c:pt idx="2513">
                  <c:v>346.35389641587392</c:v>
                </c:pt>
                <c:pt idx="2514">
                  <c:v>347.36811761314499</c:v>
                </c:pt>
                <c:pt idx="2515">
                  <c:v>345.95704814067454</c:v>
                </c:pt>
                <c:pt idx="2516">
                  <c:v>348.76621504756417</c:v>
                </c:pt>
                <c:pt idx="2517">
                  <c:v>353.85413663880081</c:v>
                </c:pt>
                <c:pt idx="2518">
                  <c:v>352.50840780244062</c:v>
                </c:pt>
                <c:pt idx="2519">
                  <c:v>355.47852407033724</c:v>
                </c:pt>
                <c:pt idx="2520">
                  <c:v>356.14682425290664</c:v>
                </c:pt>
                <c:pt idx="2521">
                  <c:v>355.57605457864895</c:v>
                </c:pt>
                <c:pt idx="2522">
                  <c:v>357.65590467954257</c:v>
                </c:pt>
                <c:pt idx="2523">
                  <c:v>360.67070241183814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B2-416B-84C9-6E2936BB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Fecha</a:t>
                </a:r>
              </a:p>
            </c:rich>
          </c:tx>
          <c:layout>
            <c:manualLayout>
              <c:xMode val="edge"/>
              <c:yMode val="edge"/>
              <c:x val="0.54242884615384612"/>
              <c:y val="0.96168571428571425"/>
            </c:manualLayout>
          </c:layout>
          <c:overlay val="1"/>
        </c:title>
        <c:numFmt formatCode="yyyy\-mm\-dd" sourceLinked="1"/>
        <c:majorTickMark val="out"/>
        <c:minorTickMark val="none"/>
        <c:tickLblPos val="nextTo"/>
        <c:crossAx val="100"/>
        <c:crosses val="autoZero"/>
        <c:auto val="1"/>
        <c:lblOffset val="100"/>
        <c:baseTimeUnit val="days"/>
        <c:majorUnit val="3"/>
        <c:majorTimeUnit val="years"/>
        <c:minorUnit val="1"/>
        <c:minorTimeUnit val="year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Nivel (Base 100)</a:t>
                </a:r>
              </a:p>
            </c:rich>
          </c:tx>
          <c:layout>
            <c:manualLayout>
              <c:xMode val="edge"/>
              <c:yMode val="edge"/>
              <c:x val="1.3568376068376069E-3"/>
              <c:y val="0.39828134920634928"/>
            </c:manualLayout>
          </c:layout>
          <c:overlay val="1"/>
        </c:title>
        <c:numFmt formatCode="#,##0.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Drawdown (%) - Mi Serie vs SP500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Calculos!$I$2</c:f>
              <c:strCache>
                <c:ptCount val="1"/>
                <c:pt idx="0">
                  <c:v>DD ACTIVO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Calculos!$A$3:$A$5002</c:f>
              <c:numCache>
                <c:formatCode>yyyy\-mm\-dd</c:formatCode>
                <c:ptCount val="5000"/>
                <c:pt idx="0">
                  <c:v>42492</c:v>
                </c:pt>
                <c:pt idx="1">
                  <c:v>42493</c:v>
                </c:pt>
                <c:pt idx="2">
                  <c:v>42494</c:v>
                </c:pt>
                <c:pt idx="3">
                  <c:v>42495</c:v>
                </c:pt>
                <c:pt idx="4">
                  <c:v>42496</c:v>
                </c:pt>
                <c:pt idx="5">
                  <c:v>42499</c:v>
                </c:pt>
                <c:pt idx="6">
                  <c:v>42500</c:v>
                </c:pt>
                <c:pt idx="7">
                  <c:v>42501</c:v>
                </c:pt>
                <c:pt idx="8">
                  <c:v>42502</c:v>
                </c:pt>
                <c:pt idx="9">
                  <c:v>42503</c:v>
                </c:pt>
                <c:pt idx="10">
                  <c:v>42506</c:v>
                </c:pt>
                <c:pt idx="11">
                  <c:v>42507</c:v>
                </c:pt>
                <c:pt idx="12">
                  <c:v>42508</c:v>
                </c:pt>
                <c:pt idx="13">
                  <c:v>42509</c:v>
                </c:pt>
                <c:pt idx="14">
                  <c:v>42510</c:v>
                </c:pt>
                <c:pt idx="15">
                  <c:v>42513</c:v>
                </c:pt>
                <c:pt idx="16">
                  <c:v>42514</c:v>
                </c:pt>
                <c:pt idx="17">
                  <c:v>42515</c:v>
                </c:pt>
                <c:pt idx="18">
                  <c:v>42516</c:v>
                </c:pt>
                <c:pt idx="19">
                  <c:v>42517</c:v>
                </c:pt>
                <c:pt idx="20">
                  <c:v>42521</c:v>
                </c:pt>
                <c:pt idx="21">
                  <c:v>42522</c:v>
                </c:pt>
                <c:pt idx="22">
                  <c:v>42523</c:v>
                </c:pt>
                <c:pt idx="23">
                  <c:v>42524</c:v>
                </c:pt>
                <c:pt idx="24">
                  <c:v>42527</c:v>
                </c:pt>
                <c:pt idx="25">
                  <c:v>42528</c:v>
                </c:pt>
                <c:pt idx="26">
                  <c:v>42529</c:v>
                </c:pt>
                <c:pt idx="27">
                  <c:v>42530</c:v>
                </c:pt>
                <c:pt idx="28">
                  <c:v>42531</c:v>
                </c:pt>
                <c:pt idx="29">
                  <c:v>42534</c:v>
                </c:pt>
                <c:pt idx="30">
                  <c:v>42535</c:v>
                </c:pt>
                <c:pt idx="31">
                  <c:v>42536</c:v>
                </c:pt>
                <c:pt idx="32">
                  <c:v>42537</c:v>
                </c:pt>
                <c:pt idx="33">
                  <c:v>42538</c:v>
                </c:pt>
                <c:pt idx="34">
                  <c:v>42541</c:v>
                </c:pt>
                <c:pt idx="35">
                  <c:v>42542</c:v>
                </c:pt>
                <c:pt idx="36">
                  <c:v>42543</c:v>
                </c:pt>
                <c:pt idx="37">
                  <c:v>42544</c:v>
                </c:pt>
                <c:pt idx="38">
                  <c:v>42545</c:v>
                </c:pt>
                <c:pt idx="39">
                  <c:v>42548</c:v>
                </c:pt>
                <c:pt idx="40">
                  <c:v>42549</c:v>
                </c:pt>
                <c:pt idx="41">
                  <c:v>42550</c:v>
                </c:pt>
                <c:pt idx="42">
                  <c:v>42551</c:v>
                </c:pt>
                <c:pt idx="43">
                  <c:v>42552</c:v>
                </c:pt>
                <c:pt idx="44">
                  <c:v>42556</c:v>
                </c:pt>
                <c:pt idx="45">
                  <c:v>42557</c:v>
                </c:pt>
                <c:pt idx="46">
                  <c:v>42558</c:v>
                </c:pt>
                <c:pt idx="47">
                  <c:v>42559</c:v>
                </c:pt>
                <c:pt idx="48">
                  <c:v>42562</c:v>
                </c:pt>
                <c:pt idx="49">
                  <c:v>42563</c:v>
                </c:pt>
                <c:pt idx="50">
                  <c:v>42564</c:v>
                </c:pt>
                <c:pt idx="51">
                  <c:v>42565</c:v>
                </c:pt>
                <c:pt idx="52">
                  <c:v>42566</c:v>
                </c:pt>
                <c:pt idx="53">
                  <c:v>42569</c:v>
                </c:pt>
                <c:pt idx="54">
                  <c:v>42570</c:v>
                </c:pt>
                <c:pt idx="55">
                  <c:v>42571</c:v>
                </c:pt>
                <c:pt idx="56">
                  <c:v>42572</c:v>
                </c:pt>
                <c:pt idx="57">
                  <c:v>42573</c:v>
                </c:pt>
                <c:pt idx="58">
                  <c:v>42576</c:v>
                </c:pt>
                <c:pt idx="59">
                  <c:v>42577</c:v>
                </c:pt>
                <c:pt idx="60">
                  <c:v>42578</c:v>
                </c:pt>
                <c:pt idx="61">
                  <c:v>42579</c:v>
                </c:pt>
                <c:pt idx="62">
                  <c:v>42580</c:v>
                </c:pt>
                <c:pt idx="63">
                  <c:v>42583</c:v>
                </c:pt>
                <c:pt idx="64">
                  <c:v>42584</c:v>
                </c:pt>
                <c:pt idx="65">
                  <c:v>42585</c:v>
                </c:pt>
                <c:pt idx="66">
                  <c:v>42586</c:v>
                </c:pt>
                <c:pt idx="67">
                  <c:v>42587</c:v>
                </c:pt>
                <c:pt idx="68">
                  <c:v>42590</c:v>
                </c:pt>
                <c:pt idx="69">
                  <c:v>42591</c:v>
                </c:pt>
                <c:pt idx="70">
                  <c:v>42592</c:v>
                </c:pt>
                <c:pt idx="71">
                  <c:v>42593</c:v>
                </c:pt>
                <c:pt idx="72">
                  <c:v>42594</c:v>
                </c:pt>
                <c:pt idx="73">
                  <c:v>42597</c:v>
                </c:pt>
                <c:pt idx="74">
                  <c:v>42598</c:v>
                </c:pt>
                <c:pt idx="75">
                  <c:v>42599</c:v>
                </c:pt>
                <c:pt idx="76">
                  <c:v>42600</c:v>
                </c:pt>
                <c:pt idx="77">
                  <c:v>42601</c:v>
                </c:pt>
                <c:pt idx="78">
                  <c:v>42604</c:v>
                </c:pt>
                <c:pt idx="79">
                  <c:v>42605</c:v>
                </c:pt>
                <c:pt idx="80">
                  <c:v>42606</c:v>
                </c:pt>
                <c:pt idx="81">
                  <c:v>42607</c:v>
                </c:pt>
                <c:pt idx="82">
                  <c:v>42608</c:v>
                </c:pt>
                <c:pt idx="83">
                  <c:v>42611</c:v>
                </c:pt>
                <c:pt idx="84">
                  <c:v>42612</c:v>
                </c:pt>
                <c:pt idx="85">
                  <c:v>42613</c:v>
                </c:pt>
                <c:pt idx="86">
                  <c:v>42614</c:v>
                </c:pt>
                <c:pt idx="87">
                  <c:v>42615</c:v>
                </c:pt>
                <c:pt idx="88">
                  <c:v>42619</c:v>
                </c:pt>
                <c:pt idx="89">
                  <c:v>42620</c:v>
                </c:pt>
                <c:pt idx="90">
                  <c:v>42621</c:v>
                </c:pt>
                <c:pt idx="91">
                  <c:v>42622</c:v>
                </c:pt>
                <c:pt idx="92">
                  <c:v>42625</c:v>
                </c:pt>
                <c:pt idx="93">
                  <c:v>42626</c:v>
                </c:pt>
                <c:pt idx="94">
                  <c:v>42627</c:v>
                </c:pt>
                <c:pt idx="95">
                  <c:v>42628</c:v>
                </c:pt>
                <c:pt idx="96">
                  <c:v>42629</c:v>
                </c:pt>
                <c:pt idx="97">
                  <c:v>42632</c:v>
                </c:pt>
                <c:pt idx="98">
                  <c:v>42633</c:v>
                </c:pt>
                <c:pt idx="99">
                  <c:v>42634</c:v>
                </c:pt>
                <c:pt idx="100">
                  <c:v>42635</c:v>
                </c:pt>
                <c:pt idx="101">
                  <c:v>42636</c:v>
                </c:pt>
                <c:pt idx="102">
                  <c:v>42639</c:v>
                </c:pt>
                <c:pt idx="103">
                  <c:v>42640</c:v>
                </c:pt>
                <c:pt idx="104">
                  <c:v>42641</c:v>
                </c:pt>
                <c:pt idx="105">
                  <c:v>42642</c:v>
                </c:pt>
                <c:pt idx="106">
                  <c:v>42643</c:v>
                </c:pt>
                <c:pt idx="107">
                  <c:v>42646</c:v>
                </c:pt>
                <c:pt idx="108">
                  <c:v>42647</c:v>
                </c:pt>
                <c:pt idx="109">
                  <c:v>42648</c:v>
                </c:pt>
                <c:pt idx="110">
                  <c:v>42649</c:v>
                </c:pt>
                <c:pt idx="111">
                  <c:v>42650</c:v>
                </c:pt>
                <c:pt idx="112">
                  <c:v>42653</c:v>
                </c:pt>
                <c:pt idx="113">
                  <c:v>42654</c:v>
                </c:pt>
                <c:pt idx="114">
                  <c:v>42655</c:v>
                </c:pt>
                <c:pt idx="115">
                  <c:v>42656</c:v>
                </c:pt>
                <c:pt idx="116">
                  <c:v>42657</c:v>
                </c:pt>
                <c:pt idx="117">
                  <c:v>42660</c:v>
                </c:pt>
                <c:pt idx="118">
                  <c:v>42661</c:v>
                </c:pt>
                <c:pt idx="119">
                  <c:v>42662</c:v>
                </c:pt>
                <c:pt idx="120">
                  <c:v>42663</c:v>
                </c:pt>
                <c:pt idx="121">
                  <c:v>42664</c:v>
                </c:pt>
                <c:pt idx="122">
                  <c:v>42667</c:v>
                </c:pt>
                <c:pt idx="123">
                  <c:v>42668</c:v>
                </c:pt>
                <c:pt idx="124">
                  <c:v>42669</c:v>
                </c:pt>
                <c:pt idx="125">
                  <c:v>42670</c:v>
                </c:pt>
                <c:pt idx="126">
                  <c:v>42671</c:v>
                </c:pt>
                <c:pt idx="127">
                  <c:v>42674</c:v>
                </c:pt>
                <c:pt idx="128">
                  <c:v>42675</c:v>
                </c:pt>
                <c:pt idx="129">
                  <c:v>42676</c:v>
                </c:pt>
                <c:pt idx="130">
                  <c:v>42677</c:v>
                </c:pt>
                <c:pt idx="131">
                  <c:v>42678</c:v>
                </c:pt>
                <c:pt idx="132">
                  <c:v>42681</c:v>
                </c:pt>
                <c:pt idx="133">
                  <c:v>42682</c:v>
                </c:pt>
                <c:pt idx="134">
                  <c:v>42683</c:v>
                </c:pt>
                <c:pt idx="135">
                  <c:v>42684</c:v>
                </c:pt>
                <c:pt idx="136">
                  <c:v>42685</c:v>
                </c:pt>
                <c:pt idx="137">
                  <c:v>42688</c:v>
                </c:pt>
                <c:pt idx="138">
                  <c:v>42689</c:v>
                </c:pt>
                <c:pt idx="139">
                  <c:v>42690</c:v>
                </c:pt>
                <c:pt idx="140">
                  <c:v>42691</c:v>
                </c:pt>
                <c:pt idx="141">
                  <c:v>42692</c:v>
                </c:pt>
                <c:pt idx="142">
                  <c:v>42695</c:v>
                </c:pt>
                <c:pt idx="143">
                  <c:v>42696</c:v>
                </c:pt>
                <c:pt idx="144">
                  <c:v>42697</c:v>
                </c:pt>
                <c:pt idx="145">
                  <c:v>42699</c:v>
                </c:pt>
                <c:pt idx="146">
                  <c:v>42702</c:v>
                </c:pt>
                <c:pt idx="147">
                  <c:v>42703</c:v>
                </c:pt>
                <c:pt idx="148">
                  <c:v>42704</c:v>
                </c:pt>
                <c:pt idx="149">
                  <c:v>42705</c:v>
                </c:pt>
                <c:pt idx="150">
                  <c:v>42706</c:v>
                </c:pt>
                <c:pt idx="151">
                  <c:v>42709</c:v>
                </c:pt>
                <c:pt idx="152">
                  <c:v>42710</c:v>
                </c:pt>
                <c:pt idx="153">
                  <c:v>42711</c:v>
                </c:pt>
                <c:pt idx="154">
                  <c:v>42712</c:v>
                </c:pt>
                <c:pt idx="155">
                  <c:v>42713</c:v>
                </c:pt>
                <c:pt idx="156">
                  <c:v>42716</c:v>
                </c:pt>
                <c:pt idx="157">
                  <c:v>42717</c:v>
                </c:pt>
                <c:pt idx="158">
                  <c:v>42718</c:v>
                </c:pt>
                <c:pt idx="159">
                  <c:v>42719</c:v>
                </c:pt>
                <c:pt idx="160">
                  <c:v>42720</c:v>
                </c:pt>
                <c:pt idx="161">
                  <c:v>42723</c:v>
                </c:pt>
                <c:pt idx="162">
                  <c:v>42724</c:v>
                </c:pt>
                <c:pt idx="163">
                  <c:v>42725</c:v>
                </c:pt>
                <c:pt idx="164">
                  <c:v>42726</c:v>
                </c:pt>
                <c:pt idx="165">
                  <c:v>42727</c:v>
                </c:pt>
                <c:pt idx="166">
                  <c:v>42731</c:v>
                </c:pt>
                <c:pt idx="167">
                  <c:v>42732</c:v>
                </c:pt>
                <c:pt idx="168">
                  <c:v>42733</c:v>
                </c:pt>
                <c:pt idx="169">
                  <c:v>42734</c:v>
                </c:pt>
                <c:pt idx="170">
                  <c:v>42738</c:v>
                </c:pt>
                <c:pt idx="171">
                  <c:v>42739</c:v>
                </c:pt>
                <c:pt idx="172">
                  <c:v>42740</c:v>
                </c:pt>
                <c:pt idx="173">
                  <c:v>42741</c:v>
                </c:pt>
                <c:pt idx="174">
                  <c:v>42744</c:v>
                </c:pt>
                <c:pt idx="175">
                  <c:v>42745</c:v>
                </c:pt>
                <c:pt idx="176">
                  <c:v>42746</c:v>
                </c:pt>
                <c:pt idx="177">
                  <c:v>42747</c:v>
                </c:pt>
                <c:pt idx="178">
                  <c:v>42748</c:v>
                </c:pt>
                <c:pt idx="179">
                  <c:v>42752</c:v>
                </c:pt>
                <c:pt idx="180">
                  <c:v>42753</c:v>
                </c:pt>
                <c:pt idx="181">
                  <c:v>42754</c:v>
                </c:pt>
                <c:pt idx="182">
                  <c:v>42755</c:v>
                </c:pt>
                <c:pt idx="183">
                  <c:v>42758</c:v>
                </c:pt>
                <c:pt idx="184">
                  <c:v>42759</c:v>
                </c:pt>
                <c:pt idx="185">
                  <c:v>42760</c:v>
                </c:pt>
                <c:pt idx="186">
                  <c:v>42761</c:v>
                </c:pt>
                <c:pt idx="187">
                  <c:v>42762</c:v>
                </c:pt>
                <c:pt idx="188">
                  <c:v>42765</c:v>
                </c:pt>
                <c:pt idx="189">
                  <c:v>42766</c:v>
                </c:pt>
                <c:pt idx="190">
                  <c:v>42767</c:v>
                </c:pt>
                <c:pt idx="191">
                  <c:v>42768</c:v>
                </c:pt>
                <c:pt idx="192">
                  <c:v>42769</c:v>
                </c:pt>
                <c:pt idx="193">
                  <c:v>42772</c:v>
                </c:pt>
                <c:pt idx="194">
                  <c:v>42773</c:v>
                </c:pt>
                <c:pt idx="195">
                  <c:v>42774</c:v>
                </c:pt>
                <c:pt idx="196">
                  <c:v>42775</c:v>
                </c:pt>
                <c:pt idx="197">
                  <c:v>42776</c:v>
                </c:pt>
                <c:pt idx="198">
                  <c:v>42779</c:v>
                </c:pt>
                <c:pt idx="199">
                  <c:v>42780</c:v>
                </c:pt>
                <c:pt idx="200">
                  <c:v>42781</c:v>
                </c:pt>
                <c:pt idx="201">
                  <c:v>42782</c:v>
                </c:pt>
                <c:pt idx="202">
                  <c:v>42783</c:v>
                </c:pt>
                <c:pt idx="203">
                  <c:v>42787</c:v>
                </c:pt>
                <c:pt idx="204">
                  <c:v>42788</c:v>
                </c:pt>
                <c:pt idx="205">
                  <c:v>42789</c:v>
                </c:pt>
                <c:pt idx="206">
                  <c:v>42790</c:v>
                </c:pt>
                <c:pt idx="207">
                  <c:v>42793</c:v>
                </c:pt>
                <c:pt idx="208">
                  <c:v>42794</c:v>
                </c:pt>
                <c:pt idx="209">
                  <c:v>42795</c:v>
                </c:pt>
                <c:pt idx="210">
                  <c:v>42796</c:v>
                </c:pt>
                <c:pt idx="211">
                  <c:v>42797</c:v>
                </c:pt>
                <c:pt idx="212">
                  <c:v>42800</c:v>
                </c:pt>
                <c:pt idx="213">
                  <c:v>42801</c:v>
                </c:pt>
                <c:pt idx="214">
                  <c:v>42802</c:v>
                </c:pt>
                <c:pt idx="215">
                  <c:v>42803</c:v>
                </c:pt>
                <c:pt idx="216">
                  <c:v>42804</c:v>
                </c:pt>
                <c:pt idx="217">
                  <c:v>42807</c:v>
                </c:pt>
                <c:pt idx="218">
                  <c:v>42808</c:v>
                </c:pt>
                <c:pt idx="219">
                  <c:v>42809</c:v>
                </c:pt>
                <c:pt idx="220">
                  <c:v>42810</c:v>
                </c:pt>
                <c:pt idx="221">
                  <c:v>42811</c:v>
                </c:pt>
                <c:pt idx="222">
                  <c:v>42814</c:v>
                </c:pt>
                <c:pt idx="223">
                  <c:v>42815</c:v>
                </c:pt>
                <c:pt idx="224">
                  <c:v>42816</c:v>
                </c:pt>
                <c:pt idx="225">
                  <c:v>42817</c:v>
                </c:pt>
                <c:pt idx="226">
                  <c:v>42818</c:v>
                </c:pt>
                <c:pt idx="227">
                  <c:v>42821</c:v>
                </c:pt>
                <c:pt idx="228">
                  <c:v>42822</c:v>
                </c:pt>
                <c:pt idx="229">
                  <c:v>42823</c:v>
                </c:pt>
                <c:pt idx="230">
                  <c:v>42824</c:v>
                </c:pt>
                <c:pt idx="231">
                  <c:v>42825</c:v>
                </c:pt>
                <c:pt idx="232">
                  <c:v>42828</c:v>
                </c:pt>
                <c:pt idx="233">
                  <c:v>42829</c:v>
                </c:pt>
                <c:pt idx="234">
                  <c:v>42830</c:v>
                </c:pt>
                <c:pt idx="235">
                  <c:v>42831</c:v>
                </c:pt>
                <c:pt idx="236">
                  <c:v>42832</c:v>
                </c:pt>
                <c:pt idx="237">
                  <c:v>42835</c:v>
                </c:pt>
                <c:pt idx="238">
                  <c:v>42836</c:v>
                </c:pt>
                <c:pt idx="239">
                  <c:v>42837</c:v>
                </c:pt>
                <c:pt idx="240">
                  <c:v>42838</c:v>
                </c:pt>
                <c:pt idx="241">
                  <c:v>42842</c:v>
                </c:pt>
                <c:pt idx="242">
                  <c:v>42843</c:v>
                </c:pt>
                <c:pt idx="243">
                  <c:v>42844</c:v>
                </c:pt>
                <c:pt idx="244">
                  <c:v>42845</c:v>
                </c:pt>
                <c:pt idx="245">
                  <c:v>42846</c:v>
                </c:pt>
                <c:pt idx="246">
                  <c:v>42849</c:v>
                </c:pt>
                <c:pt idx="247">
                  <c:v>42850</c:v>
                </c:pt>
                <c:pt idx="248">
                  <c:v>42851</c:v>
                </c:pt>
                <c:pt idx="249">
                  <c:v>42852</c:v>
                </c:pt>
                <c:pt idx="250">
                  <c:v>42853</c:v>
                </c:pt>
                <c:pt idx="251">
                  <c:v>42856</c:v>
                </c:pt>
                <c:pt idx="252">
                  <c:v>42857</c:v>
                </c:pt>
                <c:pt idx="253">
                  <c:v>42858</c:v>
                </c:pt>
                <c:pt idx="254">
                  <c:v>42859</c:v>
                </c:pt>
                <c:pt idx="255">
                  <c:v>42860</c:v>
                </c:pt>
                <c:pt idx="256">
                  <c:v>42863</c:v>
                </c:pt>
                <c:pt idx="257">
                  <c:v>42864</c:v>
                </c:pt>
                <c:pt idx="258">
                  <c:v>42865</c:v>
                </c:pt>
                <c:pt idx="259">
                  <c:v>42866</c:v>
                </c:pt>
                <c:pt idx="260">
                  <c:v>42867</c:v>
                </c:pt>
                <c:pt idx="261">
                  <c:v>42870</c:v>
                </c:pt>
                <c:pt idx="262">
                  <c:v>42871</c:v>
                </c:pt>
                <c:pt idx="263">
                  <c:v>42872</c:v>
                </c:pt>
                <c:pt idx="264">
                  <c:v>42873</c:v>
                </c:pt>
                <c:pt idx="265">
                  <c:v>42874</c:v>
                </c:pt>
                <c:pt idx="266">
                  <c:v>42877</c:v>
                </c:pt>
                <c:pt idx="267">
                  <c:v>42878</c:v>
                </c:pt>
                <c:pt idx="268">
                  <c:v>42879</c:v>
                </c:pt>
                <c:pt idx="269">
                  <c:v>42880</c:v>
                </c:pt>
                <c:pt idx="270">
                  <c:v>42881</c:v>
                </c:pt>
                <c:pt idx="271">
                  <c:v>42885</c:v>
                </c:pt>
                <c:pt idx="272">
                  <c:v>42886</c:v>
                </c:pt>
                <c:pt idx="273">
                  <c:v>42887</c:v>
                </c:pt>
                <c:pt idx="274">
                  <c:v>42888</c:v>
                </c:pt>
                <c:pt idx="275">
                  <c:v>42891</c:v>
                </c:pt>
                <c:pt idx="276">
                  <c:v>42892</c:v>
                </c:pt>
                <c:pt idx="277">
                  <c:v>42893</c:v>
                </c:pt>
                <c:pt idx="278">
                  <c:v>42894</c:v>
                </c:pt>
                <c:pt idx="279">
                  <c:v>42895</c:v>
                </c:pt>
                <c:pt idx="280">
                  <c:v>42898</c:v>
                </c:pt>
                <c:pt idx="281">
                  <c:v>42899</c:v>
                </c:pt>
                <c:pt idx="282">
                  <c:v>42900</c:v>
                </c:pt>
                <c:pt idx="283">
                  <c:v>42901</c:v>
                </c:pt>
                <c:pt idx="284">
                  <c:v>42902</c:v>
                </c:pt>
                <c:pt idx="285">
                  <c:v>42905</c:v>
                </c:pt>
                <c:pt idx="286">
                  <c:v>42906</c:v>
                </c:pt>
                <c:pt idx="287">
                  <c:v>42907</c:v>
                </c:pt>
                <c:pt idx="288">
                  <c:v>42908</c:v>
                </c:pt>
                <c:pt idx="289">
                  <c:v>42909</c:v>
                </c:pt>
                <c:pt idx="290">
                  <c:v>42912</c:v>
                </c:pt>
                <c:pt idx="291">
                  <c:v>42913</c:v>
                </c:pt>
                <c:pt idx="292">
                  <c:v>42914</c:v>
                </c:pt>
                <c:pt idx="293">
                  <c:v>42915</c:v>
                </c:pt>
                <c:pt idx="294">
                  <c:v>42916</c:v>
                </c:pt>
                <c:pt idx="295">
                  <c:v>42919</c:v>
                </c:pt>
                <c:pt idx="296">
                  <c:v>42921</c:v>
                </c:pt>
                <c:pt idx="297">
                  <c:v>42922</c:v>
                </c:pt>
                <c:pt idx="298">
                  <c:v>42923</c:v>
                </c:pt>
                <c:pt idx="299">
                  <c:v>42926</c:v>
                </c:pt>
                <c:pt idx="300">
                  <c:v>42927</c:v>
                </c:pt>
                <c:pt idx="301">
                  <c:v>42928</c:v>
                </c:pt>
                <c:pt idx="302">
                  <c:v>42929</c:v>
                </c:pt>
                <c:pt idx="303">
                  <c:v>42930</c:v>
                </c:pt>
                <c:pt idx="304">
                  <c:v>42933</c:v>
                </c:pt>
                <c:pt idx="305">
                  <c:v>42934</c:v>
                </c:pt>
                <c:pt idx="306">
                  <c:v>42935</c:v>
                </c:pt>
                <c:pt idx="307">
                  <c:v>42936</c:v>
                </c:pt>
                <c:pt idx="308">
                  <c:v>42937</c:v>
                </c:pt>
                <c:pt idx="309">
                  <c:v>42940</c:v>
                </c:pt>
                <c:pt idx="310">
                  <c:v>42941</c:v>
                </c:pt>
                <c:pt idx="311">
                  <c:v>42942</c:v>
                </c:pt>
                <c:pt idx="312">
                  <c:v>42943</c:v>
                </c:pt>
                <c:pt idx="313">
                  <c:v>42944</c:v>
                </c:pt>
                <c:pt idx="314">
                  <c:v>42947</c:v>
                </c:pt>
                <c:pt idx="315">
                  <c:v>42948</c:v>
                </c:pt>
                <c:pt idx="316">
                  <c:v>42949</c:v>
                </c:pt>
                <c:pt idx="317">
                  <c:v>42950</c:v>
                </c:pt>
                <c:pt idx="318">
                  <c:v>42951</c:v>
                </c:pt>
                <c:pt idx="319">
                  <c:v>42954</c:v>
                </c:pt>
                <c:pt idx="320">
                  <c:v>42955</c:v>
                </c:pt>
                <c:pt idx="321">
                  <c:v>42956</c:v>
                </c:pt>
                <c:pt idx="322">
                  <c:v>42957</c:v>
                </c:pt>
                <c:pt idx="323">
                  <c:v>42958</c:v>
                </c:pt>
                <c:pt idx="324">
                  <c:v>42961</c:v>
                </c:pt>
                <c:pt idx="325">
                  <c:v>42962</c:v>
                </c:pt>
                <c:pt idx="326">
                  <c:v>42963</c:v>
                </c:pt>
                <c:pt idx="327">
                  <c:v>42964</c:v>
                </c:pt>
                <c:pt idx="328">
                  <c:v>42965</c:v>
                </c:pt>
                <c:pt idx="329">
                  <c:v>42968</c:v>
                </c:pt>
                <c:pt idx="330">
                  <c:v>42969</c:v>
                </c:pt>
                <c:pt idx="331">
                  <c:v>42970</c:v>
                </c:pt>
                <c:pt idx="332">
                  <c:v>42971</c:v>
                </c:pt>
                <c:pt idx="333">
                  <c:v>42972</c:v>
                </c:pt>
                <c:pt idx="334">
                  <c:v>42975</c:v>
                </c:pt>
                <c:pt idx="335">
                  <c:v>42976</c:v>
                </c:pt>
                <c:pt idx="336">
                  <c:v>42977</c:v>
                </c:pt>
                <c:pt idx="337">
                  <c:v>42978</c:v>
                </c:pt>
                <c:pt idx="338">
                  <c:v>42979</c:v>
                </c:pt>
                <c:pt idx="339">
                  <c:v>42983</c:v>
                </c:pt>
                <c:pt idx="340">
                  <c:v>42984</c:v>
                </c:pt>
                <c:pt idx="341">
                  <c:v>42985</c:v>
                </c:pt>
                <c:pt idx="342">
                  <c:v>42986</c:v>
                </c:pt>
                <c:pt idx="343">
                  <c:v>42989</c:v>
                </c:pt>
                <c:pt idx="344">
                  <c:v>42990</c:v>
                </c:pt>
                <c:pt idx="345">
                  <c:v>42991</c:v>
                </c:pt>
                <c:pt idx="346">
                  <c:v>42992</c:v>
                </c:pt>
                <c:pt idx="347">
                  <c:v>42993</c:v>
                </c:pt>
                <c:pt idx="348">
                  <c:v>42996</c:v>
                </c:pt>
                <c:pt idx="349">
                  <c:v>42997</c:v>
                </c:pt>
                <c:pt idx="350">
                  <c:v>42998</c:v>
                </c:pt>
                <c:pt idx="351">
                  <c:v>42999</c:v>
                </c:pt>
                <c:pt idx="352">
                  <c:v>43000</c:v>
                </c:pt>
                <c:pt idx="353">
                  <c:v>43003</c:v>
                </c:pt>
                <c:pt idx="354">
                  <c:v>43004</c:v>
                </c:pt>
                <c:pt idx="355">
                  <c:v>43005</c:v>
                </c:pt>
                <c:pt idx="356">
                  <c:v>43006</c:v>
                </c:pt>
                <c:pt idx="357">
                  <c:v>43007</c:v>
                </c:pt>
                <c:pt idx="358">
                  <c:v>43010</c:v>
                </c:pt>
                <c:pt idx="359">
                  <c:v>43011</c:v>
                </c:pt>
                <c:pt idx="360">
                  <c:v>43012</c:v>
                </c:pt>
                <c:pt idx="361">
                  <c:v>43013</c:v>
                </c:pt>
                <c:pt idx="362">
                  <c:v>43014</c:v>
                </c:pt>
                <c:pt idx="363">
                  <c:v>43017</c:v>
                </c:pt>
                <c:pt idx="364">
                  <c:v>43018</c:v>
                </c:pt>
                <c:pt idx="365">
                  <c:v>43019</c:v>
                </c:pt>
                <c:pt idx="366">
                  <c:v>43020</c:v>
                </c:pt>
                <c:pt idx="367">
                  <c:v>43021</c:v>
                </c:pt>
                <c:pt idx="368">
                  <c:v>43024</c:v>
                </c:pt>
                <c:pt idx="369">
                  <c:v>43025</c:v>
                </c:pt>
                <c:pt idx="370">
                  <c:v>43026</c:v>
                </c:pt>
                <c:pt idx="371">
                  <c:v>43027</c:v>
                </c:pt>
                <c:pt idx="372">
                  <c:v>43028</c:v>
                </c:pt>
                <c:pt idx="373">
                  <c:v>43031</c:v>
                </c:pt>
                <c:pt idx="374">
                  <c:v>43032</c:v>
                </c:pt>
                <c:pt idx="375">
                  <c:v>43033</c:v>
                </c:pt>
                <c:pt idx="376">
                  <c:v>43034</c:v>
                </c:pt>
                <c:pt idx="377">
                  <c:v>43035</c:v>
                </c:pt>
                <c:pt idx="378">
                  <c:v>43038</c:v>
                </c:pt>
                <c:pt idx="379">
                  <c:v>43039</c:v>
                </c:pt>
                <c:pt idx="380">
                  <c:v>43040</c:v>
                </c:pt>
                <c:pt idx="381">
                  <c:v>43041</c:v>
                </c:pt>
                <c:pt idx="382">
                  <c:v>43042</c:v>
                </c:pt>
                <c:pt idx="383">
                  <c:v>43045</c:v>
                </c:pt>
                <c:pt idx="384">
                  <c:v>43046</c:v>
                </c:pt>
                <c:pt idx="385">
                  <c:v>43047</c:v>
                </c:pt>
                <c:pt idx="386">
                  <c:v>43048</c:v>
                </c:pt>
                <c:pt idx="387">
                  <c:v>43049</c:v>
                </c:pt>
                <c:pt idx="388">
                  <c:v>43052</c:v>
                </c:pt>
                <c:pt idx="389">
                  <c:v>43053</c:v>
                </c:pt>
                <c:pt idx="390">
                  <c:v>43054</c:v>
                </c:pt>
                <c:pt idx="391">
                  <c:v>43055</c:v>
                </c:pt>
                <c:pt idx="392">
                  <c:v>43056</c:v>
                </c:pt>
                <c:pt idx="393">
                  <c:v>43059</c:v>
                </c:pt>
                <c:pt idx="394">
                  <c:v>43060</c:v>
                </c:pt>
                <c:pt idx="395">
                  <c:v>43061</c:v>
                </c:pt>
                <c:pt idx="396">
                  <c:v>43063</c:v>
                </c:pt>
                <c:pt idx="397">
                  <c:v>43066</c:v>
                </c:pt>
                <c:pt idx="398">
                  <c:v>43067</c:v>
                </c:pt>
                <c:pt idx="399">
                  <c:v>43068</c:v>
                </c:pt>
                <c:pt idx="400">
                  <c:v>43069</c:v>
                </c:pt>
                <c:pt idx="401">
                  <c:v>43070</c:v>
                </c:pt>
                <c:pt idx="402">
                  <c:v>43073</c:v>
                </c:pt>
                <c:pt idx="403">
                  <c:v>43074</c:v>
                </c:pt>
                <c:pt idx="404">
                  <c:v>43075</c:v>
                </c:pt>
                <c:pt idx="405">
                  <c:v>43076</c:v>
                </c:pt>
                <c:pt idx="406">
                  <c:v>43077</c:v>
                </c:pt>
                <c:pt idx="407">
                  <c:v>43080</c:v>
                </c:pt>
                <c:pt idx="408">
                  <c:v>43081</c:v>
                </c:pt>
                <c:pt idx="409">
                  <c:v>43082</c:v>
                </c:pt>
                <c:pt idx="410">
                  <c:v>43083</c:v>
                </c:pt>
                <c:pt idx="411">
                  <c:v>43084</c:v>
                </c:pt>
                <c:pt idx="412">
                  <c:v>43087</c:v>
                </c:pt>
                <c:pt idx="413">
                  <c:v>43088</c:v>
                </c:pt>
                <c:pt idx="414">
                  <c:v>43089</c:v>
                </c:pt>
                <c:pt idx="415">
                  <c:v>43090</c:v>
                </c:pt>
                <c:pt idx="416">
                  <c:v>43091</c:v>
                </c:pt>
                <c:pt idx="417">
                  <c:v>43095</c:v>
                </c:pt>
                <c:pt idx="418">
                  <c:v>43096</c:v>
                </c:pt>
                <c:pt idx="419">
                  <c:v>43097</c:v>
                </c:pt>
                <c:pt idx="420">
                  <c:v>43098</c:v>
                </c:pt>
                <c:pt idx="421">
                  <c:v>43102</c:v>
                </c:pt>
                <c:pt idx="422">
                  <c:v>43103</c:v>
                </c:pt>
                <c:pt idx="423">
                  <c:v>43104</c:v>
                </c:pt>
                <c:pt idx="424">
                  <c:v>43105</c:v>
                </c:pt>
                <c:pt idx="425">
                  <c:v>43108</c:v>
                </c:pt>
                <c:pt idx="426">
                  <c:v>43109</c:v>
                </c:pt>
                <c:pt idx="427">
                  <c:v>43110</c:v>
                </c:pt>
                <c:pt idx="428">
                  <c:v>43111</c:v>
                </c:pt>
                <c:pt idx="429">
                  <c:v>43112</c:v>
                </c:pt>
                <c:pt idx="430">
                  <c:v>43116</c:v>
                </c:pt>
                <c:pt idx="431">
                  <c:v>43117</c:v>
                </c:pt>
                <c:pt idx="432">
                  <c:v>43118</c:v>
                </c:pt>
                <c:pt idx="433">
                  <c:v>43119</c:v>
                </c:pt>
                <c:pt idx="434">
                  <c:v>43122</c:v>
                </c:pt>
                <c:pt idx="435">
                  <c:v>43123</c:v>
                </c:pt>
                <c:pt idx="436">
                  <c:v>43124</c:v>
                </c:pt>
                <c:pt idx="437">
                  <c:v>43125</c:v>
                </c:pt>
                <c:pt idx="438">
                  <c:v>43126</c:v>
                </c:pt>
                <c:pt idx="439">
                  <c:v>43129</c:v>
                </c:pt>
                <c:pt idx="440">
                  <c:v>43130</c:v>
                </c:pt>
                <c:pt idx="441">
                  <c:v>43131</c:v>
                </c:pt>
                <c:pt idx="442">
                  <c:v>43132</c:v>
                </c:pt>
                <c:pt idx="443">
                  <c:v>43133</c:v>
                </c:pt>
                <c:pt idx="444">
                  <c:v>43136</c:v>
                </c:pt>
                <c:pt idx="445">
                  <c:v>43137</c:v>
                </c:pt>
                <c:pt idx="446">
                  <c:v>43138</c:v>
                </c:pt>
                <c:pt idx="447">
                  <c:v>43139</c:v>
                </c:pt>
                <c:pt idx="448">
                  <c:v>43140</c:v>
                </c:pt>
                <c:pt idx="449">
                  <c:v>43143</c:v>
                </c:pt>
                <c:pt idx="450">
                  <c:v>43144</c:v>
                </c:pt>
                <c:pt idx="451">
                  <c:v>43145</c:v>
                </c:pt>
                <c:pt idx="452">
                  <c:v>43146</c:v>
                </c:pt>
                <c:pt idx="453">
                  <c:v>43147</c:v>
                </c:pt>
                <c:pt idx="454">
                  <c:v>43151</c:v>
                </c:pt>
                <c:pt idx="455">
                  <c:v>43152</c:v>
                </c:pt>
                <c:pt idx="456">
                  <c:v>43153</c:v>
                </c:pt>
                <c:pt idx="457">
                  <c:v>43154</c:v>
                </c:pt>
                <c:pt idx="458">
                  <c:v>43157</c:v>
                </c:pt>
                <c:pt idx="459">
                  <c:v>43158</c:v>
                </c:pt>
                <c:pt idx="460">
                  <c:v>43159</c:v>
                </c:pt>
                <c:pt idx="461">
                  <c:v>43160</c:v>
                </c:pt>
                <c:pt idx="462">
                  <c:v>43161</c:v>
                </c:pt>
                <c:pt idx="463">
                  <c:v>43164</c:v>
                </c:pt>
                <c:pt idx="464">
                  <c:v>43165</c:v>
                </c:pt>
                <c:pt idx="465">
                  <c:v>43166</c:v>
                </c:pt>
                <c:pt idx="466">
                  <c:v>43167</c:v>
                </c:pt>
                <c:pt idx="467">
                  <c:v>43168</c:v>
                </c:pt>
                <c:pt idx="468">
                  <c:v>43171</c:v>
                </c:pt>
                <c:pt idx="469">
                  <c:v>43172</c:v>
                </c:pt>
                <c:pt idx="470">
                  <c:v>43173</c:v>
                </c:pt>
                <c:pt idx="471">
                  <c:v>43174</c:v>
                </c:pt>
                <c:pt idx="472">
                  <c:v>43175</c:v>
                </c:pt>
                <c:pt idx="473">
                  <c:v>43178</c:v>
                </c:pt>
                <c:pt idx="474">
                  <c:v>43179</c:v>
                </c:pt>
                <c:pt idx="475">
                  <c:v>43180</c:v>
                </c:pt>
                <c:pt idx="476">
                  <c:v>43181</c:v>
                </c:pt>
                <c:pt idx="477">
                  <c:v>43182</c:v>
                </c:pt>
                <c:pt idx="478">
                  <c:v>43185</c:v>
                </c:pt>
                <c:pt idx="479">
                  <c:v>43186</c:v>
                </c:pt>
                <c:pt idx="480">
                  <c:v>43187</c:v>
                </c:pt>
                <c:pt idx="481">
                  <c:v>43188</c:v>
                </c:pt>
                <c:pt idx="482">
                  <c:v>43192</c:v>
                </c:pt>
                <c:pt idx="483">
                  <c:v>43193</c:v>
                </c:pt>
                <c:pt idx="484">
                  <c:v>43194</c:v>
                </c:pt>
                <c:pt idx="485">
                  <c:v>43195</c:v>
                </c:pt>
                <c:pt idx="486">
                  <c:v>43196</c:v>
                </c:pt>
                <c:pt idx="487">
                  <c:v>43199</c:v>
                </c:pt>
                <c:pt idx="488">
                  <c:v>43200</c:v>
                </c:pt>
                <c:pt idx="489">
                  <c:v>43201</c:v>
                </c:pt>
                <c:pt idx="490">
                  <c:v>43202</c:v>
                </c:pt>
                <c:pt idx="491">
                  <c:v>43203</c:v>
                </c:pt>
                <c:pt idx="492">
                  <c:v>43206</c:v>
                </c:pt>
                <c:pt idx="493">
                  <c:v>43207</c:v>
                </c:pt>
                <c:pt idx="494">
                  <c:v>43208</c:v>
                </c:pt>
                <c:pt idx="495">
                  <c:v>43209</c:v>
                </c:pt>
                <c:pt idx="496">
                  <c:v>43210</c:v>
                </c:pt>
                <c:pt idx="497">
                  <c:v>43213</c:v>
                </c:pt>
                <c:pt idx="498">
                  <c:v>43214</c:v>
                </c:pt>
                <c:pt idx="499">
                  <c:v>43215</c:v>
                </c:pt>
                <c:pt idx="500">
                  <c:v>43216</c:v>
                </c:pt>
                <c:pt idx="501">
                  <c:v>43217</c:v>
                </c:pt>
                <c:pt idx="502">
                  <c:v>43220</c:v>
                </c:pt>
                <c:pt idx="503">
                  <c:v>43221</c:v>
                </c:pt>
                <c:pt idx="504">
                  <c:v>43222</c:v>
                </c:pt>
                <c:pt idx="505">
                  <c:v>43223</c:v>
                </c:pt>
                <c:pt idx="506">
                  <c:v>43224</c:v>
                </c:pt>
                <c:pt idx="507">
                  <c:v>43227</c:v>
                </c:pt>
                <c:pt idx="508">
                  <c:v>43228</c:v>
                </c:pt>
                <c:pt idx="509">
                  <c:v>43229</c:v>
                </c:pt>
                <c:pt idx="510">
                  <c:v>43230</c:v>
                </c:pt>
                <c:pt idx="511">
                  <c:v>43231</c:v>
                </c:pt>
                <c:pt idx="512">
                  <c:v>43234</c:v>
                </c:pt>
                <c:pt idx="513">
                  <c:v>43235</c:v>
                </c:pt>
                <c:pt idx="514">
                  <c:v>43236</c:v>
                </c:pt>
                <c:pt idx="515">
                  <c:v>43237</c:v>
                </c:pt>
                <c:pt idx="516">
                  <c:v>43238</c:v>
                </c:pt>
                <c:pt idx="517">
                  <c:v>43241</c:v>
                </c:pt>
                <c:pt idx="518">
                  <c:v>43242</c:v>
                </c:pt>
                <c:pt idx="519">
                  <c:v>43243</c:v>
                </c:pt>
                <c:pt idx="520">
                  <c:v>43244</c:v>
                </c:pt>
                <c:pt idx="521">
                  <c:v>43245</c:v>
                </c:pt>
                <c:pt idx="522">
                  <c:v>43249</c:v>
                </c:pt>
                <c:pt idx="523">
                  <c:v>43250</c:v>
                </c:pt>
                <c:pt idx="524">
                  <c:v>43251</c:v>
                </c:pt>
                <c:pt idx="525">
                  <c:v>43252</c:v>
                </c:pt>
                <c:pt idx="526">
                  <c:v>43255</c:v>
                </c:pt>
                <c:pt idx="527">
                  <c:v>43256</c:v>
                </c:pt>
                <c:pt idx="528">
                  <c:v>43257</c:v>
                </c:pt>
                <c:pt idx="529">
                  <c:v>43258</c:v>
                </c:pt>
                <c:pt idx="530">
                  <c:v>43259</c:v>
                </c:pt>
                <c:pt idx="531">
                  <c:v>43262</c:v>
                </c:pt>
                <c:pt idx="532">
                  <c:v>43263</c:v>
                </c:pt>
                <c:pt idx="533">
                  <c:v>43264</c:v>
                </c:pt>
                <c:pt idx="534">
                  <c:v>43265</c:v>
                </c:pt>
                <c:pt idx="535">
                  <c:v>43266</c:v>
                </c:pt>
                <c:pt idx="536">
                  <c:v>43269</c:v>
                </c:pt>
                <c:pt idx="537">
                  <c:v>43270</c:v>
                </c:pt>
                <c:pt idx="538">
                  <c:v>43271</c:v>
                </c:pt>
                <c:pt idx="539">
                  <c:v>43272</c:v>
                </c:pt>
                <c:pt idx="540">
                  <c:v>43273</c:v>
                </c:pt>
                <c:pt idx="541">
                  <c:v>43276</c:v>
                </c:pt>
                <c:pt idx="542">
                  <c:v>43277</c:v>
                </c:pt>
                <c:pt idx="543">
                  <c:v>43278</c:v>
                </c:pt>
                <c:pt idx="544">
                  <c:v>43279</c:v>
                </c:pt>
                <c:pt idx="545">
                  <c:v>43280</c:v>
                </c:pt>
                <c:pt idx="546">
                  <c:v>43283</c:v>
                </c:pt>
                <c:pt idx="547">
                  <c:v>43284</c:v>
                </c:pt>
                <c:pt idx="548">
                  <c:v>43286</c:v>
                </c:pt>
                <c:pt idx="549">
                  <c:v>43287</c:v>
                </c:pt>
                <c:pt idx="550">
                  <c:v>43290</c:v>
                </c:pt>
                <c:pt idx="551">
                  <c:v>43291</c:v>
                </c:pt>
                <c:pt idx="552">
                  <c:v>43292</c:v>
                </c:pt>
                <c:pt idx="553">
                  <c:v>43293</c:v>
                </c:pt>
                <c:pt idx="554">
                  <c:v>43294</c:v>
                </c:pt>
                <c:pt idx="555">
                  <c:v>43297</c:v>
                </c:pt>
                <c:pt idx="556">
                  <c:v>43298</c:v>
                </c:pt>
                <c:pt idx="557">
                  <c:v>43299</c:v>
                </c:pt>
                <c:pt idx="558">
                  <c:v>43300</c:v>
                </c:pt>
                <c:pt idx="559">
                  <c:v>43301</c:v>
                </c:pt>
                <c:pt idx="560">
                  <c:v>43304</c:v>
                </c:pt>
                <c:pt idx="561">
                  <c:v>43305</c:v>
                </c:pt>
                <c:pt idx="562">
                  <c:v>43306</c:v>
                </c:pt>
                <c:pt idx="563">
                  <c:v>43307</c:v>
                </c:pt>
                <c:pt idx="564">
                  <c:v>43308</c:v>
                </c:pt>
                <c:pt idx="565">
                  <c:v>43311</c:v>
                </c:pt>
                <c:pt idx="566">
                  <c:v>43312</c:v>
                </c:pt>
                <c:pt idx="567">
                  <c:v>43313</c:v>
                </c:pt>
                <c:pt idx="568">
                  <c:v>43314</c:v>
                </c:pt>
                <c:pt idx="569">
                  <c:v>43315</c:v>
                </c:pt>
                <c:pt idx="570">
                  <c:v>43318</c:v>
                </c:pt>
                <c:pt idx="571">
                  <c:v>43319</c:v>
                </c:pt>
                <c:pt idx="572">
                  <c:v>43320</c:v>
                </c:pt>
                <c:pt idx="573">
                  <c:v>43321</c:v>
                </c:pt>
                <c:pt idx="574">
                  <c:v>43322</c:v>
                </c:pt>
                <c:pt idx="575">
                  <c:v>43325</c:v>
                </c:pt>
                <c:pt idx="576">
                  <c:v>43326</c:v>
                </c:pt>
                <c:pt idx="577">
                  <c:v>43327</c:v>
                </c:pt>
                <c:pt idx="578">
                  <c:v>43328</c:v>
                </c:pt>
                <c:pt idx="579">
                  <c:v>43329</c:v>
                </c:pt>
                <c:pt idx="580">
                  <c:v>43332</c:v>
                </c:pt>
                <c:pt idx="581">
                  <c:v>43333</c:v>
                </c:pt>
                <c:pt idx="582">
                  <c:v>43334</c:v>
                </c:pt>
                <c:pt idx="583">
                  <c:v>43335</c:v>
                </c:pt>
                <c:pt idx="584">
                  <c:v>43336</c:v>
                </c:pt>
                <c:pt idx="585">
                  <c:v>43339</c:v>
                </c:pt>
                <c:pt idx="586">
                  <c:v>43340</c:v>
                </c:pt>
                <c:pt idx="587">
                  <c:v>43341</c:v>
                </c:pt>
                <c:pt idx="588">
                  <c:v>43342</c:v>
                </c:pt>
                <c:pt idx="589">
                  <c:v>43343</c:v>
                </c:pt>
                <c:pt idx="590">
                  <c:v>43347</c:v>
                </c:pt>
                <c:pt idx="591">
                  <c:v>43348</c:v>
                </c:pt>
                <c:pt idx="592">
                  <c:v>43349</c:v>
                </c:pt>
                <c:pt idx="593">
                  <c:v>43350</c:v>
                </c:pt>
                <c:pt idx="594">
                  <c:v>43353</c:v>
                </c:pt>
                <c:pt idx="595">
                  <c:v>43354</c:v>
                </c:pt>
                <c:pt idx="596">
                  <c:v>43355</c:v>
                </c:pt>
                <c:pt idx="597">
                  <c:v>43356</c:v>
                </c:pt>
                <c:pt idx="598">
                  <c:v>43357</c:v>
                </c:pt>
                <c:pt idx="599">
                  <c:v>43360</c:v>
                </c:pt>
                <c:pt idx="600">
                  <c:v>43361</c:v>
                </c:pt>
                <c:pt idx="601">
                  <c:v>43362</c:v>
                </c:pt>
                <c:pt idx="602">
                  <c:v>43363</c:v>
                </c:pt>
                <c:pt idx="603">
                  <c:v>43364</c:v>
                </c:pt>
                <c:pt idx="604">
                  <c:v>43367</c:v>
                </c:pt>
                <c:pt idx="605">
                  <c:v>43368</c:v>
                </c:pt>
                <c:pt idx="606">
                  <c:v>43369</c:v>
                </c:pt>
                <c:pt idx="607">
                  <c:v>43370</c:v>
                </c:pt>
                <c:pt idx="608">
                  <c:v>43371</c:v>
                </c:pt>
                <c:pt idx="609">
                  <c:v>43374</c:v>
                </c:pt>
                <c:pt idx="610">
                  <c:v>43375</c:v>
                </c:pt>
                <c:pt idx="611">
                  <c:v>43376</c:v>
                </c:pt>
                <c:pt idx="612">
                  <c:v>43377</c:v>
                </c:pt>
                <c:pt idx="613">
                  <c:v>43378</c:v>
                </c:pt>
                <c:pt idx="614">
                  <c:v>43381</c:v>
                </c:pt>
                <c:pt idx="615">
                  <c:v>43382</c:v>
                </c:pt>
                <c:pt idx="616">
                  <c:v>43383</c:v>
                </c:pt>
                <c:pt idx="617">
                  <c:v>43384</c:v>
                </c:pt>
                <c:pt idx="618">
                  <c:v>43385</c:v>
                </c:pt>
                <c:pt idx="619">
                  <c:v>43388</c:v>
                </c:pt>
                <c:pt idx="620">
                  <c:v>43389</c:v>
                </c:pt>
                <c:pt idx="621">
                  <c:v>43390</c:v>
                </c:pt>
                <c:pt idx="622">
                  <c:v>43391</c:v>
                </c:pt>
                <c:pt idx="623">
                  <c:v>43392</c:v>
                </c:pt>
                <c:pt idx="624">
                  <c:v>43395</c:v>
                </c:pt>
                <c:pt idx="625">
                  <c:v>43396</c:v>
                </c:pt>
                <c:pt idx="626">
                  <c:v>43397</c:v>
                </c:pt>
                <c:pt idx="627">
                  <c:v>43398</c:v>
                </c:pt>
                <c:pt idx="628">
                  <c:v>43399</c:v>
                </c:pt>
                <c:pt idx="629">
                  <c:v>43402</c:v>
                </c:pt>
                <c:pt idx="630">
                  <c:v>43403</c:v>
                </c:pt>
                <c:pt idx="631">
                  <c:v>43404</c:v>
                </c:pt>
                <c:pt idx="632">
                  <c:v>43405</c:v>
                </c:pt>
                <c:pt idx="633">
                  <c:v>43406</c:v>
                </c:pt>
                <c:pt idx="634">
                  <c:v>43409</c:v>
                </c:pt>
                <c:pt idx="635">
                  <c:v>43410</c:v>
                </c:pt>
                <c:pt idx="636">
                  <c:v>43411</c:v>
                </c:pt>
                <c:pt idx="637">
                  <c:v>43412</c:v>
                </c:pt>
                <c:pt idx="638">
                  <c:v>43413</c:v>
                </c:pt>
                <c:pt idx="639">
                  <c:v>43416</c:v>
                </c:pt>
                <c:pt idx="640">
                  <c:v>43417</c:v>
                </c:pt>
                <c:pt idx="641">
                  <c:v>43418</c:v>
                </c:pt>
                <c:pt idx="642">
                  <c:v>43419</c:v>
                </c:pt>
                <c:pt idx="643">
                  <c:v>43420</c:v>
                </c:pt>
                <c:pt idx="644">
                  <c:v>43423</c:v>
                </c:pt>
                <c:pt idx="645">
                  <c:v>43424</c:v>
                </c:pt>
                <c:pt idx="646">
                  <c:v>43425</c:v>
                </c:pt>
                <c:pt idx="647">
                  <c:v>43427</c:v>
                </c:pt>
                <c:pt idx="648">
                  <c:v>43430</c:v>
                </c:pt>
                <c:pt idx="649">
                  <c:v>43431</c:v>
                </c:pt>
                <c:pt idx="650">
                  <c:v>43432</c:v>
                </c:pt>
                <c:pt idx="651">
                  <c:v>43433</c:v>
                </c:pt>
                <c:pt idx="652">
                  <c:v>43434</c:v>
                </c:pt>
                <c:pt idx="653">
                  <c:v>43437</c:v>
                </c:pt>
                <c:pt idx="654">
                  <c:v>43438</c:v>
                </c:pt>
                <c:pt idx="655">
                  <c:v>43440</c:v>
                </c:pt>
                <c:pt idx="656">
                  <c:v>43441</c:v>
                </c:pt>
                <c:pt idx="657">
                  <c:v>43444</c:v>
                </c:pt>
                <c:pt idx="658">
                  <c:v>43445</c:v>
                </c:pt>
                <c:pt idx="659">
                  <c:v>43446</c:v>
                </c:pt>
                <c:pt idx="660">
                  <c:v>43447</c:v>
                </c:pt>
                <c:pt idx="661">
                  <c:v>43448</c:v>
                </c:pt>
                <c:pt idx="662">
                  <c:v>43451</c:v>
                </c:pt>
                <c:pt idx="663">
                  <c:v>43452</c:v>
                </c:pt>
                <c:pt idx="664">
                  <c:v>43453</c:v>
                </c:pt>
                <c:pt idx="665">
                  <c:v>43454</c:v>
                </c:pt>
                <c:pt idx="666">
                  <c:v>43455</c:v>
                </c:pt>
                <c:pt idx="667">
                  <c:v>43458</c:v>
                </c:pt>
                <c:pt idx="668">
                  <c:v>43460</c:v>
                </c:pt>
                <c:pt idx="669">
                  <c:v>43461</c:v>
                </c:pt>
                <c:pt idx="670">
                  <c:v>43462</c:v>
                </c:pt>
                <c:pt idx="671">
                  <c:v>43465</c:v>
                </c:pt>
                <c:pt idx="672">
                  <c:v>43467</c:v>
                </c:pt>
                <c:pt idx="673">
                  <c:v>43468</c:v>
                </c:pt>
                <c:pt idx="674">
                  <c:v>43469</c:v>
                </c:pt>
                <c:pt idx="675">
                  <c:v>43472</c:v>
                </c:pt>
                <c:pt idx="676">
                  <c:v>43473</c:v>
                </c:pt>
                <c:pt idx="677">
                  <c:v>43474</c:v>
                </c:pt>
                <c:pt idx="678">
                  <c:v>43475</c:v>
                </c:pt>
                <c:pt idx="679">
                  <c:v>43476</c:v>
                </c:pt>
                <c:pt idx="680">
                  <c:v>43479</c:v>
                </c:pt>
                <c:pt idx="681">
                  <c:v>43480</c:v>
                </c:pt>
                <c:pt idx="682">
                  <c:v>43481</c:v>
                </c:pt>
                <c:pt idx="683">
                  <c:v>43482</c:v>
                </c:pt>
                <c:pt idx="684">
                  <c:v>43483</c:v>
                </c:pt>
                <c:pt idx="685">
                  <c:v>43487</c:v>
                </c:pt>
                <c:pt idx="686">
                  <c:v>43488</c:v>
                </c:pt>
                <c:pt idx="687">
                  <c:v>43489</c:v>
                </c:pt>
                <c:pt idx="688">
                  <c:v>43490</c:v>
                </c:pt>
                <c:pt idx="689">
                  <c:v>43493</c:v>
                </c:pt>
                <c:pt idx="690">
                  <c:v>43494</c:v>
                </c:pt>
                <c:pt idx="691">
                  <c:v>43495</c:v>
                </c:pt>
                <c:pt idx="692">
                  <c:v>43496</c:v>
                </c:pt>
                <c:pt idx="693">
                  <c:v>43497</c:v>
                </c:pt>
                <c:pt idx="694">
                  <c:v>43500</c:v>
                </c:pt>
                <c:pt idx="695">
                  <c:v>43501</c:v>
                </c:pt>
                <c:pt idx="696">
                  <c:v>43502</c:v>
                </c:pt>
                <c:pt idx="697">
                  <c:v>43503</c:v>
                </c:pt>
                <c:pt idx="698">
                  <c:v>43504</c:v>
                </c:pt>
                <c:pt idx="699">
                  <c:v>43507</c:v>
                </c:pt>
                <c:pt idx="700">
                  <c:v>43508</c:v>
                </c:pt>
                <c:pt idx="701">
                  <c:v>43509</c:v>
                </c:pt>
                <c:pt idx="702">
                  <c:v>43510</c:v>
                </c:pt>
                <c:pt idx="703">
                  <c:v>43511</c:v>
                </c:pt>
                <c:pt idx="704">
                  <c:v>43515</c:v>
                </c:pt>
                <c:pt idx="705">
                  <c:v>43516</c:v>
                </c:pt>
                <c:pt idx="706">
                  <c:v>43517</c:v>
                </c:pt>
                <c:pt idx="707">
                  <c:v>43518</c:v>
                </c:pt>
                <c:pt idx="708">
                  <c:v>43521</c:v>
                </c:pt>
                <c:pt idx="709">
                  <c:v>43522</c:v>
                </c:pt>
                <c:pt idx="710">
                  <c:v>43523</c:v>
                </c:pt>
                <c:pt idx="711">
                  <c:v>43524</c:v>
                </c:pt>
                <c:pt idx="712">
                  <c:v>43525</c:v>
                </c:pt>
                <c:pt idx="713">
                  <c:v>43528</c:v>
                </c:pt>
                <c:pt idx="714">
                  <c:v>43529</c:v>
                </c:pt>
                <c:pt idx="715">
                  <c:v>43530</c:v>
                </c:pt>
                <c:pt idx="716">
                  <c:v>43531</c:v>
                </c:pt>
                <c:pt idx="717">
                  <c:v>43532</c:v>
                </c:pt>
                <c:pt idx="718">
                  <c:v>43535</c:v>
                </c:pt>
                <c:pt idx="719">
                  <c:v>43536</c:v>
                </c:pt>
                <c:pt idx="720">
                  <c:v>43537</c:v>
                </c:pt>
                <c:pt idx="721">
                  <c:v>43538</c:v>
                </c:pt>
                <c:pt idx="722">
                  <c:v>43539</c:v>
                </c:pt>
                <c:pt idx="723">
                  <c:v>43542</c:v>
                </c:pt>
                <c:pt idx="724">
                  <c:v>43543</c:v>
                </c:pt>
                <c:pt idx="725">
                  <c:v>43544</c:v>
                </c:pt>
                <c:pt idx="726">
                  <c:v>43545</c:v>
                </c:pt>
                <c:pt idx="727">
                  <c:v>43546</c:v>
                </c:pt>
                <c:pt idx="728">
                  <c:v>43549</c:v>
                </c:pt>
                <c:pt idx="729">
                  <c:v>43550</c:v>
                </c:pt>
                <c:pt idx="730">
                  <c:v>43551</c:v>
                </c:pt>
                <c:pt idx="731">
                  <c:v>43552</c:v>
                </c:pt>
                <c:pt idx="732">
                  <c:v>43553</c:v>
                </c:pt>
                <c:pt idx="733">
                  <c:v>43556</c:v>
                </c:pt>
                <c:pt idx="734">
                  <c:v>43557</c:v>
                </c:pt>
                <c:pt idx="735">
                  <c:v>43558</c:v>
                </c:pt>
                <c:pt idx="736">
                  <c:v>43559</c:v>
                </c:pt>
                <c:pt idx="737">
                  <c:v>43560</c:v>
                </c:pt>
                <c:pt idx="738">
                  <c:v>43563</c:v>
                </c:pt>
                <c:pt idx="739">
                  <c:v>43564</c:v>
                </c:pt>
                <c:pt idx="740">
                  <c:v>43565</c:v>
                </c:pt>
                <c:pt idx="741">
                  <c:v>43566</c:v>
                </c:pt>
                <c:pt idx="742">
                  <c:v>43567</c:v>
                </c:pt>
                <c:pt idx="743">
                  <c:v>43570</c:v>
                </c:pt>
                <c:pt idx="744">
                  <c:v>43571</c:v>
                </c:pt>
                <c:pt idx="745">
                  <c:v>43572</c:v>
                </c:pt>
                <c:pt idx="746">
                  <c:v>43573</c:v>
                </c:pt>
                <c:pt idx="747">
                  <c:v>43577</c:v>
                </c:pt>
                <c:pt idx="748">
                  <c:v>43578</c:v>
                </c:pt>
                <c:pt idx="749">
                  <c:v>43579</c:v>
                </c:pt>
                <c:pt idx="750">
                  <c:v>43580</c:v>
                </c:pt>
                <c:pt idx="751">
                  <c:v>43581</c:v>
                </c:pt>
                <c:pt idx="752">
                  <c:v>43584</c:v>
                </c:pt>
                <c:pt idx="753">
                  <c:v>43585</c:v>
                </c:pt>
                <c:pt idx="754">
                  <c:v>43586</c:v>
                </c:pt>
                <c:pt idx="755">
                  <c:v>43587</c:v>
                </c:pt>
                <c:pt idx="756">
                  <c:v>43588</c:v>
                </c:pt>
                <c:pt idx="757">
                  <c:v>43591</c:v>
                </c:pt>
                <c:pt idx="758">
                  <c:v>43592</c:v>
                </c:pt>
                <c:pt idx="759">
                  <c:v>43593</c:v>
                </c:pt>
                <c:pt idx="760">
                  <c:v>43594</c:v>
                </c:pt>
                <c:pt idx="761">
                  <c:v>43595</c:v>
                </c:pt>
                <c:pt idx="762">
                  <c:v>43598</c:v>
                </c:pt>
                <c:pt idx="763">
                  <c:v>43599</c:v>
                </c:pt>
                <c:pt idx="764">
                  <c:v>43600</c:v>
                </c:pt>
                <c:pt idx="765">
                  <c:v>43601</c:v>
                </c:pt>
                <c:pt idx="766">
                  <c:v>43602</c:v>
                </c:pt>
                <c:pt idx="767">
                  <c:v>43605</c:v>
                </c:pt>
                <c:pt idx="768">
                  <c:v>43606</c:v>
                </c:pt>
                <c:pt idx="769">
                  <c:v>43607</c:v>
                </c:pt>
                <c:pt idx="770">
                  <c:v>43608</c:v>
                </c:pt>
                <c:pt idx="771">
                  <c:v>43609</c:v>
                </c:pt>
                <c:pt idx="772">
                  <c:v>43613</c:v>
                </c:pt>
                <c:pt idx="773">
                  <c:v>43614</c:v>
                </c:pt>
                <c:pt idx="774">
                  <c:v>43615</c:v>
                </c:pt>
                <c:pt idx="775">
                  <c:v>43616</c:v>
                </c:pt>
                <c:pt idx="776">
                  <c:v>43619</c:v>
                </c:pt>
                <c:pt idx="777">
                  <c:v>43620</c:v>
                </c:pt>
                <c:pt idx="778">
                  <c:v>43621</c:v>
                </c:pt>
                <c:pt idx="779">
                  <c:v>43622</c:v>
                </c:pt>
                <c:pt idx="780">
                  <c:v>43623</c:v>
                </c:pt>
                <c:pt idx="781">
                  <c:v>43626</c:v>
                </c:pt>
                <c:pt idx="782">
                  <c:v>43627</c:v>
                </c:pt>
                <c:pt idx="783">
                  <c:v>43628</c:v>
                </c:pt>
                <c:pt idx="784">
                  <c:v>43629</c:v>
                </c:pt>
                <c:pt idx="785">
                  <c:v>43630</c:v>
                </c:pt>
                <c:pt idx="786">
                  <c:v>43633</c:v>
                </c:pt>
                <c:pt idx="787">
                  <c:v>43634</c:v>
                </c:pt>
                <c:pt idx="788">
                  <c:v>43635</c:v>
                </c:pt>
                <c:pt idx="789">
                  <c:v>43636</c:v>
                </c:pt>
                <c:pt idx="790">
                  <c:v>43637</c:v>
                </c:pt>
                <c:pt idx="791">
                  <c:v>43640</c:v>
                </c:pt>
                <c:pt idx="792">
                  <c:v>43641</c:v>
                </c:pt>
                <c:pt idx="793">
                  <c:v>43642</c:v>
                </c:pt>
                <c:pt idx="794">
                  <c:v>43643</c:v>
                </c:pt>
                <c:pt idx="795">
                  <c:v>43644</c:v>
                </c:pt>
                <c:pt idx="796">
                  <c:v>43647</c:v>
                </c:pt>
                <c:pt idx="797">
                  <c:v>43648</c:v>
                </c:pt>
                <c:pt idx="798">
                  <c:v>43649</c:v>
                </c:pt>
                <c:pt idx="799">
                  <c:v>43651</c:v>
                </c:pt>
                <c:pt idx="800">
                  <c:v>43654</c:v>
                </c:pt>
                <c:pt idx="801">
                  <c:v>43655</c:v>
                </c:pt>
                <c:pt idx="802">
                  <c:v>43656</c:v>
                </c:pt>
                <c:pt idx="803">
                  <c:v>43657</c:v>
                </c:pt>
                <c:pt idx="804">
                  <c:v>43658</c:v>
                </c:pt>
                <c:pt idx="805">
                  <c:v>43661</c:v>
                </c:pt>
                <c:pt idx="806">
                  <c:v>43662</c:v>
                </c:pt>
                <c:pt idx="807">
                  <c:v>43663</c:v>
                </c:pt>
                <c:pt idx="808">
                  <c:v>43664</c:v>
                </c:pt>
                <c:pt idx="809">
                  <c:v>43665</c:v>
                </c:pt>
                <c:pt idx="810">
                  <c:v>43668</c:v>
                </c:pt>
                <c:pt idx="811">
                  <c:v>43669</c:v>
                </c:pt>
                <c:pt idx="812">
                  <c:v>43670</c:v>
                </c:pt>
                <c:pt idx="813">
                  <c:v>43671</c:v>
                </c:pt>
                <c:pt idx="814">
                  <c:v>43672</c:v>
                </c:pt>
                <c:pt idx="815">
                  <c:v>43675</c:v>
                </c:pt>
                <c:pt idx="816">
                  <c:v>43676</c:v>
                </c:pt>
                <c:pt idx="817">
                  <c:v>43677</c:v>
                </c:pt>
                <c:pt idx="818">
                  <c:v>43678</c:v>
                </c:pt>
                <c:pt idx="819">
                  <c:v>43679</c:v>
                </c:pt>
                <c:pt idx="820">
                  <c:v>43682</c:v>
                </c:pt>
                <c:pt idx="821">
                  <c:v>43683</c:v>
                </c:pt>
                <c:pt idx="822">
                  <c:v>43684</c:v>
                </c:pt>
                <c:pt idx="823">
                  <c:v>43685</c:v>
                </c:pt>
                <c:pt idx="824">
                  <c:v>43686</c:v>
                </c:pt>
                <c:pt idx="825">
                  <c:v>43689</c:v>
                </c:pt>
                <c:pt idx="826">
                  <c:v>43690</c:v>
                </c:pt>
                <c:pt idx="827">
                  <c:v>43691</c:v>
                </c:pt>
                <c:pt idx="828">
                  <c:v>43692</c:v>
                </c:pt>
                <c:pt idx="829">
                  <c:v>43693</c:v>
                </c:pt>
                <c:pt idx="830">
                  <c:v>43696</c:v>
                </c:pt>
                <c:pt idx="831">
                  <c:v>43697</c:v>
                </c:pt>
                <c:pt idx="832">
                  <c:v>43698</c:v>
                </c:pt>
                <c:pt idx="833">
                  <c:v>43699</c:v>
                </c:pt>
                <c:pt idx="834">
                  <c:v>43700</c:v>
                </c:pt>
                <c:pt idx="835">
                  <c:v>43703</c:v>
                </c:pt>
                <c:pt idx="836">
                  <c:v>43704</c:v>
                </c:pt>
                <c:pt idx="837">
                  <c:v>43705</c:v>
                </c:pt>
                <c:pt idx="838">
                  <c:v>43706</c:v>
                </c:pt>
                <c:pt idx="839">
                  <c:v>43707</c:v>
                </c:pt>
                <c:pt idx="840">
                  <c:v>43711</c:v>
                </c:pt>
                <c:pt idx="841">
                  <c:v>43712</c:v>
                </c:pt>
                <c:pt idx="842">
                  <c:v>43713</c:v>
                </c:pt>
                <c:pt idx="843">
                  <c:v>43714</c:v>
                </c:pt>
                <c:pt idx="844">
                  <c:v>43717</c:v>
                </c:pt>
                <c:pt idx="845">
                  <c:v>43718</c:v>
                </c:pt>
                <c:pt idx="846">
                  <c:v>43719</c:v>
                </c:pt>
                <c:pt idx="847">
                  <c:v>43720</c:v>
                </c:pt>
                <c:pt idx="848">
                  <c:v>43721</c:v>
                </c:pt>
                <c:pt idx="849">
                  <c:v>43724</c:v>
                </c:pt>
                <c:pt idx="850">
                  <c:v>43725</c:v>
                </c:pt>
                <c:pt idx="851">
                  <c:v>43726</c:v>
                </c:pt>
                <c:pt idx="852">
                  <c:v>43727</c:v>
                </c:pt>
                <c:pt idx="853">
                  <c:v>43728</c:v>
                </c:pt>
                <c:pt idx="854">
                  <c:v>43731</c:v>
                </c:pt>
                <c:pt idx="855">
                  <c:v>43732</c:v>
                </c:pt>
                <c:pt idx="856">
                  <c:v>43733</c:v>
                </c:pt>
                <c:pt idx="857">
                  <c:v>43734</c:v>
                </c:pt>
                <c:pt idx="858">
                  <c:v>43735</c:v>
                </c:pt>
                <c:pt idx="859">
                  <c:v>43738</c:v>
                </c:pt>
                <c:pt idx="860">
                  <c:v>43739</c:v>
                </c:pt>
                <c:pt idx="861">
                  <c:v>43740</c:v>
                </c:pt>
                <c:pt idx="862">
                  <c:v>43741</c:v>
                </c:pt>
                <c:pt idx="863">
                  <c:v>43742</c:v>
                </c:pt>
                <c:pt idx="864">
                  <c:v>43745</c:v>
                </c:pt>
                <c:pt idx="865">
                  <c:v>43746</c:v>
                </c:pt>
                <c:pt idx="866">
                  <c:v>43747</c:v>
                </c:pt>
                <c:pt idx="867">
                  <c:v>43748</c:v>
                </c:pt>
                <c:pt idx="868">
                  <c:v>43749</c:v>
                </c:pt>
                <c:pt idx="869">
                  <c:v>43752</c:v>
                </c:pt>
                <c:pt idx="870">
                  <c:v>43753</c:v>
                </c:pt>
                <c:pt idx="871">
                  <c:v>43754</c:v>
                </c:pt>
                <c:pt idx="872">
                  <c:v>43755</c:v>
                </c:pt>
                <c:pt idx="873">
                  <c:v>43756</c:v>
                </c:pt>
                <c:pt idx="874">
                  <c:v>43759</c:v>
                </c:pt>
                <c:pt idx="875">
                  <c:v>43760</c:v>
                </c:pt>
                <c:pt idx="876">
                  <c:v>43761</c:v>
                </c:pt>
                <c:pt idx="877">
                  <c:v>43762</c:v>
                </c:pt>
                <c:pt idx="878">
                  <c:v>43763</c:v>
                </c:pt>
                <c:pt idx="879">
                  <c:v>43766</c:v>
                </c:pt>
                <c:pt idx="880">
                  <c:v>43767</c:v>
                </c:pt>
                <c:pt idx="881">
                  <c:v>43768</c:v>
                </c:pt>
                <c:pt idx="882">
                  <c:v>43769</c:v>
                </c:pt>
                <c:pt idx="883">
                  <c:v>43770</c:v>
                </c:pt>
                <c:pt idx="884">
                  <c:v>43773</c:v>
                </c:pt>
                <c:pt idx="885">
                  <c:v>43774</c:v>
                </c:pt>
                <c:pt idx="886">
                  <c:v>43775</c:v>
                </c:pt>
                <c:pt idx="887">
                  <c:v>43776</c:v>
                </c:pt>
                <c:pt idx="888">
                  <c:v>43777</c:v>
                </c:pt>
                <c:pt idx="889">
                  <c:v>43780</c:v>
                </c:pt>
                <c:pt idx="890">
                  <c:v>43781</c:v>
                </c:pt>
                <c:pt idx="891">
                  <c:v>43782</c:v>
                </c:pt>
                <c:pt idx="892">
                  <c:v>43783</c:v>
                </c:pt>
                <c:pt idx="893">
                  <c:v>43784</c:v>
                </c:pt>
                <c:pt idx="894">
                  <c:v>43787</c:v>
                </c:pt>
                <c:pt idx="895">
                  <c:v>43788</c:v>
                </c:pt>
                <c:pt idx="896">
                  <c:v>43789</c:v>
                </c:pt>
                <c:pt idx="897">
                  <c:v>43790</c:v>
                </c:pt>
                <c:pt idx="898">
                  <c:v>43791</c:v>
                </c:pt>
                <c:pt idx="899">
                  <c:v>43794</c:v>
                </c:pt>
                <c:pt idx="900">
                  <c:v>43795</c:v>
                </c:pt>
                <c:pt idx="901">
                  <c:v>43796</c:v>
                </c:pt>
                <c:pt idx="902">
                  <c:v>43798</c:v>
                </c:pt>
                <c:pt idx="903">
                  <c:v>43801</c:v>
                </c:pt>
                <c:pt idx="904">
                  <c:v>43802</c:v>
                </c:pt>
                <c:pt idx="905">
                  <c:v>43803</c:v>
                </c:pt>
                <c:pt idx="906">
                  <c:v>43804</c:v>
                </c:pt>
                <c:pt idx="907">
                  <c:v>43805</c:v>
                </c:pt>
                <c:pt idx="908">
                  <c:v>43808</c:v>
                </c:pt>
                <c:pt idx="909">
                  <c:v>43809</c:v>
                </c:pt>
                <c:pt idx="910">
                  <c:v>43810</c:v>
                </c:pt>
                <c:pt idx="911">
                  <c:v>43811</c:v>
                </c:pt>
                <c:pt idx="912">
                  <c:v>43812</c:v>
                </c:pt>
                <c:pt idx="913">
                  <c:v>43815</c:v>
                </c:pt>
                <c:pt idx="914">
                  <c:v>43816</c:v>
                </c:pt>
                <c:pt idx="915">
                  <c:v>43817</c:v>
                </c:pt>
                <c:pt idx="916">
                  <c:v>43818</c:v>
                </c:pt>
                <c:pt idx="917">
                  <c:v>43819</c:v>
                </c:pt>
                <c:pt idx="918">
                  <c:v>43822</c:v>
                </c:pt>
                <c:pt idx="919">
                  <c:v>43823</c:v>
                </c:pt>
                <c:pt idx="920">
                  <c:v>43825</c:v>
                </c:pt>
                <c:pt idx="921">
                  <c:v>43826</c:v>
                </c:pt>
                <c:pt idx="922">
                  <c:v>43829</c:v>
                </c:pt>
                <c:pt idx="923">
                  <c:v>43830</c:v>
                </c:pt>
                <c:pt idx="924">
                  <c:v>43832</c:v>
                </c:pt>
                <c:pt idx="925">
                  <c:v>43833</c:v>
                </c:pt>
                <c:pt idx="926">
                  <c:v>43836</c:v>
                </c:pt>
                <c:pt idx="927">
                  <c:v>43837</c:v>
                </c:pt>
                <c:pt idx="928">
                  <c:v>43838</c:v>
                </c:pt>
                <c:pt idx="929">
                  <c:v>43839</c:v>
                </c:pt>
                <c:pt idx="930">
                  <c:v>43840</c:v>
                </c:pt>
                <c:pt idx="931">
                  <c:v>43843</c:v>
                </c:pt>
                <c:pt idx="932">
                  <c:v>43844</c:v>
                </c:pt>
                <c:pt idx="933">
                  <c:v>43845</c:v>
                </c:pt>
                <c:pt idx="934">
                  <c:v>43846</c:v>
                </c:pt>
                <c:pt idx="935">
                  <c:v>43847</c:v>
                </c:pt>
                <c:pt idx="936">
                  <c:v>43851</c:v>
                </c:pt>
                <c:pt idx="937">
                  <c:v>43852</c:v>
                </c:pt>
                <c:pt idx="938">
                  <c:v>43853</c:v>
                </c:pt>
                <c:pt idx="939">
                  <c:v>43854</c:v>
                </c:pt>
                <c:pt idx="940">
                  <c:v>43857</c:v>
                </c:pt>
                <c:pt idx="941">
                  <c:v>43858</c:v>
                </c:pt>
                <c:pt idx="942">
                  <c:v>43859</c:v>
                </c:pt>
                <c:pt idx="943">
                  <c:v>43860</c:v>
                </c:pt>
                <c:pt idx="944">
                  <c:v>43861</c:v>
                </c:pt>
                <c:pt idx="945">
                  <c:v>43864</c:v>
                </c:pt>
                <c:pt idx="946">
                  <c:v>43865</c:v>
                </c:pt>
                <c:pt idx="947">
                  <c:v>43866</c:v>
                </c:pt>
                <c:pt idx="948">
                  <c:v>43867</c:v>
                </c:pt>
                <c:pt idx="949">
                  <c:v>43868</c:v>
                </c:pt>
                <c:pt idx="950">
                  <c:v>43871</c:v>
                </c:pt>
                <c:pt idx="951">
                  <c:v>43872</c:v>
                </c:pt>
                <c:pt idx="952">
                  <c:v>43873</c:v>
                </c:pt>
                <c:pt idx="953">
                  <c:v>43874</c:v>
                </c:pt>
                <c:pt idx="954">
                  <c:v>43875</c:v>
                </c:pt>
                <c:pt idx="955">
                  <c:v>43879</c:v>
                </c:pt>
                <c:pt idx="956">
                  <c:v>43880</c:v>
                </c:pt>
                <c:pt idx="957">
                  <c:v>43881</c:v>
                </c:pt>
                <c:pt idx="958">
                  <c:v>43882</c:v>
                </c:pt>
                <c:pt idx="959">
                  <c:v>43885</c:v>
                </c:pt>
                <c:pt idx="960">
                  <c:v>43886</c:v>
                </c:pt>
                <c:pt idx="961">
                  <c:v>43887</c:v>
                </c:pt>
                <c:pt idx="962">
                  <c:v>43888</c:v>
                </c:pt>
                <c:pt idx="963">
                  <c:v>43889</c:v>
                </c:pt>
                <c:pt idx="964">
                  <c:v>43892</c:v>
                </c:pt>
                <c:pt idx="965">
                  <c:v>43893</c:v>
                </c:pt>
                <c:pt idx="966">
                  <c:v>43894</c:v>
                </c:pt>
                <c:pt idx="967">
                  <c:v>43895</c:v>
                </c:pt>
                <c:pt idx="968">
                  <c:v>43896</c:v>
                </c:pt>
                <c:pt idx="969">
                  <c:v>43899</c:v>
                </c:pt>
                <c:pt idx="970">
                  <c:v>43900</c:v>
                </c:pt>
                <c:pt idx="971">
                  <c:v>43901</c:v>
                </c:pt>
                <c:pt idx="972">
                  <c:v>43902</c:v>
                </c:pt>
                <c:pt idx="973">
                  <c:v>43903</c:v>
                </c:pt>
                <c:pt idx="974">
                  <c:v>43906</c:v>
                </c:pt>
                <c:pt idx="975">
                  <c:v>43907</c:v>
                </c:pt>
                <c:pt idx="976">
                  <c:v>43908</c:v>
                </c:pt>
                <c:pt idx="977">
                  <c:v>43909</c:v>
                </c:pt>
                <c:pt idx="978">
                  <c:v>43910</c:v>
                </c:pt>
                <c:pt idx="979">
                  <c:v>43913</c:v>
                </c:pt>
                <c:pt idx="980">
                  <c:v>43914</c:v>
                </c:pt>
                <c:pt idx="981">
                  <c:v>43915</c:v>
                </c:pt>
                <c:pt idx="982">
                  <c:v>43916</c:v>
                </c:pt>
                <c:pt idx="983">
                  <c:v>43917</c:v>
                </c:pt>
                <c:pt idx="984">
                  <c:v>43920</c:v>
                </c:pt>
                <c:pt idx="985">
                  <c:v>43921</c:v>
                </c:pt>
                <c:pt idx="986">
                  <c:v>43922</c:v>
                </c:pt>
                <c:pt idx="987">
                  <c:v>43923</c:v>
                </c:pt>
                <c:pt idx="988">
                  <c:v>43924</c:v>
                </c:pt>
                <c:pt idx="989">
                  <c:v>43927</c:v>
                </c:pt>
                <c:pt idx="990">
                  <c:v>43928</c:v>
                </c:pt>
                <c:pt idx="991">
                  <c:v>43929</c:v>
                </c:pt>
                <c:pt idx="992">
                  <c:v>43930</c:v>
                </c:pt>
                <c:pt idx="993">
                  <c:v>43934</c:v>
                </c:pt>
                <c:pt idx="994">
                  <c:v>43935</c:v>
                </c:pt>
                <c:pt idx="995">
                  <c:v>43936</c:v>
                </c:pt>
                <c:pt idx="996">
                  <c:v>43937</c:v>
                </c:pt>
                <c:pt idx="997">
                  <c:v>43938</c:v>
                </c:pt>
                <c:pt idx="998">
                  <c:v>43941</c:v>
                </c:pt>
                <c:pt idx="999">
                  <c:v>43942</c:v>
                </c:pt>
                <c:pt idx="1000">
                  <c:v>43943</c:v>
                </c:pt>
                <c:pt idx="1001">
                  <c:v>43944</c:v>
                </c:pt>
                <c:pt idx="1002">
                  <c:v>43945</c:v>
                </c:pt>
                <c:pt idx="1003">
                  <c:v>43948</c:v>
                </c:pt>
                <c:pt idx="1004">
                  <c:v>43949</c:v>
                </c:pt>
                <c:pt idx="1005">
                  <c:v>43950</c:v>
                </c:pt>
                <c:pt idx="1006">
                  <c:v>43951</c:v>
                </c:pt>
                <c:pt idx="1007">
                  <c:v>43952</c:v>
                </c:pt>
                <c:pt idx="1008">
                  <c:v>43955</c:v>
                </c:pt>
                <c:pt idx="1009">
                  <c:v>43956</c:v>
                </c:pt>
                <c:pt idx="1010">
                  <c:v>43957</c:v>
                </c:pt>
                <c:pt idx="1011">
                  <c:v>43958</c:v>
                </c:pt>
                <c:pt idx="1012">
                  <c:v>43959</c:v>
                </c:pt>
                <c:pt idx="1013">
                  <c:v>43962</c:v>
                </c:pt>
                <c:pt idx="1014">
                  <c:v>43963</c:v>
                </c:pt>
                <c:pt idx="1015">
                  <c:v>43964</c:v>
                </c:pt>
                <c:pt idx="1016">
                  <c:v>43965</c:v>
                </c:pt>
                <c:pt idx="1017">
                  <c:v>43966</c:v>
                </c:pt>
                <c:pt idx="1018">
                  <c:v>43969</c:v>
                </c:pt>
                <c:pt idx="1019">
                  <c:v>43970</c:v>
                </c:pt>
                <c:pt idx="1020">
                  <c:v>43971</c:v>
                </c:pt>
                <c:pt idx="1021">
                  <c:v>43972</c:v>
                </c:pt>
                <c:pt idx="1022">
                  <c:v>43973</c:v>
                </c:pt>
                <c:pt idx="1023">
                  <c:v>43977</c:v>
                </c:pt>
                <c:pt idx="1024">
                  <c:v>43978</c:v>
                </c:pt>
                <c:pt idx="1025">
                  <c:v>43979</c:v>
                </c:pt>
                <c:pt idx="1026">
                  <c:v>43980</c:v>
                </c:pt>
                <c:pt idx="1027">
                  <c:v>43983</c:v>
                </c:pt>
                <c:pt idx="1028">
                  <c:v>43984</c:v>
                </c:pt>
                <c:pt idx="1029">
                  <c:v>43985</c:v>
                </c:pt>
                <c:pt idx="1030">
                  <c:v>43986</c:v>
                </c:pt>
                <c:pt idx="1031">
                  <c:v>43987</c:v>
                </c:pt>
                <c:pt idx="1032">
                  <c:v>43990</c:v>
                </c:pt>
                <c:pt idx="1033">
                  <c:v>43991</c:v>
                </c:pt>
                <c:pt idx="1034">
                  <c:v>43992</c:v>
                </c:pt>
                <c:pt idx="1035">
                  <c:v>43993</c:v>
                </c:pt>
                <c:pt idx="1036">
                  <c:v>43994</c:v>
                </c:pt>
                <c:pt idx="1037">
                  <c:v>43997</c:v>
                </c:pt>
                <c:pt idx="1038">
                  <c:v>43998</c:v>
                </c:pt>
                <c:pt idx="1039">
                  <c:v>43999</c:v>
                </c:pt>
                <c:pt idx="1040">
                  <c:v>44000</c:v>
                </c:pt>
                <c:pt idx="1041">
                  <c:v>44001</c:v>
                </c:pt>
                <c:pt idx="1042">
                  <c:v>44004</c:v>
                </c:pt>
                <c:pt idx="1043">
                  <c:v>44005</c:v>
                </c:pt>
                <c:pt idx="1044">
                  <c:v>44006</c:v>
                </c:pt>
                <c:pt idx="1045">
                  <c:v>44007</c:v>
                </c:pt>
                <c:pt idx="1046">
                  <c:v>44008</c:v>
                </c:pt>
                <c:pt idx="1047">
                  <c:v>44011</c:v>
                </c:pt>
                <c:pt idx="1048">
                  <c:v>44012</c:v>
                </c:pt>
                <c:pt idx="1049">
                  <c:v>44013</c:v>
                </c:pt>
                <c:pt idx="1050">
                  <c:v>44014</c:v>
                </c:pt>
                <c:pt idx="1051">
                  <c:v>44018</c:v>
                </c:pt>
                <c:pt idx="1052">
                  <c:v>44019</c:v>
                </c:pt>
                <c:pt idx="1053">
                  <c:v>44020</c:v>
                </c:pt>
                <c:pt idx="1054">
                  <c:v>44021</c:v>
                </c:pt>
                <c:pt idx="1055">
                  <c:v>44022</c:v>
                </c:pt>
                <c:pt idx="1056">
                  <c:v>44025</c:v>
                </c:pt>
                <c:pt idx="1057">
                  <c:v>44026</c:v>
                </c:pt>
                <c:pt idx="1058">
                  <c:v>44027</c:v>
                </c:pt>
                <c:pt idx="1059">
                  <c:v>44028</c:v>
                </c:pt>
                <c:pt idx="1060">
                  <c:v>44029</c:v>
                </c:pt>
                <c:pt idx="1061">
                  <c:v>44032</c:v>
                </c:pt>
                <c:pt idx="1062">
                  <c:v>44033</c:v>
                </c:pt>
                <c:pt idx="1063">
                  <c:v>44034</c:v>
                </c:pt>
                <c:pt idx="1064">
                  <c:v>44035</c:v>
                </c:pt>
                <c:pt idx="1065">
                  <c:v>44036</c:v>
                </c:pt>
                <c:pt idx="1066">
                  <c:v>44039</c:v>
                </c:pt>
                <c:pt idx="1067">
                  <c:v>44040</c:v>
                </c:pt>
                <c:pt idx="1068">
                  <c:v>44041</c:v>
                </c:pt>
                <c:pt idx="1069">
                  <c:v>44042</c:v>
                </c:pt>
                <c:pt idx="1070">
                  <c:v>44043</c:v>
                </c:pt>
                <c:pt idx="1071">
                  <c:v>44046</c:v>
                </c:pt>
                <c:pt idx="1072">
                  <c:v>44047</c:v>
                </c:pt>
                <c:pt idx="1073">
                  <c:v>44048</c:v>
                </c:pt>
                <c:pt idx="1074">
                  <c:v>44049</c:v>
                </c:pt>
                <c:pt idx="1075">
                  <c:v>44050</c:v>
                </c:pt>
                <c:pt idx="1076">
                  <c:v>44053</c:v>
                </c:pt>
                <c:pt idx="1077">
                  <c:v>44054</c:v>
                </c:pt>
                <c:pt idx="1078">
                  <c:v>44055</c:v>
                </c:pt>
                <c:pt idx="1079">
                  <c:v>44056</c:v>
                </c:pt>
                <c:pt idx="1080">
                  <c:v>44057</c:v>
                </c:pt>
                <c:pt idx="1081">
                  <c:v>44060</c:v>
                </c:pt>
                <c:pt idx="1082">
                  <c:v>44061</c:v>
                </c:pt>
                <c:pt idx="1083">
                  <c:v>44062</c:v>
                </c:pt>
                <c:pt idx="1084">
                  <c:v>44063</c:v>
                </c:pt>
                <c:pt idx="1085">
                  <c:v>44064</c:v>
                </c:pt>
                <c:pt idx="1086">
                  <c:v>44067</c:v>
                </c:pt>
                <c:pt idx="1087">
                  <c:v>44068</c:v>
                </c:pt>
                <c:pt idx="1088">
                  <c:v>44069</c:v>
                </c:pt>
                <c:pt idx="1089">
                  <c:v>44070</c:v>
                </c:pt>
                <c:pt idx="1090">
                  <c:v>44071</c:v>
                </c:pt>
                <c:pt idx="1091">
                  <c:v>44074</c:v>
                </c:pt>
                <c:pt idx="1092">
                  <c:v>44075</c:v>
                </c:pt>
                <c:pt idx="1093">
                  <c:v>44076</c:v>
                </c:pt>
                <c:pt idx="1094">
                  <c:v>44077</c:v>
                </c:pt>
                <c:pt idx="1095">
                  <c:v>44078</c:v>
                </c:pt>
                <c:pt idx="1096">
                  <c:v>44082</c:v>
                </c:pt>
                <c:pt idx="1097">
                  <c:v>44083</c:v>
                </c:pt>
                <c:pt idx="1098">
                  <c:v>44084</c:v>
                </c:pt>
                <c:pt idx="1099">
                  <c:v>44085</c:v>
                </c:pt>
                <c:pt idx="1100">
                  <c:v>44088</c:v>
                </c:pt>
                <c:pt idx="1101">
                  <c:v>44089</c:v>
                </c:pt>
                <c:pt idx="1102">
                  <c:v>44090</c:v>
                </c:pt>
                <c:pt idx="1103">
                  <c:v>44091</c:v>
                </c:pt>
                <c:pt idx="1104">
                  <c:v>44092</c:v>
                </c:pt>
                <c:pt idx="1105">
                  <c:v>44095</c:v>
                </c:pt>
                <c:pt idx="1106">
                  <c:v>44096</c:v>
                </c:pt>
                <c:pt idx="1107">
                  <c:v>44097</c:v>
                </c:pt>
                <c:pt idx="1108">
                  <c:v>44098</c:v>
                </c:pt>
                <c:pt idx="1109">
                  <c:v>44099</c:v>
                </c:pt>
                <c:pt idx="1110">
                  <c:v>44102</c:v>
                </c:pt>
                <c:pt idx="1111">
                  <c:v>44103</c:v>
                </c:pt>
                <c:pt idx="1112">
                  <c:v>44104</c:v>
                </c:pt>
                <c:pt idx="1113">
                  <c:v>44105</c:v>
                </c:pt>
                <c:pt idx="1114">
                  <c:v>44106</c:v>
                </c:pt>
                <c:pt idx="1115">
                  <c:v>44109</c:v>
                </c:pt>
                <c:pt idx="1116">
                  <c:v>44110</c:v>
                </c:pt>
                <c:pt idx="1117">
                  <c:v>44111</c:v>
                </c:pt>
                <c:pt idx="1118">
                  <c:v>44112</c:v>
                </c:pt>
                <c:pt idx="1119">
                  <c:v>44113</c:v>
                </c:pt>
                <c:pt idx="1120">
                  <c:v>44116</c:v>
                </c:pt>
                <c:pt idx="1121">
                  <c:v>44117</c:v>
                </c:pt>
                <c:pt idx="1122">
                  <c:v>44118</c:v>
                </c:pt>
                <c:pt idx="1123">
                  <c:v>44119</c:v>
                </c:pt>
                <c:pt idx="1124">
                  <c:v>44120</c:v>
                </c:pt>
                <c:pt idx="1125">
                  <c:v>44123</c:v>
                </c:pt>
                <c:pt idx="1126">
                  <c:v>44124</c:v>
                </c:pt>
                <c:pt idx="1127">
                  <c:v>44125</c:v>
                </c:pt>
                <c:pt idx="1128">
                  <c:v>44126</c:v>
                </c:pt>
                <c:pt idx="1129">
                  <c:v>44127</c:v>
                </c:pt>
                <c:pt idx="1130">
                  <c:v>44130</c:v>
                </c:pt>
                <c:pt idx="1131">
                  <c:v>44131</c:v>
                </c:pt>
                <c:pt idx="1132">
                  <c:v>44132</c:v>
                </c:pt>
                <c:pt idx="1133">
                  <c:v>44133</c:v>
                </c:pt>
                <c:pt idx="1134">
                  <c:v>44134</c:v>
                </c:pt>
                <c:pt idx="1135">
                  <c:v>44137</c:v>
                </c:pt>
                <c:pt idx="1136">
                  <c:v>44138</c:v>
                </c:pt>
                <c:pt idx="1137">
                  <c:v>44139</c:v>
                </c:pt>
                <c:pt idx="1138">
                  <c:v>44140</c:v>
                </c:pt>
                <c:pt idx="1139">
                  <c:v>44141</c:v>
                </c:pt>
                <c:pt idx="1140">
                  <c:v>44144</c:v>
                </c:pt>
                <c:pt idx="1141">
                  <c:v>44145</c:v>
                </c:pt>
                <c:pt idx="1142">
                  <c:v>44146</c:v>
                </c:pt>
                <c:pt idx="1143">
                  <c:v>44147</c:v>
                </c:pt>
                <c:pt idx="1144">
                  <c:v>44148</c:v>
                </c:pt>
                <c:pt idx="1145">
                  <c:v>44151</c:v>
                </c:pt>
                <c:pt idx="1146">
                  <c:v>44152</c:v>
                </c:pt>
                <c:pt idx="1147">
                  <c:v>44153</c:v>
                </c:pt>
                <c:pt idx="1148">
                  <c:v>44154</c:v>
                </c:pt>
                <c:pt idx="1149">
                  <c:v>44155</c:v>
                </c:pt>
                <c:pt idx="1150">
                  <c:v>44158</c:v>
                </c:pt>
                <c:pt idx="1151">
                  <c:v>44159</c:v>
                </c:pt>
                <c:pt idx="1152">
                  <c:v>44160</c:v>
                </c:pt>
                <c:pt idx="1153">
                  <c:v>44162</c:v>
                </c:pt>
                <c:pt idx="1154">
                  <c:v>44165</c:v>
                </c:pt>
                <c:pt idx="1155">
                  <c:v>44166</c:v>
                </c:pt>
                <c:pt idx="1156">
                  <c:v>44167</c:v>
                </c:pt>
                <c:pt idx="1157">
                  <c:v>44168</c:v>
                </c:pt>
                <c:pt idx="1158">
                  <c:v>44169</c:v>
                </c:pt>
                <c:pt idx="1159">
                  <c:v>44172</c:v>
                </c:pt>
                <c:pt idx="1160">
                  <c:v>44173</c:v>
                </c:pt>
                <c:pt idx="1161">
                  <c:v>44174</c:v>
                </c:pt>
                <c:pt idx="1162">
                  <c:v>44175</c:v>
                </c:pt>
                <c:pt idx="1163">
                  <c:v>44176</c:v>
                </c:pt>
                <c:pt idx="1164">
                  <c:v>44179</c:v>
                </c:pt>
                <c:pt idx="1165">
                  <c:v>44180</c:v>
                </c:pt>
                <c:pt idx="1166">
                  <c:v>44181</c:v>
                </c:pt>
                <c:pt idx="1167">
                  <c:v>44182</c:v>
                </c:pt>
                <c:pt idx="1168">
                  <c:v>44183</c:v>
                </c:pt>
                <c:pt idx="1169">
                  <c:v>44186</c:v>
                </c:pt>
                <c:pt idx="1170">
                  <c:v>44187</c:v>
                </c:pt>
                <c:pt idx="1171">
                  <c:v>44188</c:v>
                </c:pt>
                <c:pt idx="1172">
                  <c:v>44189</c:v>
                </c:pt>
                <c:pt idx="1173">
                  <c:v>44193</c:v>
                </c:pt>
                <c:pt idx="1174">
                  <c:v>44194</c:v>
                </c:pt>
                <c:pt idx="1175">
                  <c:v>44195</c:v>
                </c:pt>
                <c:pt idx="1176">
                  <c:v>44196</c:v>
                </c:pt>
                <c:pt idx="1177">
                  <c:v>44200</c:v>
                </c:pt>
                <c:pt idx="1178">
                  <c:v>44201</c:v>
                </c:pt>
                <c:pt idx="1179">
                  <c:v>44202</c:v>
                </c:pt>
                <c:pt idx="1180">
                  <c:v>44203</c:v>
                </c:pt>
                <c:pt idx="1181">
                  <c:v>44204</c:v>
                </c:pt>
                <c:pt idx="1182">
                  <c:v>44207</c:v>
                </c:pt>
                <c:pt idx="1183">
                  <c:v>44208</c:v>
                </c:pt>
                <c:pt idx="1184">
                  <c:v>44209</c:v>
                </c:pt>
                <c:pt idx="1185">
                  <c:v>44210</c:v>
                </c:pt>
                <c:pt idx="1186">
                  <c:v>44211</c:v>
                </c:pt>
                <c:pt idx="1187">
                  <c:v>44215</c:v>
                </c:pt>
                <c:pt idx="1188">
                  <c:v>44216</c:v>
                </c:pt>
                <c:pt idx="1189">
                  <c:v>44217</c:v>
                </c:pt>
                <c:pt idx="1190">
                  <c:v>44218</c:v>
                </c:pt>
                <c:pt idx="1191">
                  <c:v>44221</c:v>
                </c:pt>
                <c:pt idx="1192">
                  <c:v>44222</c:v>
                </c:pt>
                <c:pt idx="1193">
                  <c:v>44223</c:v>
                </c:pt>
                <c:pt idx="1194">
                  <c:v>44224</c:v>
                </c:pt>
                <c:pt idx="1195">
                  <c:v>44225</c:v>
                </c:pt>
                <c:pt idx="1196">
                  <c:v>44228</c:v>
                </c:pt>
                <c:pt idx="1197">
                  <c:v>44229</c:v>
                </c:pt>
                <c:pt idx="1198">
                  <c:v>44230</c:v>
                </c:pt>
                <c:pt idx="1199">
                  <c:v>44231</c:v>
                </c:pt>
                <c:pt idx="1200">
                  <c:v>44232</c:v>
                </c:pt>
                <c:pt idx="1201">
                  <c:v>44235</c:v>
                </c:pt>
                <c:pt idx="1202">
                  <c:v>44236</c:v>
                </c:pt>
                <c:pt idx="1203">
                  <c:v>44237</c:v>
                </c:pt>
                <c:pt idx="1204">
                  <c:v>44238</c:v>
                </c:pt>
                <c:pt idx="1205">
                  <c:v>44239</c:v>
                </c:pt>
                <c:pt idx="1206">
                  <c:v>44243</c:v>
                </c:pt>
                <c:pt idx="1207">
                  <c:v>44244</c:v>
                </c:pt>
                <c:pt idx="1208">
                  <c:v>44245</c:v>
                </c:pt>
                <c:pt idx="1209">
                  <c:v>44246</c:v>
                </c:pt>
                <c:pt idx="1210">
                  <c:v>44249</c:v>
                </c:pt>
                <c:pt idx="1211">
                  <c:v>44250</c:v>
                </c:pt>
                <c:pt idx="1212">
                  <c:v>44251</c:v>
                </c:pt>
                <c:pt idx="1213">
                  <c:v>44252</c:v>
                </c:pt>
                <c:pt idx="1214">
                  <c:v>44253</c:v>
                </c:pt>
                <c:pt idx="1215">
                  <c:v>44256</c:v>
                </c:pt>
                <c:pt idx="1216">
                  <c:v>44257</c:v>
                </c:pt>
                <c:pt idx="1217">
                  <c:v>44258</c:v>
                </c:pt>
                <c:pt idx="1218">
                  <c:v>44259</c:v>
                </c:pt>
                <c:pt idx="1219">
                  <c:v>44260</c:v>
                </c:pt>
                <c:pt idx="1220">
                  <c:v>44263</c:v>
                </c:pt>
                <c:pt idx="1221">
                  <c:v>44264</c:v>
                </c:pt>
                <c:pt idx="1222">
                  <c:v>44265</c:v>
                </c:pt>
                <c:pt idx="1223">
                  <c:v>44266</c:v>
                </c:pt>
                <c:pt idx="1224">
                  <c:v>44267</c:v>
                </c:pt>
                <c:pt idx="1225">
                  <c:v>44270</c:v>
                </c:pt>
                <c:pt idx="1226">
                  <c:v>44271</c:v>
                </c:pt>
                <c:pt idx="1227">
                  <c:v>44272</c:v>
                </c:pt>
                <c:pt idx="1228">
                  <c:v>44273</c:v>
                </c:pt>
                <c:pt idx="1229">
                  <c:v>44274</c:v>
                </c:pt>
                <c:pt idx="1230">
                  <c:v>44277</c:v>
                </c:pt>
                <c:pt idx="1231">
                  <c:v>44278</c:v>
                </c:pt>
                <c:pt idx="1232">
                  <c:v>44279</c:v>
                </c:pt>
                <c:pt idx="1233">
                  <c:v>44280</c:v>
                </c:pt>
                <c:pt idx="1234">
                  <c:v>44281</c:v>
                </c:pt>
                <c:pt idx="1235">
                  <c:v>44284</c:v>
                </c:pt>
                <c:pt idx="1236">
                  <c:v>44285</c:v>
                </c:pt>
                <c:pt idx="1237">
                  <c:v>44286</c:v>
                </c:pt>
                <c:pt idx="1238">
                  <c:v>44287</c:v>
                </c:pt>
                <c:pt idx="1239">
                  <c:v>44291</c:v>
                </c:pt>
                <c:pt idx="1240">
                  <c:v>44292</c:v>
                </c:pt>
                <c:pt idx="1241">
                  <c:v>44293</c:v>
                </c:pt>
                <c:pt idx="1242">
                  <c:v>44294</c:v>
                </c:pt>
                <c:pt idx="1243">
                  <c:v>44295</c:v>
                </c:pt>
                <c:pt idx="1244">
                  <c:v>44298</c:v>
                </c:pt>
                <c:pt idx="1245">
                  <c:v>44299</c:v>
                </c:pt>
                <c:pt idx="1246">
                  <c:v>44300</c:v>
                </c:pt>
                <c:pt idx="1247">
                  <c:v>44301</c:v>
                </c:pt>
                <c:pt idx="1248">
                  <c:v>44302</c:v>
                </c:pt>
                <c:pt idx="1249">
                  <c:v>44305</c:v>
                </c:pt>
                <c:pt idx="1250">
                  <c:v>44306</c:v>
                </c:pt>
                <c:pt idx="1251">
                  <c:v>44307</c:v>
                </c:pt>
                <c:pt idx="1252">
                  <c:v>44308</c:v>
                </c:pt>
                <c:pt idx="1253">
                  <c:v>44309</c:v>
                </c:pt>
                <c:pt idx="1254">
                  <c:v>44312</c:v>
                </c:pt>
                <c:pt idx="1255">
                  <c:v>44313</c:v>
                </c:pt>
                <c:pt idx="1256">
                  <c:v>44314</c:v>
                </c:pt>
                <c:pt idx="1257">
                  <c:v>44315</c:v>
                </c:pt>
                <c:pt idx="1258">
                  <c:v>44316</c:v>
                </c:pt>
                <c:pt idx="1259">
                  <c:v>44319</c:v>
                </c:pt>
                <c:pt idx="1260">
                  <c:v>44320</c:v>
                </c:pt>
                <c:pt idx="1261">
                  <c:v>44321</c:v>
                </c:pt>
                <c:pt idx="1262">
                  <c:v>44322</c:v>
                </c:pt>
                <c:pt idx="1263">
                  <c:v>44323</c:v>
                </c:pt>
                <c:pt idx="1264">
                  <c:v>44326</c:v>
                </c:pt>
                <c:pt idx="1265">
                  <c:v>44327</c:v>
                </c:pt>
                <c:pt idx="1266">
                  <c:v>44328</c:v>
                </c:pt>
                <c:pt idx="1267">
                  <c:v>44329</c:v>
                </c:pt>
                <c:pt idx="1268">
                  <c:v>44330</c:v>
                </c:pt>
                <c:pt idx="1269">
                  <c:v>44333</c:v>
                </c:pt>
                <c:pt idx="1270">
                  <c:v>44334</c:v>
                </c:pt>
                <c:pt idx="1271">
                  <c:v>44335</c:v>
                </c:pt>
                <c:pt idx="1272">
                  <c:v>44336</c:v>
                </c:pt>
                <c:pt idx="1273">
                  <c:v>44337</c:v>
                </c:pt>
                <c:pt idx="1274">
                  <c:v>44340</c:v>
                </c:pt>
                <c:pt idx="1275">
                  <c:v>44341</c:v>
                </c:pt>
                <c:pt idx="1276">
                  <c:v>44342</c:v>
                </c:pt>
                <c:pt idx="1277">
                  <c:v>44343</c:v>
                </c:pt>
                <c:pt idx="1278">
                  <c:v>44344</c:v>
                </c:pt>
                <c:pt idx="1279">
                  <c:v>44348</c:v>
                </c:pt>
                <c:pt idx="1280">
                  <c:v>44349</c:v>
                </c:pt>
                <c:pt idx="1281">
                  <c:v>44350</c:v>
                </c:pt>
                <c:pt idx="1282">
                  <c:v>44351</c:v>
                </c:pt>
                <c:pt idx="1283">
                  <c:v>44354</c:v>
                </c:pt>
                <c:pt idx="1284">
                  <c:v>44355</c:v>
                </c:pt>
                <c:pt idx="1285">
                  <c:v>44356</c:v>
                </c:pt>
                <c:pt idx="1286">
                  <c:v>44357</c:v>
                </c:pt>
                <c:pt idx="1287">
                  <c:v>44358</c:v>
                </c:pt>
                <c:pt idx="1288">
                  <c:v>44361</c:v>
                </c:pt>
                <c:pt idx="1289">
                  <c:v>44362</c:v>
                </c:pt>
                <c:pt idx="1290">
                  <c:v>44363</c:v>
                </c:pt>
                <c:pt idx="1291">
                  <c:v>44364</c:v>
                </c:pt>
                <c:pt idx="1292">
                  <c:v>44365</c:v>
                </c:pt>
                <c:pt idx="1293">
                  <c:v>44368</c:v>
                </c:pt>
                <c:pt idx="1294">
                  <c:v>44369</c:v>
                </c:pt>
                <c:pt idx="1295">
                  <c:v>44370</c:v>
                </c:pt>
                <c:pt idx="1296">
                  <c:v>44371</c:v>
                </c:pt>
                <c:pt idx="1297">
                  <c:v>44372</c:v>
                </c:pt>
                <c:pt idx="1298">
                  <c:v>44375</c:v>
                </c:pt>
                <c:pt idx="1299">
                  <c:v>44376</c:v>
                </c:pt>
                <c:pt idx="1300">
                  <c:v>44377</c:v>
                </c:pt>
                <c:pt idx="1301">
                  <c:v>44378</c:v>
                </c:pt>
                <c:pt idx="1302">
                  <c:v>44379</c:v>
                </c:pt>
                <c:pt idx="1303">
                  <c:v>44383</c:v>
                </c:pt>
                <c:pt idx="1304">
                  <c:v>44384</c:v>
                </c:pt>
                <c:pt idx="1305">
                  <c:v>44385</c:v>
                </c:pt>
                <c:pt idx="1306">
                  <c:v>44386</c:v>
                </c:pt>
                <c:pt idx="1307">
                  <c:v>44389</c:v>
                </c:pt>
                <c:pt idx="1308">
                  <c:v>44390</c:v>
                </c:pt>
                <c:pt idx="1309">
                  <c:v>44391</c:v>
                </c:pt>
                <c:pt idx="1310">
                  <c:v>44392</c:v>
                </c:pt>
                <c:pt idx="1311">
                  <c:v>44393</c:v>
                </c:pt>
                <c:pt idx="1312">
                  <c:v>44396</c:v>
                </c:pt>
                <c:pt idx="1313">
                  <c:v>44397</c:v>
                </c:pt>
                <c:pt idx="1314">
                  <c:v>44398</c:v>
                </c:pt>
                <c:pt idx="1315">
                  <c:v>44399</c:v>
                </c:pt>
                <c:pt idx="1316">
                  <c:v>44400</c:v>
                </c:pt>
                <c:pt idx="1317">
                  <c:v>44403</c:v>
                </c:pt>
                <c:pt idx="1318">
                  <c:v>44404</c:v>
                </c:pt>
                <c:pt idx="1319">
                  <c:v>44405</c:v>
                </c:pt>
                <c:pt idx="1320">
                  <c:v>44406</c:v>
                </c:pt>
                <c:pt idx="1321">
                  <c:v>44407</c:v>
                </c:pt>
                <c:pt idx="1322">
                  <c:v>44410</c:v>
                </c:pt>
                <c:pt idx="1323">
                  <c:v>44411</c:v>
                </c:pt>
                <c:pt idx="1324">
                  <c:v>44412</c:v>
                </c:pt>
                <c:pt idx="1325">
                  <c:v>44413</c:v>
                </c:pt>
                <c:pt idx="1326">
                  <c:v>44414</c:v>
                </c:pt>
                <c:pt idx="1327">
                  <c:v>44417</c:v>
                </c:pt>
                <c:pt idx="1328">
                  <c:v>44418</c:v>
                </c:pt>
                <c:pt idx="1329">
                  <c:v>44419</c:v>
                </c:pt>
                <c:pt idx="1330">
                  <c:v>44420</c:v>
                </c:pt>
                <c:pt idx="1331">
                  <c:v>44421</c:v>
                </c:pt>
                <c:pt idx="1332">
                  <c:v>44424</c:v>
                </c:pt>
                <c:pt idx="1333">
                  <c:v>44425</c:v>
                </c:pt>
                <c:pt idx="1334">
                  <c:v>44426</c:v>
                </c:pt>
                <c:pt idx="1335">
                  <c:v>44427</c:v>
                </c:pt>
                <c:pt idx="1336">
                  <c:v>44428</c:v>
                </c:pt>
                <c:pt idx="1337">
                  <c:v>44431</c:v>
                </c:pt>
                <c:pt idx="1338">
                  <c:v>44432</c:v>
                </c:pt>
                <c:pt idx="1339">
                  <c:v>44433</c:v>
                </c:pt>
                <c:pt idx="1340">
                  <c:v>44434</c:v>
                </c:pt>
                <c:pt idx="1341">
                  <c:v>44435</c:v>
                </c:pt>
                <c:pt idx="1342">
                  <c:v>44438</c:v>
                </c:pt>
                <c:pt idx="1343">
                  <c:v>44439</c:v>
                </c:pt>
                <c:pt idx="1344">
                  <c:v>44440</c:v>
                </c:pt>
                <c:pt idx="1345">
                  <c:v>44441</c:v>
                </c:pt>
                <c:pt idx="1346">
                  <c:v>44442</c:v>
                </c:pt>
                <c:pt idx="1347">
                  <c:v>44446</c:v>
                </c:pt>
                <c:pt idx="1348">
                  <c:v>44447</c:v>
                </c:pt>
                <c:pt idx="1349">
                  <c:v>44448</c:v>
                </c:pt>
                <c:pt idx="1350">
                  <c:v>44449</c:v>
                </c:pt>
                <c:pt idx="1351">
                  <c:v>44452</c:v>
                </c:pt>
                <c:pt idx="1352">
                  <c:v>44453</c:v>
                </c:pt>
                <c:pt idx="1353">
                  <c:v>44454</c:v>
                </c:pt>
                <c:pt idx="1354">
                  <c:v>44455</c:v>
                </c:pt>
                <c:pt idx="1355">
                  <c:v>44456</c:v>
                </c:pt>
                <c:pt idx="1356">
                  <c:v>44459</c:v>
                </c:pt>
                <c:pt idx="1357">
                  <c:v>44460</c:v>
                </c:pt>
                <c:pt idx="1358">
                  <c:v>44461</c:v>
                </c:pt>
                <c:pt idx="1359">
                  <c:v>44462</c:v>
                </c:pt>
                <c:pt idx="1360">
                  <c:v>44463</c:v>
                </c:pt>
                <c:pt idx="1361">
                  <c:v>44466</c:v>
                </c:pt>
                <c:pt idx="1362">
                  <c:v>44467</c:v>
                </c:pt>
                <c:pt idx="1363">
                  <c:v>44468</c:v>
                </c:pt>
                <c:pt idx="1364">
                  <c:v>44469</c:v>
                </c:pt>
                <c:pt idx="1365">
                  <c:v>44470</c:v>
                </c:pt>
                <c:pt idx="1366">
                  <c:v>44473</c:v>
                </c:pt>
                <c:pt idx="1367">
                  <c:v>44474</c:v>
                </c:pt>
                <c:pt idx="1368">
                  <c:v>44475</c:v>
                </c:pt>
                <c:pt idx="1369">
                  <c:v>44476</c:v>
                </c:pt>
                <c:pt idx="1370">
                  <c:v>44477</c:v>
                </c:pt>
                <c:pt idx="1371">
                  <c:v>44480</c:v>
                </c:pt>
                <c:pt idx="1372">
                  <c:v>44481</c:v>
                </c:pt>
                <c:pt idx="1373">
                  <c:v>44482</c:v>
                </c:pt>
                <c:pt idx="1374">
                  <c:v>44483</c:v>
                </c:pt>
                <c:pt idx="1375">
                  <c:v>44484</c:v>
                </c:pt>
                <c:pt idx="1376">
                  <c:v>44487</c:v>
                </c:pt>
                <c:pt idx="1377">
                  <c:v>44488</c:v>
                </c:pt>
                <c:pt idx="1378">
                  <c:v>44489</c:v>
                </c:pt>
                <c:pt idx="1379">
                  <c:v>44490</c:v>
                </c:pt>
                <c:pt idx="1380">
                  <c:v>44491</c:v>
                </c:pt>
                <c:pt idx="1381">
                  <c:v>44494</c:v>
                </c:pt>
                <c:pt idx="1382">
                  <c:v>44495</c:v>
                </c:pt>
                <c:pt idx="1383">
                  <c:v>44496</c:v>
                </c:pt>
                <c:pt idx="1384">
                  <c:v>44497</c:v>
                </c:pt>
                <c:pt idx="1385">
                  <c:v>44498</c:v>
                </c:pt>
                <c:pt idx="1386">
                  <c:v>44501</c:v>
                </c:pt>
                <c:pt idx="1387">
                  <c:v>44502</c:v>
                </c:pt>
                <c:pt idx="1388">
                  <c:v>44503</c:v>
                </c:pt>
                <c:pt idx="1389">
                  <c:v>44504</c:v>
                </c:pt>
                <c:pt idx="1390">
                  <c:v>44505</c:v>
                </c:pt>
                <c:pt idx="1391">
                  <c:v>44508</c:v>
                </c:pt>
                <c:pt idx="1392">
                  <c:v>44509</c:v>
                </c:pt>
                <c:pt idx="1393">
                  <c:v>44510</c:v>
                </c:pt>
                <c:pt idx="1394">
                  <c:v>44511</c:v>
                </c:pt>
                <c:pt idx="1395">
                  <c:v>44512</c:v>
                </c:pt>
                <c:pt idx="1396">
                  <c:v>44515</c:v>
                </c:pt>
                <c:pt idx="1397">
                  <c:v>44516</c:v>
                </c:pt>
                <c:pt idx="1398">
                  <c:v>44517</c:v>
                </c:pt>
                <c:pt idx="1399">
                  <c:v>44518</c:v>
                </c:pt>
                <c:pt idx="1400">
                  <c:v>44519</c:v>
                </c:pt>
                <c:pt idx="1401">
                  <c:v>44522</c:v>
                </c:pt>
                <c:pt idx="1402">
                  <c:v>44523</c:v>
                </c:pt>
                <c:pt idx="1403">
                  <c:v>44524</c:v>
                </c:pt>
                <c:pt idx="1404">
                  <c:v>44526</c:v>
                </c:pt>
                <c:pt idx="1405">
                  <c:v>44529</c:v>
                </c:pt>
                <c:pt idx="1406">
                  <c:v>44530</c:v>
                </c:pt>
                <c:pt idx="1407">
                  <c:v>44531</c:v>
                </c:pt>
                <c:pt idx="1408">
                  <c:v>44532</c:v>
                </c:pt>
                <c:pt idx="1409">
                  <c:v>44533</c:v>
                </c:pt>
                <c:pt idx="1410">
                  <c:v>44536</c:v>
                </c:pt>
                <c:pt idx="1411">
                  <c:v>44537</c:v>
                </c:pt>
                <c:pt idx="1412">
                  <c:v>44538</c:v>
                </c:pt>
                <c:pt idx="1413">
                  <c:v>44539</c:v>
                </c:pt>
                <c:pt idx="1414">
                  <c:v>44540</c:v>
                </c:pt>
                <c:pt idx="1415">
                  <c:v>44543</c:v>
                </c:pt>
                <c:pt idx="1416">
                  <c:v>44544</c:v>
                </c:pt>
                <c:pt idx="1417">
                  <c:v>44545</c:v>
                </c:pt>
                <c:pt idx="1418">
                  <c:v>44546</c:v>
                </c:pt>
                <c:pt idx="1419">
                  <c:v>44547</c:v>
                </c:pt>
                <c:pt idx="1420">
                  <c:v>44550</c:v>
                </c:pt>
                <c:pt idx="1421">
                  <c:v>44551</c:v>
                </c:pt>
                <c:pt idx="1422">
                  <c:v>44552</c:v>
                </c:pt>
                <c:pt idx="1423">
                  <c:v>44553</c:v>
                </c:pt>
                <c:pt idx="1424">
                  <c:v>44557</c:v>
                </c:pt>
                <c:pt idx="1425">
                  <c:v>44558</c:v>
                </c:pt>
                <c:pt idx="1426">
                  <c:v>44559</c:v>
                </c:pt>
                <c:pt idx="1427">
                  <c:v>44560</c:v>
                </c:pt>
                <c:pt idx="1428">
                  <c:v>44561</c:v>
                </c:pt>
                <c:pt idx="1429">
                  <c:v>44564</c:v>
                </c:pt>
                <c:pt idx="1430">
                  <c:v>44565</c:v>
                </c:pt>
                <c:pt idx="1431">
                  <c:v>44566</c:v>
                </c:pt>
                <c:pt idx="1432">
                  <c:v>44567</c:v>
                </c:pt>
                <c:pt idx="1433">
                  <c:v>44568</c:v>
                </c:pt>
                <c:pt idx="1434">
                  <c:v>44571</c:v>
                </c:pt>
                <c:pt idx="1435">
                  <c:v>44572</c:v>
                </c:pt>
                <c:pt idx="1436">
                  <c:v>44573</c:v>
                </c:pt>
                <c:pt idx="1437">
                  <c:v>44574</c:v>
                </c:pt>
                <c:pt idx="1438">
                  <c:v>44575</c:v>
                </c:pt>
                <c:pt idx="1439">
                  <c:v>44579</c:v>
                </c:pt>
                <c:pt idx="1440">
                  <c:v>44580</c:v>
                </c:pt>
                <c:pt idx="1441">
                  <c:v>44581</c:v>
                </c:pt>
                <c:pt idx="1442">
                  <c:v>44582</c:v>
                </c:pt>
                <c:pt idx="1443">
                  <c:v>44585</c:v>
                </c:pt>
                <c:pt idx="1444">
                  <c:v>44586</c:v>
                </c:pt>
                <c:pt idx="1445">
                  <c:v>44587</c:v>
                </c:pt>
                <c:pt idx="1446">
                  <c:v>44588</c:v>
                </c:pt>
                <c:pt idx="1447">
                  <c:v>44589</c:v>
                </c:pt>
                <c:pt idx="1448">
                  <c:v>44592</c:v>
                </c:pt>
                <c:pt idx="1449">
                  <c:v>44593</c:v>
                </c:pt>
                <c:pt idx="1450">
                  <c:v>44594</c:v>
                </c:pt>
                <c:pt idx="1451">
                  <c:v>44595</c:v>
                </c:pt>
                <c:pt idx="1452">
                  <c:v>44596</c:v>
                </c:pt>
                <c:pt idx="1453">
                  <c:v>44599</c:v>
                </c:pt>
                <c:pt idx="1454">
                  <c:v>44600</c:v>
                </c:pt>
                <c:pt idx="1455">
                  <c:v>44601</c:v>
                </c:pt>
                <c:pt idx="1456">
                  <c:v>44602</c:v>
                </c:pt>
                <c:pt idx="1457">
                  <c:v>44603</c:v>
                </c:pt>
                <c:pt idx="1458">
                  <c:v>44606</c:v>
                </c:pt>
                <c:pt idx="1459">
                  <c:v>44607</c:v>
                </c:pt>
                <c:pt idx="1460">
                  <c:v>44608</c:v>
                </c:pt>
                <c:pt idx="1461">
                  <c:v>44609</c:v>
                </c:pt>
                <c:pt idx="1462">
                  <c:v>44610</c:v>
                </c:pt>
                <c:pt idx="1463">
                  <c:v>44614</c:v>
                </c:pt>
                <c:pt idx="1464">
                  <c:v>44615</c:v>
                </c:pt>
                <c:pt idx="1465">
                  <c:v>44616</c:v>
                </c:pt>
                <c:pt idx="1466">
                  <c:v>44617</c:v>
                </c:pt>
                <c:pt idx="1467">
                  <c:v>44620</c:v>
                </c:pt>
                <c:pt idx="1468">
                  <c:v>44621</c:v>
                </c:pt>
                <c:pt idx="1469">
                  <c:v>44622</c:v>
                </c:pt>
                <c:pt idx="1470">
                  <c:v>44623</c:v>
                </c:pt>
                <c:pt idx="1471">
                  <c:v>44624</c:v>
                </c:pt>
                <c:pt idx="1472">
                  <c:v>44627</c:v>
                </c:pt>
                <c:pt idx="1473">
                  <c:v>44628</c:v>
                </c:pt>
                <c:pt idx="1474">
                  <c:v>44629</c:v>
                </c:pt>
                <c:pt idx="1475">
                  <c:v>44630</c:v>
                </c:pt>
                <c:pt idx="1476">
                  <c:v>44631</c:v>
                </c:pt>
                <c:pt idx="1477">
                  <c:v>44634</c:v>
                </c:pt>
                <c:pt idx="1478">
                  <c:v>44635</c:v>
                </c:pt>
                <c:pt idx="1479">
                  <c:v>44636</c:v>
                </c:pt>
                <c:pt idx="1480">
                  <c:v>44637</c:v>
                </c:pt>
                <c:pt idx="1481">
                  <c:v>44638</c:v>
                </c:pt>
                <c:pt idx="1482">
                  <c:v>44641</c:v>
                </c:pt>
                <c:pt idx="1483">
                  <c:v>44642</c:v>
                </c:pt>
                <c:pt idx="1484">
                  <c:v>44643</c:v>
                </c:pt>
                <c:pt idx="1485">
                  <c:v>44644</c:v>
                </c:pt>
                <c:pt idx="1486">
                  <c:v>44645</c:v>
                </c:pt>
                <c:pt idx="1487">
                  <c:v>44648</c:v>
                </c:pt>
                <c:pt idx="1488">
                  <c:v>44649</c:v>
                </c:pt>
                <c:pt idx="1489">
                  <c:v>44650</c:v>
                </c:pt>
                <c:pt idx="1490">
                  <c:v>44651</c:v>
                </c:pt>
                <c:pt idx="1491">
                  <c:v>44652</c:v>
                </c:pt>
                <c:pt idx="1492">
                  <c:v>44655</c:v>
                </c:pt>
                <c:pt idx="1493">
                  <c:v>44656</c:v>
                </c:pt>
                <c:pt idx="1494">
                  <c:v>44657</c:v>
                </c:pt>
                <c:pt idx="1495">
                  <c:v>44658</c:v>
                </c:pt>
                <c:pt idx="1496">
                  <c:v>44659</c:v>
                </c:pt>
                <c:pt idx="1497">
                  <c:v>44662</c:v>
                </c:pt>
                <c:pt idx="1498">
                  <c:v>44663</c:v>
                </c:pt>
                <c:pt idx="1499">
                  <c:v>44664</c:v>
                </c:pt>
                <c:pt idx="1500">
                  <c:v>44665</c:v>
                </c:pt>
                <c:pt idx="1501">
                  <c:v>44669</c:v>
                </c:pt>
                <c:pt idx="1502">
                  <c:v>44670</c:v>
                </c:pt>
                <c:pt idx="1503">
                  <c:v>44671</c:v>
                </c:pt>
                <c:pt idx="1504">
                  <c:v>44672</c:v>
                </c:pt>
                <c:pt idx="1505">
                  <c:v>44673</c:v>
                </c:pt>
                <c:pt idx="1506">
                  <c:v>44676</c:v>
                </c:pt>
                <c:pt idx="1507">
                  <c:v>44677</c:v>
                </c:pt>
                <c:pt idx="1508">
                  <c:v>44678</c:v>
                </c:pt>
                <c:pt idx="1509">
                  <c:v>44679</c:v>
                </c:pt>
                <c:pt idx="1510">
                  <c:v>44680</c:v>
                </c:pt>
                <c:pt idx="1511">
                  <c:v>44683</c:v>
                </c:pt>
                <c:pt idx="1512">
                  <c:v>44684</c:v>
                </c:pt>
                <c:pt idx="1513">
                  <c:v>44685</c:v>
                </c:pt>
                <c:pt idx="1514">
                  <c:v>44686</c:v>
                </c:pt>
                <c:pt idx="1515">
                  <c:v>44687</c:v>
                </c:pt>
                <c:pt idx="1516">
                  <c:v>44690</c:v>
                </c:pt>
                <c:pt idx="1517">
                  <c:v>44691</c:v>
                </c:pt>
                <c:pt idx="1518">
                  <c:v>44692</c:v>
                </c:pt>
                <c:pt idx="1519">
                  <c:v>44693</c:v>
                </c:pt>
                <c:pt idx="1520">
                  <c:v>44694</c:v>
                </c:pt>
                <c:pt idx="1521">
                  <c:v>44697</c:v>
                </c:pt>
                <c:pt idx="1522">
                  <c:v>44698</c:v>
                </c:pt>
                <c:pt idx="1523">
                  <c:v>44699</c:v>
                </c:pt>
                <c:pt idx="1524">
                  <c:v>44700</c:v>
                </c:pt>
                <c:pt idx="1525">
                  <c:v>44701</c:v>
                </c:pt>
                <c:pt idx="1526">
                  <c:v>44704</c:v>
                </c:pt>
                <c:pt idx="1527">
                  <c:v>44705</c:v>
                </c:pt>
                <c:pt idx="1528">
                  <c:v>44706</c:v>
                </c:pt>
                <c:pt idx="1529">
                  <c:v>44707</c:v>
                </c:pt>
                <c:pt idx="1530">
                  <c:v>44708</c:v>
                </c:pt>
                <c:pt idx="1531">
                  <c:v>44712</c:v>
                </c:pt>
                <c:pt idx="1532">
                  <c:v>44713</c:v>
                </c:pt>
                <c:pt idx="1533">
                  <c:v>44714</c:v>
                </c:pt>
                <c:pt idx="1534">
                  <c:v>44715</c:v>
                </c:pt>
                <c:pt idx="1535">
                  <c:v>44718</c:v>
                </c:pt>
                <c:pt idx="1536">
                  <c:v>44719</c:v>
                </c:pt>
                <c:pt idx="1537">
                  <c:v>44720</c:v>
                </c:pt>
                <c:pt idx="1538">
                  <c:v>44721</c:v>
                </c:pt>
                <c:pt idx="1539">
                  <c:v>44722</c:v>
                </c:pt>
                <c:pt idx="1540">
                  <c:v>44725</c:v>
                </c:pt>
                <c:pt idx="1541">
                  <c:v>44726</c:v>
                </c:pt>
                <c:pt idx="1542">
                  <c:v>44727</c:v>
                </c:pt>
                <c:pt idx="1543">
                  <c:v>44728</c:v>
                </c:pt>
                <c:pt idx="1544">
                  <c:v>44729</c:v>
                </c:pt>
                <c:pt idx="1545">
                  <c:v>44733</c:v>
                </c:pt>
                <c:pt idx="1546">
                  <c:v>44734</c:v>
                </c:pt>
                <c:pt idx="1547">
                  <c:v>44735</c:v>
                </c:pt>
                <c:pt idx="1548">
                  <c:v>44736</c:v>
                </c:pt>
                <c:pt idx="1549">
                  <c:v>44739</c:v>
                </c:pt>
                <c:pt idx="1550">
                  <c:v>44740</c:v>
                </c:pt>
                <c:pt idx="1551">
                  <c:v>44741</c:v>
                </c:pt>
                <c:pt idx="1552">
                  <c:v>44742</c:v>
                </c:pt>
                <c:pt idx="1553">
                  <c:v>44743</c:v>
                </c:pt>
                <c:pt idx="1554">
                  <c:v>44747</c:v>
                </c:pt>
                <c:pt idx="1555">
                  <c:v>44748</c:v>
                </c:pt>
                <c:pt idx="1556">
                  <c:v>44749</c:v>
                </c:pt>
                <c:pt idx="1557">
                  <c:v>44750</c:v>
                </c:pt>
                <c:pt idx="1558">
                  <c:v>44753</c:v>
                </c:pt>
                <c:pt idx="1559">
                  <c:v>44754</c:v>
                </c:pt>
                <c:pt idx="1560">
                  <c:v>44755</c:v>
                </c:pt>
                <c:pt idx="1561">
                  <c:v>44756</c:v>
                </c:pt>
                <c:pt idx="1562">
                  <c:v>44757</c:v>
                </c:pt>
                <c:pt idx="1563">
                  <c:v>44760</c:v>
                </c:pt>
                <c:pt idx="1564">
                  <c:v>44761</c:v>
                </c:pt>
                <c:pt idx="1565">
                  <c:v>44762</c:v>
                </c:pt>
                <c:pt idx="1566">
                  <c:v>44763</c:v>
                </c:pt>
                <c:pt idx="1567">
                  <c:v>44764</c:v>
                </c:pt>
                <c:pt idx="1568">
                  <c:v>44767</c:v>
                </c:pt>
                <c:pt idx="1569">
                  <c:v>44768</c:v>
                </c:pt>
                <c:pt idx="1570">
                  <c:v>44769</c:v>
                </c:pt>
                <c:pt idx="1571">
                  <c:v>44770</c:v>
                </c:pt>
                <c:pt idx="1572">
                  <c:v>44771</c:v>
                </c:pt>
                <c:pt idx="1573">
                  <c:v>44774</c:v>
                </c:pt>
                <c:pt idx="1574">
                  <c:v>44775</c:v>
                </c:pt>
                <c:pt idx="1575">
                  <c:v>44776</c:v>
                </c:pt>
                <c:pt idx="1576">
                  <c:v>44777</c:v>
                </c:pt>
                <c:pt idx="1577">
                  <c:v>44778</c:v>
                </c:pt>
                <c:pt idx="1578">
                  <c:v>44781</c:v>
                </c:pt>
                <c:pt idx="1579">
                  <c:v>44782</c:v>
                </c:pt>
                <c:pt idx="1580">
                  <c:v>44783</c:v>
                </c:pt>
                <c:pt idx="1581">
                  <c:v>44784</c:v>
                </c:pt>
                <c:pt idx="1582">
                  <c:v>44785</c:v>
                </c:pt>
                <c:pt idx="1583">
                  <c:v>44788</c:v>
                </c:pt>
                <c:pt idx="1584">
                  <c:v>44789</c:v>
                </c:pt>
                <c:pt idx="1585">
                  <c:v>44790</c:v>
                </c:pt>
                <c:pt idx="1586">
                  <c:v>44791</c:v>
                </c:pt>
                <c:pt idx="1587">
                  <c:v>44792</c:v>
                </c:pt>
                <c:pt idx="1588">
                  <c:v>44795</c:v>
                </c:pt>
                <c:pt idx="1589">
                  <c:v>44796</c:v>
                </c:pt>
                <c:pt idx="1590">
                  <c:v>44797</c:v>
                </c:pt>
                <c:pt idx="1591">
                  <c:v>44798</c:v>
                </c:pt>
                <c:pt idx="1592">
                  <c:v>44799</c:v>
                </c:pt>
                <c:pt idx="1593">
                  <c:v>44802</c:v>
                </c:pt>
                <c:pt idx="1594">
                  <c:v>44803</c:v>
                </c:pt>
                <c:pt idx="1595">
                  <c:v>44804</c:v>
                </c:pt>
                <c:pt idx="1596">
                  <c:v>44805</c:v>
                </c:pt>
                <c:pt idx="1597">
                  <c:v>44806</c:v>
                </c:pt>
                <c:pt idx="1598">
                  <c:v>44810</c:v>
                </c:pt>
                <c:pt idx="1599">
                  <c:v>44811</c:v>
                </c:pt>
                <c:pt idx="1600">
                  <c:v>44812</c:v>
                </c:pt>
                <c:pt idx="1601">
                  <c:v>44813</c:v>
                </c:pt>
                <c:pt idx="1602">
                  <c:v>44816</c:v>
                </c:pt>
                <c:pt idx="1603">
                  <c:v>44817</c:v>
                </c:pt>
                <c:pt idx="1604">
                  <c:v>44818</c:v>
                </c:pt>
                <c:pt idx="1605">
                  <c:v>44819</c:v>
                </c:pt>
                <c:pt idx="1606">
                  <c:v>44820</c:v>
                </c:pt>
                <c:pt idx="1607">
                  <c:v>44823</c:v>
                </c:pt>
                <c:pt idx="1608">
                  <c:v>44824</c:v>
                </c:pt>
                <c:pt idx="1609">
                  <c:v>44825</c:v>
                </c:pt>
                <c:pt idx="1610">
                  <c:v>44826</c:v>
                </c:pt>
                <c:pt idx="1611">
                  <c:v>44827</c:v>
                </c:pt>
                <c:pt idx="1612">
                  <c:v>44830</c:v>
                </c:pt>
                <c:pt idx="1613">
                  <c:v>44831</c:v>
                </c:pt>
                <c:pt idx="1614">
                  <c:v>44832</c:v>
                </c:pt>
                <c:pt idx="1615">
                  <c:v>44833</c:v>
                </c:pt>
                <c:pt idx="1616">
                  <c:v>44834</c:v>
                </c:pt>
                <c:pt idx="1617">
                  <c:v>44837</c:v>
                </c:pt>
                <c:pt idx="1618">
                  <c:v>44838</c:v>
                </c:pt>
                <c:pt idx="1619">
                  <c:v>44839</c:v>
                </c:pt>
                <c:pt idx="1620">
                  <c:v>44840</c:v>
                </c:pt>
                <c:pt idx="1621">
                  <c:v>44841</c:v>
                </c:pt>
                <c:pt idx="1622">
                  <c:v>44844</c:v>
                </c:pt>
                <c:pt idx="1623">
                  <c:v>44845</c:v>
                </c:pt>
                <c:pt idx="1624">
                  <c:v>44846</c:v>
                </c:pt>
                <c:pt idx="1625">
                  <c:v>44847</c:v>
                </c:pt>
                <c:pt idx="1626">
                  <c:v>44848</c:v>
                </c:pt>
                <c:pt idx="1627">
                  <c:v>44851</c:v>
                </c:pt>
                <c:pt idx="1628">
                  <c:v>44852</c:v>
                </c:pt>
                <c:pt idx="1629">
                  <c:v>44853</c:v>
                </c:pt>
                <c:pt idx="1630">
                  <c:v>44854</c:v>
                </c:pt>
                <c:pt idx="1631">
                  <c:v>44855</c:v>
                </c:pt>
                <c:pt idx="1632">
                  <c:v>44858</c:v>
                </c:pt>
                <c:pt idx="1633">
                  <c:v>44859</c:v>
                </c:pt>
                <c:pt idx="1634">
                  <c:v>44860</c:v>
                </c:pt>
                <c:pt idx="1635">
                  <c:v>44861</c:v>
                </c:pt>
                <c:pt idx="1636">
                  <c:v>44862</c:v>
                </c:pt>
                <c:pt idx="1637">
                  <c:v>44865</c:v>
                </c:pt>
                <c:pt idx="1638">
                  <c:v>44866</c:v>
                </c:pt>
                <c:pt idx="1639">
                  <c:v>44867</c:v>
                </c:pt>
                <c:pt idx="1640">
                  <c:v>44868</c:v>
                </c:pt>
                <c:pt idx="1641">
                  <c:v>44869</c:v>
                </c:pt>
                <c:pt idx="1642">
                  <c:v>44872</c:v>
                </c:pt>
                <c:pt idx="1643">
                  <c:v>44873</c:v>
                </c:pt>
                <c:pt idx="1644">
                  <c:v>44874</c:v>
                </c:pt>
                <c:pt idx="1645">
                  <c:v>44875</c:v>
                </c:pt>
                <c:pt idx="1646">
                  <c:v>44876</c:v>
                </c:pt>
                <c:pt idx="1647">
                  <c:v>44879</c:v>
                </c:pt>
                <c:pt idx="1648">
                  <c:v>44880</c:v>
                </c:pt>
                <c:pt idx="1649">
                  <c:v>44881</c:v>
                </c:pt>
                <c:pt idx="1650">
                  <c:v>44882</c:v>
                </c:pt>
                <c:pt idx="1651">
                  <c:v>44883</c:v>
                </c:pt>
                <c:pt idx="1652">
                  <c:v>44886</c:v>
                </c:pt>
                <c:pt idx="1653">
                  <c:v>44887</c:v>
                </c:pt>
                <c:pt idx="1654">
                  <c:v>44888</c:v>
                </c:pt>
                <c:pt idx="1655">
                  <c:v>44890</c:v>
                </c:pt>
                <c:pt idx="1656">
                  <c:v>44893</c:v>
                </c:pt>
                <c:pt idx="1657">
                  <c:v>44894</c:v>
                </c:pt>
                <c:pt idx="1658">
                  <c:v>44895</c:v>
                </c:pt>
                <c:pt idx="1659">
                  <c:v>44896</c:v>
                </c:pt>
                <c:pt idx="1660">
                  <c:v>44897</c:v>
                </c:pt>
                <c:pt idx="1661">
                  <c:v>44900</c:v>
                </c:pt>
                <c:pt idx="1662">
                  <c:v>44901</c:v>
                </c:pt>
                <c:pt idx="1663">
                  <c:v>44902</c:v>
                </c:pt>
                <c:pt idx="1664">
                  <c:v>44903</c:v>
                </c:pt>
                <c:pt idx="1665">
                  <c:v>44904</c:v>
                </c:pt>
                <c:pt idx="1666">
                  <c:v>44907</c:v>
                </c:pt>
                <c:pt idx="1667">
                  <c:v>44908</c:v>
                </c:pt>
                <c:pt idx="1668">
                  <c:v>44909</c:v>
                </c:pt>
                <c:pt idx="1669">
                  <c:v>44910</c:v>
                </c:pt>
                <c:pt idx="1670">
                  <c:v>44911</c:v>
                </c:pt>
                <c:pt idx="1671">
                  <c:v>44914</c:v>
                </c:pt>
                <c:pt idx="1672">
                  <c:v>44915</c:v>
                </c:pt>
                <c:pt idx="1673">
                  <c:v>44916</c:v>
                </c:pt>
                <c:pt idx="1674">
                  <c:v>44917</c:v>
                </c:pt>
                <c:pt idx="1675">
                  <c:v>44918</c:v>
                </c:pt>
                <c:pt idx="1676">
                  <c:v>44922</c:v>
                </c:pt>
                <c:pt idx="1677">
                  <c:v>44923</c:v>
                </c:pt>
                <c:pt idx="1678">
                  <c:v>44924</c:v>
                </c:pt>
                <c:pt idx="1679">
                  <c:v>44925</c:v>
                </c:pt>
                <c:pt idx="1680">
                  <c:v>44929</c:v>
                </c:pt>
                <c:pt idx="1681">
                  <c:v>44930</c:v>
                </c:pt>
                <c:pt idx="1682">
                  <c:v>44931</c:v>
                </c:pt>
                <c:pt idx="1683">
                  <c:v>44932</c:v>
                </c:pt>
                <c:pt idx="1684">
                  <c:v>44935</c:v>
                </c:pt>
                <c:pt idx="1685">
                  <c:v>44936</c:v>
                </c:pt>
                <c:pt idx="1686">
                  <c:v>44937</c:v>
                </c:pt>
                <c:pt idx="1687">
                  <c:v>44938</c:v>
                </c:pt>
                <c:pt idx="1688">
                  <c:v>44939</c:v>
                </c:pt>
                <c:pt idx="1689">
                  <c:v>44943</c:v>
                </c:pt>
                <c:pt idx="1690">
                  <c:v>44944</c:v>
                </c:pt>
                <c:pt idx="1691">
                  <c:v>44945</c:v>
                </c:pt>
                <c:pt idx="1692">
                  <c:v>44946</c:v>
                </c:pt>
                <c:pt idx="1693">
                  <c:v>44949</c:v>
                </c:pt>
                <c:pt idx="1694">
                  <c:v>44950</c:v>
                </c:pt>
                <c:pt idx="1695">
                  <c:v>44951</c:v>
                </c:pt>
                <c:pt idx="1696">
                  <c:v>44952</c:v>
                </c:pt>
                <c:pt idx="1697">
                  <c:v>44953</c:v>
                </c:pt>
                <c:pt idx="1698">
                  <c:v>44956</c:v>
                </c:pt>
                <c:pt idx="1699">
                  <c:v>44957</c:v>
                </c:pt>
                <c:pt idx="1700">
                  <c:v>44958</c:v>
                </c:pt>
                <c:pt idx="1701">
                  <c:v>44959</c:v>
                </c:pt>
                <c:pt idx="1702">
                  <c:v>44960</c:v>
                </c:pt>
                <c:pt idx="1703">
                  <c:v>44963</c:v>
                </c:pt>
                <c:pt idx="1704">
                  <c:v>44964</c:v>
                </c:pt>
                <c:pt idx="1705">
                  <c:v>44965</c:v>
                </c:pt>
                <c:pt idx="1706">
                  <c:v>44966</c:v>
                </c:pt>
                <c:pt idx="1707">
                  <c:v>44967</c:v>
                </c:pt>
                <c:pt idx="1708">
                  <c:v>44970</c:v>
                </c:pt>
                <c:pt idx="1709">
                  <c:v>44971</c:v>
                </c:pt>
                <c:pt idx="1710">
                  <c:v>44972</c:v>
                </c:pt>
                <c:pt idx="1711">
                  <c:v>44973</c:v>
                </c:pt>
                <c:pt idx="1712">
                  <c:v>44974</c:v>
                </c:pt>
                <c:pt idx="1713">
                  <c:v>44978</c:v>
                </c:pt>
                <c:pt idx="1714">
                  <c:v>44979</c:v>
                </c:pt>
                <c:pt idx="1715">
                  <c:v>44980</c:v>
                </c:pt>
                <c:pt idx="1716">
                  <c:v>44981</c:v>
                </c:pt>
                <c:pt idx="1717">
                  <c:v>44984</c:v>
                </c:pt>
                <c:pt idx="1718">
                  <c:v>44985</c:v>
                </c:pt>
                <c:pt idx="1719">
                  <c:v>44986</c:v>
                </c:pt>
                <c:pt idx="1720">
                  <c:v>44987</c:v>
                </c:pt>
                <c:pt idx="1721">
                  <c:v>44988</c:v>
                </c:pt>
                <c:pt idx="1722">
                  <c:v>44991</c:v>
                </c:pt>
                <c:pt idx="1723">
                  <c:v>44992</c:v>
                </c:pt>
                <c:pt idx="1724">
                  <c:v>44993</c:v>
                </c:pt>
                <c:pt idx="1725">
                  <c:v>44994</c:v>
                </c:pt>
                <c:pt idx="1726">
                  <c:v>44995</c:v>
                </c:pt>
                <c:pt idx="1727">
                  <c:v>44998</c:v>
                </c:pt>
                <c:pt idx="1728">
                  <c:v>44999</c:v>
                </c:pt>
                <c:pt idx="1729">
                  <c:v>45000</c:v>
                </c:pt>
                <c:pt idx="1730">
                  <c:v>45001</c:v>
                </c:pt>
                <c:pt idx="1731">
                  <c:v>45002</c:v>
                </c:pt>
                <c:pt idx="1732">
                  <c:v>45005</c:v>
                </c:pt>
                <c:pt idx="1733">
                  <c:v>45006</c:v>
                </c:pt>
                <c:pt idx="1734">
                  <c:v>45007</c:v>
                </c:pt>
                <c:pt idx="1735">
                  <c:v>45008</c:v>
                </c:pt>
                <c:pt idx="1736">
                  <c:v>45009</c:v>
                </c:pt>
                <c:pt idx="1737">
                  <c:v>45012</c:v>
                </c:pt>
                <c:pt idx="1738">
                  <c:v>45013</c:v>
                </c:pt>
                <c:pt idx="1739">
                  <c:v>45014</c:v>
                </c:pt>
                <c:pt idx="1740">
                  <c:v>45015</c:v>
                </c:pt>
                <c:pt idx="1741">
                  <c:v>45016</c:v>
                </c:pt>
                <c:pt idx="1742">
                  <c:v>45019</c:v>
                </c:pt>
                <c:pt idx="1743">
                  <c:v>45020</c:v>
                </c:pt>
                <c:pt idx="1744">
                  <c:v>45021</c:v>
                </c:pt>
                <c:pt idx="1745">
                  <c:v>45022</c:v>
                </c:pt>
                <c:pt idx="1746">
                  <c:v>45026</c:v>
                </c:pt>
                <c:pt idx="1747">
                  <c:v>45027</c:v>
                </c:pt>
                <c:pt idx="1748">
                  <c:v>45028</c:v>
                </c:pt>
                <c:pt idx="1749">
                  <c:v>45029</c:v>
                </c:pt>
                <c:pt idx="1750">
                  <c:v>45030</c:v>
                </c:pt>
                <c:pt idx="1751">
                  <c:v>45033</c:v>
                </c:pt>
                <c:pt idx="1752">
                  <c:v>45034</c:v>
                </c:pt>
                <c:pt idx="1753">
                  <c:v>45035</c:v>
                </c:pt>
                <c:pt idx="1754">
                  <c:v>45036</c:v>
                </c:pt>
                <c:pt idx="1755">
                  <c:v>45037</c:v>
                </c:pt>
                <c:pt idx="1756">
                  <c:v>45040</c:v>
                </c:pt>
                <c:pt idx="1757">
                  <c:v>45041</c:v>
                </c:pt>
                <c:pt idx="1758">
                  <c:v>45042</c:v>
                </c:pt>
                <c:pt idx="1759">
                  <c:v>45043</c:v>
                </c:pt>
                <c:pt idx="1760">
                  <c:v>45044</c:v>
                </c:pt>
                <c:pt idx="1761">
                  <c:v>45047</c:v>
                </c:pt>
                <c:pt idx="1762">
                  <c:v>45048</c:v>
                </c:pt>
                <c:pt idx="1763">
                  <c:v>45049</c:v>
                </c:pt>
                <c:pt idx="1764">
                  <c:v>45050</c:v>
                </c:pt>
                <c:pt idx="1765">
                  <c:v>45051</c:v>
                </c:pt>
                <c:pt idx="1766">
                  <c:v>45054</c:v>
                </c:pt>
                <c:pt idx="1767">
                  <c:v>45055</c:v>
                </c:pt>
                <c:pt idx="1768">
                  <c:v>45056</c:v>
                </c:pt>
                <c:pt idx="1769">
                  <c:v>45057</c:v>
                </c:pt>
                <c:pt idx="1770">
                  <c:v>45058</c:v>
                </c:pt>
                <c:pt idx="1771">
                  <c:v>45061</c:v>
                </c:pt>
                <c:pt idx="1772">
                  <c:v>45062</c:v>
                </c:pt>
                <c:pt idx="1773">
                  <c:v>45063</c:v>
                </c:pt>
                <c:pt idx="1774">
                  <c:v>45064</c:v>
                </c:pt>
                <c:pt idx="1775">
                  <c:v>45065</c:v>
                </c:pt>
                <c:pt idx="1776">
                  <c:v>45068</c:v>
                </c:pt>
                <c:pt idx="1777">
                  <c:v>45069</c:v>
                </c:pt>
                <c:pt idx="1778">
                  <c:v>45070</c:v>
                </c:pt>
                <c:pt idx="1779">
                  <c:v>45071</c:v>
                </c:pt>
                <c:pt idx="1780">
                  <c:v>45072</c:v>
                </c:pt>
                <c:pt idx="1781">
                  <c:v>45076</c:v>
                </c:pt>
                <c:pt idx="1782">
                  <c:v>45077</c:v>
                </c:pt>
                <c:pt idx="1783">
                  <c:v>45078</c:v>
                </c:pt>
                <c:pt idx="1784">
                  <c:v>45079</c:v>
                </c:pt>
                <c:pt idx="1785">
                  <c:v>45082</c:v>
                </c:pt>
                <c:pt idx="1786">
                  <c:v>45083</c:v>
                </c:pt>
                <c:pt idx="1787">
                  <c:v>45084</c:v>
                </c:pt>
                <c:pt idx="1788">
                  <c:v>45085</c:v>
                </c:pt>
                <c:pt idx="1789">
                  <c:v>45086</c:v>
                </c:pt>
                <c:pt idx="1790">
                  <c:v>45089</c:v>
                </c:pt>
                <c:pt idx="1791">
                  <c:v>45090</c:v>
                </c:pt>
                <c:pt idx="1792">
                  <c:v>45091</c:v>
                </c:pt>
                <c:pt idx="1793">
                  <c:v>45092</c:v>
                </c:pt>
                <c:pt idx="1794">
                  <c:v>45093</c:v>
                </c:pt>
                <c:pt idx="1795">
                  <c:v>45097</c:v>
                </c:pt>
                <c:pt idx="1796">
                  <c:v>45098</c:v>
                </c:pt>
                <c:pt idx="1797">
                  <c:v>45099</c:v>
                </c:pt>
                <c:pt idx="1798">
                  <c:v>45100</c:v>
                </c:pt>
                <c:pt idx="1799">
                  <c:v>45103</c:v>
                </c:pt>
                <c:pt idx="1800">
                  <c:v>45104</c:v>
                </c:pt>
                <c:pt idx="1801">
                  <c:v>45105</c:v>
                </c:pt>
                <c:pt idx="1802">
                  <c:v>45106</c:v>
                </c:pt>
                <c:pt idx="1803">
                  <c:v>45107</c:v>
                </c:pt>
                <c:pt idx="1804">
                  <c:v>45110</c:v>
                </c:pt>
                <c:pt idx="1805">
                  <c:v>45112</c:v>
                </c:pt>
                <c:pt idx="1806">
                  <c:v>45113</c:v>
                </c:pt>
                <c:pt idx="1807">
                  <c:v>45114</c:v>
                </c:pt>
                <c:pt idx="1808">
                  <c:v>45117</c:v>
                </c:pt>
                <c:pt idx="1809">
                  <c:v>45118</c:v>
                </c:pt>
                <c:pt idx="1810">
                  <c:v>45119</c:v>
                </c:pt>
                <c:pt idx="1811">
                  <c:v>45120</c:v>
                </c:pt>
                <c:pt idx="1812">
                  <c:v>45121</c:v>
                </c:pt>
                <c:pt idx="1813">
                  <c:v>45124</c:v>
                </c:pt>
                <c:pt idx="1814">
                  <c:v>45125</c:v>
                </c:pt>
                <c:pt idx="1815">
                  <c:v>45126</c:v>
                </c:pt>
                <c:pt idx="1816">
                  <c:v>45127</c:v>
                </c:pt>
                <c:pt idx="1817">
                  <c:v>45128</c:v>
                </c:pt>
                <c:pt idx="1818">
                  <c:v>45131</c:v>
                </c:pt>
                <c:pt idx="1819">
                  <c:v>45132</c:v>
                </c:pt>
                <c:pt idx="1820">
                  <c:v>45133</c:v>
                </c:pt>
                <c:pt idx="1821">
                  <c:v>45134</c:v>
                </c:pt>
                <c:pt idx="1822">
                  <c:v>45135</c:v>
                </c:pt>
                <c:pt idx="1823">
                  <c:v>45138</c:v>
                </c:pt>
                <c:pt idx="1824">
                  <c:v>45139</c:v>
                </c:pt>
                <c:pt idx="1825">
                  <c:v>45140</c:v>
                </c:pt>
                <c:pt idx="1826">
                  <c:v>45141</c:v>
                </c:pt>
                <c:pt idx="1827">
                  <c:v>45142</c:v>
                </c:pt>
                <c:pt idx="1828">
                  <c:v>45145</c:v>
                </c:pt>
                <c:pt idx="1829">
                  <c:v>45146</c:v>
                </c:pt>
                <c:pt idx="1830">
                  <c:v>45147</c:v>
                </c:pt>
                <c:pt idx="1831">
                  <c:v>45148</c:v>
                </c:pt>
                <c:pt idx="1832">
                  <c:v>45149</c:v>
                </c:pt>
                <c:pt idx="1833">
                  <c:v>45152</c:v>
                </c:pt>
                <c:pt idx="1834">
                  <c:v>45153</c:v>
                </c:pt>
                <c:pt idx="1835">
                  <c:v>45154</c:v>
                </c:pt>
                <c:pt idx="1836">
                  <c:v>45155</c:v>
                </c:pt>
                <c:pt idx="1837">
                  <c:v>45156</c:v>
                </c:pt>
                <c:pt idx="1838">
                  <c:v>45159</c:v>
                </c:pt>
                <c:pt idx="1839">
                  <c:v>45160</c:v>
                </c:pt>
                <c:pt idx="1840">
                  <c:v>45161</c:v>
                </c:pt>
                <c:pt idx="1841">
                  <c:v>45162</c:v>
                </c:pt>
                <c:pt idx="1842">
                  <c:v>45163</c:v>
                </c:pt>
                <c:pt idx="1843">
                  <c:v>45166</c:v>
                </c:pt>
                <c:pt idx="1844">
                  <c:v>45167</c:v>
                </c:pt>
                <c:pt idx="1845">
                  <c:v>45168</c:v>
                </c:pt>
                <c:pt idx="1846">
                  <c:v>45169</c:v>
                </c:pt>
                <c:pt idx="1847">
                  <c:v>45170</c:v>
                </c:pt>
                <c:pt idx="1848">
                  <c:v>45174</c:v>
                </c:pt>
                <c:pt idx="1849">
                  <c:v>45175</c:v>
                </c:pt>
                <c:pt idx="1850">
                  <c:v>45176</c:v>
                </c:pt>
                <c:pt idx="1851">
                  <c:v>45177</c:v>
                </c:pt>
                <c:pt idx="1852">
                  <c:v>45180</c:v>
                </c:pt>
                <c:pt idx="1853">
                  <c:v>45181</c:v>
                </c:pt>
                <c:pt idx="1854">
                  <c:v>45182</c:v>
                </c:pt>
                <c:pt idx="1855">
                  <c:v>45183</c:v>
                </c:pt>
                <c:pt idx="1856">
                  <c:v>45184</c:v>
                </c:pt>
                <c:pt idx="1857">
                  <c:v>45187</c:v>
                </c:pt>
                <c:pt idx="1858">
                  <c:v>45188</c:v>
                </c:pt>
                <c:pt idx="1859">
                  <c:v>45189</c:v>
                </c:pt>
                <c:pt idx="1860">
                  <c:v>45190</c:v>
                </c:pt>
                <c:pt idx="1861">
                  <c:v>45191</c:v>
                </c:pt>
                <c:pt idx="1862">
                  <c:v>45194</c:v>
                </c:pt>
                <c:pt idx="1863">
                  <c:v>45195</c:v>
                </c:pt>
                <c:pt idx="1864">
                  <c:v>45196</c:v>
                </c:pt>
                <c:pt idx="1865">
                  <c:v>45197</c:v>
                </c:pt>
                <c:pt idx="1866">
                  <c:v>45198</c:v>
                </c:pt>
                <c:pt idx="1867">
                  <c:v>45201</c:v>
                </c:pt>
                <c:pt idx="1868">
                  <c:v>45202</c:v>
                </c:pt>
                <c:pt idx="1869">
                  <c:v>45203</c:v>
                </c:pt>
                <c:pt idx="1870">
                  <c:v>45204</c:v>
                </c:pt>
                <c:pt idx="1871">
                  <c:v>45205</c:v>
                </c:pt>
                <c:pt idx="1872">
                  <c:v>45208</c:v>
                </c:pt>
                <c:pt idx="1873">
                  <c:v>45209</c:v>
                </c:pt>
                <c:pt idx="1874">
                  <c:v>45210</c:v>
                </c:pt>
                <c:pt idx="1875">
                  <c:v>45211</c:v>
                </c:pt>
                <c:pt idx="1876">
                  <c:v>45212</c:v>
                </c:pt>
                <c:pt idx="1877">
                  <c:v>45215</c:v>
                </c:pt>
                <c:pt idx="1878">
                  <c:v>45216</c:v>
                </c:pt>
                <c:pt idx="1879">
                  <c:v>45217</c:v>
                </c:pt>
                <c:pt idx="1880">
                  <c:v>45218</c:v>
                </c:pt>
                <c:pt idx="1881">
                  <c:v>45219</c:v>
                </c:pt>
                <c:pt idx="1882">
                  <c:v>45222</c:v>
                </c:pt>
                <c:pt idx="1883">
                  <c:v>45223</c:v>
                </c:pt>
                <c:pt idx="1884">
                  <c:v>45224</c:v>
                </c:pt>
                <c:pt idx="1885">
                  <c:v>45225</c:v>
                </c:pt>
                <c:pt idx="1886">
                  <c:v>45226</c:v>
                </c:pt>
                <c:pt idx="1887">
                  <c:v>45229</c:v>
                </c:pt>
                <c:pt idx="1888">
                  <c:v>45230</c:v>
                </c:pt>
                <c:pt idx="1889">
                  <c:v>45231</c:v>
                </c:pt>
                <c:pt idx="1890">
                  <c:v>45232</c:v>
                </c:pt>
                <c:pt idx="1891">
                  <c:v>45233</c:v>
                </c:pt>
                <c:pt idx="1892">
                  <c:v>45236</c:v>
                </c:pt>
                <c:pt idx="1893">
                  <c:v>45237</c:v>
                </c:pt>
                <c:pt idx="1894">
                  <c:v>45238</c:v>
                </c:pt>
                <c:pt idx="1895">
                  <c:v>45239</c:v>
                </c:pt>
                <c:pt idx="1896">
                  <c:v>45240</c:v>
                </c:pt>
                <c:pt idx="1897">
                  <c:v>45243</c:v>
                </c:pt>
                <c:pt idx="1898">
                  <c:v>45244</c:v>
                </c:pt>
                <c:pt idx="1899">
                  <c:v>45245</c:v>
                </c:pt>
                <c:pt idx="1900">
                  <c:v>45246</c:v>
                </c:pt>
                <c:pt idx="1901">
                  <c:v>45247</c:v>
                </c:pt>
                <c:pt idx="1902">
                  <c:v>45250</c:v>
                </c:pt>
                <c:pt idx="1903">
                  <c:v>45251</c:v>
                </c:pt>
                <c:pt idx="1904">
                  <c:v>45252</c:v>
                </c:pt>
                <c:pt idx="1905">
                  <c:v>45254</c:v>
                </c:pt>
                <c:pt idx="1906">
                  <c:v>45257</c:v>
                </c:pt>
                <c:pt idx="1907">
                  <c:v>45258</c:v>
                </c:pt>
                <c:pt idx="1908">
                  <c:v>45259</c:v>
                </c:pt>
                <c:pt idx="1909">
                  <c:v>45260</c:v>
                </c:pt>
                <c:pt idx="1910">
                  <c:v>45261</c:v>
                </c:pt>
                <c:pt idx="1911">
                  <c:v>45264</c:v>
                </c:pt>
                <c:pt idx="1912">
                  <c:v>45265</c:v>
                </c:pt>
                <c:pt idx="1913">
                  <c:v>45266</c:v>
                </c:pt>
                <c:pt idx="1914">
                  <c:v>45267</c:v>
                </c:pt>
                <c:pt idx="1915">
                  <c:v>45268</c:v>
                </c:pt>
                <c:pt idx="1916">
                  <c:v>45271</c:v>
                </c:pt>
                <c:pt idx="1917">
                  <c:v>45272</c:v>
                </c:pt>
                <c:pt idx="1918">
                  <c:v>45273</c:v>
                </c:pt>
                <c:pt idx="1919">
                  <c:v>45274</c:v>
                </c:pt>
                <c:pt idx="1920">
                  <c:v>45275</c:v>
                </c:pt>
                <c:pt idx="1921">
                  <c:v>45278</c:v>
                </c:pt>
                <c:pt idx="1922">
                  <c:v>45279</c:v>
                </c:pt>
                <c:pt idx="1923">
                  <c:v>45280</c:v>
                </c:pt>
                <c:pt idx="1924">
                  <c:v>45281</c:v>
                </c:pt>
                <c:pt idx="1925">
                  <c:v>45282</c:v>
                </c:pt>
                <c:pt idx="1926">
                  <c:v>45286</c:v>
                </c:pt>
                <c:pt idx="1927">
                  <c:v>45287</c:v>
                </c:pt>
                <c:pt idx="1928">
                  <c:v>45288</c:v>
                </c:pt>
                <c:pt idx="1929">
                  <c:v>45289</c:v>
                </c:pt>
                <c:pt idx="1930">
                  <c:v>45293</c:v>
                </c:pt>
                <c:pt idx="1931">
                  <c:v>45294</c:v>
                </c:pt>
                <c:pt idx="1932">
                  <c:v>45295</c:v>
                </c:pt>
                <c:pt idx="1933">
                  <c:v>45296</c:v>
                </c:pt>
                <c:pt idx="1934">
                  <c:v>45299</c:v>
                </c:pt>
                <c:pt idx="1935">
                  <c:v>45300</c:v>
                </c:pt>
                <c:pt idx="1936">
                  <c:v>45301</c:v>
                </c:pt>
                <c:pt idx="1937">
                  <c:v>45302</c:v>
                </c:pt>
                <c:pt idx="1938">
                  <c:v>45303</c:v>
                </c:pt>
                <c:pt idx="1939">
                  <c:v>45307</c:v>
                </c:pt>
                <c:pt idx="1940">
                  <c:v>45308</c:v>
                </c:pt>
                <c:pt idx="1941">
                  <c:v>45309</c:v>
                </c:pt>
                <c:pt idx="1942">
                  <c:v>45310</c:v>
                </c:pt>
                <c:pt idx="1943">
                  <c:v>45313</c:v>
                </c:pt>
                <c:pt idx="1944">
                  <c:v>45314</c:v>
                </c:pt>
                <c:pt idx="1945">
                  <c:v>45315</c:v>
                </c:pt>
                <c:pt idx="1946">
                  <c:v>45316</c:v>
                </c:pt>
                <c:pt idx="1947">
                  <c:v>45317</c:v>
                </c:pt>
                <c:pt idx="1948">
                  <c:v>45320</c:v>
                </c:pt>
                <c:pt idx="1949">
                  <c:v>45321</c:v>
                </c:pt>
                <c:pt idx="1950">
                  <c:v>45322</c:v>
                </c:pt>
                <c:pt idx="1951">
                  <c:v>45323</c:v>
                </c:pt>
                <c:pt idx="1952">
                  <c:v>45324</c:v>
                </c:pt>
                <c:pt idx="1953">
                  <c:v>45327</c:v>
                </c:pt>
                <c:pt idx="1954">
                  <c:v>45328</c:v>
                </c:pt>
                <c:pt idx="1955">
                  <c:v>45329</c:v>
                </c:pt>
                <c:pt idx="1956">
                  <c:v>45330</c:v>
                </c:pt>
                <c:pt idx="1957">
                  <c:v>45331</c:v>
                </c:pt>
                <c:pt idx="1958">
                  <c:v>45334</c:v>
                </c:pt>
                <c:pt idx="1959">
                  <c:v>45335</c:v>
                </c:pt>
                <c:pt idx="1960">
                  <c:v>45336</c:v>
                </c:pt>
                <c:pt idx="1961">
                  <c:v>45337</c:v>
                </c:pt>
                <c:pt idx="1962">
                  <c:v>45338</c:v>
                </c:pt>
                <c:pt idx="1963">
                  <c:v>45342</c:v>
                </c:pt>
                <c:pt idx="1964">
                  <c:v>45343</c:v>
                </c:pt>
                <c:pt idx="1965">
                  <c:v>45344</c:v>
                </c:pt>
                <c:pt idx="1966">
                  <c:v>45345</c:v>
                </c:pt>
                <c:pt idx="1967">
                  <c:v>45348</c:v>
                </c:pt>
                <c:pt idx="1968">
                  <c:v>45349</c:v>
                </c:pt>
                <c:pt idx="1969">
                  <c:v>45350</c:v>
                </c:pt>
                <c:pt idx="1970">
                  <c:v>45351</c:v>
                </c:pt>
                <c:pt idx="1971">
                  <c:v>45352</c:v>
                </c:pt>
                <c:pt idx="1972">
                  <c:v>45355</c:v>
                </c:pt>
                <c:pt idx="1973">
                  <c:v>45356</c:v>
                </c:pt>
                <c:pt idx="1974">
                  <c:v>45357</c:v>
                </c:pt>
                <c:pt idx="1975">
                  <c:v>45358</c:v>
                </c:pt>
                <c:pt idx="1976">
                  <c:v>45359</c:v>
                </c:pt>
                <c:pt idx="1977">
                  <c:v>45362</c:v>
                </c:pt>
                <c:pt idx="1978">
                  <c:v>45363</c:v>
                </c:pt>
                <c:pt idx="1979">
                  <c:v>45364</c:v>
                </c:pt>
                <c:pt idx="1980">
                  <c:v>45365</c:v>
                </c:pt>
                <c:pt idx="1981">
                  <c:v>45366</c:v>
                </c:pt>
                <c:pt idx="1982">
                  <c:v>45369</c:v>
                </c:pt>
                <c:pt idx="1983">
                  <c:v>45370</c:v>
                </c:pt>
                <c:pt idx="1984">
                  <c:v>45371</c:v>
                </c:pt>
                <c:pt idx="1985">
                  <c:v>45372</c:v>
                </c:pt>
                <c:pt idx="1986">
                  <c:v>45373</c:v>
                </c:pt>
                <c:pt idx="1987">
                  <c:v>45376</c:v>
                </c:pt>
                <c:pt idx="1988">
                  <c:v>45377</c:v>
                </c:pt>
                <c:pt idx="1989">
                  <c:v>45378</c:v>
                </c:pt>
                <c:pt idx="1990">
                  <c:v>45379</c:v>
                </c:pt>
                <c:pt idx="1991">
                  <c:v>45383</c:v>
                </c:pt>
                <c:pt idx="1992">
                  <c:v>45384</c:v>
                </c:pt>
                <c:pt idx="1993">
                  <c:v>45385</c:v>
                </c:pt>
                <c:pt idx="1994">
                  <c:v>45386</c:v>
                </c:pt>
                <c:pt idx="1995">
                  <c:v>45387</c:v>
                </c:pt>
                <c:pt idx="1996">
                  <c:v>45390</c:v>
                </c:pt>
                <c:pt idx="1997">
                  <c:v>45391</c:v>
                </c:pt>
                <c:pt idx="1998">
                  <c:v>45392</c:v>
                </c:pt>
                <c:pt idx="1999">
                  <c:v>45393</c:v>
                </c:pt>
                <c:pt idx="2000">
                  <c:v>45394</c:v>
                </c:pt>
                <c:pt idx="2001">
                  <c:v>45397</c:v>
                </c:pt>
                <c:pt idx="2002">
                  <c:v>45398</c:v>
                </c:pt>
                <c:pt idx="2003">
                  <c:v>45399</c:v>
                </c:pt>
                <c:pt idx="2004">
                  <c:v>45400</c:v>
                </c:pt>
                <c:pt idx="2005">
                  <c:v>45401</c:v>
                </c:pt>
                <c:pt idx="2006">
                  <c:v>45404</c:v>
                </c:pt>
                <c:pt idx="2007">
                  <c:v>45405</c:v>
                </c:pt>
                <c:pt idx="2008">
                  <c:v>45406</c:v>
                </c:pt>
                <c:pt idx="2009">
                  <c:v>45407</c:v>
                </c:pt>
                <c:pt idx="2010">
                  <c:v>45408</c:v>
                </c:pt>
                <c:pt idx="2011">
                  <c:v>45411</c:v>
                </c:pt>
                <c:pt idx="2012">
                  <c:v>45412</c:v>
                </c:pt>
                <c:pt idx="2013">
                  <c:v>45413</c:v>
                </c:pt>
                <c:pt idx="2014">
                  <c:v>45414</c:v>
                </c:pt>
                <c:pt idx="2015">
                  <c:v>45415</c:v>
                </c:pt>
                <c:pt idx="2016">
                  <c:v>45418</c:v>
                </c:pt>
                <c:pt idx="2017">
                  <c:v>45419</c:v>
                </c:pt>
                <c:pt idx="2018">
                  <c:v>45420</c:v>
                </c:pt>
                <c:pt idx="2019">
                  <c:v>45421</c:v>
                </c:pt>
                <c:pt idx="2020">
                  <c:v>45422</c:v>
                </c:pt>
                <c:pt idx="2021">
                  <c:v>45425</c:v>
                </c:pt>
                <c:pt idx="2022">
                  <c:v>45426</c:v>
                </c:pt>
                <c:pt idx="2023">
                  <c:v>45427</c:v>
                </c:pt>
                <c:pt idx="2024">
                  <c:v>45428</c:v>
                </c:pt>
                <c:pt idx="2025">
                  <c:v>45429</c:v>
                </c:pt>
                <c:pt idx="2026">
                  <c:v>45432</c:v>
                </c:pt>
                <c:pt idx="2027">
                  <c:v>45433</c:v>
                </c:pt>
                <c:pt idx="2028">
                  <c:v>45434</c:v>
                </c:pt>
                <c:pt idx="2029">
                  <c:v>45435</c:v>
                </c:pt>
                <c:pt idx="2030">
                  <c:v>45436</c:v>
                </c:pt>
                <c:pt idx="2031">
                  <c:v>45440</c:v>
                </c:pt>
                <c:pt idx="2032">
                  <c:v>45441</c:v>
                </c:pt>
                <c:pt idx="2033">
                  <c:v>45442</c:v>
                </c:pt>
                <c:pt idx="2034">
                  <c:v>45443</c:v>
                </c:pt>
                <c:pt idx="2035">
                  <c:v>45446</c:v>
                </c:pt>
                <c:pt idx="2036">
                  <c:v>45447</c:v>
                </c:pt>
                <c:pt idx="2037">
                  <c:v>45448</c:v>
                </c:pt>
                <c:pt idx="2038">
                  <c:v>45449</c:v>
                </c:pt>
                <c:pt idx="2039">
                  <c:v>45450</c:v>
                </c:pt>
                <c:pt idx="2040">
                  <c:v>45453</c:v>
                </c:pt>
                <c:pt idx="2041">
                  <c:v>45454</c:v>
                </c:pt>
                <c:pt idx="2042">
                  <c:v>45455</c:v>
                </c:pt>
                <c:pt idx="2043">
                  <c:v>45456</c:v>
                </c:pt>
                <c:pt idx="2044">
                  <c:v>45457</c:v>
                </c:pt>
                <c:pt idx="2045">
                  <c:v>45460</c:v>
                </c:pt>
                <c:pt idx="2046">
                  <c:v>45461</c:v>
                </c:pt>
                <c:pt idx="2047">
                  <c:v>45463</c:v>
                </c:pt>
                <c:pt idx="2048">
                  <c:v>45464</c:v>
                </c:pt>
                <c:pt idx="2049">
                  <c:v>45467</c:v>
                </c:pt>
                <c:pt idx="2050">
                  <c:v>45468</c:v>
                </c:pt>
                <c:pt idx="2051">
                  <c:v>45469</c:v>
                </c:pt>
                <c:pt idx="2052">
                  <c:v>45470</c:v>
                </c:pt>
                <c:pt idx="2053">
                  <c:v>45471</c:v>
                </c:pt>
                <c:pt idx="2054">
                  <c:v>45474</c:v>
                </c:pt>
                <c:pt idx="2055">
                  <c:v>45475</c:v>
                </c:pt>
                <c:pt idx="2056">
                  <c:v>45476</c:v>
                </c:pt>
                <c:pt idx="2057">
                  <c:v>45478</c:v>
                </c:pt>
                <c:pt idx="2058">
                  <c:v>45481</c:v>
                </c:pt>
                <c:pt idx="2059">
                  <c:v>45482</c:v>
                </c:pt>
                <c:pt idx="2060">
                  <c:v>45483</c:v>
                </c:pt>
                <c:pt idx="2061">
                  <c:v>45484</c:v>
                </c:pt>
                <c:pt idx="2062">
                  <c:v>45485</c:v>
                </c:pt>
                <c:pt idx="2063">
                  <c:v>45488</c:v>
                </c:pt>
                <c:pt idx="2064">
                  <c:v>45489</c:v>
                </c:pt>
                <c:pt idx="2065">
                  <c:v>45490</c:v>
                </c:pt>
                <c:pt idx="2066">
                  <c:v>45491</c:v>
                </c:pt>
                <c:pt idx="2067">
                  <c:v>45492</c:v>
                </c:pt>
                <c:pt idx="2068">
                  <c:v>45495</c:v>
                </c:pt>
                <c:pt idx="2069">
                  <c:v>45496</c:v>
                </c:pt>
                <c:pt idx="2070">
                  <c:v>45497</c:v>
                </c:pt>
                <c:pt idx="2071">
                  <c:v>45498</c:v>
                </c:pt>
                <c:pt idx="2072">
                  <c:v>45499</c:v>
                </c:pt>
                <c:pt idx="2073">
                  <c:v>45502</c:v>
                </c:pt>
                <c:pt idx="2074">
                  <c:v>45503</c:v>
                </c:pt>
                <c:pt idx="2075">
                  <c:v>45504</c:v>
                </c:pt>
                <c:pt idx="2076">
                  <c:v>45505</c:v>
                </c:pt>
                <c:pt idx="2077">
                  <c:v>45506</c:v>
                </c:pt>
                <c:pt idx="2078">
                  <c:v>45509</c:v>
                </c:pt>
                <c:pt idx="2079">
                  <c:v>45510</c:v>
                </c:pt>
                <c:pt idx="2080">
                  <c:v>45511</c:v>
                </c:pt>
                <c:pt idx="2081">
                  <c:v>45512</c:v>
                </c:pt>
                <c:pt idx="2082">
                  <c:v>45513</c:v>
                </c:pt>
                <c:pt idx="2083">
                  <c:v>45516</c:v>
                </c:pt>
                <c:pt idx="2084">
                  <c:v>45517</c:v>
                </c:pt>
                <c:pt idx="2085">
                  <c:v>45518</c:v>
                </c:pt>
                <c:pt idx="2086">
                  <c:v>45519</c:v>
                </c:pt>
                <c:pt idx="2087">
                  <c:v>45520</c:v>
                </c:pt>
                <c:pt idx="2088">
                  <c:v>45523</c:v>
                </c:pt>
                <c:pt idx="2089">
                  <c:v>45524</c:v>
                </c:pt>
                <c:pt idx="2090">
                  <c:v>45525</c:v>
                </c:pt>
                <c:pt idx="2091">
                  <c:v>45526</c:v>
                </c:pt>
                <c:pt idx="2092">
                  <c:v>45527</c:v>
                </c:pt>
                <c:pt idx="2093">
                  <c:v>45530</c:v>
                </c:pt>
                <c:pt idx="2094">
                  <c:v>45531</c:v>
                </c:pt>
                <c:pt idx="2095">
                  <c:v>45532</c:v>
                </c:pt>
                <c:pt idx="2096">
                  <c:v>45533</c:v>
                </c:pt>
                <c:pt idx="2097">
                  <c:v>45534</c:v>
                </c:pt>
                <c:pt idx="2098">
                  <c:v>45538</c:v>
                </c:pt>
                <c:pt idx="2099">
                  <c:v>45539</c:v>
                </c:pt>
                <c:pt idx="2100">
                  <c:v>45540</c:v>
                </c:pt>
                <c:pt idx="2101">
                  <c:v>45541</c:v>
                </c:pt>
                <c:pt idx="2102">
                  <c:v>45544</c:v>
                </c:pt>
                <c:pt idx="2103">
                  <c:v>45545</c:v>
                </c:pt>
                <c:pt idx="2104">
                  <c:v>45546</c:v>
                </c:pt>
                <c:pt idx="2105">
                  <c:v>45547</c:v>
                </c:pt>
                <c:pt idx="2106">
                  <c:v>45548</c:v>
                </c:pt>
                <c:pt idx="2107">
                  <c:v>45551</c:v>
                </c:pt>
                <c:pt idx="2108">
                  <c:v>45552</c:v>
                </c:pt>
                <c:pt idx="2109">
                  <c:v>45553</c:v>
                </c:pt>
                <c:pt idx="2110">
                  <c:v>45554</c:v>
                </c:pt>
                <c:pt idx="2111">
                  <c:v>45555</c:v>
                </c:pt>
                <c:pt idx="2112">
                  <c:v>45558</c:v>
                </c:pt>
                <c:pt idx="2113">
                  <c:v>45559</c:v>
                </c:pt>
                <c:pt idx="2114">
                  <c:v>45560</c:v>
                </c:pt>
                <c:pt idx="2115">
                  <c:v>45561</c:v>
                </c:pt>
                <c:pt idx="2116">
                  <c:v>45562</c:v>
                </c:pt>
                <c:pt idx="2117">
                  <c:v>45565</c:v>
                </c:pt>
                <c:pt idx="2118">
                  <c:v>45566</c:v>
                </c:pt>
                <c:pt idx="2119">
                  <c:v>45567</c:v>
                </c:pt>
                <c:pt idx="2120">
                  <c:v>45568</c:v>
                </c:pt>
                <c:pt idx="2121">
                  <c:v>45569</c:v>
                </c:pt>
                <c:pt idx="2122">
                  <c:v>45572</c:v>
                </c:pt>
                <c:pt idx="2123">
                  <c:v>45573</c:v>
                </c:pt>
                <c:pt idx="2124">
                  <c:v>45574</c:v>
                </c:pt>
                <c:pt idx="2125">
                  <c:v>45575</c:v>
                </c:pt>
                <c:pt idx="2126">
                  <c:v>45576</c:v>
                </c:pt>
                <c:pt idx="2127">
                  <c:v>45579</c:v>
                </c:pt>
                <c:pt idx="2128">
                  <c:v>45580</c:v>
                </c:pt>
                <c:pt idx="2129">
                  <c:v>45581</c:v>
                </c:pt>
                <c:pt idx="2130">
                  <c:v>45582</c:v>
                </c:pt>
                <c:pt idx="2131">
                  <c:v>45583</c:v>
                </c:pt>
                <c:pt idx="2132">
                  <c:v>45586</c:v>
                </c:pt>
                <c:pt idx="2133">
                  <c:v>45587</c:v>
                </c:pt>
                <c:pt idx="2134">
                  <c:v>45588</c:v>
                </c:pt>
                <c:pt idx="2135">
                  <c:v>45589</c:v>
                </c:pt>
                <c:pt idx="2136">
                  <c:v>45590</c:v>
                </c:pt>
                <c:pt idx="2137">
                  <c:v>45593</c:v>
                </c:pt>
                <c:pt idx="2138">
                  <c:v>45594</c:v>
                </c:pt>
                <c:pt idx="2139">
                  <c:v>45595</c:v>
                </c:pt>
                <c:pt idx="2140">
                  <c:v>45596</c:v>
                </c:pt>
                <c:pt idx="2141">
                  <c:v>45597</c:v>
                </c:pt>
                <c:pt idx="2142">
                  <c:v>45600</c:v>
                </c:pt>
                <c:pt idx="2143">
                  <c:v>45601</c:v>
                </c:pt>
                <c:pt idx="2144">
                  <c:v>45602</c:v>
                </c:pt>
                <c:pt idx="2145">
                  <c:v>45603</c:v>
                </c:pt>
                <c:pt idx="2146">
                  <c:v>45604</c:v>
                </c:pt>
                <c:pt idx="2147">
                  <c:v>45607</c:v>
                </c:pt>
                <c:pt idx="2148">
                  <c:v>45608</c:v>
                </c:pt>
                <c:pt idx="2149">
                  <c:v>45609</c:v>
                </c:pt>
                <c:pt idx="2150">
                  <c:v>45610</c:v>
                </c:pt>
                <c:pt idx="2151">
                  <c:v>45611</c:v>
                </c:pt>
                <c:pt idx="2152">
                  <c:v>45614</c:v>
                </c:pt>
                <c:pt idx="2153">
                  <c:v>45615</c:v>
                </c:pt>
                <c:pt idx="2154">
                  <c:v>45616</c:v>
                </c:pt>
                <c:pt idx="2155">
                  <c:v>45617</c:v>
                </c:pt>
                <c:pt idx="2156">
                  <c:v>45618</c:v>
                </c:pt>
                <c:pt idx="2157">
                  <c:v>45621</c:v>
                </c:pt>
                <c:pt idx="2158">
                  <c:v>45622</c:v>
                </c:pt>
                <c:pt idx="2159">
                  <c:v>45623</c:v>
                </c:pt>
                <c:pt idx="2160">
                  <c:v>45625</c:v>
                </c:pt>
                <c:pt idx="2161">
                  <c:v>45628</c:v>
                </c:pt>
                <c:pt idx="2162">
                  <c:v>45629</c:v>
                </c:pt>
                <c:pt idx="2163">
                  <c:v>45630</c:v>
                </c:pt>
                <c:pt idx="2164">
                  <c:v>45631</c:v>
                </c:pt>
                <c:pt idx="2165">
                  <c:v>45632</c:v>
                </c:pt>
                <c:pt idx="2166">
                  <c:v>45635</c:v>
                </c:pt>
                <c:pt idx="2167">
                  <c:v>45636</c:v>
                </c:pt>
                <c:pt idx="2168">
                  <c:v>45637</c:v>
                </c:pt>
                <c:pt idx="2169">
                  <c:v>45638</c:v>
                </c:pt>
                <c:pt idx="2170">
                  <c:v>45639</c:v>
                </c:pt>
                <c:pt idx="2171">
                  <c:v>45642</c:v>
                </c:pt>
                <c:pt idx="2172">
                  <c:v>45643</c:v>
                </c:pt>
                <c:pt idx="2173">
                  <c:v>45644</c:v>
                </c:pt>
                <c:pt idx="2174">
                  <c:v>45645</c:v>
                </c:pt>
                <c:pt idx="2175">
                  <c:v>45646</c:v>
                </c:pt>
                <c:pt idx="2176">
                  <c:v>45649</c:v>
                </c:pt>
                <c:pt idx="2177">
                  <c:v>45650</c:v>
                </c:pt>
                <c:pt idx="2178">
                  <c:v>45652</c:v>
                </c:pt>
                <c:pt idx="2179">
                  <c:v>45653</c:v>
                </c:pt>
                <c:pt idx="2180">
                  <c:v>45656</c:v>
                </c:pt>
                <c:pt idx="2181">
                  <c:v>45657</c:v>
                </c:pt>
                <c:pt idx="2182">
                  <c:v>45659</c:v>
                </c:pt>
                <c:pt idx="2183">
                  <c:v>45660</c:v>
                </c:pt>
                <c:pt idx="2184">
                  <c:v>45663</c:v>
                </c:pt>
                <c:pt idx="2185">
                  <c:v>45664</c:v>
                </c:pt>
                <c:pt idx="2186">
                  <c:v>45665</c:v>
                </c:pt>
                <c:pt idx="2187">
                  <c:v>45667</c:v>
                </c:pt>
                <c:pt idx="2188">
                  <c:v>45670</c:v>
                </c:pt>
                <c:pt idx="2189">
                  <c:v>45671</c:v>
                </c:pt>
                <c:pt idx="2190">
                  <c:v>45672</c:v>
                </c:pt>
                <c:pt idx="2191">
                  <c:v>45673</c:v>
                </c:pt>
                <c:pt idx="2192">
                  <c:v>45674</c:v>
                </c:pt>
                <c:pt idx="2193">
                  <c:v>45678</c:v>
                </c:pt>
                <c:pt idx="2194">
                  <c:v>45679</c:v>
                </c:pt>
                <c:pt idx="2195">
                  <c:v>45680</c:v>
                </c:pt>
                <c:pt idx="2196">
                  <c:v>45681</c:v>
                </c:pt>
                <c:pt idx="2197">
                  <c:v>45684</c:v>
                </c:pt>
                <c:pt idx="2198">
                  <c:v>45685</c:v>
                </c:pt>
                <c:pt idx="2199">
                  <c:v>45686</c:v>
                </c:pt>
                <c:pt idx="2200">
                  <c:v>45687</c:v>
                </c:pt>
                <c:pt idx="2201">
                  <c:v>45688</c:v>
                </c:pt>
                <c:pt idx="2202">
                  <c:v>45691</c:v>
                </c:pt>
                <c:pt idx="2203">
                  <c:v>45692</c:v>
                </c:pt>
                <c:pt idx="2204">
                  <c:v>45693</c:v>
                </c:pt>
                <c:pt idx="2205">
                  <c:v>45694</c:v>
                </c:pt>
                <c:pt idx="2206">
                  <c:v>45695</c:v>
                </c:pt>
                <c:pt idx="2207">
                  <c:v>45698</c:v>
                </c:pt>
                <c:pt idx="2208">
                  <c:v>45699</c:v>
                </c:pt>
                <c:pt idx="2209">
                  <c:v>45700</c:v>
                </c:pt>
                <c:pt idx="2210">
                  <c:v>45701</c:v>
                </c:pt>
                <c:pt idx="2211">
                  <c:v>45702</c:v>
                </c:pt>
                <c:pt idx="2212">
                  <c:v>45706</c:v>
                </c:pt>
                <c:pt idx="2213">
                  <c:v>45707</c:v>
                </c:pt>
                <c:pt idx="2214">
                  <c:v>45708</c:v>
                </c:pt>
                <c:pt idx="2215">
                  <c:v>45709</c:v>
                </c:pt>
                <c:pt idx="2216">
                  <c:v>45712</c:v>
                </c:pt>
                <c:pt idx="2217">
                  <c:v>45713</c:v>
                </c:pt>
                <c:pt idx="2218">
                  <c:v>45714</c:v>
                </c:pt>
                <c:pt idx="2219">
                  <c:v>45715</c:v>
                </c:pt>
                <c:pt idx="2220">
                  <c:v>45716</c:v>
                </c:pt>
                <c:pt idx="2221">
                  <c:v>45719</c:v>
                </c:pt>
                <c:pt idx="2222">
                  <c:v>45720</c:v>
                </c:pt>
                <c:pt idx="2223">
                  <c:v>45721</c:v>
                </c:pt>
                <c:pt idx="2224">
                  <c:v>45722</c:v>
                </c:pt>
                <c:pt idx="2225">
                  <c:v>45723</c:v>
                </c:pt>
                <c:pt idx="2226">
                  <c:v>45726</c:v>
                </c:pt>
                <c:pt idx="2227">
                  <c:v>45727</c:v>
                </c:pt>
                <c:pt idx="2228">
                  <c:v>45728</c:v>
                </c:pt>
                <c:pt idx="2229">
                  <c:v>45729</c:v>
                </c:pt>
                <c:pt idx="2230">
                  <c:v>45730</c:v>
                </c:pt>
                <c:pt idx="2231">
                  <c:v>45733</c:v>
                </c:pt>
                <c:pt idx="2232">
                  <c:v>45734</c:v>
                </c:pt>
                <c:pt idx="2233">
                  <c:v>45735</c:v>
                </c:pt>
                <c:pt idx="2234">
                  <c:v>45736</c:v>
                </c:pt>
                <c:pt idx="2235">
                  <c:v>45737</c:v>
                </c:pt>
                <c:pt idx="2236">
                  <c:v>45740</c:v>
                </c:pt>
                <c:pt idx="2237">
                  <c:v>45741</c:v>
                </c:pt>
                <c:pt idx="2238">
                  <c:v>45742</c:v>
                </c:pt>
                <c:pt idx="2239">
                  <c:v>45743</c:v>
                </c:pt>
                <c:pt idx="2240">
                  <c:v>45744</c:v>
                </c:pt>
                <c:pt idx="2241">
                  <c:v>45747</c:v>
                </c:pt>
                <c:pt idx="2242">
                  <c:v>45748</c:v>
                </c:pt>
                <c:pt idx="2243">
                  <c:v>45749</c:v>
                </c:pt>
                <c:pt idx="2244">
                  <c:v>45750</c:v>
                </c:pt>
                <c:pt idx="2245">
                  <c:v>45751</c:v>
                </c:pt>
                <c:pt idx="2246">
                  <c:v>45754</c:v>
                </c:pt>
                <c:pt idx="2247">
                  <c:v>45755</c:v>
                </c:pt>
                <c:pt idx="2248">
                  <c:v>45756</c:v>
                </c:pt>
                <c:pt idx="2249">
                  <c:v>45757</c:v>
                </c:pt>
                <c:pt idx="2250">
                  <c:v>45758</c:v>
                </c:pt>
                <c:pt idx="2251">
                  <c:v>45761</c:v>
                </c:pt>
                <c:pt idx="2252">
                  <c:v>45762</c:v>
                </c:pt>
                <c:pt idx="2253">
                  <c:v>45763</c:v>
                </c:pt>
                <c:pt idx="2254">
                  <c:v>45764</c:v>
                </c:pt>
                <c:pt idx="2255">
                  <c:v>45768</c:v>
                </c:pt>
                <c:pt idx="2256">
                  <c:v>45769</c:v>
                </c:pt>
                <c:pt idx="2257">
                  <c:v>45770</c:v>
                </c:pt>
                <c:pt idx="2258">
                  <c:v>45771</c:v>
                </c:pt>
                <c:pt idx="2259">
                  <c:v>45772</c:v>
                </c:pt>
                <c:pt idx="2260">
                  <c:v>45775</c:v>
                </c:pt>
                <c:pt idx="2261">
                  <c:v>45776</c:v>
                </c:pt>
                <c:pt idx="2262">
                  <c:v>45777</c:v>
                </c:pt>
                <c:pt idx="2263">
                  <c:v>45778</c:v>
                </c:pt>
                <c:pt idx="2264">
                  <c:v>45779</c:v>
                </c:pt>
                <c:pt idx="2265">
                  <c:v>45782</c:v>
                </c:pt>
                <c:pt idx="2266">
                  <c:v>45783</c:v>
                </c:pt>
                <c:pt idx="2267">
                  <c:v>45784</c:v>
                </c:pt>
                <c:pt idx="2268">
                  <c:v>45785</c:v>
                </c:pt>
                <c:pt idx="2269">
                  <c:v>45786</c:v>
                </c:pt>
                <c:pt idx="2270">
                  <c:v>45789</c:v>
                </c:pt>
                <c:pt idx="2271">
                  <c:v>45790</c:v>
                </c:pt>
                <c:pt idx="2272">
                  <c:v>45791</c:v>
                </c:pt>
                <c:pt idx="2273">
                  <c:v>45792</c:v>
                </c:pt>
                <c:pt idx="2274">
                  <c:v>45793</c:v>
                </c:pt>
                <c:pt idx="2275">
                  <c:v>45796</c:v>
                </c:pt>
                <c:pt idx="2276">
                  <c:v>45797</c:v>
                </c:pt>
                <c:pt idx="2277">
                  <c:v>45798</c:v>
                </c:pt>
                <c:pt idx="2278">
                  <c:v>45799</c:v>
                </c:pt>
                <c:pt idx="2279">
                  <c:v>45800</c:v>
                </c:pt>
                <c:pt idx="2280">
                  <c:v>45804</c:v>
                </c:pt>
                <c:pt idx="2281">
                  <c:v>45805</c:v>
                </c:pt>
                <c:pt idx="2282">
                  <c:v>45806</c:v>
                </c:pt>
                <c:pt idx="2283">
                  <c:v>45807</c:v>
                </c:pt>
                <c:pt idx="2284">
                  <c:v>45810</c:v>
                </c:pt>
                <c:pt idx="2285">
                  <c:v>45811</c:v>
                </c:pt>
                <c:pt idx="2286">
                  <c:v>45812</c:v>
                </c:pt>
                <c:pt idx="2287">
                  <c:v>45813</c:v>
                </c:pt>
                <c:pt idx="2288">
                  <c:v>45814</c:v>
                </c:pt>
                <c:pt idx="2289">
                  <c:v>45817</c:v>
                </c:pt>
                <c:pt idx="2290">
                  <c:v>45818</c:v>
                </c:pt>
                <c:pt idx="2291">
                  <c:v>45819</c:v>
                </c:pt>
                <c:pt idx="2292">
                  <c:v>45820</c:v>
                </c:pt>
                <c:pt idx="2293">
                  <c:v>45821</c:v>
                </c:pt>
                <c:pt idx="2294">
                  <c:v>45824</c:v>
                </c:pt>
                <c:pt idx="2295">
                  <c:v>45825</c:v>
                </c:pt>
                <c:pt idx="2296">
                  <c:v>45826</c:v>
                </c:pt>
                <c:pt idx="2297">
                  <c:v>45828</c:v>
                </c:pt>
                <c:pt idx="2298">
                  <c:v>45831</c:v>
                </c:pt>
                <c:pt idx="2299">
                  <c:v>45832</c:v>
                </c:pt>
                <c:pt idx="2300">
                  <c:v>45833</c:v>
                </c:pt>
                <c:pt idx="2301">
                  <c:v>45834</c:v>
                </c:pt>
                <c:pt idx="2302">
                  <c:v>45835</c:v>
                </c:pt>
                <c:pt idx="2303">
                  <c:v>45838</c:v>
                </c:pt>
                <c:pt idx="2304">
                  <c:v>45839</c:v>
                </c:pt>
                <c:pt idx="2305">
                  <c:v>45840</c:v>
                </c:pt>
                <c:pt idx="2306">
                  <c:v>45841</c:v>
                </c:pt>
                <c:pt idx="2307">
                  <c:v>45845</c:v>
                </c:pt>
                <c:pt idx="2308">
                  <c:v>45846</c:v>
                </c:pt>
                <c:pt idx="2309">
                  <c:v>45847</c:v>
                </c:pt>
                <c:pt idx="2310">
                  <c:v>45848</c:v>
                </c:pt>
                <c:pt idx="2311">
                  <c:v>45849</c:v>
                </c:pt>
                <c:pt idx="2312">
                  <c:v>45852</c:v>
                </c:pt>
                <c:pt idx="2313">
                  <c:v>45853</c:v>
                </c:pt>
                <c:pt idx="2314">
                  <c:v>45854</c:v>
                </c:pt>
                <c:pt idx="2315">
                  <c:v>45855</c:v>
                </c:pt>
                <c:pt idx="2316">
                  <c:v>45856</c:v>
                </c:pt>
                <c:pt idx="2317">
                  <c:v>45859</c:v>
                </c:pt>
                <c:pt idx="2318">
                  <c:v>45860</c:v>
                </c:pt>
                <c:pt idx="2319">
                  <c:v>45861</c:v>
                </c:pt>
                <c:pt idx="2320">
                  <c:v>45862</c:v>
                </c:pt>
                <c:pt idx="2321">
                  <c:v>45863</c:v>
                </c:pt>
                <c:pt idx="2322">
                  <c:v>45866</c:v>
                </c:pt>
                <c:pt idx="2323">
                  <c:v>45867</c:v>
                </c:pt>
                <c:pt idx="2324">
                  <c:v>45868</c:v>
                </c:pt>
                <c:pt idx="2325">
                  <c:v>45869</c:v>
                </c:pt>
                <c:pt idx="2326">
                  <c:v>45870</c:v>
                </c:pt>
                <c:pt idx="2327">
                  <c:v>45873</c:v>
                </c:pt>
                <c:pt idx="2328">
                  <c:v>45874</c:v>
                </c:pt>
                <c:pt idx="2329">
                  <c:v>45875</c:v>
                </c:pt>
                <c:pt idx="2330">
                  <c:v>45876</c:v>
                </c:pt>
                <c:pt idx="2331">
                  <c:v>45877</c:v>
                </c:pt>
                <c:pt idx="2332">
                  <c:v>45880</c:v>
                </c:pt>
                <c:pt idx="2333">
                  <c:v>45881</c:v>
                </c:pt>
                <c:pt idx="2334">
                  <c:v>45882</c:v>
                </c:pt>
                <c:pt idx="2335">
                  <c:v>45883</c:v>
                </c:pt>
                <c:pt idx="2336">
                  <c:v>45884</c:v>
                </c:pt>
                <c:pt idx="2337">
                  <c:v>45887</c:v>
                </c:pt>
                <c:pt idx="2338">
                  <c:v>45888</c:v>
                </c:pt>
                <c:pt idx="2339">
                  <c:v>45889</c:v>
                </c:pt>
                <c:pt idx="2340">
                  <c:v>45890</c:v>
                </c:pt>
                <c:pt idx="2341">
                  <c:v>45891</c:v>
                </c:pt>
                <c:pt idx="2342">
                  <c:v>45894</c:v>
                </c:pt>
                <c:pt idx="2343">
                  <c:v>45895</c:v>
                </c:pt>
                <c:pt idx="2344">
                  <c:v>45896</c:v>
                </c:pt>
                <c:pt idx="2345">
                  <c:v>45897</c:v>
                </c:pt>
                <c:pt idx="2346">
                  <c:v>45898</c:v>
                </c:pt>
                <c:pt idx="2347">
                  <c:v>45902</c:v>
                </c:pt>
                <c:pt idx="2348">
                  <c:v>45903</c:v>
                </c:pt>
                <c:pt idx="2349">
                  <c:v>45904</c:v>
                </c:pt>
                <c:pt idx="2350">
                  <c:v>45905</c:v>
                </c:pt>
                <c:pt idx="2351">
                  <c:v>45908</c:v>
                </c:pt>
                <c:pt idx="2352">
                  <c:v>45909</c:v>
                </c:pt>
                <c:pt idx="2353">
                  <c:v>45910</c:v>
                </c:pt>
                <c:pt idx="2354">
                  <c:v>45911</c:v>
                </c:pt>
                <c:pt idx="2355">
                  <c:v>45912</c:v>
                </c:pt>
                <c:pt idx="2356">
                  <c:v>45915</c:v>
                </c:pt>
                <c:pt idx="2357">
                  <c:v>45916</c:v>
                </c:pt>
                <c:pt idx="2358">
                  <c:v>45917</c:v>
                </c:pt>
                <c:pt idx="2359">
                  <c:v>45918</c:v>
                </c:pt>
                <c:pt idx="2360">
                  <c:v>45919</c:v>
                </c:pt>
                <c:pt idx="2361">
                  <c:v>45922</c:v>
                </c:pt>
                <c:pt idx="2362">
                  <c:v>45923</c:v>
                </c:pt>
                <c:pt idx="2363">
                  <c:v>45924</c:v>
                </c:pt>
                <c:pt idx="2364">
                  <c:v>45925</c:v>
                </c:pt>
                <c:pt idx="2365">
                  <c:v>45926</c:v>
                </c:pt>
                <c:pt idx="2366">
                  <c:v>45929</c:v>
                </c:pt>
                <c:pt idx="2367">
                  <c:v>45930</c:v>
                </c:pt>
                <c:pt idx="2368">
                  <c:v>45931</c:v>
                </c:pt>
                <c:pt idx="2369">
                  <c:v>45932</c:v>
                </c:pt>
                <c:pt idx="2370">
                  <c:v>45933</c:v>
                </c:pt>
                <c:pt idx="2371">
                  <c:v>45936</c:v>
                </c:pt>
                <c:pt idx="2372">
                  <c:v>45937</c:v>
                </c:pt>
                <c:pt idx="2373">
                  <c:v>45938</c:v>
                </c:pt>
                <c:pt idx="2374">
                  <c:v>45939</c:v>
                </c:pt>
                <c:pt idx="2375">
                  <c:v>45940</c:v>
                </c:pt>
                <c:pt idx="2376">
                  <c:v>45943</c:v>
                </c:pt>
                <c:pt idx="2377">
                  <c:v>45944</c:v>
                </c:pt>
                <c:pt idx="2378">
                  <c:v>45945</c:v>
                </c:pt>
                <c:pt idx="2379">
                  <c:v>45946</c:v>
                </c:pt>
                <c:pt idx="2380">
                  <c:v>45947</c:v>
                </c:pt>
                <c:pt idx="2381">
                  <c:v>45950</c:v>
                </c:pt>
                <c:pt idx="2382">
                  <c:v>45951</c:v>
                </c:pt>
                <c:pt idx="2383">
                  <c:v>45952</c:v>
                </c:pt>
                <c:pt idx="2384">
                  <c:v>45953</c:v>
                </c:pt>
                <c:pt idx="2385">
                  <c:v>45954</c:v>
                </c:pt>
                <c:pt idx="2386">
                  <c:v>45957</c:v>
                </c:pt>
                <c:pt idx="2387">
                  <c:v>45958</c:v>
                </c:pt>
                <c:pt idx="2388">
                  <c:v>45959</c:v>
                </c:pt>
                <c:pt idx="2389">
                  <c:v>45960</c:v>
                </c:pt>
                <c:pt idx="2390">
                  <c:v>45961</c:v>
                </c:pt>
                <c:pt idx="2391">
                  <c:v>45964</c:v>
                </c:pt>
                <c:pt idx="2392">
                  <c:v>45965</c:v>
                </c:pt>
                <c:pt idx="2393">
                  <c:v>45966</c:v>
                </c:pt>
                <c:pt idx="2394">
                  <c:v>45967</c:v>
                </c:pt>
                <c:pt idx="2395">
                  <c:v>45968</c:v>
                </c:pt>
                <c:pt idx="2396">
                  <c:v>45971</c:v>
                </c:pt>
                <c:pt idx="2397">
                  <c:v>45972</c:v>
                </c:pt>
                <c:pt idx="2398">
                  <c:v>45973</c:v>
                </c:pt>
                <c:pt idx="2399">
                  <c:v>45974</c:v>
                </c:pt>
                <c:pt idx="2400">
                  <c:v>45975</c:v>
                </c:pt>
                <c:pt idx="2401">
                  <c:v>45978</c:v>
                </c:pt>
                <c:pt idx="2402">
                  <c:v>45979</c:v>
                </c:pt>
                <c:pt idx="2403">
                  <c:v>45980</c:v>
                </c:pt>
                <c:pt idx="2404">
                  <c:v>45981</c:v>
                </c:pt>
                <c:pt idx="2405">
                  <c:v>45982</c:v>
                </c:pt>
                <c:pt idx="2406">
                  <c:v>45985</c:v>
                </c:pt>
                <c:pt idx="2407">
                  <c:v>45986</c:v>
                </c:pt>
                <c:pt idx="2408">
                  <c:v>45987</c:v>
                </c:pt>
                <c:pt idx="2409">
                  <c:v>45989</c:v>
                </c:pt>
                <c:pt idx="2410">
                  <c:v>45992</c:v>
                </c:pt>
                <c:pt idx="2411">
                  <c:v>45993</c:v>
                </c:pt>
                <c:pt idx="2412">
                  <c:v>45994</c:v>
                </c:pt>
                <c:pt idx="2413">
                  <c:v>45995</c:v>
                </c:pt>
                <c:pt idx="2414">
                  <c:v>45996</c:v>
                </c:pt>
                <c:pt idx="2415">
                  <c:v>45999</c:v>
                </c:pt>
                <c:pt idx="2416">
                  <c:v>46000</c:v>
                </c:pt>
                <c:pt idx="2417">
                  <c:v>46001</c:v>
                </c:pt>
                <c:pt idx="2418">
                  <c:v>46002</c:v>
                </c:pt>
                <c:pt idx="2419">
                  <c:v>46003</c:v>
                </c:pt>
                <c:pt idx="2420">
                  <c:v>46006</c:v>
                </c:pt>
                <c:pt idx="2421">
                  <c:v>46007</c:v>
                </c:pt>
                <c:pt idx="2422">
                  <c:v>46008</c:v>
                </c:pt>
                <c:pt idx="2423">
                  <c:v>46009</c:v>
                </c:pt>
                <c:pt idx="2424">
                  <c:v>46010</c:v>
                </c:pt>
                <c:pt idx="2425">
                  <c:v>46013</c:v>
                </c:pt>
                <c:pt idx="2426">
                  <c:v>46014</c:v>
                </c:pt>
                <c:pt idx="2427">
                  <c:v>46015</c:v>
                </c:pt>
                <c:pt idx="2428">
                  <c:v>46017</c:v>
                </c:pt>
                <c:pt idx="2429">
                  <c:v>46020</c:v>
                </c:pt>
                <c:pt idx="2430">
                  <c:v>46021</c:v>
                </c:pt>
                <c:pt idx="2431">
                  <c:v>46022</c:v>
                </c:pt>
                <c:pt idx="2432">
                  <c:v>46024</c:v>
                </c:pt>
                <c:pt idx="2433">
                  <c:v>46027</c:v>
                </c:pt>
                <c:pt idx="2434">
                  <c:v>46028</c:v>
                </c:pt>
                <c:pt idx="2435">
                  <c:v>46029</c:v>
                </c:pt>
                <c:pt idx="2436">
                  <c:v>46030</c:v>
                </c:pt>
                <c:pt idx="2437">
                  <c:v>46031</c:v>
                </c:pt>
                <c:pt idx="2438">
                  <c:v>46034</c:v>
                </c:pt>
                <c:pt idx="2439">
                  <c:v>46035</c:v>
                </c:pt>
                <c:pt idx="2440">
                  <c:v>46036</c:v>
                </c:pt>
                <c:pt idx="2441">
                  <c:v>46037</c:v>
                </c:pt>
                <c:pt idx="2442">
                  <c:v>46038</c:v>
                </c:pt>
                <c:pt idx="2443">
                  <c:v>46042</c:v>
                </c:pt>
                <c:pt idx="2444">
                  <c:v>46043</c:v>
                </c:pt>
                <c:pt idx="2445">
                  <c:v>46044</c:v>
                </c:pt>
                <c:pt idx="2446">
                  <c:v>46045</c:v>
                </c:pt>
                <c:pt idx="2447">
                  <c:v>46048</c:v>
                </c:pt>
                <c:pt idx="2448">
                  <c:v>46049</c:v>
                </c:pt>
                <c:pt idx="2449">
                  <c:v>46050</c:v>
                </c:pt>
                <c:pt idx="2450">
                  <c:v>46051</c:v>
                </c:pt>
                <c:pt idx="2451">
                  <c:v>46052</c:v>
                </c:pt>
                <c:pt idx="2452">
                  <c:v>46055</c:v>
                </c:pt>
                <c:pt idx="2453">
                  <c:v>46056</c:v>
                </c:pt>
                <c:pt idx="2454">
                  <c:v>46057</c:v>
                </c:pt>
                <c:pt idx="2455">
                  <c:v>46058</c:v>
                </c:pt>
                <c:pt idx="2456">
                  <c:v>46059</c:v>
                </c:pt>
                <c:pt idx="2457">
                  <c:v>46062</c:v>
                </c:pt>
                <c:pt idx="2458">
                  <c:v>46063</c:v>
                </c:pt>
                <c:pt idx="2459">
                  <c:v>46064</c:v>
                </c:pt>
                <c:pt idx="2460">
                  <c:v>46065</c:v>
                </c:pt>
                <c:pt idx="2461">
                  <c:v>46066</c:v>
                </c:pt>
                <c:pt idx="2462">
                  <c:v>46070</c:v>
                </c:pt>
                <c:pt idx="2463">
                  <c:v>46071</c:v>
                </c:pt>
                <c:pt idx="2464">
                  <c:v>46072</c:v>
                </c:pt>
                <c:pt idx="2465">
                  <c:v>46073</c:v>
                </c:pt>
                <c:pt idx="2466">
                  <c:v>46076</c:v>
                </c:pt>
                <c:pt idx="2467">
                  <c:v>46077</c:v>
                </c:pt>
                <c:pt idx="2468">
                  <c:v>46078</c:v>
                </c:pt>
                <c:pt idx="2469">
                  <c:v>46079</c:v>
                </c:pt>
                <c:pt idx="2470">
                  <c:v>46080</c:v>
                </c:pt>
                <c:pt idx="2471">
                  <c:v>46083</c:v>
                </c:pt>
                <c:pt idx="2472">
                  <c:v>46084</c:v>
                </c:pt>
                <c:pt idx="2473">
                  <c:v>46085</c:v>
                </c:pt>
                <c:pt idx="2474">
                  <c:v>46086</c:v>
                </c:pt>
                <c:pt idx="2475">
                  <c:v>46087</c:v>
                </c:pt>
                <c:pt idx="2476">
                  <c:v>46090</c:v>
                </c:pt>
                <c:pt idx="2477">
                  <c:v>46091</c:v>
                </c:pt>
                <c:pt idx="2478">
                  <c:v>46092</c:v>
                </c:pt>
                <c:pt idx="2479">
                  <c:v>46093</c:v>
                </c:pt>
                <c:pt idx="2480">
                  <c:v>46094</c:v>
                </c:pt>
                <c:pt idx="2481">
                  <c:v>46097</c:v>
                </c:pt>
                <c:pt idx="2482">
                  <c:v>46098</c:v>
                </c:pt>
                <c:pt idx="2483">
                  <c:v>46099</c:v>
                </c:pt>
                <c:pt idx="2484">
                  <c:v>46100</c:v>
                </c:pt>
                <c:pt idx="2485">
                  <c:v>46101</c:v>
                </c:pt>
                <c:pt idx="2486">
                  <c:v>46104</c:v>
                </c:pt>
                <c:pt idx="2487">
                  <c:v>46105</c:v>
                </c:pt>
                <c:pt idx="2488">
                  <c:v>46106</c:v>
                </c:pt>
                <c:pt idx="2489">
                  <c:v>46107</c:v>
                </c:pt>
                <c:pt idx="2490">
                  <c:v>46108</c:v>
                </c:pt>
                <c:pt idx="2491">
                  <c:v>46111</c:v>
                </c:pt>
                <c:pt idx="2492">
                  <c:v>46112</c:v>
                </c:pt>
                <c:pt idx="2493">
                  <c:v>46113</c:v>
                </c:pt>
                <c:pt idx="2494">
                  <c:v>46114</c:v>
                </c:pt>
                <c:pt idx="2495">
                  <c:v>46118</c:v>
                </c:pt>
                <c:pt idx="2496">
                  <c:v>46119</c:v>
                </c:pt>
                <c:pt idx="2497">
                  <c:v>46120</c:v>
                </c:pt>
                <c:pt idx="2498">
                  <c:v>46121</c:v>
                </c:pt>
                <c:pt idx="2499">
                  <c:v>46122</c:v>
                </c:pt>
                <c:pt idx="2500">
                  <c:v>46125</c:v>
                </c:pt>
                <c:pt idx="2501">
                  <c:v>46126</c:v>
                </c:pt>
                <c:pt idx="2502">
                  <c:v>46127</c:v>
                </c:pt>
                <c:pt idx="2503">
                  <c:v>46128</c:v>
                </c:pt>
                <c:pt idx="2504">
                  <c:v>46129</c:v>
                </c:pt>
                <c:pt idx="2505">
                  <c:v>46132</c:v>
                </c:pt>
                <c:pt idx="2506">
                  <c:v>46133</c:v>
                </c:pt>
                <c:pt idx="2507">
                  <c:v>46134</c:v>
                </c:pt>
                <c:pt idx="2508">
                  <c:v>46135</c:v>
                </c:pt>
                <c:pt idx="2509">
                  <c:v>46136</c:v>
                </c:pt>
                <c:pt idx="2510">
                  <c:v>46139</c:v>
                </c:pt>
                <c:pt idx="2511">
                  <c:v>46140</c:v>
                </c:pt>
                <c:pt idx="2512">
                  <c:v>46141</c:v>
                </c:pt>
                <c:pt idx="2513">
                  <c:v>46142</c:v>
                </c:pt>
                <c:pt idx="2514">
                  <c:v>46143</c:v>
                </c:pt>
                <c:pt idx="2515">
                  <c:v>46146</c:v>
                </c:pt>
                <c:pt idx="2516">
                  <c:v>46147</c:v>
                </c:pt>
                <c:pt idx="2517">
                  <c:v>46148</c:v>
                </c:pt>
                <c:pt idx="2518">
                  <c:v>46149</c:v>
                </c:pt>
                <c:pt idx="2519">
                  <c:v>46150</c:v>
                </c:pt>
                <c:pt idx="2520">
                  <c:v>46153</c:v>
                </c:pt>
                <c:pt idx="2521">
                  <c:v>46154</c:v>
                </c:pt>
                <c:pt idx="2522">
                  <c:v>46155</c:v>
                </c:pt>
                <c:pt idx="2523">
                  <c:v>46156</c:v>
                </c:pt>
              </c:numCache>
            </c:numRef>
          </c:cat>
          <c:val>
            <c:numRef>
              <c:f>Calculos!$I$3:$I$5002</c:f>
              <c:numCache>
                <c:formatCode>0.00%</c:formatCode>
                <c:ptCount val="5000"/>
                <c:pt idx="0">
                  <c:v>0</c:v>
                </c:pt>
                <c:pt idx="1">
                  <c:v>-2.2719896137617379E-3</c:v>
                </c:pt>
                <c:pt idx="2">
                  <c:v>-8.357676079195131E-3</c:v>
                </c:pt>
                <c:pt idx="3">
                  <c:v>-9.493670886076E-3</c:v>
                </c:pt>
                <c:pt idx="4">
                  <c:v>-4.868549172345471E-4</c:v>
                </c:pt>
                <c:pt idx="5">
                  <c:v>-2.1015903927296242E-2</c:v>
                </c:pt>
                <c:pt idx="6">
                  <c:v>-1.8338201882505567E-2</c:v>
                </c:pt>
                <c:pt idx="7">
                  <c:v>-9.0879584550469517E-3</c:v>
                </c:pt>
                <c:pt idx="8">
                  <c:v>-1.6877637130801704E-2</c:v>
                </c:pt>
                <c:pt idx="9">
                  <c:v>-1.2414800389483949E-2</c:v>
                </c:pt>
                <c:pt idx="10">
                  <c:v>-1.1684518013631906E-2</c:v>
                </c:pt>
                <c:pt idx="11">
                  <c:v>-8.2765335929892991E-3</c:v>
                </c:pt>
                <c:pt idx="12">
                  <c:v>-2.5478740668614108E-2</c:v>
                </c:pt>
                <c:pt idx="13">
                  <c:v>-2.7345017851346909E-2</c:v>
                </c:pt>
                <c:pt idx="14">
                  <c:v>-2.8643297630639442E-2</c:v>
                </c:pt>
                <c:pt idx="15">
                  <c:v>-3.1402142161635727E-2</c:v>
                </c:pt>
                <c:pt idx="16">
                  <c:v>-4.8198636806231709E-2</c:v>
                </c:pt>
                <c:pt idx="17">
                  <c:v>-5.0795196364816553E-2</c:v>
                </c:pt>
                <c:pt idx="18">
                  <c:v>-5.4040895813047718E-2</c:v>
                </c:pt>
                <c:pt idx="19">
                  <c:v>-6.1830574488802248E-2</c:v>
                </c:pt>
                <c:pt idx="20">
                  <c:v>-5.8260305095748088E-2</c:v>
                </c:pt>
                <c:pt idx="21">
                  <c:v>-5.9234014930217405E-2</c:v>
                </c:pt>
                <c:pt idx="22">
                  <c:v>-6.1424862057773422E-2</c:v>
                </c:pt>
                <c:pt idx="23">
                  <c:v>-3.5378123985718934E-2</c:v>
                </c:pt>
                <c:pt idx="24">
                  <c:v>-3.5053554040895718E-2</c:v>
                </c:pt>
                <c:pt idx="25">
                  <c:v>-3.5864978902953593E-2</c:v>
                </c:pt>
                <c:pt idx="26">
                  <c:v>-2.1583901330736732E-2</c:v>
                </c:pt>
                <c:pt idx="27">
                  <c:v>-1.6147354754949661E-2</c:v>
                </c:pt>
                <c:pt idx="28">
                  <c:v>-1.2171372930866564E-2</c:v>
                </c:pt>
                <c:pt idx="29">
                  <c:v>-4.8685491723465812E-3</c:v>
                </c:pt>
                <c:pt idx="30">
                  <c:v>-3.8136968516715442E-3</c:v>
                </c:pt>
                <c:pt idx="31">
                  <c:v>0</c:v>
                </c:pt>
                <c:pt idx="32">
                  <c:v>-1.0510996119016958E-2</c:v>
                </c:pt>
                <c:pt idx="33">
                  <c:v>0</c:v>
                </c:pt>
                <c:pt idx="34">
                  <c:v>-5.9701492537314049E-3</c:v>
                </c:pt>
                <c:pt idx="35">
                  <c:v>-2.5090762404195277E-2</c:v>
                </c:pt>
                <c:pt idx="36">
                  <c:v>-2.4606696248487214E-2</c:v>
                </c:pt>
                <c:pt idx="37">
                  <c:v>-3.0980233965308579E-2</c:v>
                </c:pt>
                <c:pt idx="38">
                  <c:v>0</c:v>
                </c:pt>
                <c:pt idx="39">
                  <c:v>0</c:v>
                </c:pt>
                <c:pt idx="40">
                  <c:v>-1.0735712030312761E-2</c:v>
                </c:pt>
                <c:pt idx="41">
                  <c:v>-6.6308809598989438E-3</c:v>
                </c:pt>
                <c:pt idx="42">
                  <c:v>-1.6577202399747915E-3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-3.7625739077016274E-3</c:v>
                </c:pt>
                <c:pt idx="47">
                  <c:v>0</c:v>
                </c:pt>
                <c:pt idx="48">
                  <c:v>-9.4238430891818714E-3</c:v>
                </c:pt>
                <c:pt idx="49">
                  <c:v>-2.5819797732148375E-2</c:v>
                </c:pt>
                <c:pt idx="50">
                  <c:v>-1.6855654305853673E-2</c:v>
                </c:pt>
                <c:pt idx="51">
                  <c:v>-2.4440698743487643E-2</c:v>
                </c:pt>
                <c:pt idx="52">
                  <c:v>-2.8194912657064086E-2</c:v>
                </c:pt>
                <c:pt idx="53">
                  <c:v>-2.6662580447441075E-2</c:v>
                </c:pt>
                <c:pt idx="54">
                  <c:v>-2.5360098069261539E-2</c:v>
                </c:pt>
                <c:pt idx="55">
                  <c:v>-3.9304321176831247E-2</c:v>
                </c:pt>
                <c:pt idx="56">
                  <c:v>-2.4670548574931117E-2</c:v>
                </c:pt>
                <c:pt idx="57">
                  <c:v>-3.194912657064064E-2</c:v>
                </c:pt>
                <c:pt idx="58">
                  <c:v>-3.8691388292982021E-2</c:v>
                </c:pt>
                <c:pt idx="59">
                  <c:v>-3.4630707937480909E-2</c:v>
                </c:pt>
                <c:pt idx="60">
                  <c:v>-1.9077536009806995E-2</c:v>
                </c:pt>
                <c:pt idx="61">
                  <c:v>-2.1912350597609653E-2</c:v>
                </c:pt>
                <c:pt idx="62">
                  <c:v>-1.1798958014097582E-2</c:v>
                </c:pt>
                <c:pt idx="63">
                  <c:v>-9.960159362549903E-3</c:v>
                </c:pt>
                <c:pt idx="64">
                  <c:v>-1.9154152620287634E-3</c:v>
                </c:pt>
                <c:pt idx="65">
                  <c:v>-6.6656451118602966E-3</c:v>
                </c:pt>
                <c:pt idx="66">
                  <c:v>-4.980079681274896E-3</c:v>
                </c:pt>
                <c:pt idx="67">
                  <c:v>-2.2755133312902354E-2</c:v>
                </c:pt>
                <c:pt idx="68">
                  <c:v>-2.3597916028195054E-2</c:v>
                </c:pt>
                <c:pt idx="69">
                  <c:v>-1.9613852283175137E-2</c:v>
                </c:pt>
                <c:pt idx="70">
                  <c:v>-1.5016855654305883E-2</c:v>
                </c:pt>
                <c:pt idx="71">
                  <c:v>-2.1835733987128458E-2</c:v>
                </c:pt>
                <c:pt idx="72">
                  <c:v>-2.3904382470119501E-2</c:v>
                </c:pt>
                <c:pt idx="73">
                  <c:v>-2.0533251608948921E-2</c:v>
                </c:pt>
                <c:pt idx="74">
                  <c:v>-1.5706405148636304E-2</c:v>
                </c:pt>
                <c:pt idx="75">
                  <c:v>-1.5476555317192831E-2</c:v>
                </c:pt>
                <c:pt idx="76">
                  <c:v>-1.0802942077842492E-2</c:v>
                </c:pt>
                <c:pt idx="77">
                  <c:v>-1.9537235672693942E-2</c:v>
                </c:pt>
                <c:pt idx="78">
                  <c:v>-2.0992951271835758E-2</c:v>
                </c:pt>
                <c:pt idx="79">
                  <c:v>-2.1146184492798037E-2</c:v>
                </c:pt>
                <c:pt idx="80">
                  <c:v>-3.2025743181121724E-2</c:v>
                </c:pt>
                <c:pt idx="81">
                  <c:v>-3.2868525896414424E-2</c:v>
                </c:pt>
                <c:pt idx="82">
                  <c:v>-3.4247624885075156E-2</c:v>
                </c:pt>
                <c:pt idx="83">
                  <c:v>-3.2332209623046393E-2</c:v>
                </c:pt>
                <c:pt idx="84">
                  <c:v>-4.2062519154152711E-2</c:v>
                </c:pt>
                <c:pt idx="85">
                  <c:v>-4.3977934416181474E-2</c:v>
                </c:pt>
                <c:pt idx="86">
                  <c:v>-4.0070487281642642E-2</c:v>
                </c:pt>
                <c:pt idx="87">
                  <c:v>-3.026356114005524E-2</c:v>
                </c:pt>
                <c:pt idx="88">
                  <c:v>-1.3867606497088625E-2</c:v>
                </c:pt>
                <c:pt idx="89">
                  <c:v>-1.7238737358259315E-2</c:v>
                </c:pt>
                <c:pt idx="90">
                  <c:v>-2.2448666870977685E-2</c:v>
                </c:pt>
                <c:pt idx="91">
                  <c:v>-2.8884462151394508E-2</c:v>
                </c:pt>
                <c:pt idx="92">
                  <c:v>-3.0110327919092961E-2</c:v>
                </c:pt>
                <c:pt idx="93">
                  <c:v>-3.6546123199509783E-2</c:v>
                </c:pt>
                <c:pt idx="94">
                  <c:v>-3.3251608948820177E-2</c:v>
                </c:pt>
                <c:pt idx="95">
                  <c:v>-3.9457554397793526E-2</c:v>
                </c:pt>
                <c:pt idx="96">
                  <c:v>-4.1832669322709237E-2</c:v>
                </c:pt>
                <c:pt idx="97">
                  <c:v>-3.9840637450199279E-2</c:v>
                </c:pt>
                <c:pt idx="98">
                  <c:v>-3.8921238124425495E-2</c:v>
                </c:pt>
                <c:pt idx="99">
                  <c:v>-2.4900398406374591E-2</c:v>
                </c:pt>
                <c:pt idx="100">
                  <c:v>-2.2601900091940075E-2</c:v>
                </c:pt>
                <c:pt idx="101">
                  <c:v>-2.1988967208090737E-2</c:v>
                </c:pt>
                <c:pt idx="102">
                  <c:v>-2.2755133312902354E-2</c:v>
                </c:pt>
                <c:pt idx="103">
                  <c:v>-2.9880478087649487E-2</c:v>
                </c:pt>
                <c:pt idx="104">
                  <c:v>-3.2945142506895619E-2</c:v>
                </c:pt>
                <c:pt idx="105">
                  <c:v>-3.4094391664112877E-2</c:v>
                </c:pt>
                <c:pt idx="106">
                  <c:v>-3.7388905914802373E-2</c:v>
                </c:pt>
                <c:pt idx="107">
                  <c:v>-3.9840637450199279E-2</c:v>
                </c:pt>
                <c:pt idx="108">
                  <c:v>-7.316886300950054E-2</c:v>
                </c:pt>
                <c:pt idx="109">
                  <c:v>-7.4624578608642467E-2</c:v>
                </c:pt>
                <c:pt idx="110">
                  <c:v>-8.3205638982531527E-2</c:v>
                </c:pt>
                <c:pt idx="111">
                  <c:v>-8.25927060986823E-2</c:v>
                </c:pt>
                <c:pt idx="112">
                  <c:v>-7.9374808458473889E-2</c:v>
                </c:pt>
                <c:pt idx="113">
                  <c:v>-8.4048421697824227E-2</c:v>
                </c:pt>
                <c:pt idx="114">
                  <c:v>-8.25927060986823E-2</c:v>
                </c:pt>
                <c:pt idx="115">
                  <c:v>-8.0370824394728868E-2</c:v>
                </c:pt>
                <c:pt idx="116">
                  <c:v>-8.5504137296966043E-2</c:v>
                </c:pt>
                <c:pt idx="117">
                  <c:v>-8.3052405761569137E-2</c:v>
                </c:pt>
                <c:pt idx="118">
                  <c:v>-7.738277658596393E-2</c:v>
                </c:pt>
                <c:pt idx="119">
                  <c:v>-7.2096230462764366E-2</c:v>
                </c:pt>
                <c:pt idx="120">
                  <c:v>-7.4931045050567024E-2</c:v>
                </c:pt>
                <c:pt idx="121">
                  <c:v>-7.4241495556236714E-2</c:v>
                </c:pt>
                <c:pt idx="122">
                  <c:v>-7.6310144039227756E-2</c:v>
                </c:pt>
                <c:pt idx="123">
                  <c:v>-6.9338032485442902E-2</c:v>
                </c:pt>
                <c:pt idx="124">
                  <c:v>-7.4547961998161272E-2</c:v>
                </c:pt>
                <c:pt idx="125">
                  <c:v>-7.2862396567575871E-2</c:v>
                </c:pt>
                <c:pt idx="126">
                  <c:v>-6.8495249770150202E-2</c:v>
                </c:pt>
                <c:pt idx="127">
                  <c:v>-6.5737051792828738E-2</c:v>
                </c:pt>
                <c:pt idx="128">
                  <c:v>-5.9684339564817668E-2</c:v>
                </c:pt>
                <c:pt idx="129">
                  <c:v>-5.2712228011032813E-2</c:v>
                </c:pt>
                <c:pt idx="130">
                  <c:v>-4.7655531719276834E-2</c:v>
                </c:pt>
                <c:pt idx="131">
                  <c:v>-4.6965982224946412E-2</c:v>
                </c:pt>
                <c:pt idx="132">
                  <c:v>-6.4128102972724532E-2</c:v>
                </c:pt>
                <c:pt idx="133">
                  <c:v>-6.8035550107263365E-2</c:v>
                </c:pt>
                <c:pt idx="134">
                  <c:v>-6.8648482991112481E-2</c:v>
                </c:pt>
                <c:pt idx="135">
                  <c:v>-8.2516089488201105E-2</c:v>
                </c:pt>
                <c:pt idx="136">
                  <c:v>-0.10281949126570655</c:v>
                </c:pt>
                <c:pt idx="137">
                  <c:v>-0.11040453570334052</c:v>
                </c:pt>
                <c:pt idx="138">
                  <c:v>-0.10266625804474416</c:v>
                </c:pt>
                <c:pt idx="139">
                  <c:v>-0.10534783941158454</c:v>
                </c:pt>
                <c:pt idx="140">
                  <c:v>-0.10994483604045358</c:v>
                </c:pt>
                <c:pt idx="141">
                  <c:v>-0.11775973030953113</c:v>
                </c:pt>
                <c:pt idx="142">
                  <c:v>-0.11446521605884163</c:v>
                </c:pt>
                <c:pt idx="143">
                  <c:v>-0.11477168250076619</c:v>
                </c:pt>
                <c:pt idx="144">
                  <c:v>-0.13231688630095007</c:v>
                </c:pt>
                <c:pt idx="145">
                  <c:v>-0.13722034937174388</c:v>
                </c:pt>
                <c:pt idx="146">
                  <c:v>-0.12810297272448679</c:v>
                </c:pt>
                <c:pt idx="147">
                  <c:v>-0.13216365307998779</c:v>
                </c:pt>
                <c:pt idx="148">
                  <c:v>-0.14380937787312298</c:v>
                </c:pt>
                <c:pt idx="149">
                  <c:v>-0.14541832669322707</c:v>
                </c:pt>
                <c:pt idx="150">
                  <c:v>-0.14082133006435804</c:v>
                </c:pt>
                <c:pt idx="151">
                  <c:v>-0.14541832669322707</c:v>
                </c:pt>
                <c:pt idx="152">
                  <c:v>-0.14626110940851977</c:v>
                </c:pt>
                <c:pt idx="153">
                  <c:v>-0.14319644498927375</c:v>
                </c:pt>
                <c:pt idx="154">
                  <c:v>-0.14518847686178371</c:v>
                </c:pt>
                <c:pt idx="155">
                  <c:v>-0.15415262028807852</c:v>
                </c:pt>
                <c:pt idx="156">
                  <c:v>-0.15093472264787022</c:v>
                </c:pt>
                <c:pt idx="157">
                  <c:v>-0.15376953723567277</c:v>
                </c:pt>
                <c:pt idx="158">
                  <c:v>-0.16618142813361947</c:v>
                </c:pt>
                <c:pt idx="159">
                  <c:v>-0.17759730309531108</c:v>
                </c:pt>
                <c:pt idx="160">
                  <c:v>-0.17215752375114934</c:v>
                </c:pt>
                <c:pt idx="161">
                  <c:v>-0.16802022678516704</c:v>
                </c:pt>
                <c:pt idx="162">
                  <c:v>-0.17414955562365919</c:v>
                </c:pt>
                <c:pt idx="163">
                  <c:v>-0.17368985596077235</c:v>
                </c:pt>
                <c:pt idx="164">
                  <c:v>-0.17568188783328231</c:v>
                </c:pt>
                <c:pt idx="165">
                  <c:v>-0.17307692307692313</c:v>
                </c:pt>
                <c:pt idx="166">
                  <c:v>-0.16825007661661051</c:v>
                </c:pt>
                <c:pt idx="167">
                  <c:v>-0.16595157830217599</c:v>
                </c:pt>
                <c:pt idx="168">
                  <c:v>-0.15499540300337111</c:v>
                </c:pt>
                <c:pt idx="169">
                  <c:v>-0.16020533251608959</c:v>
                </c:pt>
                <c:pt idx="170">
                  <c:v>-0.15361630401471049</c:v>
                </c:pt>
                <c:pt idx="171">
                  <c:v>-0.15062825620594555</c:v>
                </c:pt>
                <c:pt idx="172">
                  <c:v>-0.13745019920318735</c:v>
                </c:pt>
                <c:pt idx="173">
                  <c:v>-0.14380937787312298</c:v>
                </c:pt>
                <c:pt idx="174">
                  <c:v>-0.13676064970885693</c:v>
                </c:pt>
                <c:pt idx="175">
                  <c:v>-0.13308305240576157</c:v>
                </c:pt>
                <c:pt idx="176">
                  <c:v>-0.1304014710389213</c:v>
                </c:pt>
                <c:pt idx="177">
                  <c:v>-0.12726019000919409</c:v>
                </c:pt>
                <c:pt idx="178">
                  <c:v>-0.12496169169475957</c:v>
                </c:pt>
                <c:pt idx="179">
                  <c:v>-0.11239656757585059</c:v>
                </c:pt>
                <c:pt idx="180">
                  <c:v>-0.11990499540300337</c:v>
                </c:pt>
                <c:pt idx="181">
                  <c:v>-0.12067116150781498</c:v>
                </c:pt>
                <c:pt idx="182">
                  <c:v>-0.11852589641434275</c:v>
                </c:pt>
                <c:pt idx="183">
                  <c:v>-0.11285626723873743</c:v>
                </c:pt>
                <c:pt idx="184">
                  <c:v>-0.11684033098375735</c:v>
                </c:pt>
                <c:pt idx="185">
                  <c:v>-0.12411890897946687</c:v>
                </c:pt>
                <c:pt idx="186">
                  <c:v>-0.13224026969046887</c:v>
                </c:pt>
                <c:pt idx="187">
                  <c:v>-0.1304780876494025</c:v>
                </c:pt>
                <c:pt idx="188">
                  <c:v>-0.12680049034630714</c:v>
                </c:pt>
                <c:pt idx="189">
                  <c:v>-0.11469506589028511</c:v>
                </c:pt>
                <c:pt idx="190">
                  <c:v>-0.11737664725712538</c:v>
                </c:pt>
                <c:pt idx="191">
                  <c:v>-0.11247318418633168</c:v>
                </c:pt>
                <c:pt idx="192">
                  <c:v>-0.11025130248237824</c:v>
                </c:pt>
                <c:pt idx="193">
                  <c:v>-9.8222494636837299E-2</c:v>
                </c:pt>
                <c:pt idx="194">
                  <c:v>-0.10006129328838509</c:v>
                </c:pt>
                <c:pt idx="195">
                  <c:v>-9.4468280723260856E-2</c:v>
                </c:pt>
                <c:pt idx="196">
                  <c:v>-0.10136377566656452</c:v>
                </c:pt>
                <c:pt idx="197">
                  <c:v>-9.8988660741648915E-2</c:v>
                </c:pt>
                <c:pt idx="198">
                  <c:v>-0.10511798958014107</c:v>
                </c:pt>
                <c:pt idx="199">
                  <c:v>-0.10412197364388598</c:v>
                </c:pt>
                <c:pt idx="200">
                  <c:v>-0.10013790989886617</c:v>
                </c:pt>
                <c:pt idx="201">
                  <c:v>-9.5311063438553556E-2</c:v>
                </c:pt>
                <c:pt idx="202">
                  <c:v>-9.8375727857799578E-2</c:v>
                </c:pt>
                <c:pt idx="203">
                  <c:v>-9.7839411584431546E-2</c:v>
                </c:pt>
                <c:pt idx="204">
                  <c:v>-9.6613545816733204E-2</c:v>
                </c:pt>
                <c:pt idx="205">
                  <c:v>-8.8722034937174454E-2</c:v>
                </c:pt>
                <c:pt idx="206">
                  <c:v>-8.2899172540606858E-2</c:v>
                </c:pt>
                <c:pt idx="207">
                  <c:v>-8.7342935948513722E-2</c:v>
                </c:pt>
                <c:pt idx="208">
                  <c:v>-8.6500153233221022E-2</c:v>
                </c:pt>
                <c:pt idx="209">
                  <c:v>-8.7802635611400559E-2</c:v>
                </c:pt>
                <c:pt idx="210">
                  <c:v>-9.9141893962611194E-2</c:v>
                </c:pt>
                <c:pt idx="211">
                  <c:v>-9.9678210235979225E-2</c:v>
                </c:pt>
                <c:pt idx="212">
                  <c:v>-0.1057309224639903</c:v>
                </c:pt>
                <c:pt idx="213">
                  <c:v>-0.11293288384921862</c:v>
                </c:pt>
                <c:pt idx="214">
                  <c:v>-0.11844927980386155</c:v>
                </c:pt>
                <c:pt idx="215">
                  <c:v>-0.1229696598222495</c:v>
                </c:pt>
                <c:pt idx="216">
                  <c:v>-0.12105424456022074</c:v>
                </c:pt>
                <c:pt idx="217">
                  <c:v>-0.12090101133925846</c:v>
                </c:pt>
                <c:pt idx="218">
                  <c:v>-0.12565124118908988</c:v>
                </c:pt>
                <c:pt idx="219">
                  <c:v>-0.10933190315660446</c:v>
                </c:pt>
                <c:pt idx="220">
                  <c:v>-0.1056543058535091</c:v>
                </c:pt>
                <c:pt idx="221">
                  <c:v>-0.10366227398099914</c:v>
                </c:pt>
                <c:pt idx="222">
                  <c:v>-9.9295127183573473E-2</c:v>
                </c:pt>
                <c:pt idx="223">
                  <c:v>-9.1786699356420476E-2</c:v>
                </c:pt>
                <c:pt idx="224">
                  <c:v>-8.9564817652467155E-2</c:v>
                </c:pt>
                <c:pt idx="225">
                  <c:v>-9.0790683420165497E-2</c:v>
                </c:pt>
                <c:pt idx="226">
                  <c:v>-8.9334967821023681E-2</c:v>
                </c:pt>
                <c:pt idx="227">
                  <c:v>-8.4201654918786506E-2</c:v>
                </c:pt>
                <c:pt idx="228">
                  <c:v>-8.7955868832362838E-2</c:v>
                </c:pt>
                <c:pt idx="229">
                  <c:v>-8.5733987128409517E-2</c:v>
                </c:pt>
                <c:pt idx="230">
                  <c:v>-9.2323015629788618E-2</c:v>
                </c:pt>
                <c:pt idx="231">
                  <c:v>-9.0407600367759855E-2</c:v>
                </c:pt>
                <c:pt idx="232">
                  <c:v>-8.5580753907447238E-2</c:v>
                </c:pt>
                <c:pt idx="233">
                  <c:v>-8.3512105424456085E-2</c:v>
                </c:pt>
                <c:pt idx="234">
                  <c:v>-8.3512105424456085E-2</c:v>
                </c:pt>
                <c:pt idx="235">
                  <c:v>-8.6883236285626775E-2</c:v>
                </c:pt>
                <c:pt idx="236">
                  <c:v>-8.4737971192154538E-2</c:v>
                </c:pt>
                <c:pt idx="237">
                  <c:v>-8.4737971192154538E-2</c:v>
                </c:pt>
                <c:pt idx="238">
                  <c:v>-7.148329757891525E-2</c:v>
                </c:pt>
                <c:pt idx="239">
                  <c:v>-6.5124118908979622E-2</c:v>
                </c:pt>
                <c:pt idx="240">
                  <c:v>-6.0680355501072758E-2</c:v>
                </c:pt>
                <c:pt idx="241">
                  <c:v>-6.3438553478394222E-2</c:v>
                </c:pt>
                <c:pt idx="242">
                  <c:v>-5.8994790070487357E-2</c:v>
                </c:pt>
                <c:pt idx="243">
                  <c:v>-6.7346000612932944E-2</c:v>
                </c:pt>
                <c:pt idx="244">
                  <c:v>-6.5583818571866459E-2</c:v>
                </c:pt>
                <c:pt idx="245">
                  <c:v>-6.2902237205026079E-2</c:v>
                </c:pt>
                <c:pt idx="246">
                  <c:v>-6.9261415874961707E-2</c:v>
                </c:pt>
                <c:pt idx="247">
                  <c:v>-7.8685258964143467E-2</c:v>
                </c:pt>
                <c:pt idx="248">
                  <c:v>-7.4164878945755519E-2</c:v>
                </c:pt>
                <c:pt idx="249">
                  <c:v>-7.7612626417407404E-2</c:v>
                </c:pt>
                <c:pt idx="250">
                  <c:v>-7.4701195219123662E-2</c:v>
                </c:pt>
                <c:pt idx="251">
                  <c:v>-8.3129022372050332E-2</c:v>
                </c:pt>
                <c:pt idx="252">
                  <c:v>-8.3282255593012611E-2</c:v>
                </c:pt>
                <c:pt idx="253">
                  <c:v>-9.6077229543365061E-2</c:v>
                </c:pt>
                <c:pt idx="254">
                  <c:v>-0.10519460619062215</c:v>
                </c:pt>
                <c:pt idx="255">
                  <c:v>-0.10350904076003675</c:v>
                </c:pt>
                <c:pt idx="256">
                  <c:v>-0.10550107263254682</c:v>
                </c:pt>
                <c:pt idx="257">
                  <c:v>-0.11086423536622747</c:v>
                </c:pt>
                <c:pt idx="258">
                  <c:v>-0.11094085197670855</c:v>
                </c:pt>
                <c:pt idx="259">
                  <c:v>-0.10741648789457559</c:v>
                </c:pt>
                <c:pt idx="260">
                  <c:v>-0.1048881397486976</c:v>
                </c:pt>
                <c:pt idx="261">
                  <c:v>-0.10251302482378188</c:v>
                </c:pt>
                <c:pt idx="262">
                  <c:v>-9.8605577689243051E-2</c:v>
                </c:pt>
                <c:pt idx="263">
                  <c:v>-8.2209623046276437E-2</c:v>
                </c:pt>
                <c:pt idx="264">
                  <c:v>-8.9718050873429434E-2</c:v>
                </c:pt>
                <c:pt idx="265">
                  <c:v>-8.5197670855041374E-2</c:v>
                </c:pt>
                <c:pt idx="266">
                  <c:v>-8.1366840330983736E-2</c:v>
                </c:pt>
                <c:pt idx="267">
                  <c:v>-8.7189702727551444E-2</c:v>
                </c:pt>
                <c:pt idx="268">
                  <c:v>-8.3588722034937279E-2</c:v>
                </c:pt>
                <c:pt idx="269">
                  <c:v>-8.4584737971192148E-2</c:v>
                </c:pt>
                <c:pt idx="270">
                  <c:v>-7.6463377260190035E-2</c:v>
                </c:pt>
                <c:pt idx="271">
                  <c:v>-7.9528041679436168E-2</c:v>
                </c:pt>
                <c:pt idx="272">
                  <c:v>-7.5850444376340809E-2</c:v>
                </c:pt>
                <c:pt idx="273">
                  <c:v>-7.5084278271529303E-2</c:v>
                </c:pt>
                <c:pt idx="274">
                  <c:v>-6.8265399938706839E-2</c:v>
                </c:pt>
                <c:pt idx="275">
                  <c:v>-6.7346000612932944E-2</c:v>
                </c:pt>
                <c:pt idx="276">
                  <c:v>-5.684952497701512E-2</c:v>
                </c:pt>
                <c:pt idx="277">
                  <c:v>-6.1829604658290016E-2</c:v>
                </c:pt>
                <c:pt idx="278">
                  <c:v>-6.795893349678217E-2</c:v>
                </c:pt>
                <c:pt idx="279">
                  <c:v>-7.6463377260190035E-2</c:v>
                </c:pt>
                <c:pt idx="280">
                  <c:v>-7.7842476248850878E-2</c:v>
                </c:pt>
                <c:pt idx="281">
                  <c:v>-7.6923076923076983E-2</c:v>
                </c:pt>
                <c:pt idx="282">
                  <c:v>-8.1979773214833074E-2</c:v>
                </c:pt>
                <c:pt idx="283">
                  <c:v>-8.5810603738890712E-2</c:v>
                </c:pt>
                <c:pt idx="284">
                  <c:v>-8.5657370517928322E-2</c:v>
                </c:pt>
                <c:pt idx="285">
                  <c:v>-9.2629482071713176E-2</c:v>
                </c:pt>
                <c:pt idx="286">
                  <c:v>-9.454489733374194E-2</c:v>
                </c:pt>
                <c:pt idx="287">
                  <c:v>-9.1939932577382866E-2</c:v>
                </c:pt>
                <c:pt idx="288">
                  <c:v>-8.8875268158136733E-2</c:v>
                </c:pt>
                <c:pt idx="289">
                  <c:v>-8.49678210235979E-2</c:v>
                </c:pt>
                <c:pt idx="290">
                  <c:v>-9.3165798345081319E-2</c:v>
                </c:pt>
                <c:pt idx="291">
                  <c:v>-8.9718050873429434E-2</c:v>
                </c:pt>
                <c:pt idx="292">
                  <c:v>-8.9028501379099012E-2</c:v>
                </c:pt>
                <c:pt idx="293">
                  <c:v>-9.3472264787005988E-2</c:v>
                </c:pt>
                <c:pt idx="294">
                  <c:v>-9.5770763101440504E-2</c:v>
                </c:pt>
                <c:pt idx="295">
                  <c:v>-0.1105577689243028</c:v>
                </c:pt>
                <c:pt idx="296">
                  <c:v>-0.10726325467361331</c:v>
                </c:pt>
                <c:pt idx="297">
                  <c:v>-0.10764633772601906</c:v>
                </c:pt>
                <c:pt idx="298">
                  <c:v>-0.11676371437327615</c:v>
                </c:pt>
                <c:pt idx="299">
                  <c:v>-0.11530799877413433</c:v>
                </c:pt>
                <c:pt idx="300">
                  <c:v>-0.11415874961691697</c:v>
                </c:pt>
                <c:pt idx="301">
                  <c:v>-0.11101746858718975</c:v>
                </c:pt>
                <c:pt idx="302">
                  <c:v>-0.11262641740729407</c:v>
                </c:pt>
                <c:pt idx="303">
                  <c:v>-0.10534783941158454</c:v>
                </c:pt>
                <c:pt idx="304">
                  <c:v>-0.10136377566656452</c:v>
                </c:pt>
                <c:pt idx="305">
                  <c:v>-9.5081213607110082E-2</c:v>
                </c:pt>
                <c:pt idx="306">
                  <c:v>-9.5311063438553556E-2</c:v>
                </c:pt>
                <c:pt idx="307">
                  <c:v>-9.4085197670855103E-2</c:v>
                </c:pt>
                <c:pt idx="308">
                  <c:v>-8.6270303401777548E-2</c:v>
                </c:pt>
                <c:pt idx="309">
                  <c:v>-8.5887220349371796E-2</c:v>
                </c:pt>
                <c:pt idx="310">
                  <c:v>-8.8875268158136733E-2</c:v>
                </c:pt>
                <c:pt idx="311">
                  <c:v>-8.1520073551946126E-2</c:v>
                </c:pt>
                <c:pt idx="312">
                  <c:v>-8.2209623046276437E-2</c:v>
                </c:pt>
                <c:pt idx="313">
                  <c:v>-7.5314128102972777E-2</c:v>
                </c:pt>
                <c:pt idx="314">
                  <c:v>-7.485442844008583E-2</c:v>
                </c:pt>
                <c:pt idx="315">
                  <c:v>-7.5620594544897335E-2</c:v>
                </c:pt>
                <c:pt idx="316">
                  <c:v>-7.7536009806926209E-2</c:v>
                </c:pt>
                <c:pt idx="317">
                  <c:v>-7.6080294207784283E-2</c:v>
                </c:pt>
                <c:pt idx="318">
                  <c:v>-8.3282255593012611E-2</c:v>
                </c:pt>
                <c:pt idx="319">
                  <c:v>-8.4354888139748785E-2</c:v>
                </c:pt>
                <c:pt idx="320">
                  <c:v>-8.1673306772908405E-2</c:v>
                </c:pt>
                <c:pt idx="321">
                  <c:v>-7.0563898253141355E-2</c:v>
                </c:pt>
                <c:pt idx="322">
                  <c:v>-6.3668403309837696E-2</c:v>
                </c:pt>
                <c:pt idx="323">
                  <c:v>-5.922463990193072E-2</c:v>
                </c:pt>
                <c:pt idx="324">
                  <c:v>-6.5890285013791017E-2</c:v>
                </c:pt>
                <c:pt idx="325">
                  <c:v>-7.3092246399019345E-2</c:v>
                </c:pt>
                <c:pt idx="326">
                  <c:v>-6.6273368066196769E-2</c:v>
                </c:pt>
                <c:pt idx="327">
                  <c:v>-6.1523138216365458E-2</c:v>
                </c:pt>
                <c:pt idx="328">
                  <c:v>-6.2978853815507274E-2</c:v>
                </c:pt>
                <c:pt idx="329">
                  <c:v>-5.9454489733374194E-2</c:v>
                </c:pt>
                <c:pt idx="330">
                  <c:v>-6.3668403309837696E-2</c:v>
                </c:pt>
                <c:pt idx="331">
                  <c:v>-6.0144039227704615E-2</c:v>
                </c:pt>
                <c:pt idx="332">
                  <c:v>-6.3055470425988358E-2</c:v>
                </c:pt>
                <c:pt idx="333">
                  <c:v>-5.9607722954336584E-2</c:v>
                </c:pt>
                <c:pt idx="334">
                  <c:v>-4.4667483910511896E-2</c:v>
                </c:pt>
                <c:pt idx="335">
                  <c:v>-4.6736132393502938E-2</c:v>
                </c:pt>
                <c:pt idx="336">
                  <c:v>-4.7195832056389886E-2</c:v>
                </c:pt>
                <c:pt idx="337">
                  <c:v>-3.6009806926141752E-2</c:v>
                </c:pt>
                <c:pt idx="338">
                  <c:v>-3.4171008274593961E-2</c:v>
                </c:pt>
                <c:pt idx="339">
                  <c:v>-2.3444682807232775E-2</c:v>
                </c:pt>
                <c:pt idx="340">
                  <c:v>-2.842476248850756E-2</c:v>
                </c:pt>
                <c:pt idx="341">
                  <c:v>-1.8311369904995489E-2</c:v>
                </c:pt>
                <c:pt idx="342">
                  <c:v>-1.9537235672693942E-2</c:v>
                </c:pt>
                <c:pt idx="343">
                  <c:v>-3.3174992338339093E-2</c:v>
                </c:pt>
                <c:pt idx="344">
                  <c:v>-3.0340177750536323E-2</c:v>
                </c:pt>
                <c:pt idx="345">
                  <c:v>-3.7618755746245847E-2</c:v>
                </c:pt>
                <c:pt idx="346">
                  <c:v>-3.3404842169782456E-2</c:v>
                </c:pt>
                <c:pt idx="347">
                  <c:v>-3.8231688630095073E-2</c:v>
                </c:pt>
                <c:pt idx="348">
                  <c:v>-4.7195832056389886E-2</c:v>
                </c:pt>
                <c:pt idx="349">
                  <c:v>-4.5203800183879927E-2</c:v>
                </c:pt>
                <c:pt idx="350">
                  <c:v>-5.2865461231995092E-2</c:v>
                </c:pt>
                <c:pt idx="351">
                  <c:v>-6.006742261722342E-2</c:v>
                </c:pt>
                <c:pt idx="352">
                  <c:v>-5.5776892430278946E-2</c:v>
                </c:pt>
                <c:pt idx="353">
                  <c:v>-4.5893349678210349E-2</c:v>
                </c:pt>
                <c:pt idx="354">
                  <c:v>-5.6543058535090451E-2</c:v>
                </c:pt>
                <c:pt idx="355">
                  <c:v>-6.5430585350904069E-2</c:v>
                </c:pt>
                <c:pt idx="356">
                  <c:v>-6.3668403309837696E-2</c:v>
                </c:pt>
                <c:pt idx="357">
                  <c:v>-6.8495249770150202E-2</c:v>
                </c:pt>
                <c:pt idx="358">
                  <c:v>-7.4701195219123662E-2</c:v>
                </c:pt>
                <c:pt idx="359">
                  <c:v>-7.4241495556236714E-2</c:v>
                </c:pt>
                <c:pt idx="360">
                  <c:v>-7.1636530799877418E-2</c:v>
                </c:pt>
                <c:pt idx="361">
                  <c:v>-7.6616610481152425E-2</c:v>
                </c:pt>
                <c:pt idx="362">
                  <c:v>-7.2249463683726645E-2</c:v>
                </c:pt>
                <c:pt idx="363">
                  <c:v>-6.4664419246092675E-2</c:v>
                </c:pt>
                <c:pt idx="364">
                  <c:v>-6.2212687710695658E-2</c:v>
                </c:pt>
                <c:pt idx="365">
                  <c:v>-5.922463990193072E-2</c:v>
                </c:pt>
                <c:pt idx="366">
                  <c:v>-5.8458473797119326E-2</c:v>
                </c:pt>
                <c:pt idx="367">
                  <c:v>-5.1333129022372193E-2</c:v>
                </c:pt>
                <c:pt idx="368">
                  <c:v>-5.7845540913270099E-2</c:v>
                </c:pt>
                <c:pt idx="369">
                  <c:v>-6.4281336193686922E-2</c:v>
                </c:pt>
                <c:pt idx="370">
                  <c:v>-6.7805700275819891E-2</c:v>
                </c:pt>
                <c:pt idx="371">
                  <c:v>-6.2289304321176853E-2</c:v>
                </c:pt>
                <c:pt idx="372">
                  <c:v>-6.8265399938706839E-2</c:v>
                </c:pt>
                <c:pt idx="373">
                  <c:v>-6.6809684339564912E-2</c:v>
                </c:pt>
                <c:pt idx="374">
                  <c:v>-7.0410665032179076E-2</c:v>
                </c:pt>
                <c:pt idx="375">
                  <c:v>-7.0257431811216797E-2</c:v>
                </c:pt>
                <c:pt idx="376">
                  <c:v>-7.8072326080294241E-2</c:v>
                </c:pt>
                <c:pt idx="377">
                  <c:v>-7.3705179282868571E-2</c:v>
                </c:pt>
                <c:pt idx="378">
                  <c:v>-7.1942997241802087E-2</c:v>
                </c:pt>
                <c:pt idx="379">
                  <c:v>-7.5467361323935056E-2</c:v>
                </c:pt>
                <c:pt idx="380">
                  <c:v>-7.2096230462764366E-2</c:v>
                </c:pt>
                <c:pt idx="381">
                  <c:v>-7.148329757891525E-2</c:v>
                </c:pt>
                <c:pt idx="382">
                  <c:v>-7.5850444376340809E-2</c:v>
                </c:pt>
                <c:pt idx="383">
                  <c:v>-6.795893349678217E-2</c:v>
                </c:pt>
                <c:pt idx="384">
                  <c:v>-7.1330064357952971E-2</c:v>
                </c:pt>
                <c:pt idx="385">
                  <c:v>-6.811216671774456E-2</c:v>
                </c:pt>
                <c:pt idx="386">
                  <c:v>-6.4281336193686922E-2</c:v>
                </c:pt>
                <c:pt idx="387">
                  <c:v>-7.1942997241802087E-2</c:v>
                </c:pt>
                <c:pt idx="388">
                  <c:v>-7.0563898253141355E-2</c:v>
                </c:pt>
                <c:pt idx="389">
                  <c:v>-6.8648482991112481E-2</c:v>
                </c:pt>
                <c:pt idx="390">
                  <c:v>-6.979773214832985E-2</c:v>
                </c:pt>
                <c:pt idx="391">
                  <c:v>-6.9874348758810934E-2</c:v>
                </c:pt>
                <c:pt idx="392">
                  <c:v>-5.86883236285628E-2</c:v>
                </c:pt>
                <c:pt idx="393">
                  <c:v>-7.0563898253141355E-2</c:v>
                </c:pt>
                <c:pt idx="394">
                  <c:v>-6.9031566043518233E-2</c:v>
                </c:pt>
                <c:pt idx="395">
                  <c:v>-6.0450505669629284E-2</c:v>
                </c:pt>
                <c:pt idx="396">
                  <c:v>-6.2825620594544995E-2</c:v>
                </c:pt>
                <c:pt idx="397">
                  <c:v>-5.8918173460006162E-2</c:v>
                </c:pt>
                <c:pt idx="398">
                  <c:v>-5.9071406680968441E-2</c:v>
                </c:pt>
                <c:pt idx="399">
                  <c:v>-6.4970885688017233E-2</c:v>
                </c:pt>
                <c:pt idx="400">
                  <c:v>-7.2172847073245561E-2</c:v>
                </c:pt>
                <c:pt idx="401">
                  <c:v>-6.8418633159669118E-2</c:v>
                </c:pt>
                <c:pt idx="402">
                  <c:v>-7.1559914189396334E-2</c:v>
                </c:pt>
                <c:pt idx="403">
                  <c:v>-7.8148942690775436E-2</c:v>
                </c:pt>
                <c:pt idx="404">
                  <c:v>-8.006435795280431E-2</c:v>
                </c:pt>
                <c:pt idx="405">
                  <c:v>-9.216978240882634E-2</c:v>
                </c:pt>
                <c:pt idx="406">
                  <c:v>-9.2246399019307423E-2</c:v>
                </c:pt>
                <c:pt idx="407">
                  <c:v>-9.5847379711921588E-2</c:v>
                </c:pt>
                <c:pt idx="408">
                  <c:v>-9.4774747165185413E-2</c:v>
                </c:pt>
                <c:pt idx="409">
                  <c:v>-8.695985289610797E-2</c:v>
                </c:pt>
                <c:pt idx="410">
                  <c:v>-8.8798651547655538E-2</c:v>
                </c:pt>
                <c:pt idx="411">
                  <c:v>-8.6883236285626775E-2</c:v>
                </c:pt>
                <c:pt idx="412">
                  <c:v>-8.2669322709163384E-2</c:v>
                </c:pt>
                <c:pt idx="413">
                  <c:v>-8.1979773214833074E-2</c:v>
                </c:pt>
                <c:pt idx="414">
                  <c:v>-7.9528041679436168E-2</c:v>
                </c:pt>
                <c:pt idx="415">
                  <c:v>-7.822555930125652E-2</c:v>
                </c:pt>
                <c:pt idx="416">
                  <c:v>-7.3398712840944014E-2</c:v>
                </c:pt>
                <c:pt idx="417">
                  <c:v>-6.7039534171008386E-2</c:v>
                </c:pt>
                <c:pt idx="418">
                  <c:v>-6.3515170088875306E-2</c:v>
                </c:pt>
                <c:pt idx="419">
                  <c:v>-5.8764940239043995E-2</c:v>
                </c:pt>
                <c:pt idx="420">
                  <c:v>-5.2635611400551618E-2</c:v>
                </c:pt>
                <c:pt idx="421">
                  <c:v>-4.1143119828378816E-2</c:v>
                </c:pt>
                <c:pt idx="422">
                  <c:v>-4.3671467974256917E-2</c:v>
                </c:pt>
                <c:pt idx="423">
                  <c:v>-3.8768004903463216E-2</c:v>
                </c:pt>
                <c:pt idx="424">
                  <c:v>-3.9764020839718084E-2</c:v>
                </c:pt>
                <c:pt idx="425">
                  <c:v>-3.9917254060680363E-2</c:v>
                </c:pt>
                <c:pt idx="426">
                  <c:v>-4.4361017468587227E-2</c:v>
                </c:pt>
                <c:pt idx="427">
                  <c:v>-4.2062519154152711E-2</c:v>
                </c:pt>
                <c:pt idx="428">
                  <c:v>-3.8921238124425495E-2</c:v>
                </c:pt>
                <c:pt idx="429">
                  <c:v>-2.7275513331290302E-2</c:v>
                </c:pt>
                <c:pt idx="430">
                  <c:v>-2.5666564511186096E-2</c:v>
                </c:pt>
                <c:pt idx="431">
                  <c:v>-3.3558075390744735E-2</c:v>
                </c:pt>
                <c:pt idx="432">
                  <c:v>-3.5703340484217083E-2</c:v>
                </c:pt>
                <c:pt idx="433">
                  <c:v>-3.1412810297272498E-2</c:v>
                </c:pt>
                <c:pt idx="434">
                  <c:v>-2.9650628256206013E-2</c:v>
                </c:pt>
                <c:pt idx="435">
                  <c:v>-2.4823781795893396E-2</c:v>
                </c:pt>
                <c:pt idx="436">
                  <c:v>-1.294820717131473E-2</c:v>
                </c:pt>
                <c:pt idx="437">
                  <c:v>-1.9537235672693942E-2</c:v>
                </c:pt>
                <c:pt idx="438">
                  <c:v>-1.8771069567882437E-2</c:v>
                </c:pt>
                <c:pt idx="439">
                  <c:v>-2.4287465522525364E-2</c:v>
                </c:pt>
                <c:pt idx="440">
                  <c:v>-2.8501379098988755E-2</c:v>
                </c:pt>
                <c:pt idx="441">
                  <c:v>-2.1988967208090737E-2</c:v>
                </c:pt>
                <c:pt idx="442">
                  <c:v>-1.8771069567882437E-2</c:v>
                </c:pt>
                <c:pt idx="443">
                  <c:v>-3.1642660128715971E-2</c:v>
                </c:pt>
                <c:pt idx="444">
                  <c:v>-2.9190928593319176E-2</c:v>
                </c:pt>
                <c:pt idx="445">
                  <c:v>-3.9380937787312442E-2</c:v>
                </c:pt>
                <c:pt idx="446">
                  <c:v>-4.390131780570028E-2</c:v>
                </c:pt>
                <c:pt idx="447">
                  <c:v>-4.2445602206558464E-2</c:v>
                </c:pt>
                <c:pt idx="448">
                  <c:v>-4.4054551026662669E-2</c:v>
                </c:pt>
                <c:pt idx="449">
                  <c:v>-3.9457554397793526E-2</c:v>
                </c:pt>
                <c:pt idx="450">
                  <c:v>-3.4017775053631683E-2</c:v>
                </c:pt>
                <c:pt idx="451">
                  <c:v>-1.7545203800183984E-2</c:v>
                </c:pt>
                <c:pt idx="452">
                  <c:v>-1.6395954642966726E-2</c:v>
                </c:pt>
                <c:pt idx="453">
                  <c:v>-1.9613852283175137E-2</c:v>
                </c:pt>
                <c:pt idx="454">
                  <c:v>-3.2791909285933341E-2</c:v>
                </c:pt>
                <c:pt idx="455">
                  <c:v>-3.7235672693840094E-2</c:v>
                </c:pt>
                <c:pt idx="456">
                  <c:v>-3.2332209623046393E-2</c:v>
                </c:pt>
                <c:pt idx="457">
                  <c:v>-3.3558075390744735E-2</c:v>
                </c:pt>
                <c:pt idx="458">
                  <c:v>-3.1182960465829024E-2</c:v>
                </c:pt>
                <c:pt idx="459">
                  <c:v>-4.1296353049341206E-2</c:v>
                </c:pt>
                <c:pt idx="460">
                  <c:v>-4.2292368985596185E-2</c:v>
                </c:pt>
                <c:pt idx="461">
                  <c:v>-4.4437634079068422E-2</c:v>
                </c:pt>
                <c:pt idx="462">
                  <c:v>-3.9304321176831247E-2</c:v>
                </c:pt>
                <c:pt idx="463">
                  <c:v>-4.0913269996935342E-2</c:v>
                </c:pt>
                <c:pt idx="464">
                  <c:v>-3.0570027581979797E-2</c:v>
                </c:pt>
                <c:pt idx="465">
                  <c:v>-3.6775973030953146E-2</c:v>
                </c:pt>
                <c:pt idx="466">
                  <c:v>-3.9074471345387773E-2</c:v>
                </c:pt>
                <c:pt idx="467">
                  <c:v>-3.8155072019613878E-2</c:v>
                </c:pt>
                <c:pt idx="468">
                  <c:v>-3.8155072019613878E-2</c:v>
                </c:pt>
                <c:pt idx="469">
                  <c:v>-3.631627336806631E-2</c:v>
                </c:pt>
                <c:pt idx="470">
                  <c:v>-3.6929206251915425E-2</c:v>
                </c:pt>
                <c:pt idx="471">
                  <c:v>-4.3058535090407579E-2</c:v>
                </c:pt>
                <c:pt idx="472">
                  <c:v>-4.5357033404842317E-2</c:v>
                </c:pt>
                <c:pt idx="473">
                  <c:v>-4.3288384921851053E-2</c:v>
                </c:pt>
                <c:pt idx="474">
                  <c:v>-4.7578915108795639E-2</c:v>
                </c:pt>
                <c:pt idx="475">
                  <c:v>-3.095311063438555E-2</c:v>
                </c:pt>
                <c:pt idx="476">
                  <c:v>-3.4783941158443188E-2</c:v>
                </c:pt>
                <c:pt idx="477">
                  <c:v>-2.2295433650015406E-2</c:v>
                </c:pt>
                <c:pt idx="478">
                  <c:v>-1.7162120747778231E-2</c:v>
                </c:pt>
                <c:pt idx="479">
                  <c:v>-2.3214832975789301E-2</c:v>
                </c:pt>
                <c:pt idx="480">
                  <c:v>-3.6699356420471951E-2</c:v>
                </c:pt>
                <c:pt idx="481">
                  <c:v>-3.6239656757585115E-2</c:v>
                </c:pt>
                <c:pt idx="482">
                  <c:v>-2.4977015016855675E-2</c:v>
                </c:pt>
                <c:pt idx="483">
                  <c:v>-3.2332209623046393E-2</c:v>
                </c:pt>
                <c:pt idx="484">
                  <c:v>-3.1182960465829024E-2</c:v>
                </c:pt>
                <c:pt idx="485">
                  <c:v>-3.6163040147104031E-2</c:v>
                </c:pt>
                <c:pt idx="486">
                  <c:v>-3.1642660128715971E-2</c:v>
                </c:pt>
                <c:pt idx="487">
                  <c:v>-2.8348145878026476E-2</c:v>
                </c:pt>
                <c:pt idx="488">
                  <c:v>-2.6049647563591849E-2</c:v>
                </c:pt>
                <c:pt idx="489">
                  <c:v>-1.8464603125957657E-2</c:v>
                </c:pt>
                <c:pt idx="490">
                  <c:v>-2.9880478087649487E-2</c:v>
                </c:pt>
                <c:pt idx="491">
                  <c:v>-2.3521299417713859E-2</c:v>
                </c:pt>
                <c:pt idx="492">
                  <c:v>-2.2142200429053127E-2</c:v>
                </c:pt>
                <c:pt idx="493">
                  <c:v>-2.1222801103279232E-2</c:v>
                </c:pt>
                <c:pt idx="494">
                  <c:v>-2.0456634998467838E-2</c:v>
                </c:pt>
                <c:pt idx="495">
                  <c:v>-2.2372050260496601E-2</c:v>
                </c:pt>
                <c:pt idx="496">
                  <c:v>-2.9803861477168403E-2</c:v>
                </c:pt>
                <c:pt idx="497">
                  <c:v>-3.7542139135764652E-2</c:v>
                </c:pt>
                <c:pt idx="498">
                  <c:v>-3.2868525896414424E-2</c:v>
                </c:pt>
                <c:pt idx="499">
                  <c:v>-3.9151087955868968E-2</c:v>
                </c:pt>
                <c:pt idx="500">
                  <c:v>-4.2522218817039659E-2</c:v>
                </c:pt>
                <c:pt idx="501">
                  <c:v>-3.8461538461538547E-2</c:v>
                </c:pt>
                <c:pt idx="502">
                  <c:v>-4.5433650015323401E-2</c:v>
                </c:pt>
                <c:pt idx="503">
                  <c:v>-5.2175911737664893E-2</c:v>
                </c:pt>
                <c:pt idx="504">
                  <c:v>-5.2635611400551618E-2</c:v>
                </c:pt>
                <c:pt idx="505">
                  <c:v>-4.7808764940239112E-2</c:v>
                </c:pt>
                <c:pt idx="506">
                  <c:v>-4.5816733067729154E-2</c:v>
                </c:pt>
                <c:pt idx="507">
                  <c:v>-4.5586883236285791E-2</c:v>
                </c:pt>
                <c:pt idx="508">
                  <c:v>-4.5433650015323401E-2</c:v>
                </c:pt>
                <c:pt idx="509">
                  <c:v>-4.742568188783336E-2</c:v>
                </c:pt>
                <c:pt idx="510">
                  <c:v>-4.0913269996935342E-2</c:v>
                </c:pt>
                <c:pt idx="511">
                  <c:v>-4.2292368985596185E-2</c:v>
                </c:pt>
                <c:pt idx="512">
                  <c:v>-4.6199816120134907E-2</c:v>
                </c:pt>
                <c:pt idx="513">
                  <c:v>-6.1599754826846542E-2</c:v>
                </c:pt>
                <c:pt idx="514">
                  <c:v>-6.3055470425988358E-2</c:v>
                </c:pt>
                <c:pt idx="515">
                  <c:v>-6.2519154152620326E-2</c:v>
                </c:pt>
                <c:pt idx="516">
                  <c:v>-6.2136071100214574E-2</c:v>
                </c:pt>
                <c:pt idx="517">
                  <c:v>-6.1599754826846542E-2</c:v>
                </c:pt>
                <c:pt idx="518">
                  <c:v>-6.2136071100214574E-2</c:v>
                </c:pt>
                <c:pt idx="519">
                  <c:v>-6.1140055163959595E-2</c:v>
                </c:pt>
                <c:pt idx="520">
                  <c:v>-5.3095311063438566E-2</c:v>
                </c:pt>
                <c:pt idx="521">
                  <c:v>-5.600674226172242E-2</c:v>
                </c:pt>
                <c:pt idx="522">
                  <c:v>-5.6159975482684699E-2</c:v>
                </c:pt>
                <c:pt idx="523">
                  <c:v>-5.4780876494023967E-2</c:v>
                </c:pt>
                <c:pt idx="524">
                  <c:v>-5.684952497701512E-2</c:v>
                </c:pt>
                <c:pt idx="525">
                  <c:v>-6.1523138216365458E-2</c:v>
                </c:pt>
                <c:pt idx="526">
                  <c:v>-6.2442537542139132E-2</c:v>
                </c:pt>
                <c:pt idx="527">
                  <c:v>-5.8764940239043995E-2</c:v>
                </c:pt>
                <c:pt idx="528">
                  <c:v>-5.8228623965675852E-2</c:v>
                </c:pt>
                <c:pt idx="529">
                  <c:v>-5.86883236285628E-2</c:v>
                </c:pt>
                <c:pt idx="530">
                  <c:v>-5.7539074471345431E-2</c:v>
                </c:pt>
                <c:pt idx="531">
                  <c:v>-5.585350904076003E-2</c:v>
                </c:pt>
                <c:pt idx="532">
                  <c:v>-5.8994790070487357E-2</c:v>
                </c:pt>
                <c:pt idx="533">
                  <c:v>-5.6159975482684699E-2</c:v>
                </c:pt>
                <c:pt idx="534">
                  <c:v>-5.4704259883542883E-2</c:v>
                </c:pt>
                <c:pt idx="535">
                  <c:v>-7.0334048421697881E-2</c:v>
                </c:pt>
                <c:pt idx="536">
                  <c:v>-7.2096230462764366E-2</c:v>
                </c:pt>
                <c:pt idx="537">
                  <c:v>-7.4471345387680188E-2</c:v>
                </c:pt>
                <c:pt idx="538">
                  <c:v>-7.8608642353662272E-2</c:v>
                </c:pt>
                <c:pt idx="539">
                  <c:v>-8.0217591173766589E-2</c:v>
                </c:pt>
                <c:pt idx="540">
                  <c:v>-7.7995709469813157E-2</c:v>
                </c:pt>
                <c:pt idx="541">
                  <c:v>-8.1443456941464931E-2</c:v>
                </c:pt>
                <c:pt idx="542">
                  <c:v>-8.6270303401777548E-2</c:v>
                </c:pt>
                <c:pt idx="543">
                  <c:v>-9.1480232914495918E-2</c:v>
                </c:pt>
                <c:pt idx="544">
                  <c:v>-9.4238430891817382E-2</c:v>
                </c:pt>
                <c:pt idx="545">
                  <c:v>-9.0943916641127776E-2</c:v>
                </c:pt>
                <c:pt idx="546">
                  <c:v>-0.10006129328838509</c:v>
                </c:pt>
                <c:pt idx="547">
                  <c:v>-9.0943916641127776E-2</c:v>
                </c:pt>
                <c:pt idx="548">
                  <c:v>-8.7879252221881754E-2</c:v>
                </c:pt>
                <c:pt idx="549">
                  <c:v>-8.9334967821023681E-2</c:v>
                </c:pt>
                <c:pt idx="550">
                  <c:v>-8.7113086117070249E-2</c:v>
                </c:pt>
                <c:pt idx="551">
                  <c:v>-8.8798651547655538E-2</c:v>
                </c:pt>
                <c:pt idx="552">
                  <c:v>-9.8682194299724246E-2</c:v>
                </c:pt>
                <c:pt idx="553">
                  <c:v>-9.4927980386147803E-2</c:v>
                </c:pt>
                <c:pt idx="554">
                  <c:v>-9.891204413116772E-2</c:v>
                </c:pt>
                <c:pt idx="555">
                  <c:v>-9.9371743794054668E-2</c:v>
                </c:pt>
                <c:pt idx="556">
                  <c:v>-0.10910205332516099</c:v>
                </c:pt>
                <c:pt idx="557">
                  <c:v>-0.10887220349371751</c:v>
                </c:pt>
                <c:pt idx="558">
                  <c:v>-0.11270303401777515</c:v>
                </c:pt>
                <c:pt idx="559">
                  <c:v>-0.10695678823168864</c:v>
                </c:pt>
                <c:pt idx="560">
                  <c:v>-0.11124731841863322</c:v>
                </c:pt>
                <c:pt idx="561">
                  <c:v>-0.11094085197670855</c:v>
                </c:pt>
                <c:pt idx="562">
                  <c:v>-0.10603738890591485</c:v>
                </c:pt>
                <c:pt idx="563">
                  <c:v>-0.11300950045969971</c:v>
                </c:pt>
                <c:pt idx="564">
                  <c:v>-0.11254980079681287</c:v>
                </c:pt>
                <c:pt idx="565">
                  <c:v>-0.11392889978547349</c:v>
                </c:pt>
                <c:pt idx="566">
                  <c:v>-0.11132393502911442</c:v>
                </c:pt>
                <c:pt idx="567">
                  <c:v>-0.11783634692001232</c:v>
                </c:pt>
                <c:pt idx="568">
                  <c:v>-0.12258657676984375</c:v>
                </c:pt>
                <c:pt idx="569">
                  <c:v>-0.11952191235059761</c:v>
                </c:pt>
                <c:pt idx="570">
                  <c:v>-0.12404229236898567</c:v>
                </c:pt>
                <c:pt idx="571">
                  <c:v>-0.12205026049647572</c:v>
                </c:pt>
                <c:pt idx="572">
                  <c:v>-0.11959852896107881</c:v>
                </c:pt>
                <c:pt idx="573">
                  <c:v>-0.12090101133925846</c:v>
                </c:pt>
                <c:pt idx="574">
                  <c:v>-0.12128409439166421</c:v>
                </c:pt>
                <c:pt idx="575">
                  <c:v>-0.13453876800490361</c:v>
                </c:pt>
                <c:pt idx="576">
                  <c:v>-0.13369598528961091</c:v>
                </c:pt>
                <c:pt idx="577">
                  <c:v>-0.14809990806006745</c:v>
                </c:pt>
                <c:pt idx="578">
                  <c:v>-0.14878945755439787</c:v>
                </c:pt>
                <c:pt idx="579">
                  <c:v>-0.14089794667483924</c:v>
                </c:pt>
                <c:pt idx="580">
                  <c:v>-0.13660741648789465</c:v>
                </c:pt>
                <c:pt idx="581">
                  <c:v>-0.13407906834201666</c:v>
                </c:pt>
                <c:pt idx="582">
                  <c:v>-0.13216365307998779</c:v>
                </c:pt>
                <c:pt idx="583">
                  <c:v>-0.14036163040147109</c:v>
                </c:pt>
                <c:pt idx="584">
                  <c:v>-0.12534477474716532</c:v>
                </c:pt>
                <c:pt idx="585">
                  <c:v>-0.12205026049647572</c:v>
                </c:pt>
                <c:pt idx="586">
                  <c:v>-0.12902237205026046</c:v>
                </c:pt>
                <c:pt idx="587">
                  <c:v>-0.12503830830524065</c:v>
                </c:pt>
                <c:pt idx="588">
                  <c:v>-0.12932883849218513</c:v>
                </c:pt>
                <c:pt idx="589">
                  <c:v>-0.13032485442844011</c:v>
                </c:pt>
                <c:pt idx="590">
                  <c:v>-0.13476861783634697</c:v>
                </c:pt>
                <c:pt idx="591">
                  <c:v>-0.13178057002758214</c:v>
                </c:pt>
                <c:pt idx="592">
                  <c:v>-0.13009500459699663</c:v>
                </c:pt>
                <c:pt idx="593">
                  <c:v>-0.13247011952191234</c:v>
                </c:pt>
                <c:pt idx="594">
                  <c:v>-0.13308305240576157</c:v>
                </c:pt>
                <c:pt idx="595">
                  <c:v>-0.13254673613239354</c:v>
                </c:pt>
                <c:pt idx="596">
                  <c:v>-0.12526815813668413</c:v>
                </c:pt>
                <c:pt idx="597">
                  <c:v>-0.12840943916641134</c:v>
                </c:pt>
                <c:pt idx="598">
                  <c:v>-0.13407906834201666</c:v>
                </c:pt>
                <c:pt idx="599">
                  <c:v>-0.1295586883236286</c:v>
                </c:pt>
                <c:pt idx="600">
                  <c:v>-0.13086117070180825</c:v>
                </c:pt>
                <c:pt idx="601">
                  <c:v>-0.12749003984063756</c:v>
                </c:pt>
                <c:pt idx="602">
                  <c:v>-0.12450199203187262</c:v>
                </c:pt>
                <c:pt idx="603">
                  <c:v>-0.1304780876494025</c:v>
                </c:pt>
                <c:pt idx="604">
                  <c:v>-0.13063132087036478</c:v>
                </c:pt>
                <c:pt idx="605">
                  <c:v>-0.12925222188170393</c:v>
                </c:pt>
                <c:pt idx="606">
                  <c:v>-0.13384921851057319</c:v>
                </c:pt>
                <c:pt idx="607">
                  <c:v>-0.14151087955868846</c:v>
                </c:pt>
                <c:pt idx="608">
                  <c:v>-0.13607110021452651</c:v>
                </c:pt>
                <c:pt idx="609">
                  <c:v>-0.13752681581366855</c:v>
                </c:pt>
                <c:pt idx="610">
                  <c:v>-0.12756665645111864</c:v>
                </c:pt>
                <c:pt idx="611">
                  <c:v>-0.13101440392277053</c:v>
                </c:pt>
                <c:pt idx="612">
                  <c:v>-0.13055470425988358</c:v>
                </c:pt>
                <c:pt idx="613">
                  <c:v>-0.12810297272448679</c:v>
                </c:pt>
                <c:pt idx="614">
                  <c:v>-0.13775666564511191</c:v>
                </c:pt>
                <c:pt idx="615">
                  <c:v>-0.13729696598222507</c:v>
                </c:pt>
                <c:pt idx="616">
                  <c:v>-0.13515170088875283</c:v>
                </c:pt>
                <c:pt idx="617">
                  <c:v>-0.11293288384921862</c:v>
                </c:pt>
                <c:pt idx="618">
                  <c:v>-0.1171467974256819</c:v>
                </c:pt>
                <c:pt idx="619">
                  <c:v>-0.11124731841863322</c:v>
                </c:pt>
                <c:pt idx="620">
                  <c:v>-0.11277965062825634</c:v>
                </c:pt>
                <c:pt idx="621">
                  <c:v>-0.11285626723873743</c:v>
                </c:pt>
                <c:pt idx="622">
                  <c:v>-0.11186025130248245</c:v>
                </c:pt>
                <c:pt idx="623">
                  <c:v>-0.11117070180815203</c:v>
                </c:pt>
                <c:pt idx="624">
                  <c:v>-0.11346920012258666</c:v>
                </c:pt>
                <c:pt idx="625">
                  <c:v>-0.10825927060986829</c:v>
                </c:pt>
                <c:pt idx="626">
                  <c:v>-0.10619062212687724</c:v>
                </c:pt>
                <c:pt idx="627">
                  <c:v>-0.10818265399938709</c:v>
                </c:pt>
                <c:pt idx="628">
                  <c:v>-0.10534783941158454</c:v>
                </c:pt>
                <c:pt idx="629">
                  <c:v>-0.10887220349371751</c:v>
                </c:pt>
                <c:pt idx="630">
                  <c:v>-0.11277965062825634</c:v>
                </c:pt>
                <c:pt idx="631">
                  <c:v>-0.11775973030953113</c:v>
                </c:pt>
                <c:pt idx="632">
                  <c:v>-0.10642047195832072</c:v>
                </c:pt>
                <c:pt idx="633">
                  <c:v>-0.10626723873735833</c:v>
                </c:pt>
                <c:pt idx="634">
                  <c:v>-0.10841250383083056</c:v>
                </c:pt>
                <c:pt idx="635">
                  <c:v>-0.11094085197670855</c:v>
                </c:pt>
                <c:pt idx="636">
                  <c:v>-0.11101746858718975</c:v>
                </c:pt>
                <c:pt idx="637">
                  <c:v>-0.11293288384921862</c:v>
                </c:pt>
                <c:pt idx="638">
                  <c:v>-0.1228930432117683</c:v>
                </c:pt>
                <c:pt idx="639">
                  <c:v>-0.12917560527122285</c:v>
                </c:pt>
                <c:pt idx="640">
                  <c:v>-0.12886913882929829</c:v>
                </c:pt>
                <c:pt idx="641">
                  <c:v>-0.12166717744406996</c:v>
                </c:pt>
                <c:pt idx="642">
                  <c:v>-0.12067116150781498</c:v>
                </c:pt>
                <c:pt idx="643">
                  <c:v>-0.11415874961691697</c:v>
                </c:pt>
                <c:pt idx="644">
                  <c:v>-0.11377566656451121</c:v>
                </c:pt>
                <c:pt idx="645">
                  <c:v>-0.11377566656451121</c:v>
                </c:pt>
                <c:pt idx="646">
                  <c:v>-0.1123199509653694</c:v>
                </c:pt>
                <c:pt idx="647">
                  <c:v>-0.11300950045969971</c:v>
                </c:pt>
                <c:pt idx="648">
                  <c:v>-0.11400551639595469</c:v>
                </c:pt>
                <c:pt idx="649">
                  <c:v>-0.11929206251915425</c:v>
                </c:pt>
                <c:pt idx="650">
                  <c:v>-0.11599754826846476</c:v>
                </c:pt>
                <c:pt idx="651">
                  <c:v>-0.11323935029114318</c:v>
                </c:pt>
                <c:pt idx="652">
                  <c:v>-0.11477168250076619</c:v>
                </c:pt>
                <c:pt idx="653">
                  <c:v>-0.10810603738890601</c:v>
                </c:pt>
                <c:pt idx="654">
                  <c:v>-0.10266625804474416</c:v>
                </c:pt>
                <c:pt idx="655">
                  <c:v>-0.10251302482378188</c:v>
                </c:pt>
                <c:pt idx="656">
                  <c:v>-9.5234446828072361E-2</c:v>
                </c:pt>
                <c:pt idx="657">
                  <c:v>-9.8375727857799578E-2</c:v>
                </c:pt>
                <c:pt idx="658">
                  <c:v>-9.9448360404535752E-2</c:v>
                </c:pt>
                <c:pt idx="659">
                  <c:v>-9.7532945142506877E-2</c:v>
                </c:pt>
                <c:pt idx="660">
                  <c:v>-9.9524977015016947E-2</c:v>
                </c:pt>
                <c:pt idx="661">
                  <c:v>-0.10312595770763111</c:v>
                </c:pt>
                <c:pt idx="662">
                  <c:v>-9.6920012258657762E-2</c:v>
                </c:pt>
                <c:pt idx="663">
                  <c:v>-9.4774747165185413E-2</c:v>
                </c:pt>
                <c:pt idx="664">
                  <c:v>-0.10029114311982845</c:v>
                </c:pt>
                <c:pt idx="665">
                  <c:v>-8.6423536622739938E-2</c:v>
                </c:pt>
                <c:pt idx="666">
                  <c:v>-9.0407600367759855E-2</c:v>
                </c:pt>
                <c:pt idx="667">
                  <c:v>-8.0447441005210063E-2</c:v>
                </c:pt>
                <c:pt idx="668">
                  <c:v>-8.3205638982531527E-2</c:v>
                </c:pt>
                <c:pt idx="669">
                  <c:v>-7.6233527428746672E-2</c:v>
                </c:pt>
                <c:pt idx="670">
                  <c:v>-7.2479313515170118E-2</c:v>
                </c:pt>
                <c:pt idx="671">
                  <c:v>-7.1023597916028303E-2</c:v>
                </c:pt>
                <c:pt idx="672">
                  <c:v>-7.0410665032179076E-2</c:v>
                </c:pt>
                <c:pt idx="673">
                  <c:v>-6.1982837879252295E-2</c:v>
                </c:pt>
                <c:pt idx="674">
                  <c:v>-6.9567882316886376E-2</c:v>
                </c:pt>
                <c:pt idx="675">
                  <c:v>-6.6349984676677964E-2</c:v>
                </c:pt>
                <c:pt idx="676">
                  <c:v>-6.8878332822555954E-2</c:v>
                </c:pt>
                <c:pt idx="677">
                  <c:v>-6.2902237205026079E-2</c:v>
                </c:pt>
                <c:pt idx="678">
                  <c:v>-6.8418633159669118E-2</c:v>
                </c:pt>
                <c:pt idx="679">
                  <c:v>-6.6809684339564912E-2</c:v>
                </c:pt>
                <c:pt idx="680">
                  <c:v>-6.458780263561148E-2</c:v>
                </c:pt>
                <c:pt idx="681">
                  <c:v>-6.6196751455715686E-2</c:v>
                </c:pt>
                <c:pt idx="682">
                  <c:v>-6.3208703646950748E-2</c:v>
                </c:pt>
                <c:pt idx="683">
                  <c:v>-6.4434569414649201E-2</c:v>
                </c:pt>
                <c:pt idx="684">
                  <c:v>-7.2785779957094787E-2</c:v>
                </c:pt>
                <c:pt idx="685">
                  <c:v>-6.9491265706405181E-2</c:v>
                </c:pt>
                <c:pt idx="686">
                  <c:v>-7.0793748084584829E-2</c:v>
                </c:pt>
                <c:pt idx="687">
                  <c:v>-7.2249463683726645E-2</c:v>
                </c:pt>
                <c:pt idx="688">
                  <c:v>-5.86883236285628E-2</c:v>
                </c:pt>
                <c:pt idx="689">
                  <c:v>-5.5393809377873193E-2</c:v>
                </c:pt>
                <c:pt idx="690">
                  <c:v>-5.0107263254673629E-2</c:v>
                </c:pt>
                <c:pt idx="691">
                  <c:v>-4.4667483910511896E-2</c:v>
                </c:pt>
                <c:pt idx="692">
                  <c:v>-4.4207784247624948E-2</c:v>
                </c:pt>
                <c:pt idx="693">
                  <c:v>-4.6123199509653823E-2</c:v>
                </c:pt>
                <c:pt idx="694">
                  <c:v>-5.0260496475636018E-2</c:v>
                </c:pt>
                <c:pt idx="695">
                  <c:v>-4.7808764940239112E-2</c:v>
                </c:pt>
                <c:pt idx="696">
                  <c:v>-5.4244560220655935E-2</c:v>
                </c:pt>
                <c:pt idx="697">
                  <c:v>-5.1946061906221419E-2</c:v>
                </c:pt>
                <c:pt idx="698">
                  <c:v>-4.8345081213607255E-2</c:v>
                </c:pt>
                <c:pt idx="699">
                  <c:v>-5.3018694452957482E-2</c:v>
                </c:pt>
                <c:pt idx="700">
                  <c:v>-5.1026662580447524E-2</c:v>
                </c:pt>
                <c:pt idx="701">
                  <c:v>-5.4780876494023967E-2</c:v>
                </c:pt>
                <c:pt idx="702">
                  <c:v>-4.9494330370824402E-2</c:v>
                </c:pt>
                <c:pt idx="703">
                  <c:v>-4.3824701195219196E-2</c:v>
                </c:pt>
                <c:pt idx="704">
                  <c:v>-2.926754520380026E-2</c:v>
                </c:pt>
                <c:pt idx="705">
                  <c:v>-3.095311063438555E-2</c:v>
                </c:pt>
                <c:pt idx="706">
                  <c:v>-4.1909285933190432E-2</c:v>
                </c:pt>
                <c:pt idx="707">
                  <c:v>-3.8461538461538547E-2</c:v>
                </c:pt>
                <c:pt idx="708">
                  <c:v>-3.9457554397793526E-2</c:v>
                </c:pt>
                <c:pt idx="709">
                  <c:v>-3.784860557768932E-2</c:v>
                </c:pt>
                <c:pt idx="710">
                  <c:v>-4.4667483910511896E-2</c:v>
                </c:pt>
                <c:pt idx="711">
                  <c:v>-5.0030646644192545E-2</c:v>
                </c:pt>
                <c:pt idx="712">
                  <c:v>-6.6196751455715686E-2</c:v>
                </c:pt>
                <c:pt idx="713">
                  <c:v>-6.8648482991112481E-2</c:v>
                </c:pt>
                <c:pt idx="714">
                  <c:v>-6.7422617223414139E-2</c:v>
                </c:pt>
                <c:pt idx="715">
                  <c:v>-6.8265399938706839E-2</c:v>
                </c:pt>
                <c:pt idx="716">
                  <c:v>-6.9031566043518233E-2</c:v>
                </c:pt>
                <c:pt idx="717">
                  <c:v>-5.8841556849525078E-2</c:v>
                </c:pt>
                <c:pt idx="718">
                  <c:v>-6.3438553478394222E-2</c:v>
                </c:pt>
                <c:pt idx="719">
                  <c:v>-5.7768924302788904E-2</c:v>
                </c:pt>
                <c:pt idx="720">
                  <c:v>-5.1179895801409803E-2</c:v>
                </c:pt>
                <c:pt idx="721">
                  <c:v>-6.2136071100214574E-2</c:v>
                </c:pt>
                <c:pt idx="722">
                  <c:v>-5.7845540913270099E-2</c:v>
                </c:pt>
                <c:pt idx="723">
                  <c:v>-5.7309224639901957E-2</c:v>
                </c:pt>
                <c:pt idx="724">
                  <c:v>-5.4704259883542883E-2</c:v>
                </c:pt>
                <c:pt idx="725">
                  <c:v>-4.8574931045050618E-2</c:v>
                </c:pt>
                <c:pt idx="726">
                  <c:v>-5.2405761569108256E-2</c:v>
                </c:pt>
                <c:pt idx="727">
                  <c:v>-5.0183879865154823E-2</c:v>
                </c:pt>
                <c:pt idx="728">
                  <c:v>-4.2905301869445411E-2</c:v>
                </c:pt>
                <c:pt idx="729">
                  <c:v>-4.7655531719276834E-2</c:v>
                </c:pt>
                <c:pt idx="730">
                  <c:v>-5.2635611400551618E-2</c:v>
                </c:pt>
                <c:pt idx="731">
                  <c:v>-6.6043518234753296E-2</c:v>
                </c:pt>
                <c:pt idx="732">
                  <c:v>-6.5200735519460706E-2</c:v>
                </c:pt>
                <c:pt idx="733">
                  <c:v>-6.8878332822555954E-2</c:v>
                </c:pt>
                <c:pt idx="734">
                  <c:v>-6.5430585350904069E-2</c:v>
                </c:pt>
                <c:pt idx="735">
                  <c:v>-6.6809684339564912E-2</c:v>
                </c:pt>
                <c:pt idx="736">
                  <c:v>-6.4434569414649201E-2</c:v>
                </c:pt>
                <c:pt idx="737">
                  <c:v>-6.5430585350904069E-2</c:v>
                </c:pt>
                <c:pt idx="738">
                  <c:v>-6.1369904995403068E-2</c:v>
                </c:pt>
                <c:pt idx="739">
                  <c:v>-5.6466441924609256E-2</c:v>
                </c:pt>
                <c:pt idx="740">
                  <c:v>-5.3555010726325514E-2</c:v>
                </c:pt>
                <c:pt idx="741">
                  <c:v>-6.5660435182347543E-2</c:v>
                </c:pt>
                <c:pt idx="742">
                  <c:v>-6.6579834508121438E-2</c:v>
                </c:pt>
                <c:pt idx="743">
                  <c:v>-6.8342016549188034E-2</c:v>
                </c:pt>
                <c:pt idx="744">
                  <c:v>-7.6693227091633509E-2</c:v>
                </c:pt>
                <c:pt idx="745">
                  <c:v>-7.8455409132699994E-2</c:v>
                </c:pt>
                <c:pt idx="746">
                  <c:v>-7.7765859638369683E-2</c:v>
                </c:pt>
                <c:pt idx="747">
                  <c:v>-7.7765859638369683E-2</c:v>
                </c:pt>
                <c:pt idx="748">
                  <c:v>-7.9681274900398447E-2</c:v>
                </c:pt>
                <c:pt idx="749">
                  <c:v>-7.6999693533558178E-2</c:v>
                </c:pt>
                <c:pt idx="750">
                  <c:v>-7.6233527428746672E-2</c:v>
                </c:pt>
                <c:pt idx="751">
                  <c:v>-7.0104198590254407E-2</c:v>
                </c:pt>
                <c:pt idx="752">
                  <c:v>-7.4241495556236714E-2</c:v>
                </c:pt>
                <c:pt idx="753">
                  <c:v>-7.1406680968434055E-2</c:v>
                </c:pt>
                <c:pt idx="754">
                  <c:v>-7.7536009806926209E-2</c:v>
                </c:pt>
                <c:pt idx="755">
                  <c:v>-8.106037388905929E-2</c:v>
                </c:pt>
                <c:pt idx="756">
                  <c:v>-7.5620594544897335E-2</c:v>
                </c:pt>
                <c:pt idx="757">
                  <c:v>-7.4394728777198993E-2</c:v>
                </c:pt>
                <c:pt idx="758">
                  <c:v>-7.1330064357952971E-2</c:v>
                </c:pt>
                <c:pt idx="759">
                  <c:v>-7.3628562672387488E-2</c:v>
                </c:pt>
                <c:pt idx="760">
                  <c:v>-7.1406680968434055E-2</c:v>
                </c:pt>
                <c:pt idx="761">
                  <c:v>-6.964449892736746E-2</c:v>
                </c:pt>
                <c:pt idx="762">
                  <c:v>-6.0144039227704615E-2</c:v>
                </c:pt>
                <c:pt idx="763">
                  <c:v>-6.1752988047808932E-2</c:v>
                </c:pt>
                <c:pt idx="764">
                  <c:v>-6.2289304321176853E-2</c:v>
                </c:pt>
                <c:pt idx="765">
                  <c:v>-6.9031566043518233E-2</c:v>
                </c:pt>
                <c:pt idx="766">
                  <c:v>-7.5620594544897335E-2</c:v>
                </c:pt>
                <c:pt idx="767">
                  <c:v>-7.569721115537853E-2</c:v>
                </c:pt>
                <c:pt idx="768">
                  <c:v>-7.7842476248850878E-2</c:v>
                </c:pt>
                <c:pt idx="769">
                  <c:v>-7.8761875574624662E-2</c:v>
                </c:pt>
                <c:pt idx="770">
                  <c:v>-7.1636530799877418E-2</c:v>
                </c:pt>
                <c:pt idx="771">
                  <c:v>-7.064051486362255E-2</c:v>
                </c:pt>
                <c:pt idx="772">
                  <c:v>-7.4241495556236714E-2</c:v>
                </c:pt>
                <c:pt idx="773">
                  <c:v>-7.3935029114312045E-2</c:v>
                </c:pt>
                <c:pt idx="774">
                  <c:v>-6.7652467054857612E-2</c:v>
                </c:pt>
                <c:pt idx="775">
                  <c:v>-5.5087342935948636E-2</c:v>
                </c:pt>
                <c:pt idx="776">
                  <c:v>-4.1449586270303485E-2</c:v>
                </c:pt>
                <c:pt idx="777">
                  <c:v>-4.1143119828378816E-2</c:v>
                </c:pt>
                <c:pt idx="778">
                  <c:v>-3.8691388292982021E-2</c:v>
                </c:pt>
                <c:pt idx="779">
                  <c:v>-3.5550107263254804E-2</c:v>
                </c:pt>
                <c:pt idx="780">
                  <c:v>-3.0110327919092961E-2</c:v>
                </c:pt>
                <c:pt idx="781">
                  <c:v>-3.9764020839718084E-2</c:v>
                </c:pt>
                <c:pt idx="782">
                  <c:v>-4.0913269996935342E-2</c:v>
                </c:pt>
                <c:pt idx="783">
                  <c:v>-3.5933190315660557E-2</c:v>
                </c:pt>
                <c:pt idx="784">
                  <c:v>-3.0033711308611877E-2</c:v>
                </c:pt>
                <c:pt idx="785">
                  <c:v>-3.0340177750536323E-2</c:v>
                </c:pt>
                <c:pt idx="786">
                  <c:v>-3.095311063438555E-2</c:v>
                </c:pt>
                <c:pt idx="787">
                  <c:v>-2.6049647563591849E-2</c:v>
                </c:pt>
                <c:pt idx="788">
                  <c:v>-2.0150168556543169E-2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-9.1654247391951271E-3</c:v>
                </c:pt>
                <c:pt idx="794">
                  <c:v>-1.0134128166914946E-2</c:v>
                </c:pt>
                <c:pt idx="795">
                  <c:v>-7.4515648286139768E-3</c:v>
                </c:pt>
                <c:pt idx="796">
                  <c:v>-2.6676602086438073E-2</c:v>
                </c:pt>
                <c:pt idx="797">
                  <c:v>-5.886736214605004E-3</c:v>
                </c:pt>
                <c:pt idx="798">
                  <c:v>-4.2473919523099424E-3</c:v>
                </c:pt>
                <c:pt idx="799">
                  <c:v>-1.535022354694493E-2</c:v>
                </c:pt>
                <c:pt idx="800">
                  <c:v>-2.1684053651266688E-2</c:v>
                </c:pt>
                <c:pt idx="801">
                  <c:v>-1.8256333830104277E-2</c:v>
                </c:pt>
                <c:pt idx="802">
                  <c:v>-2.7570789865870582E-3</c:v>
                </c:pt>
                <c:pt idx="803">
                  <c:v>-1.1177347242920965E-2</c:v>
                </c:pt>
                <c:pt idx="804">
                  <c:v>-4.9925484351712734E-3</c:v>
                </c:pt>
                <c:pt idx="805">
                  <c:v>-4.9925484351712734E-3</c:v>
                </c:pt>
                <c:pt idx="806">
                  <c:v>-1.3412816691505069E-2</c:v>
                </c:pt>
                <c:pt idx="807">
                  <c:v>0</c:v>
                </c:pt>
                <c:pt idx="808">
                  <c:v>0</c:v>
                </c:pt>
                <c:pt idx="809">
                  <c:v>-1.4727432590855738E-2</c:v>
                </c:pt>
                <c:pt idx="810">
                  <c:v>-1.4873974208675311E-2</c:v>
                </c:pt>
                <c:pt idx="811">
                  <c:v>-2.0442555685814767E-2</c:v>
                </c:pt>
                <c:pt idx="812">
                  <c:v>-1.5460140679953049E-2</c:v>
                </c:pt>
                <c:pt idx="813">
                  <c:v>-2.2420867526377508E-2</c:v>
                </c:pt>
                <c:pt idx="814">
                  <c:v>-2.0808909730363423E-2</c:v>
                </c:pt>
                <c:pt idx="815">
                  <c:v>-1.4287807737397351E-2</c:v>
                </c:pt>
                <c:pt idx="816">
                  <c:v>-1.0990621336459561E-2</c:v>
                </c:pt>
                <c:pt idx="817">
                  <c:v>-2.3959554513481751E-2</c:v>
                </c:pt>
                <c:pt idx="818">
                  <c:v>-5.1289566236811801E-4</c:v>
                </c:pt>
                <c:pt idx="819">
                  <c:v>-4.3229777256741375E-3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-3.3161645382064897E-3</c:v>
                </c:pt>
                <c:pt idx="825">
                  <c:v>0</c:v>
                </c:pt>
                <c:pt idx="826">
                  <c:v>-5.9594755661501742E-3</c:v>
                </c:pt>
                <c:pt idx="827">
                  <c:v>0</c:v>
                </c:pt>
                <c:pt idx="828">
                  <c:v>0</c:v>
                </c:pt>
                <c:pt idx="829">
                  <c:v>-6.4022268615169242E-3</c:v>
                </c:pt>
                <c:pt idx="830">
                  <c:v>-1.8023660403618469E-2</c:v>
                </c:pt>
                <c:pt idx="831">
                  <c:v>-1.0368823938761151E-2</c:v>
                </c:pt>
                <c:pt idx="832">
                  <c:v>-1.3500347947112079E-2</c:v>
                </c:pt>
                <c:pt idx="833">
                  <c:v>-1.6005567153792533E-2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-2.8165143917016078E-3</c:v>
                </c:pt>
                <c:pt idx="838">
                  <c:v>-9.9608435804079409E-3</c:v>
                </c:pt>
                <c:pt idx="839">
                  <c:v>-1.2502576080236305E-2</c:v>
                </c:pt>
                <c:pt idx="840">
                  <c:v>0</c:v>
                </c:pt>
                <c:pt idx="841">
                  <c:v>0</c:v>
                </c:pt>
                <c:pt idx="842">
                  <c:v>-2.4001090958679971E-2</c:v>
                </c:pt>
                <c:pt idx="843">
                  <c:v>-3.2319650893222529E-2</c:v>
                </c:pt>
                <c:pt idx="844">
                  <c:v>-3.593345152052374E-2</c:v>
                </c:pt>
                <c:pt idx="845">
                  <c:v>-4.4183826537569804E-2</c:v>
                </c:pt>
                <c:pt idx="846">
                  <c:v>-3.8388108550388655E-2</c:v>
                </c:pt>
                <c:pt idx="847">
                  <c:v>-3.6410745942997425E-2</c:v>
                </c:pt>
                <c:pt idx="848">
                  <c:v>-4.4388381290058621E-2</c:v>
                </c:pt>
                <c:pt idx="849">
                  <c:v>-3.6410745942997425E-2</c:v>
                </c:pt>
                <c:pt idx="850">
                  <c:v>-3.4501568253102466E-2</c:v>
                </c:pt>
                <c:pt idx="851">
                  <c:v>-4.0570025910268592E-2</c:v>
                </c:pt>
                <c:pt idx="852">
                  <c:v>-3.6683485612982403E-2</c:v>
                </c:pt>
                <c:pt idx="853">
                  <c:v>-2.5296604391108701E-2</c:v>
                </c:pt>
                <c:pt idx="854">
                  <c:v>-1.9841810991408693E-2</c:v>
                </c:pt>
                <c:pt idx="855">
                  <c:v>-1.4659757261693773E-2</c:v>
                </c:pt>
                <c:pt idx="856">
                  <c:v>-3.2933315150688536E-2</c:v>
                </c:pt>
                <c:pt idx="857">
                  <c:v>-3.3206054820673736E-2</c:v>
                </c:pt>
                <c:pt idx="858">
                  <c:v>-3.8183553797899839E-2</c:v>
                </c:pt>
                <c:pt idx="859">
                  <c:v>-5.311605072957859E-2</c:v>
                </c:pt>
                <c:pt idx="860">
                  <c:v>-4.7933996999863671E-2</c:v>
                </c:pt>
                <c:pt idx="861">
                  <c:v>-3.6819855447974947E-2</c:v>
                </c:pt>
                <c:pt idx="862">
                  <c:v>-3.2456020728214852E-2</c:v>
                </c:pt>
                <c:pt idx="863">
                  <c:v>-3.2456020728214852E-2</c:v>
                </c:pt>
                <c:pt idx="864">
                  <c:v>-4.0706395745261137E-2</c:v>
                </c:pt>
                <c:pt idx="865">
                  <c:v>-3.2319650893222529E-2</c:v>
                </c:pt>
                <c:pt idx="866">
                  <c:v>-3.14332469657711E-2</c:v>
                </c:pt>
                <c:pt idx="867">
                  <c:v>-3.9888176735306091E-2</c:v>
                </c:pt>
                <c:pt idx="868">
                  <c:v>-4.5206600300013555E-2</c:v>
                </c:pt>
                <c:pt idx="869">
                  <c:v>-4.1388244920223638E-2</c:v>
                </c:pt>
                <c:pt idx="870">
                  <c:v>-4.8070366834855993E-2</c:v>
                </c:pt>
                <c:pt idx="871">
                  <c:v>-4.2615573435156096E-2</c:v>
                </c:pt>
                <c:pt idx="872">
                  <c:v>-4.1251875085230982E-2</c:v>
                </c:pt>
                <c:pt idx="873">
                  <c:v>-4.2274648847674845E-2</c:v>
                </c:pt>
                <c:pt idx="874">
                  <c:v>-4.6843038319923647E-2</c:v>
                </c:pt>
                <c:pt idx="875">
                  <c:v>-4.4047456702577481E-2</c:v>
                </c:pt>
                <c:pt idx="876">
                  <c:v>-4.1797354425201161E-2</c:v>
                </c:pt>
                <c:pt idx="877">
                  <c:v>-3.497886267557615E-2</c:v>
                </c:pt>
                <c:pt idx="878">
                  <c:v>-3.272876039819983E-2</c:v>
                </c:pt>
                <c:pt idx="879">
                  <c:v>-4.1047320332742498E-2</c:v>
                </c:pt>
                <c:pt idx="880">
                  <c:v>-4.3706532115096119E-2</c:v>
                </c:pt>
                <c:pt idx="881">
                  <c:v>-3.8456293467884817E-2</c:v>
                </c:pt>
                <c:pt idx="882">
                  <c:v>-2.884222010091364E-2</c:v>
                </c:pt>
                <c:pt idx="883">
                  <c:v>-2.7955816173462433E-2</c:v>
                </c:pt>
                <c:pt idx="884">
                  <c:v>-3.0751397790808599E-2</c:v>
                </c:pt>
                <c:pt idx="885">
                  <c:v>-4.6433928814946124E-2</c:v>
                </c:pt>
                <c:pt idx="886">
                  <c:v>-4.2342833765171228E-2</c:v>
                </c:pt>
                <c:pt idx="887">
                  <c:v>-5.7207145779353485E-2</c:v>
                </c:pt>
                <c:pt idx="888">
                  <c:v>-6.3207418519023673E-2</c:v>
                </c:pt>
                <c:pt idx="889">
                  <c:v>-6.5457520796399771E-2</c:v>
                </c:pt>
                <c:pt idx="890">
                  <c:v>-6.2934678849038472E-2</c:v>
                </c:pt>
                <c:pt idx="891">
                  <c:v>-5.9184508386744938E-2</c:v>
                </c:pt>
                <c:pt idx="892">
                  <c:v>-5.5229783171962366E-2</c:v>
                </c:pt>
                <c:pt idx="893">
                  <c:v>-5.7616255284331008E-2</c:v>
                </c:pt>
                <c:pt idx="894">
                  <c:v>-5.4820673666984843E-2</c:v>
                </c:pt>
                <c:pt idx="895">
                  <c:v>-5.4343379244511159E-2</c:v>
                </c:pt>
                <c:pt idx="896">
                  <c:v>-5.3866084822037363E-2</c:v>
                </c:pt>
                <c:pt idx="897">
                  <c:v>-5.9048138551752283E-2</c:v>
                </c:pt>
                <c:pt idx="898">
                  <c:v>-6.0820946406654808E-2</c:v>
                </c:pt>
                <c:pt idx="899">
                  <c:v>-6.5321150961407226E-2</c:v>
                </c:pt>
                <c:pt idx="900">
                  <c:v>-6.0820946406654808E-2</c:v>
                </c:pt>
                <c:pt idx="901">
                  <c:v>-6.5798445383881132E-2</c:v>
                </c:pt>
                <c:pt idx="902">
                  <c:v>-6.0002727396699762E-2</c:v>
                </c:pt>
                <c:pt idx="903">
                  <c:v>-6.0480021819173668E-2</c:v>
                </c:pt>
                <c:pt idx="904">
                  <c:v>-5.1479612709668499E-2</c:v>
                </c:pt>
                <c:pt idx="905">
                  <c:v>-5.277512614209745E-2</c:v>
                </c:pt>
                <c:pt idx="906">
                  <c:v>-5.2229646802127383E-2</c:v>
                </c:pt>
                <c:pt idx="907">
                  <c:v>-6.1639165416609742E-2</c:v>
                </c:pt>
                <c:pt idx="908">
                  <c:v>-6.1911905086594721E-2</c:v>
                </c:pt>
                <c:pt idx="909">
                  <c:v>-5.92526933042411E-2</c:v>
                </c:pt>
                <c:pt idx="910">
                  <c:v>-5.277512614209745E-2</c:v>
                </c:pt>
                <c:pt idx="911">
                  <c:v>-5.6116187099413573E-2</c:v>
                </c:pt>
                <c:pt idx="912">
                  <c:v>-5.1888722214646021E-2</c:v>
                </c:pt>
                <c:pt idx="913">
                  <c:v>-5.1956907132142405E-2</c:v>
                </c:pt>
                <c:pt idx="914">
                  <c:v>-5.2161461884631111E-2</c:v>
                </c:pt>
                <c:pt idx="915">
                  <c:v>-5.2093276967134727E-2</c:v>
                </c:pt>
                <c:pt idx="916">
                  <c:v>-4.9638619937269923E-2</c:v>
                </c:pt>
                <c:pt idx="917">
                  <c:v>-4.8684031092322333E-2</c:v>
                </c:pt>
                <c:pt idx="918">
                  <c:v>-4.5752079639983734E-2</c:v>
                </c:pt>
                <c:pt idx="919">
                  <c:v>-3.6751670530478564E-2</c:v>
                </c:pt>
                <c:pt idx="920">
                  <c:v>-2.9183144688394891E-2</c:v>
                </c:pt>
                <c:pt idx="921">
                  <c:v>-2.952406927587603E-2</c:v>
                </c:pt>
                <c:pt idx="922">
                  <c:v>-2.7478521750988638E-2</c:v>
                </c:pt>
                <c:pt idx="923">
                  <c:v>-2.5637528978589841E-2</c:v>
                </c:pt>
                <c:pt idx="924">
                  <c:v>-1.8478112641483802E-2</c:v>
                </c:pt>
                <c:pt idx="925">
                  <c:v>-5.4547933996998976E-3</c:v>
                </c:pt>
                <c:pt idx="926">
                  <c:v>0</c:v>
                </c:pt>
                <c:pt idx="927">
                  <c:v>0</c:v>
                </c:pt>
                <c:pt idx="928">
                  <c:v>-7.501520578495513E-3</c:v>
                </c:pt>
                <c:pt idx="929">
                  <c:v>-1.3110765695749094E-2</c:v>
                </c:pt>
                <c:pt idx="930">
                  <c:v>-7.1636142461309893E-3</c:v>
                </c:pt>
                <c:pt idx="931">
                  <c:v>-1.4529972291680737E-2</c:v>
                </c:pt>
                <c:pt idx="932">
                  <c:v>-1.5408528755828876E-2</c:v>
                </c:pt>
                <c:pt idx="933">
                  <c:v>-9.6641211056295306E-3</c:v>
                </c:pt>
                <c:pt idx="934">
                  <c:v>-1.1218490234506939E-2</c:v>
                </c:pt>
                <c:pt idx="935">
                  <c:v>-9.3937960397376674E-3</c:v>
                </c:pt>
                <c:pt idx="936">
                  <c:v>-8.3124957761707696E-3</c:v>
                </c:pt>
                <c:pt idx="937">
                  <c:v>-7.9745894438062459E-3</c:v>
                </c:pt>
                <c:pt idx="938">
                  <c:v>-5.7444076501993457E-3</c:v>
                </c:pt>
                <c:pt idx="939">
                  <c:v>0</c:v>
                </c:pt>
                <c:pt idx="940">
                  <c:v>0</c:v>
                </c:pt>
                <c:pt idx="941">
                  <c:v>-8.9267736089670979E-3</c:v>
                </c:pt>
                <c:pt idx="942">
                  <c:v>-3.5572857238741484E-3</c:v>
                </c:pt>
                <c:pt idx="943">
                  <c:v>-3.4901671253104727E-3</c:v>
                </c:pt>
                <c:pt idx="944">
                  <c:v>0</c:v>
                </c:pt>
                <c:pt idx="945">
                  <c:v>-6.4956807071586686E-3</c:v>
                </c:pt>
                <c:pt idx="946">
                  <c:v>-1.9420076340989745E-2</c:v>
                </c:pt>
                <c:pt idx="947">
                  <c:v>-1.821469229223871E-2</c:v>
                </c:pt>
                <c:pt idx="948">
                  <c:v>-1.2924395633831187E-2</c:v>
                </c:pt>
                <c:pt idx="949">
                  <c:v>-1.0312730194870556E-2</c:v>
                </c:pt>
                <c:pt idx="950">
                  <c:v>-7.7680305363960755E-3</c:v>
                </c:pt>
                <c:pt idx="951">
                  <c:v>-1.118328534119073E-2</c:v>
                </c:pt>
                <c:pt idx="952">
                  <c:v>-1.1986874707024864E-2</c:v>
                </c:pt>
                <c:pt idx="953">
                  <c:v>-6.3617491461863684E-3</c:v>
                </c:pt>
                <c:pt idx="954">
                  <c:v>-2.2098707560437303E-3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-1.7874303286565363E-2</c:v>
                </c:pt>
                <c:pt idx="961">
                  <c:v>-1.3581907873662646E-2</c:v>
                </c:pt>
                <c:pt idx="962">
                  <c:v>-1.3389711064129672E-2</c:v>
                </c:pt>
                <c:pt idx="963">
                  <c:v>-4.9394580049971215E-2</c:v>
                </c:pt>
                <c:pt idx="964">
                  <c:v>-4.4141200589403629E-2</c:v>
                </c:pt>
                <c:pt idx="965">
                  <c:v>-1.4094432699083947E-2</c:v>
                </c:pt>
                <c:pt idx="966">
                  <c:v>-1.2364661413287292E-2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-2.1101324377415964E-2</c:v>
                </c:pt>
                <c:pt idx="971">
                  <c:v>-2.4586528103415439E-2</c:v>
                </c:pt>
                <c:pt idx="972">
                  <c:v>-6.3494075153665896E-2</c:v>
                </c:pt>
                <c:pt idx="973">
                  <c:v>-9.2072745706862635E-2</c:v>
                </c:pt>
                <c:pt idx="974">
                  <c:v>-0.10246498954438887</c:v>
                </c:pt>
                <c:pt idx="975">
                  <c:v>-9.0298460173626527E-2</c:v>
                </c:pt>
                <c:pt idx="976">
                  <c:v>-0.10842151954882462</c:v>
                </c:pt>
                <c:pt idx="977">
                  <c:v>-0.1252772321145682</c:v>
                </c:pt>
                <c:pt idx="978">
                  <c:v>-0.11216019263671495</c:v>
                </c:pt>
                <c:pt idx="979">
                  <c:v>-7.2935808884101117E-2</c:v>
                </c:pt>
                <c:pt idx="980">
                  <c:v>-2.7944997148469652E-2</c:v>
                </c:pt>
                <c:pt idx="981">
                  <c:v>-4.125213864774091E-2</c:v>
                </c:pt>
                <c:pt idx="982">
                  <c:v>-2.8958874596033191E-2</c:v>
                </c:pt>
                <c:pt idx="983">
                  <c:v>-3.5232241302832534E-2</c:v>
                </c:pt>
                <c:pt idx="984">
                  <c:v>-3.0986629491160378E-2</c:v>
                </c:pt>
                <c:pt idx="985">
                  <c:v>-6.184652430137505E-2</c:v>
                </c:pt>
                <c:pt idx="986">
                  <c:v>-5.2975096635194285E-2</c:v>
                </c:pt>
                <c:pt idx="987">
                  <c:v>-3.7450098219377725E-2</c:v>
                </c:pt>
                <c:pt idx="988">
                  <c:v>-3.2697547683923633E-2</c:v>
                </c:pt>
                <c:pt idx="989">
                  <c:v>-5.893162663963003E-3</c:v>
                </c:pt>
                <c:pt idx="990">
                  <c:v>-1.1216019263671551E-2</c:v>
                </c:pt>
                <c:pt idx="991">
                  <c:v>-2.0024079589379573E-2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-5.1020408163265918E-3</c:v>
                </c:pt>
                <c:pt idx="996">
                  <c:v>-5.9626260142611187E-3</c:v>
                </c:pt>
                <c:pt idx="997">
                  <c:v>-2.526432259650857E-2</c:v>
                </c:pt>
                <c:pt idx="998">
                  <c:v>-1.8318170641750786E-2</c:v>
                </c:pt>
                <c:pt idx="999">
                  <c:v>-2.5018441111384293E-2</c:v>
                </c:pt>
                <c:pt idx="1000">
                  <c:v>-5.839685271699091E-3</c:v>
                </c:pt>
                <c:pt idx="1001">
                  <c:v>0</c:v>
                </c:pt>
                <c:pt idx="1002">
                  <c:v>-4.2855393657402763E-3</c:v>
                </c:pt>
                <c:pt idx="1003">
                  <c:v>-1.0897514387167906E-2</c:v>
                </c:pt>
                <c:pt idx="1004">
                  <c:v>-1.5305497734786289E-2</c:v>
                </c:pt>
                <c:pt idx="1005">
                  <c:v>-9.8567405412024467E-3</c:v>
                </c:pt>
                <c:pt idx="1006">
                  <c:v>-2.779478388637191E-2</c:v>
                </c:pt>
                <c:pt idx="1007">
                  <c:v>-2.1795028774335701E-2</c:v>
                </c:pt>
                <c:pt idx="1008">
                  <c:v>-1.8366597281743613E-2</c:v>
                </c:pt>
                <c:pt idx="1009">
                  <c:v>-1.4203501897881665E-2</c:v>
                </c:pt>
                <c:pt idx="1010">
                  <c:v>-2.687645402228489E-2</c:v>
                </c:pt>
                <c:pt idx="1011">
                  <c:v>-1.1938288233133476E-2</c:v>
                </c:pt>
                <c:pt idx="1012">
                  <c:v>-1.7876821354230521E-2</c:v>
                </c:pt>
                <c:pt idx="1013">
                  <c:v>-2.3999020448145059E-2</c:v>
                </c:pt>
                <c:pt idx="1014">
                  <c:v>-2.0203257009917985E-2</c:v>
                </c:pt>
                <c:pt idx="1015">
                  <c:v>-1.0775070405289577E-2</c:v>
                </c:pt>
                <c:pt idx="1016">
                  <c:v>-2.0203257009918651E-3</c:v>
                </c:pt>
                <c:pt idx="1017">
                  <c:v>0</c:v>
                </c:pt>
                <c:pt idx="1018">
                  <c:v>-7.5642042335143378E-3</c:v>
                </c:pt>
                <c:pt idx="1019">
                  <c:v>0</c:v>
                </c:pt>
                <c:pt idx="1020">
                  <c:v>0</c:v>
                </c:pt>
                <c:pt idx="1021">
                  <c:v>-1.4576374126935909E-2</c:v>
                </c:pt>
                <c:pt idx="1022">
                  <c:v>-8.7458244761615678E-3</c:v>
                </c:pt>
                <c:pt idx="1023">
                  <c:v>-2.2836319465533106E-2</c:v>
                </c:pt>
                <c:pt idx="1024">
                  <c:v>-2.1075007591861539E-2</c:v>
                </c:pt>
                <c:pt idx="1025">
                  <c:v>-1.7795323413301034E-2</c:v>
                </c:pt>
                <c:pt idx="1026">
                  <c:v>-1.0567871242028626E-2</c:v>
                </c:pt>
                <c:pt idx="1027">
                  <c:v>-6.0127543273611472E-3</c:v>
                </c:pt>
                <c:pt idx="1028">
                  <c:v>-1.2450652900091175E-2</c:v>
                </c:pt>
                <c:pt idx="1029">
                  <c:v>-3.0671120558761089E-2</c:v>
                </c:pt>
                <c:pt idx="1030">
                  <c:v>-2.0467658669905853E-2</c:v>
                </c:pt>
                <c:pt idx="1031">
                  <c:v>-4.032796841785613E-2</c:v>
                </c:pt>
                <c:pt idx="1032">
                  <c:v>-2.9942301852414199E-2</c:v>
                </c:pt>
                <c:pt idx="1033">
                  <c:v>-2.0589128454297057E-2</c:v>
                </c:pt>
                <c:pt idx="1034">
                  <c:v>-6.5593683571212313E-3</c:v>
                </c:pt>
                <c:pt idx="1035">
                  <c:v>-1.3726085636198149E-2</c:v>
                </c:pt>
                <c:pt idx="1036">
                  <c:v>-1.2329183115699971E-2</c:v>
                </c:pt>
                <c:pt idx="1037">
                  <c:v>-1.4090494989371316E-2</c:v>
                </c:pt>
                <c:pt idx="1038">
                  <c:v>-1.4576374126935909E-2</c:v>
                </c:pt>
                <c:pt idx="1039">
                  <c:v>-1.269359246887336E-2</c:v>
                </c:pt>
                <c:pt idx="1040">
                  <c:v>-1.4637109019131511E-2</c:v>
                </c:pt>
                <c:pt idx="1041">
                  <c:v>-3.7655633161250979E-3</c:v>
                </c:pt>
                <c:pt idx="1042">
                  <c:v>0</c:v>
                </c:pt>
                <c:pt idx="1043">
                  <c:v>0</c:v>
                </c:pt>
                <c:pt idx="1044">
                  <c:v>-3.4839019702065377E-3</c:v>
                </c:pt>
                <c:pt idx="1045">
                  <c:v>-4.0845747236903929E-3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-4.4810898010395617E-3</c:v>
                </c:pt>
                <c:pt idx="1050">
                  <c:v>-2.3301666965407364E-3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-2.7044505849844747E-3</c:v>
                </c:pt>
                <c:pt idx="1055">
                  <c:v>-5.2913163619260351E-3</c:v>
                </c:pt>
                <c:pt idx="1056">
                  <c:v>-4.056675877476601E-3</c:v>
                </c:pt>
                <c:pt idx="1057">
                  <c:v>0</c:v>
                </c:pt>
                <c:pt idx="1058">
                  <c:v>0</c:v>
                </c:pt>
                <c:pt idx="1059">
                  <c:v>-9.4516848655630259E-3</c:v>
                </c:pt>
                <c:pt idx="1060">
                  <c:v>-1.2915345779029863E-3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-7.4002052611678026E-3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-1.5885295786270515E-2</c:v>
                </c:pt>
                <c:pt idx="1076">
                  <c:v>-1.9289287740471339E-2</c:v>
                </c:pt>
                <c:pt idx="1077">
                  <c:v>-7.1948011759244923E-2</c:v>
                </c:pt>
                <c:pt idx="1078">
                  <c:v>-7.6280365155500518E-2</c:v>
                </c:pt>
                <c:pt idx="1079">
                  <c:v>-5.4463871267213193E-2</c:v>
                </c:pt>
                <c:pt idx="1080">
                  <c:v>-5.8538346485120352E-2</c:v>
                </c:pt>
                <c:pt idx="1081">
                  <c:v>-3.8114394759915293E-2</c:v>
                </c:pt>
                <c:pt idx="1082">
                  <c:v>-2.9449687967404103E-2</c:v>
                </c:pt>
                <c:pt idx="1083">
                  <c:v>-6.0085615555211636E-2</c:v>
                </c:pt>
                <c:pt idx="1084">
                  <c:v>-5.3587085460828243E-2</c:v>
                </c:pt>
                <c:pt idx="1085">
                  <c:v>-6.1168703904275534E-2</c:v>
                </c:pt>
                <c:pt idx="1086">
                  <c:v>-6.6480994378255609E-2</c:v>
                </c:pt>
                <c:pt idx="1087">
                  <c:v>-6.5346330393522001E-2</c:v>
                </c:pt>
                <c:pt idx="1088">
                  <c:v>-5.4309144360204065E-2</c:v>
                </c:pt>
                <c:pt idx="1089">
                  <c:v>-6.5243179122182582E-2</c:v>
                </c:pt>
                <c:pt idx="1090">
                  <c:v>-4.8996853886224101E-2</c:v>
                </c:pt>
                <c:pt idx="1091">
                  <c:v>-4.6727525916756774E-2</c:v>
                </c:pt>
                <c:pt idx="1092">
                  <c:v>-4.5592861932023165E-2</c:v>
                </c:pt>
                <c:pt idx="1093">
                  <c:v>-5.8125741399762676E-2</c:v>
                </c:pt>
                <c:pt idx="1094">
                  <c:v>-6.5758935478879788E-2</c:v>
                </c:pt>
                <c:pt idx="1095">
                  <c:v>-6.3180153695394314E-2</c:v>
                </c:pt>
                <c:pt idx="1096">
                  <c:v>-6.4985300943834146E-2</c:v>
                </c:pt>
                <c:pt idx="1097">
                  <c:v>-5.5907989065965058E-2</c:v>
                </c:pt>
                <c:pt idx="1098">
                  <c:v>-5.8950951570478027E-2</c:v>
                </c:pt>
                <c:pt idx="1099">
                  <c:v>-5.9002527206147848E-2</c:v>
                </c:pt>
                <c:pt idx="1100">
                  <c:v>-5.1575635669709685E-2</c:v>
                </c:pt>
                <c:pt idx="1101">
                  <c:v>-5.3844963639176791E-2</c:v>
                </c:pt>
                <c:pt idx="1102">
                  <c:v>-5.1163030584351898E-2</c:v>
                </c:pt>
                <c:pt idx="1103">
                  <c:v>-5.6372169786992554E-2</c:v>
                </c:pt>
                <c:pt idx="1104">
                  <c:v>-5.5134354530919638E-2</c:v>
                </c:pt>
                <c:pt idx="1105">
                  <c:v>-7.411418845737261E-2</c:v>
                </c:pt>
                <c:pt idx="1106">
                  <c:v>-7.8601268760637333E-2</c:v>
                </c:pt>
                <c:pt idx="1107">
                  <c:v>-9.8509464129145408E-2</c:v>
                </c:pt>
                <c:pt idx="1108">
                  <c:v>-9.5157047810614181E-2</c:v>
                </c:pt>
                <c:pt idx="1109">
                  <c:v>-9.7735829594099655E-2</c:v>
                </c:pt>
                <c:pt idx="1110">
                  <c:v>-8.86585177162309E-2</c:v>
                </c:pt>
                <c:pt idx="1111">
                  <c:v>-8.0973748001444079E-2</c:v>
                </c:pt>
                <c:pt idx="1112">
                  <c:v>-8.6492341018102992E-2</c:v>
                </c:pt>
                <c:pt idx="1113">
                  <c:v>-7.8343390582288897E-2</c:v>
                </c:pt>
                <c:pt idx="1114">
                  <c:v>-7.9168600753004248E-2</c:v>
                </c:pt>
                <c:pt idx="1115">
                  <c:v>-7.4681520449739525E-2</c:v>
                </c:pt>
                <c:pt idx="1116">
                  <c:v>-8.556397957604811E-2</c:v>
                </c:pt>
                <c:pt idx="1117">
                  <c:v>-8.5976584661405897E-2</c:v>
                </c:pt>
                <c:pt idx="1118">
                  <c:v>-8.2727319614214201E-2</c:v>
                </c:pt>
                <c:pt idx="1119">
                  <c:v>-6.6068389292897933E-2</c:v>
                </c:pt>
                <c:pt idx="1120">
                  <c:v>-6.8750322347722825E-2</c:v>
                </c:pt>
                <c:pt idx="1121">
                  <c:v>-8.3397802877920424E-2</c:v>
                </c:pt>
                <c:pt idx="1122">
                  <c:v>-8.0561142916086292E-2</c:v>
                </c:pt>
                <c:pt idx="1123">
                  <c:v>-7.7208726597555288E-2</c:v>
                </c:pt>
                <c:pt idx="1124">
                  <c:v>-8.0406416009077164E-2</c:v>
                </c:pt>
                <c:pt idx="1125">
                  <c:v>-7.994223528804989E-2</c:v>
                </c:pt>
                <c:pt idx="1126">
                  <c:v>-7.5506730620454876E-2</c:v>
                </c:pt>
                <c:pt idx="1127">
                  <c:v>-6.8544019805044099E-2</c:v>
                </c:pt>
                <c:pt idx="1128">
                  <c:v>-7.7672907318582562E-2</c:v>
                </c:pt>
                <c:pt idx="1129">
                  <c:v>-7.8652844396307153E-2</c:v>
                </c:pt>
                <c:pt idx="1130">
                  <c:v>-7.9117025117334427E-2</c:v>
                </c:pt>
                <c:pt idx="1131">
                  <c:v>-7.6692970240858083E-2</c:v>
                </c:pt>
                <c:pt idx="1132">
                  <c:v>-9.1598328949404229E-2</c:v>
                </c:pt>
                <c:pt idx="1133">
                  <c:v>-9.5363350353293019E-2</c:v>
                </c:pt>
                <c:pt idx="1134">
                  <c:v>-9.1237299499716373E-2</c:v>
                </c:pt>
                <c:pt idx="1135">
                  <c:v>-8.2417865800195944E-2</c:v>
                </c:pt>
                <c:pt idx="1136">
                  <c:v>-7.7208726597555288E-2</c:v>
                </c:pt>
                <c:pt idx="1137">
                  <c:v>-7.7724482954252383E-2</c:v>
                </c:pt>
                <c:pt idx="1138">
                  <c:v>-5.6526896694001683E-2</c:v>
                </c:pt>
                <c:pt idx="1139">
                  <c:v>-5.5185930166589237E-2</c:v>
                </c:pt>
                <c:pt idx="1140">
                  <c:v>-9.7013770694723722E-2</c:v>
                </c:pt>
                <c:pt idx="1141">
                  <c:v>-9.4022383825880573E-2</c:v>
                </c:pt>
                <c:pt idx="1142">
                  <c:v>-9.7942132136778493E-2</c:v>
                </c:pt>
                <c:pt idx="1143">
                  <c:v>-9.2475114755789289E-2</c:v>
                </c:pt>
                <c:pt idx="1144">
                  <c:v>-8.6286038475424154E-2</c:v>
                </c:pt>
                <c:pt idx="1145">
                  <c:v>-8.6337614111093863E-2</c:v>
                </c:pt>
                <c:pt idx="1146">
                  <c:v>-8.9690030429624978E-2</c:v>
                </c:pt>
                <c:pt idx="1147">
                  <c:v>-9.4899169632265634E-2</c:v>
                </c:pt>
                <c:pt idx="1148">
                  <c:v>-9.6601165609366046E-2</c:v>
                </c:pt>
                <c:pt idx="1149">
                  <c:v>-9.3867656918871445E-2</c:v>
                </c:pt>
                <c:pt idx="1150">
                  <c:v>-0.11171282686059103</c:v>
                </c:pt>
                <c:pt idx="1151">
                  <c:v>-0.12532879467739433</c:v>
                </c:pt>
                <c:pt idx="1152">
                  <c:v>-0.12574139976275212</c:v>
                </c:pt>
                <c:pt idx="1153">
                  <c:v>-0.13461240909794214</c:v>
                </c:pt>
                <c:pt idx="1154">
                  <c:v>-0.1403888802929496</c:v>
                </c:pt>
                <c:pt idx="1155">
                  <c:v>-0.12228583217288147</c:v>
                </c:pt>
                <c:pt idx="1156">
                  <c:v>-0.11568415080715855</c:v>
                </c:pt>
                <c:pt idx="1157">
                  <c:v>-0.10872143999174777</c:v>
                </c:pt>
                <c:pt idx="1158">
                  <c:v>-0.11124864613956365</c:v>
                </c:pt>
                <c:pt idx="1159">
                  <c:v>-9.7993707772448313E-2</c:v>
                </c:pt>
                <c:pt idx="1160">
                  <c:v>-9.4847593996595925E-2</c:v>
                </c:pt>
                <c:pt idx="1161">
                  <c:v>-0.11032028469750887</c:v>
                </c:pt>
                <c:pt idx="1162">
                  <c:v>-0.11202228067460929</c:v>
                </c:pt>
                <c:pt idx="1163">
                  <c:v>-0.11037186033317847</c:v>
                </c:pt>
                <c:pt idx="1164">
                  <c:v>-0.11527154572180098</c:v>
                </c:pt>
                <c:pt idx="1165">
                  <c:v>-0.10289339316107071</c:v>
                </c:pt>
                <c:pt idx="1166">
                  <c:v>-9.7942132136778493E-2</c:v>
                </c:pt>
                <c:pt idx="1167">
                  <c:v>-8.8452215173551951E-2</c:v>
                </c:pt>
                <c:pt idx="1168">
                  <c:v>-8.9999484243643235E-2</c:v>
                </c:pt>
                <c:pt idx="1169">
                  <c:v>-9.2887719841146965E-2</c:v>
                </c:pt>
                <c:pt idx="1170">
                  <c:v>-0.10005673319923658</c:v>
                </c:pt>
                <c:pt idx="1171">
                  <c:v>-9.4073959461550283E-2</c:v>
                </c:pt>
                <c:pt idx="1172">
                  <c:v>-9.046366496467062E-2</c:v>
                </c:pt>
                <c:pt idx="1173">
                  <c:v>-9.3764505647532026E-2</c:v>
                </c:pt>
                <c:pt idx="1174">
                  <c:v>-9.046366496467062E-2</c:v>
                </c:pt>
                <c:pt idx="1175">
                  <c:v>-8.3500954149259843E-2</c:v>
                </c:pt>
                <c:pt idx="1176">
                  <c:v>-8.0096962195058907E-2</c:v>
                </c:pt>
                <c:pt idx="1177">
                  <c:v>-5.962143483418425E-2</c:v>
                </c:pt>
                <c:pt idx="1178">
                  <c:v>-5.6836350508019939E-2</c:v>
                </c:pt>
                <c:pt idx="1179">
                  <c:v>-7.215431430192365E-2</c:v>
                </c:pt>
                <c:pt idx="1180">
                  <c:v>-7.4320491000051558E-2</c:v>
                </c:pt>
                <c:pt idx="1181">
                  <c:v>-0.10598793130125317</c:v>
                </c:pt>
                <c:pt idx="1182">
                  <c:v>-0.1077415029140234</c:v>
                </c:pt>
                <c:pt idx="1183">
                  <c:v>-0.10196503171901583</c:v>
                </c:pt>
                <c:pt idx="1184">
                  <c:v>-0.10583320439424404</c:v>
                </c:pt>
                <c:pt idx="1185">
                  <c:v>-0.10629738511527143</c:v>
                </c:pt>
                <c:pt idx="1186">
                  <c:v>-0.11738614678425907</c:v>
                </c:pt>
                <c:pt idx="1187">
                  <c:v>-0.10990767961215109</c:v>
                </c:pt>
                <c:pt idx="1188">
                  <c:v>-9.541492598896284E-2</c:v>
                </c:pt>
                <c:pt idx="1189">
                  <c:v>-9.5982257981329533E-2</c:v>
                </c:pt>
                <c:pt idx="1190">
                  <c:v>-0.10309969570374944</c:v>
                </c:pt>
                <c:pt idx="1191">
                  <c:v>-0.1023260611687038</c:v>
                </c:pt>
                <c:pt idx="1192">
                  <c:v>-0.1045438135025013</c:v>
                </c:pt>
                <c:pt idx="1193">
                  <c:v>-0.11021713342616934</c:v>
                </c:pt>
                <c:pt idx="1194">
                  <c:v>-0.10939192325545399</c:v>
                </c:pt>
                <c:pt idx="1195">
                  <c:v>-0.10975295270514196</c:v>
                </c:pt>
                <c:pt idx="1196">
                  <c:v>-0.10139769972664914</c:v>
                </c:pt>
                <c:pt idx="1197">
                  <c:v>-0.11233173448862743</c:v>
                </c:pt>
                <c:pt idx="1198">
                  <c:v>-0.11367270101603999</c:v>
                </c:pt>
                <c:pt idx="1199">
                  <c:v>-0.13275568621383249</c:v>
                </c:pt>
                <c:pt idx="1200">
                  <c:v>-0.12419413069266072</c:v>
                </c:pt>
                <c:pt idx="1201">
                  <c:v>-0.11537469699314029</c:v>
                </c:pt>
                <c:pt idx="1202">
                  <c:v>-0.11248646139563656</c:v>
                </c:pt>
                <c:pt idx="1203">
                  <c:v>-0.10923719634844486</c:v>
                </c:pt>
                <c:pt idx="1204">
                  <c:v>-0.11697354169890128</c:v>
                </c:pt>
                <c:pt idx="1205">
                  <c:v>-0.11965547475372629</c:v>
                </c:pt>
                <c:pt idx="1206">
                  <c:v>-0.13229150549280511</c:v>
                </c:pt>
                <c:pt idx="1207">
                  <c:v>-0.14214245190571961</c:v>
                </c:pt>
                <c:pt idx="1208">
                  <c:v>-0.14219402754138943</c:v>
                </c:pt>
                <c:pt idx="1209">
                  <c:v>-0.13863530868017948</c:v>
                </c:pt>
                <c:pt idx="1210">
                  <c:v>-0.12574139976275212</c:v>
                </c:pt>
                <c:pt idx="1211">
                  <c:v>-0.12775284955387067</c:v>
                </c:pt>
                <c:pt idx="1212">
                  <c:v>-0.12837175718190719</c:v>
                </c:pt>
                <c:pt idx="1213">
                  <c:v>-0.14477280932487491</c:v>
                </c:pt>
                <c:pt idx="1214">
                  <c:v>-0.1654546392284284</c:v>
                </c:pt>
                <c:pt idx="1215">
                  <c:v>-0.16689875702718027</c:v>
                </c:pt>
                <c:pt idx="1216">
                  <c:v>-0.16236010108824583</c:v>
                </c:pt>
                <c:pt idx="1217">
                  <c:v>-0.17159213987312383</c:v>
                </c:pt>
                <c:pt idx="1218">
                  <c:v>-0.17974109030893803</c:v>
                </c:pt>
                <c:pt idx="1219">
                  <c:v>-0.17922533395224094</c:v>
                </c:pt>
                <c:pt idx="1220">
                  <c:v>-0.187735313837743</c:v>
                </c:pt>
                <c:pt idx="1221">
                  <c:v>-0.17045747588839022</c:v>
                </c:pt>
                <c:pt idx="1222">
                  <c:v>-0.16622827376347404</c:v>
                </c:pt>
                <c:pt idx="1223">
                  <c:v>-0.16695033266284998</c:v>
                </c:pt>
                <c:pt idx="1224">
                  <c:v>-0.1671050595698591</c:v>
                </c:pt>
                <c:pt idx="1225">
                  <c:v>-0.16344318943730984</c:v>
                </c:pt>
                <c:pt idx="1226">
                  <c:v>-0.16266955490226409</c:v>
                </c:pt>
                <c:pt idx="1227">
                  <c:v>-0.15668678116457779</c:v>
                </c:pt>
                <c:pt idx="1228">
                  <c:v>-0.16158646655320019</c:v>
                </c:pt>
                <c:pt idx="1229">
                  <c:v>-0.15807932332765995</c:v>
                </c:pt>
                <c:pt idx="1230">
                  <c:v>-0.15931713858373298</c:v>
                </c:pt>
                <c:pt idx="1231">
                  <c:v>-0.1654546392284284</c:v>
                </c:pt>
                <c:pt idx="1232">
                  <c:v>-0.16256640363092467</c:v>
                </c:pt>
                <c:pt idx="1233">
                  <c:v>-0.16560936613543753</c:v>
                </c:pt>
                <c:pt idx="1234">
                  <c:v>-0.16323688689463089</c:v>
                </c:pt>
                <c:pt idx="1235">
                  <c:v>-0.17319098457888482</c:v>
                </c:pt>
                <c:pt idx="1236">
                  <c:v>-0.18732270875238533</c:v>
                </c:pt>
                <c:pt idx="1237">
                  <c:v>-0.17499613182732465</c:v>
                </c:pt>
                <c:pt idx="1238">
                  <c:v>-0.16457785342204345</c:v>
                </c:pt>
                <c:pt idx="1239">
                  <c:v>-0.16488730723606171</c:v>
                </c:pt>
                <c:pt idx="1240">
                  <c:v>-0.15818247459899937</c:v>
                </c:pt>
                <c:pt idx="1241">
                  <c:v>-0.16055495383980611</c:v>
                </c:pt>
                <c:pt idx="1242">
                  <c:v>-0.15152921759760685</c:v>
                </c:pt>
                <c:pt idx="1243">
                  <c:v>-0.15792459642065082</c:v>
                </c:pt>
                <c:pt idx="1244">
                  <c:v>-0.16303058435195206</c:v>
                </c:pt>
                <c:pt idx="1245">
                  <c:v>-0.15709938624993547</c:v>
                </c:pt>
                <c:pt idx="1246">
                  <c:v>-0.16076125638248484</c:v>
                </c:pt>
                <c:pt idx="1247">
                  <c:v>-0.14719686420135125</c:v>
                </c:pt>
                <c:pt idx="1248">
                  <c:v>-0.14203930063438031</c:v>
                </c:pt>
                <c:pt idx="1249">
                  <c:v>-0.14441177987518694</c:v>
                </c:pt>
                <c:pt idx="1250">
                  <c:v>-0.14136881737067408</c:v>
                </c:pt>
                <c:pt idx="1251">
                  <c:v>-0.13285883748517202</c:v>
                </c:pt>
                <c:pt idx="1252">
                  <c:v>-0.13848058177317035</c:v>
                </c:pt>
                <c:pt idx="1253">
                  <c:v>-0.14178142245603165</c:v>
                </c:pt>
                <c:pt idx="1254">
                  <c:v>-0.13951209448656443</c:v>
                </c:pt>
                <c:pt idx="1255">
                  <c:v>-0.14167827118469234</c:v>
                </c:pt>
                <c:pt idx="1256">
                  <c:v>-0.13915106503687658</c:v>
                </c:pt>
                <c:pt idx="1257">
                  <c:v>-0.14270978389808653</c:v>
                </c:pt>
                <c:pt idx="1258">
                  <c:v>-0.14559801949559026</c:v>
                </c:pt>
                <c:pt idx="1259">
                  <c:v>-0.13450925782660261</c:v>
                </c:pt>
                <c:pt idx="1260">
                  <c:v>-0.14085306101397688</c:v>
                </c:pt>
                <c:pt idx="1261">
                  <c:v>-0.13729434215276692</c:v>
                </c:pt>
                <c:pt idx="1262">
                  <c:v>-0.12290473980091798</c:v>
                </c:pt>
                <c:pt idx="1263">
                  <c:v>-0.11501366754345244</c:v>
                </c:pt>
                <c:pt idx="1264">
                  <c:v>-0.11233173448862743</c:v>
                </c:pt>
                <c:pt idx="1265">
                  <c:v>-0.11217700758161842</c:v>
                </c:pt>
                <c:pt idx="1266">
                  <c:v>-0.12099644128113873</c:v>
                </c:pt>
                <c:pt idx="1267">
                  <c:v>-0.11738614678425907</c:v>
                </c:pt>
                <c:pt idx="1268">
                  <c:v>-0.10934034761978439</c:v>
                </c:pt>
                <c:pt idx="1269">
                  <c:v>-9.8973644850172793E-2</c:v>
                </c:pt>
                <c:pt idx="1270">
                  <c:v>-9.7220073237402671E-2</c:v>
                </c:pt>
                <c:pt idx="1271">
                  <c:v>-9.6601165609366046E-2</c:v>
                </c:pt>
                <c:pt idx="1272">
                  <c:v>-9.2475114755789289E-2</c:v>
                </c:pt>
                <c:pt idx="1273">
                  <c:v>-9.2062509670431614E-2</c:v>
                </c:pt>
                <c:pt idx="1274">
                  <c:v>-9.046366496467062E-2</c:v>
                </c:pt>
                <c:pt idx="1275">
                  <c:v>-8.2211563257517106E-2</c:v>
                </c:pt>
                <c:pt idx="1276">
                  <c:v>-8.38104079632781E-2</c:v>
                </c:pt>
                <c:pt idx="1277">
                  <c:v>-8.3449378513590022E-2</c:v>
                </c:pt>
                <c:pt idx="1278">
                  <c:v>-7.9993810923719599E-2</c:v>
                </c:pt>
                <c:pt idx="1279">
                  <c:v>-8.2469441435865654E-2</c:v>
                </c:pt>
                <c:pt idx="1280">
                  <c:v>-7.7982361132600819E-2</c:v>
                </c:pt>
                <c:pt idx="1281">
                  <c:v>-9.6033833616999242E-2</c:v>
                </c:pt>
                <c:pt idx="1282">
                  <c:v>-8.6286038475424154E-2</c:v>
                </c:pt>
                <c:pt idx="1283">
                  <c:v>-8.2624168342874782E-2</c:v>
                </c:pt>
                <c:pt idx="1284">
                  <c:v>-8.5460828304708802E-2</c:v>
                </c:pt>
                <c:pt idx="1285">
                  <c:v>-8.7214399917478924E-2</c:v>
                </c:pt>
                <c:pt idx="1286">
                  <c:v>-8.3294651606580894E-2</c:v>
                </c:pt>
                <c:pt idx="1287">
                  <c:v>-9.3609778740522898E-2</c:v>
                </c:pt>
                <c:pt idx="1288">
                  <c:v>-9.8922069214502972E-2</c:v>
                </c:pt>
                <c:pt idx="1289">
                  <c:v>-0.1023260611687038</c:v>
                </c:pt>
                <c:pt idx="1290">
                  <c:v>-0.11748929805559838</c:v>
                </c:pt>
                <c:pt idx="1291">
                  <c:v>-0.14461808241786578</c:v>
                </c:pt>
                <c:pt idx="1292">
                  <c:v>-0.14936304089947894</c:v>
                </c:pt>
                <c:pt idx="1293">
                  <c:v>-0.13894476249419774</c:v>
                </c:pt>
                <c:pt idx="1294">
                  <c:v>-0.1425550569910774</c:v>
                </c:pt>
                <c:pt idx="1295">
                  <c:v>-0.1431223889834442</c:v>
                </c:pt>
                <c:pt idx="1296">
                  <c:v>-0.1436381453401413</c:v>
                </c:pt>
                <c:pt idx="1297">
                  <c:v>-0.14080148537830717</c:v>
                </c:pt>
                <c:pt idx="1298">
                  <c:v>-0.14085306101397688</c:v>
                </c:pt>
                <c:pt idx="1299">
                  <c:v>-0.14987879725617603</c:v>
                </c:pt>
                <c:pt idx="1300">
                  <c:v>-0.14575274640259939</c:v>
                </c:pt>
                <c:pt idx="1301">
                  <c:v>-0.14281293516942595</c:v>
                </c:pt>
                <c:pt idx="1302">
                  <c:v>-0.13719119088142762</c:v>
                </c:pt>
                <c:pt idx="1303">
                  <c:v>-0.13291041312084162</c:v>
                </c:pt>
                <c:pt idx="1304">
                  <c:v>-0.12960957243798032</c:v>
                </c:pt>
                <c:pt idx="1305">
                  <c:v>-0.13017690443034702</c:v>
                </c:pt>
                <c:pt idx="1306">
                  <c:v>-0.12728866883284329</c:v>
                </c:pt>
                <c:pt idx="1307">
                  <c:v>-0.12837175718190719</c:v>
                </c:pt>
                <c:pt idx="1308">
                  <c:v>-0.12723709319717358</c:v>
                </c:pt>
                <c:pt idx="1309">
                  <c:v>-0.11785032750528646</c:v>
                </c:pt>
                <c:pt idx="1310">
                  <c:v>-0.11769560059827733</c:v>
                </c:pt>
                <c:pt idx="1311">
                  <c:v>-0.1262571561194491</c:v>
                </c:pt>
                <c:pt idx="1312">
                  <c:v>-0.1252256434060548</c:v>
                </c:pt>
                <c:pt idx="1313">
                  <c:v>-0.12636030739078863</c:v>
                </c:pt>
                <c:pt idx="1314">
                  <c:v>-0.12960957243798032</c:v>
                </c:pt>
                <c:pt idx="1315">
                  <c:v>-0.1279075764608798</c:v>
                </c:pt>
                <c:pt idx="1316">
                  <c:v>-0.1306410851513744</c:v>
                </c:pt>
                <c:pt idx="1317">
                  <c:v>-0.13270411057816278</c:v>
                </c:pt>
                <c:pt idx="1318">
                  <c:v>-0.13125999277941092</c:v>
                </c:pt>
                <c:pt idx="1319">
                  <c:v>-0.12687606374748561</c:v>
                </c:pt>
                <c:pt idx="1320">
                  <c:v>-0.11717984424158023</c:v>
                </c:pt>
                <c:pt idx="1321">
                  <c:v>-0.12414255505699101</c:v>
                </c:pt>
                <c:pt idx="1322">
                  <c:v>-0.1252256434060548</c:v>
                </c:pt>
                <c:pt idx="1323">
                  <c:v>-0.12584455103409142</c:v>
                </c:pt>
                <c:pt idx="1324">
                  <c:v>-0.12563824849141259</c:v>
                </c:pt>
                <c:pt idx="1325">
                  <c:v>-0.12909381608128312</c:v>
                </c:pt>
                <c:pt idx="1326">
                  <c:v>-0.15085873433390062</c:v>
                </c:pt>
                <c:pt idx="1327">
                  <c:v>-0.16591881994945579</c:v>
                </c:pt>
                <c:pt idx="1328">
                  <c:v>-0.16566094177110724</c:v>
                </c:pt>
                <c:pt idx="1329">
                  <c:v>-0.15415957501676203</c:v>
                </c:pt>
                <c:pt idx="1330">
                  <c:v>-0.15395327247408319</c:v>
                </c:pt>
                <c:pt idx="1331">
                  <c:v>-0.14183299809170147</c:v>
                </c:pt>
                <c:pt idx="1332">
                  <c:v>-0.13755222033111547</c:v>
                </c:pt>
                <c:pt idx="1333">
                  <c:v>-0.13884161122285832</c:v>
                </c:pt>
                <c:pt idx="1334">
                  <c:v>-0.1381711279591521</c:v>
                </c:pt>
                <c:pt idx="1335">
                  <c:v>-0.14069833410696775</c:v>
                </c:pt>
                <c:pt idx="1336">
                  <c:v>-0.14023415338594047</c:v>
                </c:pt>
                <c:pt idx="1337">
                  <c:v>-0.12976429934498945</c:v>
                </c:pt>
                <c:pt idx="1338">
                  <c:v>-0.13017690443034702</c:v>
                </c:pt>
                <c:pt idx="1339">
                  <c:v>-0.13621125380370314</c:v>
                </c:pt>
                <c:pt idx="1340">
                  <c:v>-0.13523131672597866</c:v>
                </c:pt>
                <c:pt idx="1341">
                  <c:v>-0.12223425653721176</c:v>
                </c:pt>
                <c:pt idx="1342">
                  <c:v>-0.12656660993346736</c:v>
                </c:pt>
                <c:pt idx="1343">
                  <c:v>-0.12481303832069723</c:v>
                </c:pt>
                <c:pt idx="1344">
                  <c:v>-0.12476146268502764</c:v>
                </c:pt>
                <c:pt idx="1345">
                  <c:v>-0.12708236629016445</c:v>
                </c:pt>
                <c:pt idx="1346">
                  <c:v>-0.11774717623394704</c:v>
                </c:pt>
                <c:pt idx="1347">
                  <c:v>-0.13502501418329971</c:v>
                </c:pt>
                <c:pt idx="1348">
                  <c:v>-0.13719119088142762</c:v>
                </c:pt>
                <c:pt idx="1349">
                  <c:v>-0.133374593841869</c:v>
                </c:pt>
                <c:pt idx="1350">
                  <c:v>-0.13775852287379431</c:v>
                </c:pt>
                <c:pt idx="1351">
                  <c:v>-0.13487028727629058</c:v>
                </c:pt>
                <c:pt idx="1352">
                  <c:v>-0.12930011862396207</c:v>
                </c:pt>
                <c:pt idx="1353">
                  <c:v>-0.13440610655526319</c:v>
                </c:pt>
                <c:pt idx="1354">
                  <c:v>-0.1540048481097529</c:v>
                </c:pt>
                <c:pt idx="1355">
                  <c:v>-0.15534581463716524</c:v>
                </c:pt>
                <c:pt idx="1356">
                  <c:v>-0.14931146526380934</c:v>
                </c:pt>
                <c:pt idx="1357">
                  <c:v>-0.1436381453401413</c:v>
                </c:pt>
                <c:pt idx="1358">
                  <c:v>-0.14683583475166329</c:v>
                </c:pt>
                <c:pt idx="1359">
                  <c:v>-0.15668678116457779</c:v>
                </c:pt>
                <c:pt idx="1360">
                  <c:v>-0.15776986951364169</c:v>
                </c:pt>
                <c:pt idx="1361">
                  <c:v>-0.15601629790087168</c:v>
                </c:pt>
                <c:pt idx="1362">
                  <c:v>-0.16421682397235537</c:v>
                </c:pt>
                <c:pt idx="1363">
                  <c:v>-0.16798184537624428</c:v>
                </c:pt>
                <c:pt idx="1364">
                  <c:v>-0.15302491103202842</c:v>
                </c:pt>
                <c:pt idx="1365">
                  <c:v>-0.15111661251224917</c:v>
                </c:pt>
                <c:pt idx="1366">
                  <c:v>-0.14714528856568143</c:v>
                </c:pt>
                <c:pt idx="1367">
                  <c:v>-0.15111661251224917</c:v>
                </c:pt>
                <c:pt idx="1368">
                  <c:v>-0.14884728454278195</c:v>
                </c:pt>
                <c:pt idx="1369">
                  <c:v>-0.15333436484604668</c:v>
                </c:pt>
                <c:pt idx="1370">
                  <c:v>-0.15297333539635871</c:v>
                </c:pt>
                <c:pt idx="1371">
                  <c:v>-0.15457218010211982</c:v>
                </c:pt>
                <c:pt idx="1372">
                  <c:v>-0.1507555830625612</c:v>
                </c:pt>
                <c:pt idx="1373">
                  <c:v>-0.13564392181133622</c:v>
                </c:pt>
                <c:pt idx="1374">
                  <c:v>-0.13352932074887813</c:v>
                </c:pt>
                <c:pt idx="1375">
                  <c:v>-0.14730001547269056</c:v>
                </c:pt>
                <c:pt idx="1376">
                  <c:v>-0.14941461653514876</c:v>
                </c:pt>
                <c:pt idx="1377">
                  <c:v>-0.14668110784465416</c:v>
                </c:pt>
                <c:pt idx="1378">
                  <c:v>-0.13920264067254617</c:v>
                </c:pt>
                <c:pt idx="1379">
                  <c:v>-0.13997627520759193</c:v>
                </c:pt>
                <c:pt idx="1380">
                  <c:v>-0.13471556036928145</c:v>
                </c:pt>
                <c:pt idx="1381">
                  <c:v>-0.12873278663159515</c:v>
                </c:pt>
                <c:pt idx="1382">
                  <c:v>-0.13517974109030884</c:v>
                </c:pt>
                <c:pt idx="1383">
                  <c:v>-0.13291041312084162</c:v>
                </c:pt>
                <c:pt idx="1384">
                  <c:v>-0.13311671566352046</c:v>
                </c:pt>
                <c:pt idx="1385">
                  <c:v>-0.14049203156428891</c:v>
                </c:pt>
                <c:pt idx="1386">
                  <c:v>-0.13600495126102419</c:v>
                </c:pt>
                <c:pt idx="1387">
                  <c:v>-0.13786167414513384</c:v>
                </c:pt>
                <c:pt idx="1388">
                  <c:v>-0.14503068750322334</c:v>
                </c:pt>
                <c:pt idx="1389">
                  <c:v>-0.13533446799731796</c:v>
                </c:pt>
                <c:pt idx="1390">
                  <c:v>-0.12403940378565159</c:v>
                </c:pt>
                <c:pt idx="1391">
                  <c:v>-0.12089329000979931</c:v>
                </c:pt>
                <c:pt idx="1392">
                  <c:v>-0.11656093661354372</c:v>
                </c:pt>
                <c:pt idx="1393">
                  <c:v>-0.10696786837897765</c:v>
                </c:pt>
                <c:pt idx="1394">
                  <c:v>-0.10196503171901583</c:v>
                </c:pt>
                <c:pt idx="1395">
                  <c:v>-0.10026303574191553</c:v>
                </c:pt>
                <c:pt idx="1396">
                  <c:v>-0.10165557790499757</c:v>
                </c:pt>
                <c:pt idx="1397">
                  <c:v>-0.10815410799938108</c:v>
                </c:pt>
                <c:pt idx="1398">
                  <c:v>-0.10000515756356687</c:v>
                </c:pt>
                <c:pt idx="1399">
                  <c:v>-0.10289339316107071</c:v>
                </c:pt>
                <c:pt idx="1400">
                  <c:v>-0.10975295270514196</c:v>
                </c:pt>
                <c:pt idx="1401">
                  <c:v>-0.12971272370931963</c:v>
                </c:pt>
                <c:pt idx="1402">
                  <c:v>-0.13724276651709721</c:v>
                </c:pt>
                <c:pt idx="1403">
                  <c:v>-0.13806797668781257</c:v>
                </c:pt>
                <c:pt idx="1404">
                  <c:v>-0.13946051885089483</c:v>
                </c:pt>
                <c:pt idx="1405">
                  <c:v>-0.14064675847129804</c:v>
                </c:pt>
                <c:pt idx="1406">
                  <c:v>-0.14642322966630561</c:v>
                </c:pt>
                <c:pt idx="1407">
                  <c:v>-0.14301923771210479</c:v>
                </c:pt>
                <c:pt idx="1408">
                  <c:v>-0.14776419619371794</c:v>
                </c:pt>
                <c:pt idx="1409">
                  <c:v>-0.14059518283562844</c:v>
                </c:pt>
                <c:pt idx="1410">
                  <c:v>-0.14270978389808653</c:v>
                </c:pt>
                <c:pt idx="1411">
                  <c:v>-0.13966682139357356</c:v>
                </c:pt>
                <c:pt idx="1412">
                  <c:v>-0.13920264067254617</c:v>
                </c:pt>
                <c:pt idx="1413">
                  <c:v>-0.14446335551085665</c:v>
                </c:pt>
                <c:pt idx="1414">
                  <c:v>-0.14085306101397688</c:v>
                </c:pt>
                <c:pt idx="1415">
                  <c:v>-0.13868688431584908</c:v>
                </c:pt>
                <c:pt idx="1416">
                  <c:v>-0.14673268348032387</c:v>
                </c:pt>
                <c:pt idx="1417">
                  <c:v>-0.14307081334777438</c:v>
                </c:pt>
                <c:pt idx="1418">
                  <c:v>-0.13270411057816278</c:v>
                </c:pt>
                <c:pt idx="1419">
                  <c:v>-0.13456083346227232</c:v>
                </c:pt>
                <c:pt idx="1420">
                  <c:v>-0.13822270359482169</c:v>
                </c:pt>
                <c:pt idx="1421">
                  <c:v>-0.13858373304450966</c:v>
                </c:pt>
                <c:pt idx="1422">
                  <c:v>-0.13048635824436527</c:v>
                </c:pt>
                <c:pt idx="1423">
                  <c:v>-0.12852648408891632</c:v>
                </c:pt>
                <c:pt idx="1424">
                  <c:v>-0.12646345866212794</c:v>
                </c:pt>
                <c:pt idx="1425">
                  <c:v>-0.13022848006601684</c:v>
                </c:pt>
                <c:pt idx="1426">
                  <c:v>-0.13048635824436527</c:v>
                </c:pt>
                <c:pt idx="1427">
                  <c:v>-0.12424570632833043</c:v>
                </c:pt>
                <c:pt idx="1428">
                  <c:v>-0.11826293259064413</c:v>
                </c:pt>
                <c:pt idx="1429">
                  <c:v>-0.13182732477177772</c:v>
                </c:pt>
                <c:pt idx="1430">
                  <c:v>-0.12543194594873375</c:v>
                </c:pt>
                <c:pt idx="1431">
                  <c:v>-0.12806230336788893</c:v>
                </c:pt>
                <c:pt idx="1432">
                  <c:v>-0.13873845995151879</c:v>
                </c:pt>
                <c:pt idx="1433">
                  <c:v>-0.13481871164062087</c:v>
                </c:pt>
                <c:pt idx="1434">
                  <c:v>-0.1321883542214658</c:v>
                </c:pt>
                <c:pt idx="1435">
                  <c:v>-0.12171850018051467</c:v>
                </c:pt>
                <c:pt idx="1436">
                  <c:v>-0.11939759657537763</c:v>
                </c:pt>
                <c:pt idx="1437">
                  <c:v>-0.12238898344422089</c:v>
                </c:pt>
                <c:pt idx="1438">
                  <c:v>-0.12491618959203676</c:v>
                </c:pt>
                <c:pt idx="1439">
                  <c:v>-0.12636030739078863</c:v>
                </c:pt>
                <c:pt idx="1440">
                  <c:v>-0.11248646139563656</c:v>
                </c:pt>
                <c:pt idx="1441">
                  <c:v>-0.11470421372943418</c:v>
                </c:pt>
                <c:pt idx="1442">
                  <c:v>-0.11759244932693791</c:v>
                </c:pt>
                <c:pt idx="1443">
                  <c:v>-0.11274433957398522</c:v>
                </c:pt>
                <c:pt idx="1444">
                  <c:v>-0.10990767961215109</c:v>
                </c:pt>
                <c:pt idx="1445">
                  <c:v>-0.12429728196400014</c:v>
                </c:pt>
                <c:pt idx="1446">
                  <c:v>-0.13559234617566662</c:v>
                </c:pt>
                <c:pt idx="1447">
                  <c:v>-0.1381711279591521</c:v>
                </c:pt>
                <c:pt idx="1448">
                  <c:v>-0.13306514002785075</c:v>
                </c:pt>
                <c:pt idx="1449">
                  <c:v>-0.13234308112847493</c:v>
                </c:pt>
                <c:pt idx="1450">
                  <c:v>-0.12919696735262254</c:v>
                </c:pt>
                <c:pt idx="1451">
                  <c:v>-0.13043478260869557</c:v>
                </c:pt>
                <c:pt idx="1452">
                  <c:v>-0.12909381608128312</c:v>
                </c:pt>
                <c:pt idx="1453">
                  <c:v>-0.12264686162256933</c:v>
                </c:pt>
                <c:pt idx="1454">
                  <c:v>-0.11996492856774454</c:v>
                </c:pt>
                <c:pt idx="1455">
                  <c:v>-0.11697354169890128</c:v>
                </c:pt>
                <c:pt idx="1456">
                  <c:v>-0.12032595801743251</c:v>
                </c:pt>
                <c:pt idx="1457">
                  <c:v>-0.10356387642477682</c:v>
                </c:pt>
                <c:pt idx="1458">
                  <c:v>-9.8767342307493844E-2</c:v>
                </c:pt>
                <c:pt idx="1459">
                  <c:v>-0.10732889782866561</c:v>
                </c:pt>
                <c:pt idx="1460">
                  <c:v>-9.814843467945733E-2</c:v>
                </c:pt>
                <c:pt idx="1461">
                  <c:v>-8.5821857754396769E-2</c:v>
                </c:pt>
                <c:pt idx="1462">
                  <c:v>-8.6492341018102992E-2</c:v>
                </c:pt>
                <c:pt idx="1463">
                  <c:v>-8.4584042498323631E-2</c:v>
                </c:pt>
                <c:pt idx="1464">
                  <c:v>-8.0457991644746985E-2</c:v>
                </c:pt>
                <c:pt idx="1465">
                  <c:v>-8.6389189746763684E-2</c:v>
                </c:pt>
                <c:pt idx="1466">
                  <c:v>-8.943215225127632E-2</c:v>
                </c:pt>
                <c:pt idx="1467">
                  <c:v>-7.9993810923719599E-2</c:v>
                </c:pt>
                <c:pt idx="1468">
                  <c:v>-6.3283304966733622E-2</c:v>
                </c:pt>
                <c:pt idx="1469">
                  <c:v>-7.3031100108308822E-2</c:v>
                </c:pt>
                <c:pt idx="1470">
                  <c:v>-6.7512507091649798E-2</c:v>
                </c:pt>
                <c:pt idx="1471">
                  <c:v>-5.2658724018773473E-2</c:v>
                </c:pt>
                <c:pt idx="1472">
                  <c:v>-3.8578575480942789E-2</c:v>
                </c:pt>
                <c:pt idx="1473">
                  <c:v>-1.2275001289390852E-2</c:v>
                </c:pt>
                <c:pt idx="1474">
                  <c:v>-4.1621537985455648E-2</c:v>
                </c:pt>
                <c:pt idx="1475">
                  <c:v>-3.8630151116612388E-2</c:v>
                </c:pt>
                <c:pt idx="1476">
                  <c:v>-4.5386559389344439E-2</c:v>
                </c:pt>
                <c:pt idx="1477">
                  <c:v>-5.9776161741193379E-2</c:v>
                </c:pt>
                <c:pt idx="1478">
                  <c:v>-7.7363453504564417E-2</c:v>
                </c:pt>
                <c:pt idx="1479">
                  <c:v>-7.1586982309556957E-2</c:v>
                </c:pt>
                <c:pt idx="1480">
                  <c:v>-6.7048326370622524E-2</c:v>
                </c:pt>
                <c:pt idx="1481">
                  <c:v>-7.5248852442106218E-2</c:v>
                </c:pt>
                <c:pt idx="1482">
                  <c:v>-6.8182990355356132E-2</c:v>
                </c:pt>
                <c:pt idx="1483">
                  <c:v>-7.4939398628087961E-2</c:v>
                </c:pt>
                <c:pt idx="1484">
                  <c:v>-6.2303367889009142E-2</c:v>
                </c:pt>
                <c:pt idx="1485">
                  <c:v>-5.5495383980607493E-2</c:v>
                </c:pt>
                <c:pt idx="1486">
                  <c:v>-5.9363556655835703E-2</c:v>
                </c:pt>
                <c:pt idx="1487">
                  <c:v>-7.6486667698179356E-2</c:v>
                </c:pt>
                <c:pt idx="1488">
                  <c:v>-7.607406261282168E-2</c:v>
                </c:pt>
                <c:pt idx="1489">
                  <c:v>-6.8647171076383406E-2</c:v>
                </c:pt>
                <c:pt idx="1490">
                  <c:v>-6.828614162669544E-2</c:v>
                </c:pt>
                <c:pt idx="1491">
                  <c:v>-7.4217339728712139E-2</c:v>
                </c:pt>
                <c:pt idx="1492">
                  <c:v>-6.9730259425447305E-2</c:v>
                </c:pt>
                <c:pt idx="1493">
                  <c:v>-7.5558306256124474E-2</c:v>
                </c:pt>
                <c:pt idx="1494">
                  <c:v>-7.3392129557996788E-2</c:v>
                </c:pt>
                <c:pt idx="1495">
                  <c:v>-6.9884986332456434E-2</c:v>
                </c:pt>
                <c:pt idx="1496">
                  <c:v>-6.4056939501779264E-2</c:v>
                </c:pt>
                <c:pt idx="1497">
                  <c:v>-5.9415132291505413E-2</c:v>
                </c:pt>
                <c:pt idx="1498">
                  <c:v>-5.2194543297745977E-2</c:v>
                </c:pt>
                <c:pt idx="1499">
                  <c:v>-4.7655887358811655E-2</c:v>
                </c:pt>
                <c:pt idx="1500">
                  <c:v>-5.0802001134663932E-2</c:v>
                </c:pt>
                <c:pt idx="1501">
                  <c:v>-4.7862189901490382E-2</c:v>
                </c:pt>
                <c:pt idx="1502">
                  <c:v>-6.2251792253339544E-2</c:v>
                </c:pt>
                <c:pt idx="1503">
                  <c:v>-5.7661560678735291E-2</c:v>
                </c:pt>
                <c:pt idx="1504">
                  <c:v>-6.1013976997266406E-2</c:v>
                </c:pt>
                <c:pt idx="1505">
                  <c:v>-7.0142864510805092E-2</c:v>
                </c:pt>
                <c:pt idx="1506">
                  <c:v>-8.6853370467790847E-2</c:v>
                </c:pt>
                <c:pt idx="1507">
                  <c:v>-8.5460828304708802E-2</c:v>
                </c:pt>
                <c:pt idx="1508">
                  <c:v>-9.2371963484449982E-2</c:v>
                </c:pt>
                <c:pt idx="1509">
                  <c:v>-8.7472278095827471E-2</c:v>
                </c:pt>
                <c:pt idx="1510">
                  <c:v>-8.757542936716689E-2</c:v>
                </c:pt>
                <c:pt idx="1511">
                  <c:v>-0.10449223786683171</c:v>
                </c:pt>
                <c:pt idx="1512">
                  <c:v>-0.10211975862602496</c:v>
                </c:pt>
                <c:pt idx="1513">
                  <c:v>-9.3300324926504641E-2</c:v>
                </c:pt>
                <c:pt idx="1514">
                  <c:v>-9.6755892516375175E-2</c:v>
                </c:pt>
                <c:pt idx="1515">
                  <c:v>-9.5260199081953711E-2</c:v>
                </c:pt>
                <c:pt idx="1516">
                  <c:v>-0.10836041054205992</c:v>
                </c:pt>
                <c:pt idx="1517">
                  <c:v>-0.1158904533498375</c:v>
                </c:pt>
                <c:pt idx="1518">
                  <c:v>-0.10866986435607817</c:v>
                </c:pt>
                <c:pt idx="1519">
                  <c:v>-0.12233740780855129</c:v>
                </c:pt>
                <c:pt idx="1520">
                  <c:v>-0.1294548455309712</c:v>
                </c:pt>
                <c:pt idx="1521">
                  <c:v>-0.12115116818814786</c:v>
                </c:pt>
                <c:pt idx="1522">
                  <c:v>-0.12666976120480677</c:v>
                </c:pt>
                <c:pt idx="1523">
                  <c:v>-0.1262055804837795</c:v>
                </c:pt>
                <c:pt idx="1524">
                  <c:v>-0.11336324720202173</c:v>
                </c:pt>
                <c:pt idx="1525">
                  <c:v>-0.11274433957398522</c:v>
                </c:pt>
                <c:pt idx="1526">
                  <c:v>-0.10861828872040835</c:v>
                </c:pt>
                <c:pt idx="1527">
                  <c:v>-0.10191345608334623</c:v>
                </c:pt>
                <c:pt idx="1528">
                  <c:v>-0.10732889782866561</c:v>
                </c:pt>
                <c:pt idx="1529">
                  <c:v>-0.10897931817009643</c:v>
                </c:pt>
                <c:pt idx="1530">
                  <c:v>-0.10851513744906904</c:v>
                </c:pt>
                <c:pt idx="1531">
                  <c:v>-0.11733457114858936</c:v>
                </c:pt>
                <c:pt idx="1532">
                  <c:v>-0.11171282686059103</c:v>
                </c:pt>
                <c:pt idx="1533">
                  <c:v>-0.10077879209861262</c:v>
                </c:pt>
                <c:pt idx="1534">
                  <c:v>-0.10990767961215109</c:v>
                </c:pt>
                <c:pt idx="1535">
                  <c:v>-0.11382742792304912</c:v>
                </c:pt>
                <c:pt idx="1536">
                  <c:v>-0.10805095672804166</c:v>
                </c:pt>
                <c:pt idx="1537">
                  <c:v>-0.10887616689875701</c:v>
                </c:pt>
                <c:pt idx="1538">
                  <c:v>-0.11171282686059103</c:v>
                </c:pt>
                <c:pt idx="1539">
                  <c:v>-9.9798855020888144E-2</c:v>
                </c:pt>
                <c:pt idx="1540">
                  <c:v>-0.12357522306462421</c:v>
                </c:pt>
                <c:pt idx="1541">
                  <c:v>-0.1305895095157048</c:v>
                </c:pt>
                <c:pt idx="1542">
                  <c:v>-0.1192428696683685</c:v>
                </c:pt>
                <c:pt idx="1543">
                  <c:v>-0.10934034761978439</c:v>
                </c:pt>
                <c:pt idx="1544">
                  <c:v>-0.11666408788488303</c:v>
                </c:pt>
                <c:pt idx="1545">
                  <c:v>-0.11996492856774454</c:v>
                </c:pt>
                <c:pt idx="1546">
                  <c:v>-0.1164577853422043</c:v>
                </c:pt>
                <c:pt idx="1547">
                  <c:v>-0.12187322708752379</c:v>
                </c:pt>
                <c:pt idx="1548">
                  <c:v>-0.12275001289390886</c:v>
                </c:pt>
                <c:pt idx="1549">
                  <c:v>-0.12372994997163334</c:v>
                </c:pt>
                <c:pt idx="1550">
                  <c:v>-0.1251740677703852</c:v>
                </c:pt>
                <c:pt idx="1551">
                  <c:v>-0.12584455103409142</c:v>
                </c:pt>
                <c:pt idx="1552">
                  <c:v>-0.1311568415080715</c:v>
                </c:pt>
                <c:pt idx="1553">
                  <c:v>-0.13187890040744754</c:v>
                </c:pt>
                <c:pt idx="1554">
                  <c:v>-0.15029140234153382</c:v>
                </c:pt>
                <c:pt idx="1555">
                  <c:v>-0.1637526432513281</c:v>
                </c:pt>
                <c:pt idx="1556">
                  <c:v>-0.16328846253030072</c:v>
                </c:pt>
                <c:pt idx="1557">
                  <c:v>-0.16292743308061264</c:v>
                </c:pt>
                <c:pt idx="1558">
                  <c:v>-0.16741451338387736</c:v>
                </c:pt>
                <c:pt idx="1559">
                  <c:v>-0.17050905152405993</c:v>
                </c:pt>
                <c:pt idx="1560">
                  <c:v>-0.16653772757749241</c:v>
                </c:pt>
                <c:pt idx="1561">
                  <c:v>-0.17824539687451635</c:v>
                </c:pt>
                <c:pt idx="1562">
                  <c:v>-0.17989581721594716</c:v>
                </c:pt>
                <c:pt idx="1563">
                  <c:v>-0.17912218268090152</c:v>
                </c:pt>
                <c:pt idx="1564">
                  <c:v>-0.17716230852545256</c:v>
                </c:pt>
                <c:pt idx="1565">
                  <c:v>-0.18489865387590898</c:v>
                </c:pt>
                <c:pt idx="1566">
                  <c:v>-0.17339728712156366</c:v>
                </c:pt>
                <c:pt idx="1567">
                  <c:v>-0.17133426169477539</c:v>
                </c:pt>
                <c:pt idx="1568">
                  <c:v>-0.17360358966424261</c:v>
                </c:pt>
                <c:pt idx="1569">
                  <c:v>-0.17458352674196709</c:v>
                </c:pt>
                <c:pt idx="1570">
                  <c:v>-0.16617669812780445</c:v>
                </c:pt>
                <c:pt idx="1571">
                  <c:v>-0.15601629790087168</c:v>
                </c:pt>
                <c:pt idx="1572">
                  <c:v>-0.15364381866006493</c:v>
                </c:pt>
                <c:pt idx="1573">
                  <c:v>-0.14884728454278195</c:v>
                </c:pt>
                <c:pt idx="1574">
                  <c:v>-0.15390169683841337</c:v>
                </c:pt>
                <c:pt idx="1575">
                  <c:v>-0.1518386714116251</c:v>
                </c:pt>
                <c:pt idx="1576">
                  <c:v>-0.13781009850946413</c:v>
                </c:pt>
                <c:pt idx="1577">
                  <c:v>-0.14750631801536951</c:v>
                </c:pt>
                <c:pt idx="1578">
                  <c:v>-0.14028572902161018</c:v>
                </c:pt>
                <c:pt idx="1579">
                  <c:v>-0.137655371602455</c:v>
                </c:pt>
                <c:pt idx="1580">
                  <c:v>-0.13982154830058269</c:v>
                </c:pt>
                <c:pt idx="1581">
                  <c:v>-0.1420908762700499</c:v>
                </c:pt>
                <c:pt idx="1582">
                  <c:v>-0.13419980401258436</c:v>
                </c:pt>
                <c:pt idx="1583">
                  <c:v>-0.1453401413172416</c:v>
                </c:pt>
                <c:pt idx="1584">
                  <c:v>-0.14683583475166329</c:v>
                </c:pt>
                <c:pt idx="1585">
                  <c:v>-0.1523544277683222</c:v>
                </c:pt>
                <c:pt idx="1586">
                  <c:v>-0.15457218010211982</c:v>
                </c:pt>
                <c:pt idx="1587">
                  <c:v>-0.16076125638248484</c:v>
                </c:pt>
                <c:pt idx="1588">
                  <c:v>-0.16633142503481357</c:v>
                </c:pt>
                <c:pt idx="1589">
                  <c:v>-0.16050337820413629</c:v>
                </c:pt>
                <c:pt idx="1590">
                  <c:v>-0.15802774769199024</c:v>
                </c:pt>
                <c:pt idx="1591">
                  <c:v>-0.15544896590850477</c:v>
                </c:pt>
                <c:pt idx="1592">
                  <c:v>-0.16571251740677706</c:v>
                </c:pt>
                <c:pt idx="1593">
                  <c:v>-0.16519676105007985</c:v>
                </c:pt>
                <c:pt idx="1594">
                  <c:v>-0.17215947186549074</c:v>
                </c:pt>
                <c:pt idx="1595">
                  <c:v>-0.17855485068853461</c:v>
                </c:pt>
                <c:pt idx="1596">
                  <c:v>-0.18577543968229404</c:v>
                </c:pt>
                <c:pt idx="1597">
                  <c:v>-0.17860642632420443</c:v>
                </c:pt>
                <c:pt idx="1598">
                  <c:v>-0.18340296044148729</c:v>
                </c:pt>
                <c:pt idx="1599">
                  <c:v>-0.17509928309866418</c:v>
                </c:pt>
                <c:pt idx="1600">
                  <c:v>-0.18005054412295629</c:v>
                </c:pt>
                <c:pt idx="1601">
                  <c:v>-0.1757181907267007</c:v>
                </c:pt>
                <c:pt idx="1602">
                  <c:v>-0.17154056423745423</c:v>
                </c:pt>
                <c:pt idx="1603">
                  <c:v>-0.18231987209242351</c:v>
                </c:pt>
                <c:pt idx="1604">
                  <c:v>-0.18546598586827578</c:v>
                </c:pt>
                <c:pt idx="1605">
                  <c:v>-0.20068079839084019</c:v>
                </c:pt>
                <c:pt idx="1606">
                  <c:v>-0.19624529372324506</c:v>
                </c:pt>
                <c:pt idx="1607">
                  <c:v>-0.19562638609520855</c:v>
                </c:pt>
                <c:pt idx="1608">
                  <c:v>-0.2002166176698128</c:v>
                </c:pt>
                <c:pt idx="1609">
                  <c:v>-0.19650317190159372</c:v>
                </c:pt>
                <c:pt idx="1610">
                  <c:v>-0.19696735262262111</c:v>
                </c:pt>
                <c:pt idx="1611">
                  <c:v>-0.21084119861777295</c:v>
                </c:pt>
                <c:pt idx="1612">
                  <c:v>-0.22002166176698124</c:v>
                </c:pt>
                <c:pt idx="1613">
                  <c:v>-0.21842281706122024</c:v>
                </c:pt>
                <c:pt idx="1614">
                  <c:v>-0.20217649182526165</c:v>
                </c:pt>
                <c:pt idx="1615">
                  <c:v>-0.20233121873227089</c:v>
                </c:pt>
                <c:pt idx="1616">
                  <c:v>-0.20227964309660118</c:v>
                </c:pt>
                <c:pt idx="1617">
                  <c:v>-0.1828872040847902</c:v>
                </c:pt>
                <c:pt idx="1618">
                  <c:v>-0.17117953478776626</c:v>
                </c:pt>
                <c:pt idx="1619">
                  <c:v>-0.17576976636237029</c:v>
                </c:pt>
                <c:pt idx="1620">
                  <c:v>-0.17669812780442518</c:v>
                </c:pt>
                <c:pt idx="1621">
                  <c:v>-0.18572386404662433</c:v>
                </c:pt>
                <c:pt idx="1622">
                  <c:v>-0.19810201660735471</c:v>
                </c:pt>
                <c:pt idx="1623">
                  <c:v>-0.19975243694878531</c:v>
                </c:pt>
                <c:pt idx="1624">
                  <c:v>-0.19547165918819942</c:v>
                </c:pt>
                <c:pt idx="1625">
                  <c:v>-0.20104182784052804</c:v>
                </c:pt>
                <c:pt idx="1626">
                  <c:v>-0.21099592552478208</c:v>
                </c:pt>
                <c:pt idx="1627">
                  <c:v>-0.20872659755531486</c:v>
                </c:pt>
                <c:pt idx="1628">
                  <c:v>-0.20702460157821445</c:v>
                </c:pt>
                <c:pt idx="1629">
                  <c:v>-0.2176491825261746</c:v>
                </c:pt>
                <c:pt idx="1630">
                  <c:v>-0.21888699778224763</c:v>
                </c:pt>
                <c:pt idx="1631">
                  <c:v>-0.20496157615142596</c:v>
                </c:pt>
                <c:pt idx="1632">
                  <c:v>-0.20754035793491143</c:v>
                </c:pt>
                <c:pt idx="1633">
                  <c:v>-0.2057352106864716</c:v>
                </c:pt>
                <c:pt idx="1634">
                  <c:v>-0.20068079839084019</c:v>
                </c:pt>
                <c:pt idx="1635">
                  <c:v>-0.2019186136469131</c:v>
                </c:pt>
                <c:pt idx="1636">
                  <c:v>-0.21006756408272731</c:v>
                </c:pt>
                <c:pt idx="1637">
                  <c:v>-0.21651451854144099</c:v>
                </c:pt>
                <c:pt idx="1638">
                  <c:v>-0.20852029501263591</c:v>
                </c:pt>
                <c:pt idx="1639">
                  <c:v>-0.21403888802929494</c:v>
                </c:pt>
                <c:pt idx="1640">
                  <c:v>-0.21703027489813809</c:v>
                </c:pt>
                <c:pt idx="1641">
                  <c:v>-0.19299602867605337</c:v>
                </c:pt>
                <c:pt idx="1642">
                  <c:v>-0.19619371808757535</c:v>
                </c:pt>
                <c:pt idx="1643">
                  <c:v>-0.17762648924647995</c:v>
                </c:pt>
                <c:pt idx="1644">
                  <c:v>-0.18175254010005659</c:v>
                </c:pt>
                <c:pt idx="1645">
                  <c:v>-0.15684150807158692</c:v>
                </c:pt>
                <c:pt idx="1646">
                  <c:v>-0.1512713394192583</c:v>
                </c:pt>
                <c:pt idx="1647">
                  <c:v>-0.14941461653514876</c:v>
                </c:pt>
                <c:pt idx="1648">
                  <c:v>-0.14642322966630561</c:v>
                </c:pt>
                <c:pt idx="1649">
                  <c:v>-0.14838310382175457</c:v>
                </c:pt>
                <c:pt idx="1650">
                  <c:v>-0.15457218010211982</c:v>
                </c:pt>
                <c:pt idx="1651">
                  <c:v>-0.16040022693279687</c:v>
                </c:pt>
                <c:pt idx="1652">
                  <c:v>-0.16509360977874044</c:v>
                </c:pt>
                <c:pt idx="1653">
                  <c:v>-0.16411367270101607</c:v>
                </c:pt>
                <c:pt idx="1654">
                  <c:v>-0.15890453349837519</c:v>
                </c:pt>
                <c:pt idx="1655">
                  <c:v>-0.15818247459899937</c:v>
                </c:pt>
                <c:pt idx="1656">
                  <c:v>-0.16483573160039189</c:v>
                </c:pt>
                <c:pt idx="1657">
                  <c:v>-0.16070968074681524</c:v>
                </c:pt>
                <c:pt idx="1658">
                  <c:v>-0.14998194852751556</c:v>
                </c:pt>
                <c:pt idx="1659">
                  <c:v>-0.13435453091959348</c:v>
                </c:pt>
                <c:pt idx="1660">
                  <c:v>-0.13734591778843674</c:v>
                </c:pt>
                <c:pt idx="1661">
                  <c:v>-0.15214812522564347</c:v>
                </c:pt>
                <c:pt idx="1662">
                  <c:v>-0.14982722162050643</c:v>
                </c:pt>
                <c:pt idx="1663">
                  <c:v>-0.14214245190571961</c:v>
                </c:pt>
                <c:pt idx="1664">
                  <c:v>-0.14142039300634379</c:v>
                </c:pt>
                <c:pt idx="1665">
                  <c:v>-0.13837743050183082</c:v>
                </c:pt>
                <c:pt idx="1666">
                  <c:v>-0.14549486822425073</c:v>
                </c:pt>
                <c:pt idx="1667">
                  <c:v>-0.13089896332972306</c:v>
                </c:pt>
                <c:pt idx="1668">
                  <c:v>-0.13301356439218115</c:v>
                </c:pt>
                <c:pt idx="1669">
                  <c:v>-0.14719686420135125</c:v>
                </c:pt>
                <c:pt idx="1670">
                  <c:v>-0.13976997266491309</c:v>
                </c:pt>
                <c:pt idx="1671">
                  <c:v>-0.14219402754138943</c:v>
                </c:pt>
                <c:pt idx="1672">
                  <c:v>-0.12795915209654951</c:v>
                </c:pt>
                <c:pt idx="1673">
                  <c:v>-0.12940326989530138</c:v>
                </c:pt>
                <c:pt idx="1674">
                  <c:v>-0.13992469957192222</c:v>
                </c:pt>
                <c:pt idx="1675">
                  <c:v>-0.13734591778843674</c:v>
                </c:pt>
                <c:pt idx="1676">
                  <c:v>-0.13007375315900771</c:v>
                </c:pt>
                <c:pt idx="1677">
                  <c:v>-0.13399350146990552</c:v>
                </c:pt>
                <c:pt idx="1678">
                  <c:v>-0.12914539171695283</c:v>
                </c:pt>
                <c:pt idx="1679">
                  <c:v>-0.12507091649904589</c:v>
                </c:pt>
                <c:pt idx="1680">
                  <c:v>-0.11774717623394704</c:v>
                </c:pt>
                <c:pt idx="1681">
                  <c:v>-0.10944349889112381</c:v>
                </c:pt>
                <c:pt idx="1682">
                  <c:v>-0.12053226056011124</c:v>
                </c:pt>
                <c:pt idx="1683">
                  <c:v>-0.10407963278147392</c:v>
                </c:pt>
                <c:pt idx="1684">
                  <c:v>-0.10206818299035536</c:v>
                </c:pt>
                <c:pt idx="1685">
                  <c:v>-9.8767342307493844E-2</c:v>
                </c:pt>
                <c:pt idx="1686">
                  <c:v>-9.9386249935530357E-2</c:v>
                </c:pt>
                <c:pt idx="1687">
                  <c:v>-8.8967971530249157E-2</c:v>
                </c:pt>
                <c:pt idx="1688">
                  <c:v>-7.803393676827064E-2</c:v>
                </c:pt>
                <c:pt idx="1689">
                  <c:v>-8.4068286141626647E-2</c:v>
                </c:pt>
                <c:pt idx="1690">
                  <c:v>-8.6698643560781719E-2</c:v>
                </c:pt>
                <c:pt idx="1691">
                  <c:v>-7.220588993759347E-2</c:v>
                </c:pt>
                <c:pt idx="1692">
                  <c:v>-7.5300428077776038E-2</c:v>
                </c:pt>
                <c:pt idx="1693">
                  <c:v>-7.3546856465005916E-2</c:v>
                </c:pt>
                <c:pt idx="1694">
                  <c:v>-7.019444014647469E-2</c:v>
                </c:pt>
                <c:pt idx="1695">
                  <c:v>-6.5913662385888805E-2</c:v>
                </c:pt>
                <c:pt idx="1696">
                  <c:v>-7.4372066635721268E-2</c:v>
                </c:pt>
                <c:pt idx="1697">
                  <c:v>-7.5661457527464004E-2</c:v>
                </c:pt>
                <c:pt idx="1698">
                  <c:v>-7.803393676827064E-2</c:v>
                </c:pt>
                <c:pt idx="1699">
                  <c:v>-7.4681520449739525E-2</c:v>
                </c:pt>
                <c:pt idx="1700">
                  <c:v>-6.3025426788385186E-2</c:v>
                </c:pt>
                <c:pt idx="1701">
                  <c:v>-8.2469441435865654E-2</c:v>
                </c:pt>
                <c:pt idx="1702">
                  <c:v>-0.10536902367321666</c:v>
                </c:pt>
                <c:pt idx="1703">
                  <c:v>-0.10351230078910723</c:v>
                </c:pt>
                <c:pt idx="1704">
                  <c:v>-0.10268709061839187</c:v>
                </c:pt>
                <c:pt idx="1705">
                  <c:v>-0.10046933828459437</c:v>
                </c:pt>
                <c:pt idx="1706">
                  <c:v>-0.10758677600701427</c:v>
                </c:pt>
                <c:pt idx="1707">
                  <c:v>-0.10588478002991375</c:v>
                </c:pt>
                <c:pt idx="1708">
                  <c:v>-0.11042343596884829</c:v>
                </c:pt>
                <c:pt idx="1709">
                  <c:v>-0.10975295270514196</c:v>
                </c:pt>
                <c:pt idx="1710">
                  <c:v>-0.11862396204033221</c:v>
                </c:pt>
                <c:pt idx="1711">
                  <c:v>-0.11934602093970803</c:v>
                </c:pt>
                <c:pt idx="1712">
                  <c:v>-0.11671566352055285</c:v>
                </c:pt>
                <c:pt idx="1713">
                  <c:v>-0.12001650420341425</c:v>
                </c:pt>
                <c:pt idx="1714">
                  <c:v>-0.12496776522770636</c:v>
                </c:pt>
                <c:pt idx="1715">
                  <c:v>-0.12543194594873375</c:v>
                </c:pt>
                <c:pt idx="1716">
                  <c:v>-0.13172417350043841</c:v>
                </c:pt>
                <c:pt idx="1717">
                  <c:v>-0.12832018154623759</c:v>
                </c:pt>
                <c:pt idx="1718">
                  <c:v>-0.12434885759966985</c:v>
                </c:pt>
                <c:pt idx="1719">
                  <c:v>-0.11929444530403832</c:v>
                </c:pt>
                <c:pt idx="1720">
                  <c:v>-0.11981020166073542</c:v>
                </c:pt>
                <c:pt idx="1721">
                  <c:v>-0.11037186033317847</c:v>
                </c:pt>
                <c:pt idx="1722">
                  <c:v>-0.11485894063644331</c:v>
                </c:pt>
                <c:pt idx="1723">
                  <c:v>-0.13033163133735615</c:v>
                </c:pt>
                <c:pt idx="1724">
                  <c:v>-0.13074423642271393</c:v>
                </c:pt>
                <c:pt idx="1725">
                  <c:v>-0.12218268090154216</c:v>
                </c:pt>
                <c:pt idx="1726">
                  <c:v>-0.10325442261075857</c:v>
                </c:pt>
                <c:pt idx="1727">
                  <c:v>-8.267574397854438E-2</c:v>
                </c:pt>
                <c:pt idx="1728">
                  <c:v>-8.7988034452524455E-2</c:v>
                </c:pt>
                <c:pt idx="1729">
                  <c:v>-8.0870596730104549E-2</c:v>
                </c:pt>
                <c:pt idx="1730">
                  <c:v>-7.901387384599512E-2</c:v>
                </c:pt>
                <c:pt idx="1731">
                  <c:v>-5.2194543297745977E-2</c:v>
                </c:pt>
                <c:pt idx="1732">
                  <c:v>-5.1833513848058121E-2</c:v>
                </c:pt>
                <c:pt idx="1733">
                  <c:v>-6.9730259425447305E-2</c:v>
                </c:pt>
                <c:pt idx="1734">
                  <c:v>-5.38965392748465E-2</c:v>
                </c:pt>
                <c:pt idx="1735">
                  <c:v>-4.2034143070813212E-2</c:v>
                </c:pt>
                <c:pt idx="1736">
                  <c:v>-5.2813450925782601E-2</c:v>
                </c:pt>
                <c:pt idx="1737">
                  <c:v>-6.1581308989633321E-2</c:v>
                </c:pt>
                <c:pt idx="1738">
                  <c:v>-5.38965392748465E-2</c:v>
                </c:pt>
                <c:pt idx="1739">
                  <c:v>-5.8589922120790061E-2</c:v>
                </c:pt>
                <c:pt idx="1740">
                  <c:v>-5.0079942235288E-2</c:v>
                </c:pt>
                <c:pt idx="1741">
                  <c:v>-5.5031203259580108E-2</c:v>
                </c:pt>
                <c:pt idx="1742">
                  <c:v>-4.8223219351178459E-2</c:v>
                </c:pt>
                <c:pt idx="1743">
                  <c:v>-3.0481200680798404E-2</c:v>
                </c:pt>
                <c:pt idx="1744">
                  <c:v>-3.1254835215843935E-2</c:v>
                </c:pt>
                <c:pt idx="1745">
                  <c:v>-3.8165970395585003E-2</c:v>
                </c:pt>
                <c:pt idx="1746">
                  <c:v>-4.5283408118004909E-2</c:v>
                </c:pt>
                <c:pt idx="1747">
                  <c:v>-3.9249058744648901E-2</c:v>
                </c:pt>
                <c:pt idx="1748">
                  <c:v>-3.455567589870534E-2</c:v>
                </c:pt>
                <c:pt idx="1749">
                  <c:v>-2.1507040074268846E-2</c:v>
                </c:pt>
                <c:pt idx="1750">
                  <c:v>-3.8836453659291226E-2</c:v>
                </c:pt>
                <c:pt idx="1751">
                  <c:v>-4.3117231419877222E-2</c:v>
                </c:pt>
                <c:pt idx="1752">
                  <c:v>-3.9403785651658141E-2</c:v>
                </c:pt>
                <c:pt idx="1753">
                  <c:v>-4.3994017226262172E-2</c:v>
                </c:pt>
                <c:pt idx="1754">
                  <c:v>-4.0228995822373381E-2</c:v>
                </c:pt>
                <c:pt idx="1755">
                  <c:v>-4.9718912785600033E-2</c:v>
                </c:pt>
                <c:pt idx="1756">
                  <c:v>-4.6830677188096304E-2</c:v>
                </c:pt>
                <c:pt idx="1757">
                  <c:v>-4.1982567435143614E-2</c:v>
                </c:pt>
                <c:pt idx="1758">
                  <c:v>-4.7191706637784159E-2</c:v>
                </c:pt>
                <c:pt idx="1759">
                  <c:v>-4.714013100211456E-2</c:v>
                </c:pt>
                <c:pt idx="1760">
                  <c:v>-4.6882252823765902E-2</c:v>
                </c:pt>
                <c:pt idx="1761">
                  <c:v>-5.1163030584351898E-2</c:v>
                </c:pt>
                <c:pt idx="1762">
                  <c:v>-3.2853679921604928E-2</c:v>
                </c:pt>
                <c:pt idx="1763">
                  <c:v>-2.4653153850121012E-2</c:v>
                </c:pt>
                <c:pt idx="1764">
                  <c:v>-1.7793594306049765E-2</c:v>
                </c:pt>
                <c:pt idx="1765">
                  <c:v>-3.3163133735623185E-2</c:v>
                </c:pt>
                <c:pt idx="1766">
                  <c:v>-3.1976894115219867E-2</c:v>
                </c:pt>
                <c:pt idx="1767">
                  <c:v>-2.5117334571148509E-2</c:v>
                </c:pt>
                <c:pt idx="1768">
                  <c:v>-2.6509876734230664E-2</c:v>
                </c:pt>
                <c:pt idx="1769">
                  <c:v>-3.4865129712723708E-2</c:v>
                </c:pt>
                <c:pt idx="1770">
                  <c:v>-3.65155500541543E-2</c:v>
                </c:pt>
                <c:pt idx="1771">
                  <c:v>-3.4452524627365921E-2</c:v>
                </c:pt>
                <c:pt idx="1772">
                  <c:v>-4.6521223374078047E-2</c:v>
                </c:pt>
                <c:pt idx="1773">
                  <c:v>-4.9822064056939452E-2</c:v>
                </c:pt>
                <c:pt idx="1774">
                  <c:v>-6.2148640982000014E-2</c:v>
                </c:pt>
                <c:pt idx="1775">
                  <c:v>-5.2865026561452422E-2</c:v>
                </c:pt>
                <c:pt idx="1776">
                  <c:v>-5.5082778895249818E-2</c:v>
                </c:pt>
                <c:pt idx="1777">
                  <c:v>-5.3948114910516209E-2</c:v>
                </c:pt>
                <c:pt idx="1778">
                  <c:v>-6.1581308989633321E-2</c:v>
                </c:pt>
                <c:pt idx="1779">
                  <c:v>-7.0607045231832477E-2</c:v>
                </c:pt>
                <c:pt idx="1780">
                  <c:v>-6.6893599463613396E-2</c:v>
                </c:pt>
                <c:pt idx="1781">
                  <c:v>-6.1117128268605936E-2</c:v>
                </c:pt>
                <c:pt idx="1782">
                  <c:v>-5.967301046985396E-2</c:v>
                </c:pt>
                <c:pt idx="1783">
                  <c:v>-5.2246118933415797E-2</c:v>
                </c:pt>
                <c:pt idx="1784">
                  <c:v>-6.6223116199907062E-2</c:v>
                </c:pt>
                <c:pt idx="1785">
                  <c:v>-6.0601371911908841E-2</c:v>
                </c:pt>
                <c:pt idx="1786">
                  <c:v>-5.9569859198514541E-2</c:v>
                </c:pt>
                <c:pt idx="1787">
                  <c:v>-7.0864923410180913E-2</c:v>
                </c:pt>
                <c:pt idx="1788">
                  <c:v>-5.8589922120790061E-2</c:v>
                </c:pt>
                <c:pt idx="1789">
                  <c:v>-6.1117128268605936E-2</c:v>
                </c:pt>
                <c:pt idx="1790">
                  <c:v>-6.1942338439321176E-2</c:v>
                </c:pt>
                <c:pt idx="1791">
                  <c:v>-6.8853473619062355E-2</c:v>
                </c:pt>
                <c:pt idx="1792">
                  <c:v>-6.8337717262365261E-2</c:v>
                </c:pt>
                <c:pt idx="1793">
                  <c:v>-6.1787611532312048E-2</c:v>
                </c:pt>
                <c:pt idx="1794">
                  <c:v>-6.3231729331063913E-2</c:v>
                </c:pt>
                <c:pt idx="1795">
                  <c:v>-7.2927948836969403E-2</c:v>
                </c:pt>
                <c:pt idx="1796">
                  <c:v>-7.4268915364381738E-2</c:v>
                </c:pt>
                <c:pt idx="1797">
                  <c:v>-8.3449378513590022E-2</c:v>
                </c:pt>
                <c:pt idx="1798">
                  <c:v>-8.092217236577437E-2</c:v>
                </c:pt>
                <c:pt idx="1799">
                  <c:v>-7.9323327660013376E-2</c:v>
                </c:pt>
                <c:pt idx="1800">
                  <c:v>-8.3552529784929552E-2</c:v>
                </c:pt>
                <c:pt idx="1801">
                  <c:v>-8.566713084738764E-2</c:v>
                </c:pt>
                <c:pt idx="1802">
                  <c:v>-8.664706792511212E-2</c:v>
                </c:pt>
                <c:pt idx="1803">
                  <c:v>-8.0561142916086292E-2</c:v>
                </c:pt>
                <c:pt idx="1804">
                  <c:v>-7.9529630202692214E-2</c:v>
                </c:pt>
                <c:pt idx="1805">
                  <c:v>-8.277889524988391E-2</c:v>
                </c:pt>
                <c:pt idx="1806">
                  <c:v>-8.5512403940378512E-2</c:v>
                </c:pt>
                <c:pt idx="1807">
                  <c:v>-7.8652844396307153E-2</c:v>
                </c:pt>
                <c:pt idx="1808">
                  <c:v>-7.7930785496931221E-2</c:v>
                </c:pt>
                <c:pt idx="1809">
                  <c:v>-7.4475217907060687E-2</c:v>
                </c:pt>
                <c:pt idx="1810">
                  <c:v>-6.1942338439321176E-2</c:v>
                </c:pt>
                <c:pt idx="1811">
                  <c:v>-6.1271855175615064E-2</c:v>
                </c:pt>
                <c:pt idx="1812">
                  <c:v>-6.4263242044458102E-2</c:v>
                </c:pt>
                <c:pt idx="1813">
                  <c:v>-6.3592758780751879E-2</c:v>
                </c:pt>
                <c:pt idx="1814">
                  <c:v>-5.2865026561452422E-2</c:v>
                </c:pt>
                <c:pt idx="1815">
                  <c:v>-5.2710299654443293E-2</c:v>
                </c:pt>
                <c:pt idx="1816">
                  <c:v>-5.7506833771726162E-2</c:v>
                </c:pt>
                <c:pt idx="1817">
                  <c:v>-6.0395069369229892E-2</c:v>
                </c:pt>
                <c:pt idx="1818">
                  <c:v>-6.441796895146723E-2</c:v>
                </c:pt>
                <c:pt idx="1819">
                  <c:v>-5.9208829748826575E-2</c:v>
                </c:pt>
                <c:pt idx="1820">
                  <c:v>-5.4618598174222321E-2</c:v>
                </c:pt>
                <c:pt idx="1821">
                  <c:v>-6.9472381247098869E-2</c:v>
                </c:pt>
                <c:pt idx="1822">
                  <c:v>-6.2045489710660595E-2</c:v>
                </c:pt>
                <c:pt idx="1823">
                  <c:v>-5.9518283562844831E-2</c:v>
                </c:pt>
                <c:pt idx="1824">
                  <c:v>-6.926607870441992E-2</c:v>
                </c:pt>
                <c:pt idx="1825">
                  <c:v>-7.3701583372015045E-2</c:v>
                </c:pt>
                <c:pt idx="1826">
                  <c:v>-7.4011037186033302E-2</c:v>
                </c:pt>
                <c:pt idx="1827">
                  <c:v>-7.0658620867502187E-2</c:v>
                </c:pt>
                <c:pt idx="1828">
                  <c:v>-7.2773221929960163E-2</c:v>
                </c:pt>
                <c:pt idx="1829">
                  <c:v>-7.8652844396307153E-2</c:v>
                </c:pt>
                <c:pt idx="1830">
                  <c:v>-8.3036773428232458E-2</c:v>
                </c:pt>
                <c:pt idx="1831">
                  <c:v>-8.4016710505956937E-2</c:v>
                </c:pt>
                <c:pt idx="1832">
                  <c:v>-8.4016710505956937E-2</c:v>
                </c:pt>
                <c:pt idx="1833">
                  <c:v>-8.6801794832121248E-2</c:v>
                </c:pt>
                <c:pt idx="1834">
                  <c:v>-8.9225849708597593E-2</c:v>
                </c:pt>
                <c:pt idx="1835">
                  <c:v>-9.4486564546907958E-2</c:v>
                </c:pt>
                <c:pt idx="1836">
                  <c:v>-9.5879106709990114E-2</c:v>
                </c:pt>
                <c:pt idx="1837">
                  <c:v>-9.5724379802980986E-2</c:v>
                </c:pt>
                <c:pt idx="1838">
                  <c:v>-9.3248749290834931E-2</c:v>
                </c:pt>
                <c:pt idx="1839">
                  <c:v>-9.1753055856413357E-2</c:v>
                </c:pt>
                <c:pt idx="1840">
                  <c:v>-8.2521017071535363E-2</c:v>
                </c:pt>
                <c:pt idx="1841">
                  <c:v>-8.2727319614214201E-2</c:v>
                </c:pt>
                <c:pt idx="1842">
                  <c:v>-8.3913559234617519E-2</c:v>
                </c:pt>
                <c:pt idx="1843">
                  <c:v>-8.1283201815462336E-2</c:v>
                </c:pt>
                <c:pt idx="1844">
                  <c:v>-7.2309041208932778E-2</c:v>
                </c:pt>
                <c:pt idx="1845">
                  <c:v>-6.9988137603795963E-2</c:v>
                </c:pt>
                <c:pt idx="1846">
                  <c:v>-7.1535406673887136E-2</c:v>
                </c:pt>
                <c:pt idx="1847">
                  <c:v>-7.1071225952859751E-2</c:v>
                </c:pt>
                <c:pt idx="1848">
                  <c:v>-7.8652844396307153E-2</c:v>
                </c:pt>
                <c:pt idx="1849">
                  <c:v>-8.2830470885553509E-2</c:v>
                </c:pt>
                <c:pt idx="1850">
                  <c:v>-8.1850533807829029E-2</c:v>
                </c:pt>
                <c:pt idx="1851">
                  <c:v>-8.1541079993810772E-2</c:v>
                </c:pt>
                <c:pt idx="1852">
                  <c:v>-7.9839084016710471E-2</c:v>
                </c:pt>
                <c:pt idx="1853">
                  <c:v>-8.4584042498323631E-2</c:v>
                </c:pt>
                <c:pt idx="1854">
                  <c:v>-8.6698643560781719E-2</c:v>
                </c:pt>
                <c:pt idx="1855">
                  <c:v>-8.6234462839754555E-2</c:v>
                </c:pt>
                <c:pt idx="1856">
                  <c:v>-8.0200113466398437E-2</c:v>
                </c:pt>
                <c:pt idx="1857">
                  <c:v>-7.4784671721078944E-2</c:v>
                </c:pt>
                <c:pt idx="1858">
                  <c:v>-7.5661457527464004E-2</c:v>
                </c:pt>
                <c:pt idx="1859">
                  <c:v>-7.4990974263757781E-2</c:v>
                </c:pt>
                <c:pt idx="1860">
                  <c:v>-8.1695806900819901E-2</c:v>
                </c:pt>
                <c:pt idx="1861">
                  <c:v>-7.8755995667646461E-2</c:v>
                </c:pt>
                <c:pt idx="1862">
                  <c:v>-8.3500954149259843E-2</c:v>
                </c:pt>
                <c:pt idx="1863">
                  <c:v>-9.0824694414358587E-2</c:v>
                </c:pt>
                <c:pt idx="1864">
                  <c:v>-0.10206818299035536</c:v>
                </c:pt>
                <c:pt idx="1865">
                  <c:v>-0.10655526329362008</c:v>
                </c:pt>
                <c:pt idx="1866">
                  <c:v>-0.11573572644282837</c:v>
                </c:pt>
                <c:pt idx="1867">
                  <c:v>-0.12501934086337607</c:v>
                </c:pt>
                <c:pt idx="1868">
                  <c:v>-0.12754654701119184</c:v>
                </c:pt>
                <c:pt idx="1869">
                  <c:v>-0.12764969828253137</c:v>
                </c:pt>
                <c:pt idx="1870">
                  <c:v>-0.12924854298829225</c:v>
                </c:pt>
                <c:pt idx="1871">
                  <c:v>-0.12476146268502764</c:v>
                </c:pt>
                <c:pt idx="1872">
                  <c:v>-0.10866986435607817</c:v>
                </c:pt>
                <c:pt idx="1873">
                  <c:v>-0.11016555779049975</c:v>
                </c:pt>
                <c:pt idx="1874">
                  <c:v>-0.10366702769611635</c:v>
                </c:pt>
                <c:pt idx="1875">
                  <c:v>-0.10640053638661096</c:v>
                </c:pt>
                <c:pt idx="1876">
                  <c:v>-7.7672907318582562E-2</c:v>
                </c:pt>
                <c:pt idx="1877">
                  <c:v>-8.2159987621847286E-2</c:v>
                </c:pt>
                <c:pt idx="1878">
                  <c:v>-8.0457991644746985E-2</c:v>
                </c:pt>
                <c:pt idx="1879">
                  <c:v>-6.7151477641961832E-2</c:v>
                </c:pt>
                <c:pt idx="1880">
                  <c:v>-5.5701686523286331E-2</c:v>
                </c:pt>
                <c:pt idx="1881">
                  <c:v>-5.3122904739800858E-2</c:v>
                </c:pt>
                <c:pt idx="1882">
                  <c:v>-5.6320594151322845E-2</c:v>
                </c:pt>
                <c:pt idx="1883">
                  <c:v>-5.6423745422662375E-2</c:v>
                </c:pt>
                <c:pt idx="1884">
                  <c:v>-5.2452421476094635E-2</c:v>
                </c:pt>
                <c:pt idx="1885">
                  <c:v>-5.0956728041673061E-2</c:v>
                </c:pt>
                <c:pt idx="1886">
                  <c:v>-3.9919542008355124E-2</c:v>
                </c:pt>
                <c:pt idx="1887">
                  <c:v>-4.5334983753674729E-2</c:v>
                </c:pt>
                <c:pt idx="1888">
                  <c:v>-5.0544122956315385E-2</c:v>
                </c:pt>
                <c:pt idx="1889">
                  <c:v>-5.3535509825158534E-2</c:v>
                </c:pt>
                <c:pt idx="1890">
                  <c:v>-5.0389396049306256E-2</c:v>
                </c:pt>
                <c:pt idx="1891">
                  <c:v>-4.6933828459435722E-2</c:v>
                </c:pt>
                <c:pt idx="1892">
                  <c:v>-5.4360719995873885E-2</c:v>
                </c:pt>
                <c:pt idx="1893">
                  <c:v>-5.8280468306771804E-2</c:v>
                </c:pt>
                <c:pt idx="1894">
                  <c:v>-6.7667233998658927E-2</c:v>
                </c:pt>
                <c:pt idx="1895">
                  <c:v>-6.3953788230439845E-2</c:v>
                </c:pt>
                <c:pt idx="1896">
                  <c:v>-7.416576409304243E-2</c:v>
                </c:pt>
                <c:pt idx="1897">
                  <c:v>-6.9008200526071484E-2</c:v>
                </c:pt>
                <c:pt idx="1898">
                  <c:v>-6.0704523183248149E-2</c:v>
                </c:pt>
                <c:pt idx="1899">
                  <c:v>-6.3180153695394314E-2</c:v>
                </c:pt>
                <c:pt idx="1900">
                  <c:v>-5.2607148383103763E-2</c:v>
                </c:pt>
                <c:pt idx="1901">
                  <c:v>-5.2710299654443293E-2</c:v>
                </c:pt>
                <c:pt idx="1902">
                  <c:v>-5.4257568724534466E-2</c:v>
                </c:pt>
                <c:pt idx="1903">
                  <c:v>-4.4045592861931993E-2</c:v>
                </c:pt>
                <c:pt idx="1904">
                  <c:v>-4.812006807983904E-2</c:v>
                </c:pt>
                <c:pt idx="1905">
                  <c:v>-4.3168807055546821E-2</c:v>
                </c:pt>
                <c:pt idx="1906">
                  <c:v>-3.6721852596833138E-2</c:v>
                </c:pt>
                <c:pt idx="1907">
                  <c:v>-2.3879519315075481E-2</c:v>
                </c:pt>
                <c:pt idx="1908">
                  <c:v>-2.2435401516323616E-2</c:v>
                </c:pt>
                <c:pt idx="1909">
                  <c:v>-2.6509876734230664E-2</c:v>
                </c:pt>
                <c:pt idx="1910">
                  <c:v>-9.6962195059053791E-3</c:v>
                </c:pt>
                <c:pt idx="1911">
                  <c:v>-3.1100108308834806E-2</c:v>
                </c:pt>
                <c:pt idx="1912">
                  <c:v>-3.4761978441384178E-2</c:v>
                </c:pt>
                <c:pt idx="1913">
                  <c:v>-3.1203259580174225E-2</c:v>
                </c:pt>
                <c:pt idx="1914">
                  <c:v>-2.9604414874413232E-2</c:v>
                </c:pt>
                <c:pt idx="1915">
                  <c:v>-4.2549899427510418E-2</c:v>
                </c:pt>
                <c:pt idx="1916">
                  <c:v>-5.3122904739800858E-2</c:v>
                </c:pt>
                <c:pt idx="1917">
                  <c:v>-5.3638661096497953E-2</c:v>
                </c:pt>
                <c:pt idx="1918">
                  <c:v>-3.2286347929238235E-2</c:v>
                </c:pt>
                <c:pt idx="1919">
                  <c:v>-2.6613028005570194E-2</c:v>
                </c:pt>
                <c:pt idx="1920">
                  <c:v>-3.553561297642982E-2</c:v>
                </c:pt>
                <c:pt idx="1921">
                  <c:v>-3.1151683944504627E-2</c:v>
                </c:pt>
                <c:pt idx="1922">
                  <c:v>-2.4550002578781704E-2</c:v>
                </c:pt>
                <c:pt idx="1923">
                  <c:v>-2.986229305276189E-2</c:v>
                </c:pt>
                <c:pt idx="1924">
                  <c:v>-2.3002733508690421E-2</c:v>
                </c:pt>
                <c:pt idx="1925">
                  <c:v>-1.8670380112434715E-2</c:v>
                </c:pt>
                <c:pt idx="1926">
                  <c:v>-1.1191912940326953E-2</c:v>
                </c:pt>
                <c:pt idx="1927">
                  <c:v>-6.7048326370621192E-3</c:v>
                </c:pt>
                <c:pt idx="1928">
                  <c:v>-1.248130383206969E-2</c:v>
                </c:pt>
                <c:pt idx="1929">
                  <c:v>-1.4028572902160974E-2</c:v>
                </c:pt>
                <c:pt idx="1930">
                  <c:v>-1.63494765072979E-2</c:v>
                </c:pt>
                <c:pt idx="1931">
                  <c:v>-2.4550002578781704E-2</c:v>
                </c:pt>
                <c:pt idx="1932">
                  <c:v>-2.3570065501057225E-2</c:v>
                </c:pt>
                <c:pt idx="1933">
                  <c:v>-2.3415338594048096E-2</c:v>
                </c:pt>
                <c:pt idx="1934">
                  <c:v>-3.1048532673165097E-2</c:v>
                </c:pt>
                <c:pt idx="1935">
                  <c:v>-3.073907885914684E-2</c:v>
                </c:pt>
                <c:pt idx="1936">
                  <c:v>-3.2956831192944347E-2</c:v>
                </c:pt>
                <c:pt idx="1937">
                  <c:v>-3.1048532673165097E-2</c:v>
                </c:pt>
                <c:pt idx="1938">
                  <c:v>-2.1558615709938556E-2</c:v>
                </c:pt>
                <c:pt idx="1939">
                  <c:v>-3.0842230130486259E-2</c:v>
                </c:pt>
                <c:pt idx="1940">
                  <c:v>-4.1518386714116118E-2</c:v>
                </c:pt>
                <c:pt idx="1941">
                  <c:v>-3.362731445665057E-2</c:v>
                </c:pt>
                <c:pt idx="1942">
                  <c:v>-3.073907885914684E-2</c:v>
                </c:pt>
                <c:pt idx="1943">
                  <c:v>-3.4400948991696212E-2</c:v>
                </c:pt>
                <c:pt idx="1944">
                  <c:v>-3.0635927587807532E-2</c:v>
                </c:pt>
                <c:pt idx="1945">
                  <c:v>-3.8630151116612388E-2</c:v>
                </c:pt>
                <c:pt idx="1946">
                  <c:v>-3.4813554077053999E-2</c:v>
                </c:pt>
                <c:pt idx="1947">
                  <c:v>-3.5484037340760222E-2</c:v>
                </c:pt>
                <c:pt idx="1948">
                  <c:v>-2.8676053432358461E-2</c:v>
                </c:pt>
                <c:pt idx="1949">
                  <c:v>-2.7335086904946015E-2</c:v>
                </c:pt>
                <c:pt idx="1950">
                  <c:v>-2.8057145804322059E-2</c:v>
                </c:pt>
                <c:pt idx="1951">
                  <c:v>-1.7948321213058893E-2</c:v>
                </c:pt>
                <c:pt idx="1952">
                  <c:v>-2.7231935633606597E-2</c:v>
                </c:pt>
                <c:pt idx="1953">
                  <c:v>-3.2595801743256492E-2</c:v>
                </c:pt>
                <c:pt idx="1954">
                  <c:v>-2.7541389447624853E-2</c:v>
                </c:pt>
                <c:pt idx="1955">
                  <c:v>-2.7799267625973401E-2</c:v>
                </c:pt>
                <c:pt idx="1956">
                  <c:v>-2.8676053432358461E-2</c:v>
                </c:pt>
                <c:pt idx="1957">
                  <c:v>-3.2441074836247363E-2</c:v>
                </c:pt>
                <c:pt idx="1958">
                  <c:v>-3.4968280984063016E-2</c:v>
                </c:pt>
                <c:pt idx="1959">
                  <c:v>-4.8274794986848168E-2</c:v>
                </c:pt>
                <c:pt idx="1960">
                  <c:v>-4.8842126979214973E-2</c:v>
                </c:pt>
                <c:pt idx="1961">
                  <c:v>-4.2446748156170999E-2</c:v>
                </c:pt>
                <c:pt idx="1962">
                  <c:v>-3.8939604930630645E-2</c:v>
                </c:pt>
                <c:pt idx="1963">
                  <c:v>-3.3111558099953475E-2</c:v>
                </c:pt>
                <c:pt idx="1964">
                  <c:v>-3.3059982464283877E-2</c:v>
                </c:pt>
                <c:pt idx="1965">
                  <c:v>-3.264737737892609E-2</c:v>
                </c:pt>
                <c:pt idx="1966">
                  <c:v>-2.7180359997936887E-2</c:v>
                </c:pt>
                <c:pt idx="1967">
                  <c:v>-2.9346536696064796E-2</c:v>
                </c:pt>
                <c:pt idx="1968">
                  <c:v>-3.0378049409458874E-2</c:v>
                </c:pt>
                <c:pt idx="1969">
                  <c:v>-2.8624477796688752E-2</c:v>
                </c:pt>
                <c:pt idx="1970">
                  <c:v>-2.3621641136726934E-2</c:v>
                </c:pt>
                <c:pt idx="1971">
                  <c:v>-5.1575635669709463E-3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-1.094059405940595E-2</c:v>
                </c:pt>
                <c:pt idx="1979">
                  <c:v>-4.0099009900990135E-3</c:v>
                </c:pt>
                <c:pt idx="1980">
                  <c:v>-8.1683168316831756E-3</c:v>
                </c:pt>
                <c:pt idx="1981">
                  <c:v>-1.1336633663366347E-2</c:v>
                </c:pt>
                <c:pt idx="1982">
                  <c:v>-9.7524752475247611E-3</c:v>
                </c:pt>
                <c:pt idx="1983">
                  <c:v>-1.089108910891079E-2</c:v>
                </c:pt>
                <c:pt idx="1984">
                  <c:v>0</c:v>
                </c:pt>
                <c:pt idx="1985">
                  <c:v>-1.0386784053814102E-3</c:v>
                </c:pt>
                <c:pt idx="1986">
                  <c:v>-9.0513403897517497E-3</c:v>
                </c:pt>
                <c:pt idx="1987">
                  <c:v>-5.8858442971608804E-3</c:v>
                </c:pt>
                <c:pt idx="1988">
                  <c:v>-2.6708873281235945E-3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-5.7346996333552669E-3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-9.4638673220929226E-3</c:v>
                </c:pt>
                <c:pt idx="1999">
                  <c:v>0</c:v>
                </c:pt>
                <c:pt idx="2000">
                  <c:v>-1.323930846223853E-2</c:v>
                </c:pt>
                <c:pt idx="2001">
                  <c:v>0</c:v>
                </c:pt>
                <c:pt idx="2002">
                  <c:v>0</c:v>
                </c:pt>
                <c:pt idx="2003">
                  <c:v>-7.3682307205497066E-3</c:v>
                </c:pt>
                <c:pt idx="2004">
                  <c:v>-3.9779405117077449E-3</c:v>
                </c:pt>
                <c:pt idx="2005">
                  <c:v>-8.5887351957325553E-4</c:v>
                </c:pt>
                <c:pt idx="2006">
                  <c:v>-2.5540186239942142E-2</c:v>
                </c:pt>
                <c:pt idx="2007">
                  <c:v>-2.7935991320857112E-2</c:v>
                </c:pt>
                <c:pt idx="2008">
                  <c:v>-2.9744146098906077E-2</c:v>
                </c:pt>
                <c:pt idx="2009">
                  <c:v>-2.3958050809149367E-2</c:v>
                </c:pt>
                <c:pt idx="2010">
                  <c:v>-2.0793779947563484E-2</c:v>
                </c:pt>
                <c:pt idx="2011">
                  <c:v>-2.2782750203417357E-2</c:v>
                </c:pt>
                <c:pt idx="2012">
                  <c:v>-4.2265617936895428E-2</c:v>
                </c:pt>
                <c:pt idx="2013">
                  <c:v>-3.3586475002260197E-2</c:v>
                </c:pt>
                <c:pt idx="2014">
                  <c:v>-3.6569930386041061E-2</c:v>
                </c:pt>
                <c:pt idx="2015">
                  <c:v>-3.7338396166711862E-2</c:v>
                </c:pt>
                <c:pt idx="2016">
                  <c:v>-2.7212729409637482E-2</c:v>
                </c:pt>
                <c:pt idx="2017">
                  <c:v>-3.1687912485308667E-2</c:v>
                </c:pt>
                <c:pt idx="2018">
                  <c:v>-3.4535756260735906E-2</c:v>
                </c:pt>
                <c:pt idx="2019">
                  <c:v>-1.9302052255673163E-2</c:v>
                </c:pt>
                <c:pt idx="2020">
                  <c:v>-1.1346171232257451E-2</c:v>
                </c:pt>
                <c:pt idx="2021">
                  <c:v>-2.2421119247807653E-2</c:v>
                </c:pt>
                <c:pt idx="2022">
                  <c:v>-1.4148811138233408E-2</c:v>
                </c:pt>
                <c:pt idx="2023">
                  <c:v>-1.4917276918904321E-3</c:v>
                </c:pt>
                <c:pt idx="2024">
                  <c:v>-5.3792604646957232E-3</c:v>
                </c:pt>
                <c:pt idx="2025">
                  <c:v>0</c:v>
                </c:pt>
                <c:pt idx="2026">
                  <c:v>0</c:v>
                </c:pt>
                <c:pt idx="2027">
                  <c:v>-1.4695404346277696E-3</c:v>
                </c:pt>
                <c:pt idx="2028">
                  <c:v>-1.9816530103313079E-2</c:v>
                </c:pt>
                <c:pt idx="2029">
                  <c:v>-3.9365871036693978E-2</c:v>
                </c:pt>
                <c:pt idx="2030">
                  <c:v>-3.8475240470252969E-2</c:v>
                </c:pt>
                <c:pt idx="2031">
                  <c:v>-2.8366583541147183E-2</c:v>
                </c:pt>
                <c:pt idx="2032">
                  <c:v>-3.7406483790523692E-2</c:v>
                </c:pt>
                <c:pt idx="2033">
                  <c:v>-3.5580691129319608E-2</c:v>
                </c:pt>
                <c:pt idx="2034">
                  <c:v>-4.1236195226220129E-2</c:v>
                </c:pt>
                <c:pt idx="2035">
                  <c:v>-3.2686141788386247E-2</c:v>
                </c:pt>
                <c:pt idx="2036">
                  <c:v>-4.136978981118633E-2</c:v>
                </c:pt>
                <c:pt idx="2037">
                  <c:v>-3.001425008906311E-2</c:v>
                </c:pt>
                <c:pt idx="2038">
                  <c:v>-2.2844674029212642E-2</c:v>
                </c:pt>
                <c:pt idx="2039">
                  <c:v>-5.7712860705379398E-2</c:v>
                </c:pt>
                <c:pt idx="2040">
                  <c:v>-4.9073744210901382E-2</c:v>
                </c:pt>
                <c:pt idx="2041">
                  <c:v>-4.6357320983256178E-2</c:v>
                </c:pt>
                <c:pt idx="2042">
                  <c:v>-4.3819023868899243E-2</c:v>
                </c:pt>
                <c:pt idx="2043">
                  <c:v>-5.1612041325258318E-2</c:v>
                </c:pt>
                <c:pt idx="2044">
                  <c:v>-3.9321339508372022E-2</c:v>
                </c:pt>
                <c:pt idx="2045">
                  <c:v>-4.4308870680441648E-2</c:v>
                </c:pt>
                <c:pt idx="2046">
                  <c:v>-4.0479159244745322E-2</c:v>
                </c:pt>
                <c:pt idx="2047">
                  <c:v>-2.8500178126113274E-2</c:v>
                </c:pt>
                <c:pt idx="2048">
                  <c:v>-4.355183469896684E-2</c:v>
                </c:pt>
                <c:pt idx="2049">
                  <c:v>-3.9766654791592471E-2</c:v>
                </c:pt>
                <c:pt idx="2050">
                  <c:v>-4.4531528322051983E-2</c:v>
                </c:pt>
                <c:pt idx="2051">
                  <c:v>-5.3348770929818268E-2</c:v>
                </c:pt>
                <c:pt idx="2052">
                  <c:v>-4.2616672604203765E-2</c:v>
                </c:pt>
                <c:pt idx="2053">
                  <c:v>-4.2527609547559742E-2</c:v>
                </c:pt>
                <c:pt idx="2054">
                  <c:v>-4.0033843961524762E-2</c:v>
                </c:pt>
                <c:pt idx="2055">
                  <c:v>-4.0078375489846829E-2</c:v>
                </c:pt>
                <c:pt idx="2056">
                  <c:v>-2.9257214107588192E-2</c:v>
                </c:pt>
                <c:pt idx="2057">
                  <c:v>-1.6164944780904911E-2</c:v>
                </c:pt>
                <c:pt idx="2058">
                  <c:v>-2.8366583541147183E-2</c:v>
                </c:pt>
                <c:pt idx="2059">
                  <c:v>-2.6718916993231256E-2</c:v>
                </c:pt>
                <c:pt idx="2060">
                  <c:v>-2.3156394727467E-2</c:v>
                </c:pt>
                <c:pt idx="2061">
                  <c:v>-5.8336302101887894E-3</c:v>
                </c:pt>
                <c:pt idx="2062">
                  <c:v>-6.4570716066975065E-3</c:v>
                </c:pt>
                <c:pt idx="2063">
                  <c:v>-3.2508015675097868E-3</c:v>
                </c:pt>
                <c:pt idx="2064">
                  <c:v>0</c:v>
                </c:pt>
                <c:pt idx="2065">
                  <c:v>-4.6432169608831009E-3</c:v>
                </c:pt>
                <c:pt idx="2066">
                  <c:v>-1.09947873319024E-2</c:v>
                </c:pt>
                <c:pt idx="2067">
                  <c:v>-2.8735380437163283E-2</c:v>
                </c:pt>
                <c:pt idx="2068">
                  <c:v>-2.8428752902010523E-2</c:v>
                </c:pt>
                <c:pt idx="2069">
                  <c:v>-2.5012046081738015E-2</c:v>
                </c:pt>
                <c:pt idx="2070">
                  <c:v>-2.8428752902010523E-2</c:v>
                </c:pt>
                <c:pt idx="2071">
                  <c:v>-4.3628717858863686E-2</c:v>
                </c:pt>
                <c:pt idx="2072">
                  <c:v>-3.355381313241923E-2</c:v>
                </c:pt>
                <c:pt idx="2073">
                  <c:v>-3.4911735073809624E-2</c:v>
                </c:pt>
                <c:pt idx="2074">
                  <c:v>-2.5274869683297507E-2</c:v>
                </c:pt>
                <c:pt idx="2075">
                  <c:v>-7.6218844452230483E-3</c:v>
                </c:pt>
                <c:pt idx="2076">
                  <c:v>-1.1038591265495556E-2</c:v>
                </c:pt>
                <c:pt idx="2077">
                  <c:v>-1.2922160410004824E-2</c:v>
                </c:pt>
                <c:pt idx="2078">
                  <c:v>-2.5450085417670465E-2</c:v>
                </c:pt>
                <c:pt idx="2079">
                  <c:v>-3.3247185597266693E-2</c:v>
                </c:pt>
                <c:pt idx="2080">
                  <c:v>-3.3904244601165145E-2</c:v>
                </c:pt>
                <c:pt idx="2081">
                  <c:v>-1.874808357790525E-2</c:v>
                </c:pt>
                <c:pt idx="2082">
                  <c:v>-1.6338867230277221E-2</c:v>
                </c:pt>
                <c:pt idx="2083">
                  <c:v>0</c:v>
                </c:pt>
                <c:pt idx="2084">
                  <c:v>-1.5323322096230108E-3</c:v>
                </c:pt>
                <c:pt idx="2085">
                  <c:v>-9.6755833807626868E-3</c:v>
                </c:pt>
                <c:pt idx="2086">
                  <c:v>-6.5671380412416491E-3</c:v>
                </c:pt>
                <c:pt idx="2087">
                  <c:v>0</c:v>
                </c:pt>
                <c:pt idx="2088">
                  <c:v>-1.6380016380016515E-3</c:v>
                </c:pt>
                <c:pt idx="2089">
                  <c:v>0</c:v>
                </c:pt>
                <c:pt idx="2090">
                  <c:v>-1.3335627634861735E-3</c:v>
                </c:pt>
                <c:pt idx="2091">
                  <c:v>-1.3292609481201034E-2</c:v>
                </c:pt>
                <c:pt idx="2092">
                  <c:v>-1.8927987610771746E-3</c:v>
                </c:pt>
                <c:pt idx="2093">
                  <c:v>0</c:v>
                </c:pt>
                <c:pt idx="2094">
                  <c:v>0</c:v>
                </c:pt>
                <c:pt idx="2095">
                  <c:v>-7.0268649042375397E-3</c:v>
                </c:pt>
                <c:pt idx="2096">
                  <c:v>-1.8852564377223047E-3</c:v>
                </c:pt>
                <c:pt idx="2097">
                  <c:v>-8.9978148164017169E-3</c:v>
                </c:pt>
                <c:pt idx="2098">
                  <c:v>-1.3282488538497783E-2</c:v>
                </c:pt>
                <c:pt idx="2099">
                  <c:v>-1.2682634217404232E-2</c:v>
                </c:pt>
                <c:pt idx="2100">
                  <c:v>-4.4560606709799222E-3</c:v>
                </c:pt>
                <c:pt idx="2101">
                  <c:v>-1.1825699472985063E-2</c:v>
                </c:pt>
                <c:pt idx="2102">
                  <c:v>-7.6695659625519719E-3</c:v>
                </c:pt>
                <c:pt idx="2103">
                  <c:v>-3.2991987660139221E-3</c:v>
                </c:pt>
                <c:pt idx="2104">
                  <c:v>-4.8845280431895066E-3</c:v>
                </c:pt>
                <c:pt idx="2105">
                  <c:v>0</c:v>
                </c:pt>
                <c:pt idx="2106">
                  <c:v>0</c:v>
                </c:pt>
                <c:pt idx="2107">
                  <c:v>-8.3794201441333982E-5</c:v>
                </c:pt>
                <c:pt idx="2108">
                  <c:v>-5.6142114965644918E-3</c:v>
                </c:pt>
                <c:pt idx="2109">
                  <c:v>-1.3281380928439779E-2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-1.3817206485959854E-3</c:v>
                </c:pt>
                <c:pt idx="2115">
                  <c:v>0</c:v>
                </c:pt>
                <c:pt idx="2116">
                  <c:v>-7.9358652522470985E-3</c:v>
                </c:pt>
                <c:pt idx="2117">
                  <c:v>-1.5871730504494197E-2</c:v>
                </c:pt>
                <c:pt idx="2118">
                  <c:v>-5.5470078548869317E-3</c:v>
                </c:pt>
                <c:pt idx="2119">
                  <c:v>-5.3445623127378328E-3</c:v>
                </c:pt>
                <c:pt idx="2120">
                  <c:v>-6.0328771560449468E-3</c:v>
                </c:pt>
                <c:pt idx="2121">
                  <c:v>-8.0168434691068047E-3</c:v>
                </c:pt>
                <c:pt idx="2122">
                  <c:v>-1.1377439468782891E-2</c:v>
                </c:pt>
                <c:pt idx="2123">
                  <c:v>-1.8665478986152673E-2</c:v>
                </c:pt>
                <c:pt idx="2124">
                  <c:v>-2.4010041298890505E-2</c:v>
                </c:pt>
                <c:pt idx="2125">
                  <c:v>-1.6843469106810227E-2</c:v>
                </c:pt>
                <c:pt idx="2126">
                  <c:v>-6.113855372904653E-3</c:v>
                </c:pt>
                <c:pt idx="2127">
                  <c:v>-7.7334197100979996E-3</c:v>
                </c:pt>
                <c:pt idx="2128">
                  <c:v>-4.2918454935622075E-3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-1.9898913519322825E-4</c:v>
                </c:pt>
                <c:pt idx="2133">
                  <c:v>0</c:v>
                </c:pt>
                <c:pt idx="2134">
                  <c:v>-1.2050565116370704E-2</c:v>
                </c:pt>
                <c:pt idx="2135">
                  <c:v>-4.4500452880714692E-3</c:v>
                </c:pt>
                <c:pt idx="2136">
                  <c:v>-2.4022368369236435E-3</c:v>
                </c:pt>
                <c:pt idx="2137">
                  <c:v>-2.3628559051707132E-3</c:v>
                </c:pt>
                <c:pt idx="2138">
                  <c:v>0</c:v>
                </c:pt>
                <c:pt idx="2139">
                  <c:v>0</c:v>
                </c:pt>
                <c:pt idx="2140">
                  <c:v>-1.5495145631068019E-2</c:v>
                </c:pt>
                <c:pt idx="2141">
                  <c:v>-1.9533980582524313E-2</c:v>
                </c:pt>
                <c:pt idx="2142">
                  <c:v>-1.8135922330097087E-2</c:v>
                </c:pt>
                <c:pt idx="2143">
                  <c:v>-1.5922330097087323E-2</c:v>
                </c:pt>
                <c:pt idx="2144">
                  <c:v>-4.5825242718446679E-2</c:v>
                </c:pt>
                <c:pt idx="2145">
                  <c:v>-3.0485436893203821E-2</c:v>
                </c:pt>
                <c:pt idx="2146">
                  <c:v>-3.7048543689320312E-2</c:v>
                </c:pt>
                <c:pt idx="2147">
                  <c:v>-5.9650485436893219E-2</c:v>
                </c:pt>
                <c:pt idx="2148">
                  <c:v>-6.7766990291262097E-2</c:v>
                </c:pt>
                <c:pt idx="2149">
                  <c:v>-7.716504854368933E-2</c:v>
                </c:pt>
                <c:pt idx="2150">
                  <c:v>-7.9572815533980656E-2</c:v>
                </c:pt>
                <c:pt idx="2151">
                  <c:v>-8.1203883495145623E-2</c:v>
                </c:pt>
                <c:pt idx="2152">
                  <c:v>-6.3728155339805803E-2</c:v>
                </c:pt>
                <c:pt idx="2153">
                  <c:v>-5.5339805825242672E-2</c:v>
                </c:pt>
                <c:pt idx="2154">
                  <c:v>-5.0019417475728134E-2</c:v>
                </c:pt>
                <c:pt idx="2155">
                  <c:v>-4.2097087378640818E-2</c:v>
                </c:pt>
                <c:pt idx="2156">
                  <c:v>-2.9747572815533974E-2</c:v>
                </c:pt>
                <c:pt idx="2157">
                  <c:v>-5.8330097087378685E-2</c:v>
                </c:pt>
                <c:pt idx="2158">
                  <c:v>-5.6504854368932045E-2</c:v>
                </c:pt>
                <c:pt idx="2159">
                  <c:v>-5.4407766990291262E-2</c:v>
                </c:pt>
                <c:pt idx="2160">
                  <c:v>-4.6252427184465983E-2</c:v>
                </c:pt>
                <c:pt idx="2161">
                  <c:v>-5.4601941747572824E-2</c:v>
                </c:pt>
                <c:pt idx="2162">
                  <c:v>-5.2699029126213603E-2</c:v>
                </c:pt>
                <c:pt idx="2163">
                  <c:v>-4.9825242718446683E-2</c:v>
                </c:pt>
                <c:pt idx="2164">
                  <c:v>-5.6854368932038768E-2</c:v>
                </c:pt>
                <c:pt idx="2165">
                  <c:v>-5.6504854368932045E-2</c:v>
                </c:pt>
                <c:pt idx="2166">
                  <c:v>-4.7145631067961102E-2</c:v>
                </c:pt>
                <c:pt idx="2167">
                  <c:v>-3.4601941747572806E-2</c:v>
                </c:pt>
                <c:pt idx="2168">
                  <c:v>-2.5398058252427136E-2</c:v>
                </c:pt>
                <c:pt idx="2169">
                  <c:v>-3.9689320388349492E-2</c:v>
                </c:pt>
                <c:pt idx="2170">
                  <c:v>-5.1300970873786489E-2</c:v>
                </c:pt>
                <c:pt idx="2171">
                  <c:v>-4.9009708737864144E-2</c:v>
                </c:pt>
                <c:pt idx="2172">
                  <c:v>-5.2660194174757313E-2</c:v>
                </c:pt>
                <c:pt idx="2173">
                  <c:v>-7.0834951456310691E-2</c:v>
                </c:pt>
                <c:pt idx="2174">
                  <c:v>-6.9514563106796157E-2</c:v>
                </c:pt>
                <c:pt idx="2175">
                  <c:v>-5.9805825242718491E-2</c:v>
                </c:pt>
                <c:pt idx="2176">
                  <c:v>-6.4233009708737798E-2</c:v>
                </c:pt>
                <c:pt idx="2177">
                  <c:v>-6.2368932038834979E-2</c:v>
                </c:pt>
                <c:pt idx="2178">
                  <c:v>-5.603883495145634E-2</c:v>
                </c:pt>
                <c:pt idx="2179">
                  <c:v>-6.252427184466014E-2</c:v>
                </c:pt>
                <c:pt idx="2180">
                  <c:v>-6.5514563106796153E-2</c:v>
                </c:pt>
                <c:pt idx="2181">
                  <c:v>-5.9689320388349509E-2</c:v>
                </c:pt>
                <c:pt idx="2182">
                  <c:v>-4.6912621359223361E-2</c:v>
                </c:pt>
                <c:pt idx="2183">
                  <c:v>-5.4407766990291262E-2</c:v>
                </c:pt>
                <c:pt idx="2184">
                  <c:v>-5.5572815533980635E-2</c:v>
                </c:pt>
                <c:pt idx="2185">
                  <c:v>-5.0252427184465986E-2</c:v>
                </c:pt>
                <c:pt idx="2186">
                  <c:v>-4.5203883495145591E-2</c:v>
                </c:pt>
                <c:pt idx="2187">
                  <c:v>-3.6077669902912612E-2</c:v>
                </c:pt>
                <c:pt idx="2188">
                  <c:v>-4.5669902912621296E-2</c:v>
                </c:pt>
                <c:pt idx="2189">
                  <c:v>-4.0660194174757303E-2</c:v>
                </c:pt>
                <c:pt idx="2190">
                  <c:v>-3.3475728155339834E-2</c:v>
                </c:pt>
                <c:pt idx="2191">
                  <c:v>-2.6796116504854361E-2</c:v>
                </c:pt>
                <c:pt idx="2192">
                  <c:v>-3.1961165048543627E-2</c:v>
                </c:pt>
                <c:pt idx="2193">
                  <c:v>-1.6970873786407825E-2</c:v>
                </c:pt>
                <c:pt idx="2194">
                  <c:v>-1.1922330097087319E-2</c:v>
                </c:pt>
                <c:pt idx="2195">
                  <c:v>-1.3320388349514545E-2</c:v>
                </c:pt>
                <c:pt idx="2196">
                  <c:v>-7.1844660194174681E-3</c:v>
                </c:pt>
                <c:pt idx="2197">
                  <c:v>-1.7514563106796111E-2</c:v>
                </c:pt>
                <c:pt idx="2198">
                  <c:v>-9.0097087378639973E-3</c:v>
                </c:pt>
                <c:pt idx="2199">
                  <c:v>-1.281553398058255E-2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-2.650210123802621E-3</c:v>
                </c:pt>
                <c:pt idx="2206">
                  <c:v>-8.7078332639234368E-4</c:v>
                </c:pt>
                <c:pt idx="2207">
                  <c:v>0</c:v>
                </c:pt>
                <c:pt idx="2208">
                  <c:v>-3.6516749264076109E-3</c:v>
                </c:pt>
                <c:pt idx="2209">
                  <c:v>-2.6083392331481825E-3</c:v>
                </c:pt>
                <c:pt idx="2210">
                  <c:v>0</c:v>
                </c:pt>
                <c:pt idx="2211">
                  <c:v>-1.4871813843365E-2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-9.2254326727925218E-4</c:v>
                </c:pt>
                <c:pt idx="2216">
                  <c:v>0</c:v>
                </c:pt>
                <c:pt idx="2217">
                  <c:v>-1.318834723191642E-2</c:v>
                </c:pt>
                <c:pt idx="2218">
                  <c:v>-1.1682157158076523E-2</c:v>
                </c:pt>
                <c:pt idx="2219">
                  <c:v>-2.6744057896476936E-2</c:v>
                </c:pt>
                <c:pt idx="2220">
                  <c:v>-3.2842290878365987E-2</c:v>
                </c:pt>
                <c:pt idx="2221">
                  <c:v>-2.0094779765622017E-2</c:v>
                </c:pt>
                <c:pt idx="2222">
                  <c:v>-1.1571948128283216E-2</c:v>
                </c:pt>
                <c:pt idx="2223">
                  <c:v>-9.5147129054773405E-3</c:v>
                </c:pt>
                <c:pt idx="2224">
                  <c:v>-1.4547591932698944E-2</c:v>
                </c:pt>
                <c:pt idx="2225">
                  <c:v>-1.4033283126997476E-2</c:v>
                </c:pt>
                <c:pt idx="2226">
                  <c:v>-2.2666323794129362E-2</c:v>
                </c:pt>
                <c:pt idx="2227">
                  <c:v>-1.120458469563923E-2</c:v>
                </c:pt>
                <c:pt idx="2228">
                  <c:v>-6.9064325337055976E-3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-1.2806374728754344E-3</c:v>
                </c:pt>
                <c:pt idx="2235">
                  <c:v>-9.3201949414819518E-3</c:v>
                </c:pt>
                <c:pt idx="2236">
                  <c:v>-1.3731279570274979E-2</c:v>
                </c:pt>
                <c:pt idx="2237">
                  <c:v>-9.3913414677527784E-3</c:v>
                </c:pt>
                <c:pt idx="2238">
                  <c:v>-1.0209526519867729E-2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-1.9782050392169737E-3</c:v>
                </c:pt>
                <c:pt idx="2243">
                  <c:v>0</c:v>
                </c:pt>
                <c:pt idx="2244">
                  <c:v>-6.0383120488617381E-3</c:v>
                </c:pt>
                <c:pt idx="2245">
                  <c:v>-2.9289283731260385E-2</c:v>
                </c:pt>
                <c:pt idx="2246">
                  <c:v>-5.0145752359800233E-2</c:v>
                </c:pt>
                <c:pt idx="2247">
                  <c:v>-4.4975013881177195E-2</c:v>
                </c:pt>
                <c:pt idx="2248">
                  <c:v>-9.6474181010550719E-3</c:v>
                </c:pt>
                <c:pt idx="2249">
                  <c:v>0</c:v>
                </c:pt>
                <c:pt idx="2250">
                  <c:v>0</c:v>
                </c:pt>
                <c:pt idx="2251">
                  <c:v>-5.706038331151575E-3</c:v>
                </c:pt>
                <c:pt idx="2252">
                  <c:v>-5.0347397039585129E-4</c:v>
                </c:pt>
                <c:pt idx="2253">
                  <c:v>0</c:v>
                </c:pt>
                <c:pt idx="2254">
                  <c:v>-4.3906722607084392E-3</c:v>
                </c:pt>
                <c:pt idx="2255">
                  <c:v>0</c:v>
                </c:pt>
                <c:pt idx="2256">
                  <c:v>-1.4195633575208255E-2</c:v>
                </c:pt>
                <c:pt idx="2257">
                  <c:v>-3.783389841249718E-2</c:v>
                </c:pt>
                <c:pt idx="2258">
                  <c:v>-2.3828384929813984E-2</c:v>
                </c:pt>
                <c:pt idx="2259">
                  <c:v>-3.4411736747045119E-2</c:v>
                </c:pt>
                <c:pt idx="2260">
                  <c:v>-2.0659716721062038E-2</c:v>
                </c:pt>
                <c:pt idx="2261">
                  <c:v>-3.0197408029405182E-2</c:v>
                </c:pt>
                <c:pt idx="2262">
                  <c:v>-3.7453658227446951E-2</c:v>
                </c:pt>
                <c:pt idx="2263">
                  <c:v>-5.7447954624671227E-2</c:v>
                </c:pt>
                <c:pt idx="2264">
                  <c:v>-5.5800247156120197E-2</c:v>
                </c:pt>
                <c:pt idx="2265">
                  <c:v>-2.7599100098228635E-2</c:v>
                </c:pt>
                <c:pt idx="2266">
                  <c:v>-3.4855350296258969E-4</c:v>
                </c:pt>
                <c:pt idx="2267">
                  <c:v>-1.5336354130358942E-2</c:v>
                </c:pt>
                <c:pt idx="2268">
                  <c:v>-3.4728603567920291E-2</c:v>
                </c:pt>
                <c:pt idx="2269">
                  <c:v>-2.7725846826578748E-2</c:v>
                </c:pt>
                <c:pt idx="2270">
                  <c:v>-5.5134826832282324E-2</c:v>
                </c:pt>
                <c:pt idx="2271">
                  <c:v>-5.1110618207167557E-2</c:v>
                </c:pt>
                <c:pt idx="2272">
                  <c:v>-7.1073227922304083E-2</c:v>
                </c:pt>
                <c:pt idx="2273">
                  <c:v>-5.6243860705345594E-2</c:v>
                </c:pt>
                <c:pt idx="2274">
                  <c:v>-6.7651066256852133E-2</c:v>
                </c:pt>
                <c:pt idx="2275">
                  <c:v>-5.5641813745682667E-2</c:v>
                </c:pt>
                <c:pt idx="2276">
                  <c:v>-3.8055705187109878E-2</c:v>
                </c:pt>
                <c:pt idx="2277">
                  <c:v>-3.095788839950564E-2</c:v>
                </c:pt>
                <c:pt idx="2278">
                  <c:v>-3.9544979245223155E-2</c:v>
                </c:pt>
                <c:pt idx="2279">
                  <c:v>-1.8505022339110777E-2</c:v>
                </c:pt>
                <c:pt idx="2280">
                  <c:v>-3.5140530435058048E-2</c:v>
                </c:pt>
                <c:pt idx="2281">
                  <c:v>-3.7326911499096838E-2</c:v>
                </c:pt>
                <c:pt idx="2282">
                  <c:v>-3.1623308723343513E-2</c:v>
                </c:pt>
                <c:pt idx="2283">
                  <c:v>-3.7992331822934711E-2</c:v>
                </c:pt>
                <c:pt idx="2284">
                  <c:v>-1.2421179378307223E-2</c:v>
                </c:pt>
                <c:pt idx="2285">
                  <c:v>-2.1166703634462269E-2</c:v>
                </c:pt>
                <c:pt idx="2286">
                  <c:v>-1.4861053899046239E-2</c:v>
                </c:pt>
                <c:pt idx="2287">
                  <c:v>-1.9835862986786634E-2</c:v>
                </c:pt>
                <c:pt idx="2288">
                  <c:v>-3.2985836053106787E-2</c:v>
                </c:pt>
                <c:pt idx="2289">
                  <c:v>-2.842295383250415E-2</c:v>
                </c:pt>
                <c:pt idx="2290">
                  <c:v>-2.8137773693716506E-2</c:v>
                </c:pt>
                <c:pt idx="2291">
                  <c:v>-2.2877784467188356E-2</c:v>
                </c:pt>
                <c:pt idx="2292">
                  <c:v>-1.0741785227668776E-2</c:v>
                </c:pt>
                <c:pt idx="2293">
                  <c:v>0</c:v>
                </c:pt>
                <c:pt idx="2294">
                  <c:v>-1.4259066046982349E-2</c:v>
                </c:pt>
                <c:pt idx="2295">
                  <c:v>-1.3753201176135876E-2</c:v>
                </c:pt>
                <c:pt idx="2296">
                  <c:v>-1.9064782320022844E-2</c:v>
                </c:pt>
                <c:pt idx="2297">
                  <c:v>-1.9475797527585548E-2</c:v>
                </c:pt>
                <c:pt idx="2298">
                  <c:v>-1.6472224856935225E-2</c:v>
                </c:pt>
                <c:pt idx="2299">
                  <c:v>-3.1932719972177503E-2</c:v>
                </c:pt>
                <c:pt idx="2300">
                  <c:v>-2.8992380410382879E-2</c:v>
                </c:pt>
                <c:pt idx="2301">
                  <c:v>-3.0067343260931523E-2</c:v>
                </c:pt>
                <c:pt idx="2302">
                  <c:v>-4.7646147522842908E-2</c:v>
                </c:pt>
                <c:pt idx="2303">
                  <c:v>-3.6232571374371747E-2</c:v>
                </c:pt>
                <c:pt idx="2304">
                  <c:v>-2.763286856998326E-2</c:v>
                </c:pt>
                <c:pt idx="2305">
                  <c:v>-2.2258054317240594E-2</c:v>
                </c:pt>
                <c:pt idx="2306">
                  <c:v>-2.8929147301527181E-2</c:v>
                </c:pt>
                <c:pt idx="2307">
                  <c:v>-2.8201966549685431E-2</c:v>
                </c:pt>
                <c:pt idx="2308">
                  <c:v>-3.8350880521040853E-2</c:v>
                </c:pt>
                <c:pt idx="2309">
                  <c:v>-3.4051029118846721E-2</c:v>
                </c:pt>
                <c:pt idx="2310">
                  <c:v>-3.1901103417749654E-2</c:v>
                </c:pt>
                <c:pt idx="2311">
                  <c:v>-2.2605836415947489E-2</c:v>
                </c:pt>
                <c:pt idx="2312">
                  <c:v>-2.6178507066299983E-2</c:v>
                </c:pt>
                <c:pt idx="2313">
                  <c:v>-3.0225426033070879E-2</c:v>
                </c:pt>
                <c:pt idx="2314">
                  <c:v>-2.5388093205602535E-2</c:v>
                </c:pt>
                <c:pt idx="2315">
                  <c:v>-2.7506402352271753E-2</c:v>
                </c:pt>
                <c:pt idx="2316">
                  <c:v>-2.4977077998039832E-2</c:v>
                </c:pt>
                <c:pt idx="2317">
                  <c:v>-9.9908311992159549E-3</c:v>
                </c:pt>
                <c:pt idx="2318">
                  <c:v>-6.0071453413002018E-4</c:v>
                </c:pt>
                <c:pt idx="2319">
                  <c:v>-1.2994403869866278E-2</c:v>
                </c:pt>
                <c:pt idx="2320">
                  <c:v>-1.9033165765594995E-2</c:v>
                </c:pt>
                <c:pt idx="2321">
                  <c:v>-2.8107116886401884E-2</c:v>
                </c:pt>
                <c:pt idx="2322">
                  <c:v>-3.4398811217553504E-2</c:v>
                </c:pt>
                <c:pt idx="2323">
                  <c:v>-3.1743020645610076E-2</c:v>
                </c:pt>
                <c:pt idx="2324">
                  <c:v>-4.8468177937968426E-2</c:v>
                </c:pt>
                <c:pt idx="2325">
                  <c:v>-4.2144867052388735E-2</c:v>
                </c:pt>
                <c:pt idx="2326">
                  <c:v>-2.2700686079231147E-2</c:v>
                </c:pt>
                <c:pt idx="2327">
                  <c:v>-1.7009706282209325E-2</c:v>
                </c:pt>
                <c:pt idx="2328">
                  <c:v>-1.6219292421511877E-2</c:v>
                </c:pt>
                <c:pt idx="2329">
                  <c:v>-1.8305985013753245E-2</c:v>
                </c:pt>
                <c:pt idx="2330">
                  <c:v>-1.0022447753643804E-2</c:v>
                </c:pt>
                <c:pt idx="2331">
                  <c:v>-1.024376363463908E-2</c:v>
                </c:pt>
                <c:pt idx="2332">
                  <c:v>-2.447121312719347E-2</c:v>
                </c:pt>
                <c:pt idx="2333">
                  <c:v>-2.5356476651174686E-2</c:v>
                </c:pt>
                <c:pt idx="2334">
                  <c:v>-2.2384520534952213E-2</c:v>
                </c:pt>
                <c:pt idx="2335">
                  <c:v>-2.8581365202820286E-2</c:v>
                </c:pt>
                <c:pt idx="2336">
                  <c:v>-2.8012267223118115E-2</c:v>
                </c:pt>
                <c:pt idx="2337">
                  <c:v>-2.9529861835657201E-2</c:v>
                </c:pt>
                <c:pt idx="2338">
                  <c:v>-3.4841442979544168E-2</c:v>
                </c:pt>
                <c:pt idx="2339">
                  <c:v>-2.507192766132349E-2</c:v>
                </c:pt>
                <c:pt idx="2340">
                  <c:v>-2.8454898985108557E-2</c:v>
                </c:pt>
                <c:pt idx="2341">
                  <c:v>-1.805305257833012E-2</c:v>
                </c:pt>
                <c:pt idx="2342">
                  <c:v>-2.0424294160422463E-2</c:v>
                </c:pt>
                <c:pt idx="2343">
                  <c:v>-1.3310569414145323E-2</c:v>
                </c:pt>
                <c:pt idx="2344">
                  <c:v>-1.1318726485187725E-2</c:v>
                </c:pt>
                <c:pt idx="2345">
                  <c:v>-3.9836858579153089E-3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-4.4188456146766475E-3</c:v>
                </c:pt>
                <c:pt idx="2350">
                  <c:v>0</c:v>
                </c:pt>
                <c:pt idx="2351">
                  <c:v>0</c:v>
                </c:pt>
                <c:pt idx="2352">
                  <c:v>-2.2698763514723552E-3</c:v>
                </c:pt>
                <c:pt idx="2353">
                  <c:v>0</c:v>
                </c:pt>
                <c:pt idx="2354">
                  <c:v>-1.491379824613781E-3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-7.7151859595392391E-3</c:v>
                </c:pt>
                <c:pt idx="2359">
                  <c:v>-1.1690568037928006E-2</c:v>
                </c:pt>
                <c:pt idx="2360">
                  <c:v>-1.2073382608438488E-3</c:v>
                </c:pt>
                <c:pt idx="2361">
                  <c:v>0</c:v>
                </c:pt>
                <c:pt idx="2362">
                  <c:v>0</c:v>
                </c:pt>
                <c:pt idx="2363">
                  <c:v>-9.0630953068174813E-3</c:v>
                </c:pt>
                <c:pt idx="2364">
                  <c:v>-4.9356347053050031E-3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-3.4828525686035894E-3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-1.8452860596293363E-2</c:v>
                </c:pt>
                <c:pt idx="2375">
                  <c:v>-8.5414987912973972E-3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-1.8817000882835111E-2</c:v>
                </c:pt>
                <c:pt idx="2381">
                  <c:v>0</c:v>
                </c:pt>
                <c:pt idx="2382">
                  <c:v>-6.4268882549919359E-2</c:v>
                </c:pt>
                <c:pt idx="2383">
                  <c:v>-6.4169663896812668E-2</c:v>
                </c:pt>
                <c:pt idx="2384">
                  <c:v>-6.0424159742031414E-2</c:v>
                </c:pt>
                <c:pt idx="2385">
                  <c:v>-6.357435197817185E-2</c:v>
                </c:pt>
                <c:pt idx="2386">
                  <c:v>-8.9644053081979425E-2</c:v>
                </c:pt>
                <c:pt idx="2387">
                  <c:v>-9.6167679523750382E-2</c:v>
                </c:pt>
                <c:pt idx="2388">
                  <c:v>-9.9590723055934416E-2</c:v>
                </c:pt>
                <c:pt idx="2389">
                  <c:v>-8.1904998139650242E-2</c:v>
                </c:pt>
                <c:pt idx="2390">
                  <c:v>-8.6890735458266088E-2</c:v>
                </c:pt>
                <c:pt idx="2391">
                  <c:v>-8.5253627682004285E-2</c:v>
                </c:pt>
                <c:pt idx="2392">
                  <c:v>-0.10127744015874984</c:v>
                </c:pt>
                <c:pt idx="2393">
                  <c:v>-9.0884286245814239E-2</c:v>
                </c:pt>
                <c:pt idx="2394">
                  <c:v>-9.1975691429988848E-2</c:v>
                </c:pt>
                <c:pt idx="2395">
                  <c:v>-8.6419446856008886E-2</c:v>
                </c:pt>
                <c:pt idx="2396">
                  <c:v>-6.1441150936376032E-2</c:v>
                </c:pt>
                <c:pt idx="2397">
                  <c:v>-5.7745256108148291E-2</c:v>
                </c:pt>
                <c:pt idx="2398">
                  <c:v>-4.2564802182810335E-2</c:v>
                </c:pt>
                <c:pt idx="2399">
                  <c:v>-5.0303857125139406E-2</c:v>
                </c:pt>
                <c:pt idx="2400">
                  <c:v>-6.7443879449336497E-2</c:v>
                </c:pt>
                <c:pt idx="2401">
                  <c:v>-7.813468932159251E-2</c:v>
                </c:pt>
                <c:pt idx="2402">
                  <c:v>-7.1437430236884425E-2</c:v>
                </c:pt>
                <c:pt idx="2403">
                  <c:v>-6.9924345777006125E-2</c:v>
                </c:pt>
                <c:pt idx="2404">
                  <c:v>-7.0197197073049611E-2</c:v>
                </c:pt>
                <c:pt idx="2405">
                  <c:v>-7.1635867543098142E-2</c:v>
                </c:pt>
                <c:pt idx="2406">
                  <c:v>-5.6926702220017389E-2</c:v>
                </c:pt>
                <c:pt idx="2407">
                  <c:v>-5.7224358179337687E-2</c:v>
                </c:pt>
                <c:pt idx="2408">
                  <c:v>-4.968374054322211E-2</c:v>
                </c:pt>
                <c:pt idx="2409">
                  <c:v>-3.7876720823514787E-2</c:v>
                </c:pt>
                <c:pt idx="2410">
                  <c:v>-3.323824879077264E-2</c:v>
                </c:pt>
                <c:pt idx="2411">
                  <c:v>-3.94642192732233E-2</c:v>
                </c:pt>
                <c:pt idx="2412">
                  <c:v>-4.0357187151184415E-2</c:v>
                </c:pt>
                <c:pt idx="2413">
                  <c:v>-3.9737070569267008E-2</c:v>
                </c:pt>
                <c:pt idx="2414">
                  <c:v>-4.1448592335359025E-2</c:v>
                </c:pt>
                <c:pt idx="2415">
                  <c:v>-4.3978667989581943E-2</c:v>
                </c:pt>
                <c:pt idx="2416">
                  <c:v>-3.9067344660796199E-2</c:v>
                </c:pt>
                <c:pt idx="2417">
                  <c:v>-3.4974575220141357E-2</c:v>
                </c:pt>
                <c:pt idx="2418">
                  <c:v>-2.4581421307205642E-2</c:v>
                </c:pt>
                <c:pt idx="2419">
                  <c:v>-1.9124395386332593E-2</c:v>
                </c:pt>
                <c:pt idx="2420">
                  <c:v>-1.8231427508371478E-2</c:v>
                </c:pt>
                <c:pt idx="2421">
                  <c:v>-1.8008185538881283E-2</c:v>
                </c:pt>
                <c:pt idx="2422">
                  <c:v>-9.5746000248045915E-3</c:v>
                </c:pt>
                <c:pt idx="2423">
                  <c:v>-1.136053578072671E-2</c:v>
                </c:pt>
                <c:pt idx="2424">
                  <c:v>-1.02443259332754E-2</c:v>
                </c:pt>
                <c:pt idx="2425">
                  <c:v>0</c:v>
                </c:pt>
                <c:pt idx="2426">
                  <c:v>0</c:v>
                </c:pt>
                <c:pt idx="2427">
                  <c:v>-4.1340295909485514E-3</c:v>
                </c:pt>
                <c:pt idx="2428">
                  <c:v>0</c:v>
                </c:pt>
                <c:pt idx="2429">
                  <c:v>-4.3528339012333772E-2</c:v>
                </c:pt>
                <c:pt idx="2430">
                  <c:v>-4.2832461486778328E-2</c:v>
                </c:pt>
                <c:pt idx="2431">
                  <c:v>-4.9023371886547928E-2</c:v>
                </c:pt>
                <c:pt idx="2432">
                  <c:v>-4.4296203868119277E-2</c:v>
                </c:pt>
                <c:pt idx="2433">
                  <c:v>-1.9148629841147957E-2</c:v>
                </c:pt>
                <c:pt idx="2434">
                  <c:v>-8.5424965206123415E-3</c:v>
                </c:pt>
                <c:pt idx="2435">
                  <c:v>-1.8020828334213146E-2</c:v>
                </c:pt>
                <c:pt idx="2436">
                  <c:v>-1.259778279022894E-2</c:v>
                </c:pt>
                <c:pt idx="2437">
                  <c:v>-5.4470413207274859E-3</c:v>
                </c:pt>
                <c:pt idx="2438">
                  <c:v>0</c:v>
                </c:pt>
                <c:pt idx="2439">
                  <c:v>-1.421026454775931E-3</c:v>
                </c:pt>
                <c:pt idx="2440">
                  <c:v>0</c:v>
                </c:pt>
                <c:pt idx="2441">
                  <c:v>-6.1276236089590208E-3</c:v>
                </c:pt>
                <c:pt idx="2442">
                  <c:v>-1.0917030567685559E-2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-0.10274248840492028</c:v>
                </c:pt>
                <c:pt idx="2452">
                  <c:v>-0.1386771526517443</c:v>
                </c:pt>
                <c:pt idx="2453">
                  <c:v>-8.3908045977011403E-2</c:v>
                </c:pt>
                <c:pt idx="2454">
                  <c:v>-8.4553337366404469E-2</c:v>
                </c:pt>
                <c:pt idx="2455">
                  <c:v>-0.10893325267190967</c:v>
                </c:pt>
                <c:pt idx="2456">
                  <c:v>-8.1548699334543229E-2</c:v>
                </c:pt>
                <c:pt idx="2457">
                  <c:v>-5.8217382536801754E-2</c:v>
                </c:pt>
                <c:pt idx="2458">
                  <c:v>-6.7553942327082117E-2</c:v>
                </c:pt>
                <c:pt idx="2459">
                  <c:v>-5.7007461181689867E-2</c:v>
                </c:pt>
                <c:pt idx="2460">
                  <c:v>-8.9755999193385727E-2</c:v>
                </c:pt>
                <c:pt idx="2461">
                  <c:v>-6.7110304496874273E-2</c:v>
                </c:pt>
                <c:pt idx="2462">
                  <c:v>-9.6188747731397406E-2</c:v>
                </c:pt>
                <c:pt idx="2463">
                  <c:v>-7.5862068965517282E-2</c:v>
                </c:pt>
                <c:pt idx="2464">
                  <c:v>-7.328090340794513E-2</c:v>
                </c:pt>
                <c:pt idx="2465">
                  <c:v>-5.5011090945755181E-2</c:v>
                </c:pt>
                <c:pt idx="2466">
                  <c:v>-2.9481750352893688E-2</c:v>
                </c:pt>
                <c:pt idx="2467">
                  <c:v>-4.2932042750554511E-2</c:v>
                </c:pt>
                <c:pt idx="2468">
                  <c:v>-4.5331720104859752E-2</c:v>
                </c:pt>
                <c:pt idx="2469">
                  <c:v>-3.7144585601935787E-2</c:v>
                </c:pt>
                <c:pt idx="2470">
                  <c:v>-2.4500907441016295E-2</c:v>
                </c:pt>
                <c:pt idx="2471">
                  <c:v>-1.1897559991933759E-2</c:v>
                </c:pt>
                <c:pt idx="2472">
                  <c:v>-5.5979028029844669E-2</c:v>
                </c:pt>
                <c:pt idx="2473">
                  <c:v>-4.8598507763661924E-2</c:v>
                </c:pt>
                <c:pt idx="2474">
                  <c:v>-6.003226456946964E-2</c:v>
                </c:pt>
                <c:pt idx="2475">
                  <c:v>-4.5150231901593063E-2</c:v>
                </c:pt>
                <c:pt idx="2476">
                  <c:v>-4.7126436781609216E-2</c:v>
                </c:pt>
                <c:pt idx="2477">
                  <c:v>-3.6378302077031632E-2</c:v>
                </c:pt>
                <c:pt idx="2478">
                  <c:v>-3.9645089735833805E-2</c:v>
                </c:pt>
                <c:pt idx="2479">
                  <c:v>-5.8519862875579753E-2</c:v>
                </c:pt>
                <c:pt idx="2480">
                  <c:v>-7.069973785037309E-2</c:v>
                </c:pt>
                <c:pt idx="2481">
                  <c:v>-7.1526517443032844E-2</c:v>
                </c:pt>
                <c:pt idx="2482">
                  <c:v>-7.3865698729582596E-2</c:v>
                </c:pt>
                <c:pt idx="2483">
                  <c:v>-0.10316596087920948</c:v>
                </c:pt>
                <c:pt idx="2484">
                  <c:v>-0.14012905827787847</c:v>
                </c:pt>
                <c:pt idx="2485">
                  <c:v>-0.1664045170397257</c:v>
                </c:pt>
                <c:pt idx="2486">
                  <c:v>-0.18523895946763458</c:v>
                </c:pt>
                <c:pt idx="2487">
                  <c:v>-0.18505747126436778</c:v>
                </c:pt>
                <c:pt idx="2488">
                  <c:v>-0.16053639846743284</c:v>
                </c:pt>
                <c:pt idx="2489">
                  <c:v>-0.19209518047993546</c:v>
                </c:pt>
                <c:pt idx="2490">
                  <c:v>-0.16374269005847952</c:v>
                </c:pt>
                <c:pt idx="2491">
                  <c:v>-0.16398467432950192</c:v>
                </c:pt>
                <c:pt idx="2492">
                  <c:v>-0.13230490018148811</c:v>
                </c:pt>
                <c:pt idx="2493">
                  <c:v>-0.11712038717483364</c:v>
                </c:pt>
                <c:pt idx="2494">
                  <c:v>-0.13407945150231892</c:v>
                </c:pt>
                <c:pt idx="2495">
                  <c:v>-0.13762855414398067</c:v>
                </c:pt>
                <c:pt idx="2496">
                  <c:v>-0.12923976608187127</c:v>
                </c:pt>
                <c:pt idx="2497">
                  <c:v>-0.12375478927203065</c:v>
                </c:pt>
                <c:pt idx="2498">
                  <c:v>-0.11693889897156673</c:v>
                </c:pt>
                <c:pt idx="2499">
                  <c:v>-0.11851179673321233</c:v>
                </c:pt>
                <c:pt idx="2500">
                  <c:v>-0.12208106473079239</c:v>
                </c:pt>
                <c:pt idx="2501">
                  <c:v>-0.10246017342206093</c:v>
                </c:pt>
                <c:pt idx="2502">
                  <c:v>-0.11179673321234118</c:v>
                </c:pt>
                <c:pt idx="2503">
                  <c:v>-0.11256301673724545</c:v>
                </c:pt>
                <c:pt idx="2504">
                  <c:v>-0.10076628352490413</c:v>
                </c:pt>
                <c:pt idx="2505">
                  <c:v>-0.10850978019762048</c:v>
                </c:pt>
                <c:pt idx="2506">
                  <c:v>-0.1337568058076225</c:v>
                </c:pt>
                <c:pt idx="2507">
                  <c:v>-0.12228271828997783</c:v>
                </c:pt>
                <c:pt idx="2508">
                  <c:v>-0.13079249848759822</c:v>
                </c:pt>
                <c:pt idx="2509">
                  <c:v>-0.12633595482960269</c:v>
                </c:pt>
                <c:pt idx="2510">
                  <c:v>-0.13311151441822944</c:v>
                </c:pt>
                <c:pt idx="2511">
                  <c:v>-0.1492034684412179</c:v>
                </c:pt>
                <c:pt idx="2512">
                  <c:v>-0.15827787860455733</c:v>
                </c:pt>
                <c:pt idx="2513">
                  <c:v>-0.1456745311554748</c:v>
                </c:pt>
                <c:pt idx="2514">
                  <c:v>-0.14664246823956439</c:v>
                </c:pt>
                <c:pt idx="2515">
                  <c:v>-0.16372252470256099</c:v>
                </c:pt>
                <c:pt idx="2516">
                  <c:v>-0.15654365799556358</c:v>
                </c:pt>
                <c:pt idx="2517">
                  <c:v>-0.1309538213349466</c:v>
                </c:pt>
                <c:pt idx="2518">
                  <c:v>-0.1295019157088122</c:v>
                </c:pt>
                <c:pt idx="2519">
                  <c:v>-0.12528735632183907</c:v>
                </c:pt>
                <c:pt idx="2520">
                  <c:v>-0.12351280500100825</c:v>
                </c:pt>
                <c:pt idx="2521">
                  <c:v>-0.12698124621899576</c:v>
                </c:pt>
                <c:pt idx="2522">
                  <c:v>-0.13188142770719902</c:v>
                </c:pt>
                <c:pt idx="2523">
                  <c:v>-0.13851582980439603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24-41C5-B487-BCB0C68B6D0D}"/>
            </c:ext>
          </c:extLst>
        </c:ser>
        <c:ser>
          <c:idx val="1"/>
          <c:order val="1"/>
          <c:tx>
            <c:strRef>
              <c:f>Calculos!$K$2</c:f>
              <c:strCache>
                <c:ptCount val="1"/>
                <c:pt idx="0">
                  <c:v>DD SP500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Calculos!$A$3:$A$5002</c:f>
              <c:numCache>
                <c:formatCode>yyyy\-mm\-dd</c:formatCode>
                <c:ptCount val="5000"/>
                <c:pt idx="0">
                  <c:v>42492</c:v>
                </c:pt>
                <c:pt idx="1">
                  <c:v>42493</c:v>
                </c:pt>
                <c:pt idx="2">
                  <c:v>42494</c:v>
                </c:pt>
                <c:pt idx="3">
                  <c:v>42495</c:v>
                </c:pt>
                <c:pt idx="4">
                  <c:v>42496</c:v>
                </c:pt>
                <c:pt idx="5">
                  <c:v>42499</c:v>
                </c:pt>
                <c:pt idx="6">
                  <c:v>42500</c:v>
                </c:pt>
                <c:pt idx="7">
                  <c:v>42501</c:v>
                </c:pt>
                <c:pt idx="8">
                  <c:v>42502</c:v>
                </c:pt>
                <c:pt idx="9">
                  <c:v>42503</c:v>
                </c:pt>
                <c:pt idx="10">
                  <c:v>42506</c:v>
                </c:pt>
                <c:pt idx="11">
                  <c:v>42507</c:v>
                </c:pt>
                <c:pt idx="12">
                  <c:v>42508</c:v>
                </c:pt>
                <c:pt idx="13">
                  <c:v>42509</c:v>
                </c:pt>
                <c:pt idx="14">
                  <c:v>42510</c:v>
                </c:pt>
                <c:pt idx="15">
                  <c:v>42513</c:v>
                </c:pt>
                <c:pt idx="16">
                  <c:v>42514</c:v>
                </c:pt>
                <c:pt idx="17">
                  <c:v>42515</c:v>
                </c:pt>
                <c:pt idx="18">
                  <c:v>42516</c:v>
                </c:pt>
                <c:pt idx="19">
                  <c:v>42517</c:v>
                </c:pt>
                <c:pt idx="20">
                  <c:v>42521</c:v>
                </c:pt>
                <c:pt idx="21">
                  <c:v>42522</c:v>
                </c:pt>
                <c:pt idx="22">
                  <c:v>42523</c:v>
                </c:pt>
                <c:pt idx="23">
                  <c:v>42524</c:v>
                </c:pt>
                <c:pt idx="24">
                  <c:v>42527</c:v>
                </c:pt>
                <c:pt idx="25">
                  <c:v>42528</c:v>
                </c:pt>
                <c:pt idx="26">
                  <c:v>42529</c:v>
                </c:pt>
                <c:pt idx="27">
                  <c:v>42530</c:v>
                </c:pt>
                <c:pt idx="28">
                  <c:v>42531</c:v>
                </c:pt>
                <c:pt idx="29">
                  <c:v>42534</c:v>
                </c:pt>
                <c:pt idx="30">
                  <c:v>42535</c:v>
                </c:pt>
                <c:pt idx="31">
                  <c:v>42536</c:v>
                </c:pt>
                <c:pt idx="32">
                  <c:v>42537</c:v>
                </c:pt>
                <c:pt idx="33">
                  <c:v>42538</c:v>
                </c:pt>
                <c:pt idx="34">
                  <c:v>42541</c:v>
                </c:pt>
                <c:pt idx="35">
                  <c:v>42542</c:v>
                </c:pt>
                <c:pt idx="36">
                  <c:v>42543</c:v>
                </c:pt>
                <c:pt idx="37">
                  <c:v>42544</c:v>
                </c:pt>
                <c:pt idx="38">
                  <c:v>42545</c:v>
                </c:pt>
                <c:pt idx="39">
                  <c:v>42548</c:v>
                </c:pt>
                <c:pt idx="40">
                  <c:v>42549</c:v>
                </c:pt>
                <c:pt idx="41">
                  <c:v>42550</c:v>
                </c:pt>
                <c:pt idx="42">
                  <c:v>42551</c:v>
                </c:pt>
                <c:pt idx="43">
                  <c:v>42552</c:v>
                </c:pt>
                <c:pt idx="44">
                  <c:v>42556</c:v>
                </c:pt>
                <c:pt idx="45">
                  <c:v>42557</c:v>
                </c:pt>
                <c:pt idx="46">
                  <c:v>42558</c:v>
                </c:pt>
                <c:pt idx="47">
                  <c:v>42559</c:v>
                </c:pt>
                <c:pt idx="48">
                  <c:v>42562</c:v>
                </c:pt>
                <c:pt idx="49">
                  <c:v>42563</c:v>
                </c:pt>
                <c:pt idx="50">
                  <c:v>42564</c:v>
                </c:pt>
                <c:pt idx="51">
                  <c:v>42565</c:v>
                </c:pt>
                <c:pt idx="52">
                  <c:v>42566</c:v>
                </c:pt>
                <c:pt idx="53">
                  <c:v>42569</c:v>
                </c:pt>
                <c:pt idx="54">
                  <c:v>42570</c:v>
                </c:pt>
                <c:pt idx="55">
                  <c:v>42571</c:v>
                </c:pt>
                <c:pt idx="56">
                  <c:v>42572</c:v>
                </c:pt>
                <c:pt idx="57">
                  <c:v>42573</c:v>
                </c:pt>
                <c:pt idx="58">
                  <c:v>42576</c:v>
                </c:pt>
                <c:pt idx="59">
                  <c:v>42577</c:v>
                </c:pt>
                <c:pt idx="60">
                  <c:v>42578</c:v>
                </c:pt>
                <c:pt idx="61">
                  <c:v>42579</c:v>
                </c:pt>
                <c:pt idx="62">
                  <c:v>42580</c:v>
                </c:pt>
                <c:pt idx="63">
                  <c:v>42583</c:v>
                </c:pt>
                <c:pt idx="64">
                  <c:v>42584</c:v>
                </c:pt>
                <c:pt idx="65">
                  <c:v>42585</c:v>
                </c:pt>
                <c:pt idx="66">
                  <c:v>42586</c:v>
                </c:pt>
                <c:pt idx="67">
                  <c:v>42587</c:v>
                </c:pt>
                <c:pt idx="68">
                  <c:v>42590</c:v>
                </c:pt>
                <c:pt idx="69">
                  <c:v>42591</c:v>
                </c:pt>
                <c:pt idx="70">
                  <c:v>42592</c:v>
                </c:pt>
                <c:pt idx="71">
                  <c:v>42593</c:v>
                </c:pt>
                <c:pt idx="72">
                  <c:v>42594</c:v>
                </c:pt>
                <c:pt idx="73">
                  <c:v>42597</c:v>
                </c:pt>
                <c:pt idx="74">
                  <c:v>42598</c:v>
                </c:pt>
                <c:pt idx="75">
                  <c:v>42599</c:v>
                </c:pt>
                <c:pt idx="76">
                  <c:v>42600</c:v>
                </c:pt>
                <c:pt idx="77">
                  <c:v>42601</c:v>
                </c:pt>
                <c:pt idx="78">
                  <c:v>42604</c:v>
                </c:pt>
                <c:pt idx="79">
                  <c:v>42605</c:v>
                </c:pt>
                <c:pt idx="80">
                  <c:v>42606</c:v>
                </c:pt>
                <c:pt idx="81">
                  <c:v>42607</c:v>
                </c:pt>
                <c:pt idx="82">
                  <c:v>42608</c:v>
                </c:pt>
                <c:pt idx="83">
                  <c:v>42611</c:v>
                </c:pt>
                <c:pt idx="84">
                  <c:v>42612</c:v>
                </c:pt>
                <c:pt idx="85">
                  <c:v>42613</c:v>
                </c:pt>
                <c:pt idx="86">
                  <c:v>42614</c:v>
                </c:pt>
                <c:pt idx="87">
                  <c:v>42615</c:v>
                </c:pt>
                <c:pt idx="88">
                  <c:v>42619</c:v>
                </c:pt>
                <c:pt idx="89">
                  <c:v>42620</c:v>
                </c:pt>
                <c:pt idx="90">
                  <c:v>42621</c:v>
                </c:pt>
                <c:pt idx="91">
                  <c:v>42622</c:v>
                </c:pt>
                <c:pt idx="92">
                  <c:v>42625</c:v>
                </c:pt>
                <c:pt idx="93">
                  <c:v>42626</c:v>
                </c:pt>
                <c:pt idx="94">
                  <c:v>42627</c:v>
                </c:pt>
                <c:pt idx="95">
                  <c:v>42628</c:v>
                </c:pt>
                <c:pt idx="96">
                  <c:v>42629</c:v>
                </c:pt>
                <c:pt idx="97">
                  <c:v>42632</c:v>
                </c:pt>
                <c:pt idx="98">
                  <c:v>42633</c:v>
                </c:pt>
                <c:pt idx="99">
                  <c:v>42634</c:v>
                </c:pt>
                <c:pt idx="100">
                  <c:v>42635</c:v>
                </c:pt>
                <c:pt idx="101">
                  <c:v>42636</c:v>
                </c:pt>
                <c:pt idx="102">
                  <c:v>42639</c:v>
                </c:pt>
                <c:pt idx="103">
                  <c:v>42640</c:v>
                </c:pt>
                <c:pt idx="104">
                  <c:v>42641</c:v>
                </c:pt>
                <c:pt idx="105">
                  <c:v>42642</c:v>
                </c:pt>
                <c:pt idx="106">
                  <c:v>42643</c:v>
                </c:pt>
                <c:pt idx="107">
                  <c:v>42646</c:v>
                </c:pt>
                <c:pt idx="108">
                  <c:v>42647</c:v>
                </c:pt>
                <c:pt idx="109">
                  <c:v>42648</c:v>
                </c:pt>
                <c:pt idx="110">
                  <c:v>42649</c:v>
                </c:pt>
                <c:pt idx="111">
                  <c:v>42650</c:v>
                </c:pt>
                <c:pt idx="112">
                  <c:v>42653</c:v>
                </c:pt>
                <c:pt idx="113">
                  <c:v>42654</c:v>
                </c:pt>
                <c:pt idx="114">
                  <c:v>42655</c:v>
                </c:pt>
                <c:pt idx="115">
                  <c:v>42656</c:v>
                </c:pt>
                <c:pt idx="116">
                  <c:v>42657</c:v>
                </c:pt>
                <c:pt idx="117">
                  <c:v>42660</c:v>
                </c:pt>
                <c:pt idx="118">
                  <c:v>42661</c:v>
                </c:pt>
                <c:pt idx="119">
                  <c:v>42662</c:v>
                </c:pt>
                <c:pt idx="120">
                  <c:v>42663</c:v>
                </c:pt>
                <c:pt idx="121">
                  <c:v>42664</c:v>
                </c:pt>
                <c:pt idx="122">
                  <c:v>42667</c:v>
                </c:pt>
                <c:pt idx="123">
                  <c:v>42668</c:v>
                </c:pt>
                <c:pt idx="124">
                  <c:v>42669</c:v>
                </c:pt>
                <c:pt idx="125">
                  <c:v>42670</c:v>
                </c:pt>
                <c:pt idx="126">
                  <c:v>42671</c:v>
                </c:pt>
                <c:pt idx="127">
                  <c:v>42674</c:v>
                </c:pt>
                <c:pt idx="128">
                  <c:v>42675</c:v>
                </c:pt>
                <c:pt idx="129">
                  <c:v>42676</c:v>
                </c:pt>
                <c:pt idx="130">
                  <c:v>42677</c:v>
                </c:pt>
                <c:pt idx="131">
                  <c:v>42678</c:v>
                </c:pt>
                <c:pt idx="132">
                  <c:v>42681</c:v>
                </c:pt>
                <c:pt idx="133">
                  <c:v>42682</c:v>
                </c:pt>
                <c:pt idx="134">
                  <c:v>42683</c:v>
                </c:pt>
                <c:pt idx="135">
                  <c:v>42684</c:v>
                </c:pt>
                <c:pt idx="136">
                  <c:v>42685</c:v>
                </c:pt>
                <c:pt idx="137">
                  <c:v>42688</c:v>
                </c:pt>
                <c:pt idx="138">
                  <c:v>42689</c:v>
                </c:pt>
                <c:pt idx="139">
                  <c:v>42690</c:v>
                </c:pt>
                <c:pt idx="140">
                  <c:v>42691</c:v>
                </c:pt>
                <c:pt idx="141">
                  <c:v>42692</c:v>
                </c:pt>
                <c:pt idx="142">
                  <c:v>42695</c:v>
                </c:pt>
                <c:pt idx="143">
                  <c:v>42696</c:v>
                </c:pt>
                <c:pt idx="144">
                  <c:v>42697</c:v>
                </c:pt>
                <c:pt idx="145">
                  <c:v>42699</c:v>
                </c:pt>
                <c:pt idx="146">
                  <c:v>42702</c:v>
                </c:pt>
                <c:pt idx="147">
                  <c:v>42703</c:v>
                </c:pt>
                <c:pt idx="148">
                  <c:v>42704</c:v>
                </c:pt>
                <c:pt idx="149">
                  <c:v>42705</c:v>
                </c:pt>
                <c:pt idx="150">
                  <c:v>42706</c:v>
                </c:pt>
                <c:pt idx="151">
                  <c:v>42709</c:v>
                </c:pt>
                <c:pt idx="152">
                  <c:v>42710</c:v>
                </c:pt>
                <c:pt idx="153">
                  <c:v>42711</c:v>
                </c:pt>
                <c:pt idx="154">
                  <c:v>42712</c:v>
                </c:pt>
                <c:pt idx="155">
                  <c:v>42713</c:v>
                </c:pt>
                <c:pt idx="156">
                  <c:v>42716</c:v>
                </c:pt>
                <c:pt idx="157">
                  <c:v>42717</c:v>
                </c:pt>
                <c:pt idx="158">
                  <c:v>42718</c:v>
                </c:pt>
                <c:pt idx="159">
                  <c:v>42719</c:v>
                </c:pt>
                <c:pt idx="160">
                  <c:v>42720</c:v>
                </c:pt>
                <c:pt idx="161">
                  <c:v>42723</c:v>
                </c:pt>
                <c:pt idx="162">
                  <c:v>42724</c:v>
                </c:pt>
                <c:pt idx="163">
                  <c:v>42725</c:v>
                </c:pt>
                <c:pt idx="164">
                  <c:v>42726</c:v>
                </c:pt>
                <c:pt idx="165">
                  <c:v>42727</c:v>
                </c:pt>
                <c:pt idx="166">
                  <c:v>42731</c:v>
                </c:pt>
                <c:pt idx="167">
                  <c:v>42732</c:v>
                </c:pt>
                <c:pt idx="168">
                  <c:v>42733</c:v>
                </c:pt>
                <c:pt idx="169">
                  <c:v>42734</c:v>
                </c:pt>
                <c:pt idx="170">
                  <c:v>42738</c:v>
                </c:pt>
                <c:pt idx="171">
                  <c:v>42739</c:v>
                </c:pt>
                <c:pt idx="172">
                  <c:v>42740</c:v>
                </c:pt>
                <c:pt idx="173">
                  <c:v>42741</c:v>
                </c:pt>
                <c:pt idx="174">
                  <c:v>42744</c:v>
                </c:pt>
                <c:pt idx="175">
                  <c:v>42745</c:v>
                </c:pt>
                <c:pt idx="176">
                  <c:v>42746</c:v>
                </c:pt>
                <c:pt idx="177">
                  <c:v>42747</c:v>
                </c:pt>
                <c:pt idx="178">
                  <c:v>42748</c:v>
                </c:pt>
                <c:pt idx="179">
                  <c:v>42752</c:v>
                </c:pt>
                <c:pt idx="180">
                  <c:v>42753</c:v>
                </c:pt>
                <c:pt idx="181">
                  <c:v>42754</c:v>
                </c:pt>
                <c:pt idx="182">
                  <c:v>42755</c:v>
                </c:pt>
                <c:pt idx="183">
                  <c:v>42758</c:v>
                </c:pt>
                <c:pt idx="184">
                  <c:v>42759</c:v>
                </c:pt>
                <c:pt idx="185">
                  <c:v>42760</c:v>
                </c:pt>
                <c:pt idx="186">
                  <c:v>42761</c:v>
                </c:pt>
                <c:pt idx="187">
                  <c:v>42762</c:v>
                </c:pt>
                <c:pt idx="188">
                  <c:v>42765</c:v>
                </c:pt>
                <c:pt idx="189">
                  <c:v>42766</c:v>
                </c:pt>
                <c:pt idx="190">
                  <c:v>42767</c:v>
                </c:pt>
                <c:pt idx="191">
                  <c:v>42768</c:v>
                </c:pt>
                <c:pt idx="192">
                  <c:v>42769</c:v>
                </c:pt>
                <c:pt idx="193">
                  <c:v>42772</c:v>
                </c:pt>
                <c:pt idx="194">
                  <c:v>42773</c:v>
                </c:pt>
                <c:pt idx="195">
                  <c:v>42774</c:v>
                </c:pt>
                <c:pt idx="196">
                  <c:v>42775</c:v>
                </c:pt>
                <c:pt idx="197">
                  <c:v>42776</c:v>
                </c:pt>
                <c:pt idx="198">
                  <c:v>42779</c:v>
                </c:pt>
                <c:pt idx="199">
                  <c:v>42780</c:v>
                </c:pt>
                <c:pt idx="200">
                  <c:v>42781</c:v>
                </c:pt>
                <c:pt idx="201">
                  <c:v>42782</c:v>
                </c:pt>
                <c:pt idx="202">
                  <c:v>42783</c:v>
                </c:pt>
                <c:pt idx="203">
                  <c:v>42787</c:v>
                </c:pt>
                <c:pt idx="204">
                  <c:v>42788</c:v>
                </c:pt>
                <c:pt idx="205">
                  <c:v>42789</c:v>
                </c:pt>
                <c:pt idx="206">
                  <c:v>42790</c:v>
                </c:pt>
                <c:pt idx="207">
                  <c:v>42793</c:v>
                </c:pt>
                <c:pt idx="208">
                  <c:v>42794</c:v>
                </c:pt>
                <c:pt idx="209">
                  <c:v>42795</c:v>
                </c:pt>
                <c:pt idx="210">
                  <c:v>42796</c:v>
                </c:pt>
                <c:pt idx="211">
                  <c:v>42797</c:v>
                </c:pt>
                <c:pt idx="212">
                  <c:v>42800</c:v>
                </c:pt>
                <c:pt idx="213">
                  <c:v>42801</c:v>
                </c:pt>
                <c:pt idx="214">
                  <c:v>42802</c:v>
                </c:pt>
                <c:pt idx="215">
                  <c:v>42803</c:v>
                </c:pt>
                <c:pt idx="216">
                  <c:v>42804</c:v>
                </c:pt>
                <c:pt idx="217">
                  <c:v>42807</c:v>
                </c:pt>
                <c:pt idx="218">
                  <c:v>42808</c:v>
                </c:pt>
                <c:pt idx="219">
                  <c:v>42809</c:v>
                </c:pt>
                <c:pt idx="220">
                  <c:v>42810</c:v>
                </c:pt>
                <c:pt idx="221">
                  <c:v>42811</c:v>
                </c:pt>
                <c:pt idx="222">
                  <c:v>42814</c:v>
                </c:pt>
                <c:pt idx="223">
                  <c:v>42815</c:v>
                </c:pt>
                <c:pt idx="224">
                  <c:v>42816</c:v>
                </c:pt>
                <c:pt idx="225">
                  <c:v>42817</c:v>
                </c:pt>
                <c:pt idx="226">
                  <c:v>42818</c:v>
                </c:pt>
                <c:pt idx="227">
                  <c:v>42821</c:v>
                </c:pt>
                <c:pt idx="228">
                  <c:v>42822</c:v>
                </c:pt>
                <c:pt idx="229">
                  <c:v>42823</c:v>
                </c:pt>
                <c:pt idx="230">
                  <c:v>42824</c:v>
                </c:pt>
                <c:pt idx="231">
                  <c:v>42825</c:v>
                </c:pt>
                <c:pt idx="232">
                  <c:v>42828</c:v>
                </c:pt>
                <c:pt idx="233">
                  <c:v>42829</c:v>
                </c:pt>
                <c:pt idx="234">
                  <c:v>42830</c:v>
                </c:pt>
                <c:pt idx="235">
                  <c:v>42831</c:v>
                </c:pt>
                <c:pt idx="236">
                  <c:v>42832</c:v>
                </c:pt>
                <c:pt idx="237">
                  <c:v>42835</c:v>
                </c:pt>
                <c:pt idx="238">
                  <c:v>42836</c:v>
                </c:pt>
                <c:pt idx="239">
                  <c:v>42837</c:v>
                </c:pt>
                <c:pt idx="240">
                  <c:v>42838</c:v>
                </c:pt>
                <c:pt idx="241">
                  <c:v>42842</c:v>
                </c:pt>
                <c:pt idx="242">
                  <c:v>42843</c:v>
                </c:pt>
                <c:pt idx="243">
                  <c:v>42844</c:v>
                </c:pt>
                <c:pt idx="244">
                  <c:v>42845</c:v>
                </c:pt>
                <c:pt idx="245">
                  <c:v>42846</c:v>
                </c:pt>
                <c:pt idx="246">
                  <c:v>42849</c:v>
                </c:pt>
                <c:pt idx="247">
                  <c:v>42850</c:v>
                </c:pt>
                <c:pt idx="248">
                  <c:v>42851</c:v>
                </c:pt>
                <c:pt idx="249">
                  <c:v>42852</c:v>
                </c:pt>
                <c:pt idx="250">
                  <c:v>42853</c:v>
                </c:pt>
                <c:pt idx="251">
                  <c:v>42856</c:v>
                </c:pt>
                <c:pt idx="252">
                  <c:v>42857</c:v>
                </c:pt>
                <c:pt idx="253">
                  <c:v>42858</c:v>
                </c:pt>
                <c:pt idx="254">
                  <c:v>42859</c:v>
                </c:pt>
                <c:pt idx="255">
                  <c:v>42860</c:v>
                </c:pt>
                <c:pt idx="256">
                  <c:v>42863</c:v>
                </c:pt>
                <c:pt idx="257">
                  <c:v>42864</c:v>
                </c:pt>
                <c:pt idx="258">
                  <c:v>42865</c:v>
                </c:pt>
                <c:pt idx="259">
                  <c:v>42866</c:v>
                </c:pt>
                <c:pt idx="260">
                  <c:v>42867</c:v>
                </c:pt>
                <c:pt idx="261">
                  <c:v>42870</c:v>
                </c:pt>
                <c:pt idx="262">
                  <c:v>42871</c:v>
                </c:pt>
                <c:pt idx="263">
                  <c:v>42872</c:v>
                </c:pt>
                <c:pt idx="264">
                  <c:v>42873</c:v>
                </c:pt>
                <c:pt idx="265">
                  <c:v>42874</c:v>
                </c:pt>
                <c:pt idx="266">
                  <c:v>42877</c:v>
                </c:pt>
                <c:pt idx="267">
                  <c:v>42878</c:v>
                </c:pt>
                <c:pt idx="268">
                  <c:v>42879</c:v>
                </c:pt>
                <c:pt idx="269">
                  <c:v>42880</c:v>
                </c:pt>
                <c:pt idx="270">
                  <c:v>42881</c:v>
                </c:pt>
                <c:pt idx="271">
                  <c:v>42885</c:v>
                </c:pt>
                <c:pt idx="272">
                  <c:v>42886</c:v>
                </c:pt>
                <c:pt idx="273">
                  <c:v>42887</c:v>
                </c:pt>
                <c:pt idx="274">
                  <c:v>42888</c:v>
                </c:pt>
                <c:pt idx="275">
                  <c:v>42891</c:v>
                </c:pt>
                <c:pt idx="276">
                  <c:v>42892</c:v>
                </c:pt>
                <c:pt idx="277">
                  <c:v>42893</c:v>
                </c:pt>
                <c:pt idx="278">
                  <c:v>42894</c:v>
                </c:pt>
                <c:pt idx="279">
                  <c:v>42895</c:v>
                </c:pt>
                <c:pt idx="280">
                  <c:v>42898</c:v>
                </c:pt>
                <c:pt idx="281">
                  <c:v>42899</c:v>
                </c:pt>
                <c:pt idx="282">
                  <c:v>42900</c:v>
                </c:pt>
                <c:pt idx="283">
                  <c:v>42901</c:v>
                </c:pt>
                <c:pt idx="284">
                  <c:v>42902</c:v>
                </c:pt>
                <c:pt idx="285">
                  <c:v>42905</c:v>
                </c:pt>
                <c:pt idx="286">
                  <c:v>42906</c:v>
                </c:pt>
                <c:pt idx="287">
                  <c:v>42907</c:v>
                </c:pt>
                <c:pt idx="288">
                  <c:v>42908</c:v>
                </c:pt>
                <c:pt idx="289">
                  <c:v>42909</c:v>
                </c:pt>
                <c:pt idx="290">
                  <c:v>42912</c:v>
                </c:pt>
                <c:pt idx="291">
                  <c:v>42913</c:v>
                </c:pt>
                <c:pt idx="292">
                  <c:v>42914</c:v>
                </c:pt>
                <c:pt idx="293">
                  <c:v>42915</c:v>
                </c:pt>
                <c:pt idx="294">
                  <c:v>42916</c:v>
                </c:pt>
                <c:pt idx="295">
                  <c:v>42919</c:v>
                </c:pt>
                <c:pt idx="296">
                  <c:v>42921</c:v>
                </c:pt>
                <c:pt idx="297">
                  <c:v>42922</c:v>
                </c:pt>
                <c:pt idx="298">
                  <c:v>42923</c:v>
                </c:pt>
                <c:pt idx="299">
                  <c:v>42926</c:v>
                </c:pt>
                <c:pt idx="300">
                  <c:v>42927</c:v>
                </c:pt>
                <c:pt idx="301">
                  <c:v>42928</c:v>
                </c:pt>
                <c:pt idx="302">
                  <c:v>42929</c:v>
                </c:pt>
                <c:pt idx="303">
                  <c:v>42930</c:v>
                </c:pt>
                <c:pt idx="304">
                  <c:v>42933</c:v>
                </c:pt>
                <c:pt idx="305">
                  <c:v>42934</c:v>
                </c:pt>
                <c:pt idx="306">
                  <c:v>42935</c:v>
                </c:pt>
                <c:pt idx="307">
                  <c:v>42936</c:v>
                </c:pt>
                <c:pt idx="308">
                  <c:v>42937</c:v>
                </c:pt>
                <c:pt idx="309">
                  <c:v>42940</c:v>
                </c:pt>
                <c:pt idx="310">
                  <c:v>42941</c:v>
                </c:pt>
                <c:pt idx="311">
                  <c:v>42942</c:v>
                </c:pt>
                <c:pt idx="312">
                  <c:v>42943</c:v>
                </c:pt>
                <c:pt idx="313">
                  <c:v>42944</c:v>
                </c:pt>
                <c:pt idx="314">
                  <c:v>42947</c:v>
                </c:pt>
                <c:pt idx="315">
                  <c:v>42948</c:v>
                </c:pt>
                <c:pt idx="316">
                  <c:v>42949</c:v>
                </c:pt>
                <c:pt idx="317">
                  <c:v>42950</c:v>
                </c:pt>
                <c:pt idx="318">
                  <c:v>42951</c:v>
                </c:pt>
                <c:pt idx="319">
                  <c:v>42954</c:v>
                </c:pt>
                <c:pt idx="320">
                  <c:v>42955</c:v>
                </c:pt>
                <c:pt idx="321">
                  <c:v>42956</c:v>
                </c:pt>
                <c:pt idx="322">
                  <c:v>42957</c:v>
                </c:pt>
                <c:pt idx="323">
                  <c:v>42958</c:v>
                </c:pt>
                <c:pt idx="324">
                  <c:v>42961</c:v>
                </c:pt>
                <c:pt idx="325">
                  <c:v>42962</c:v>
                </c:pt>
                <c:pt idx="326">
                  <c:v>42963</c:v>
                </c:pt>
                <c:pt idx="327">
                  <c:v>42964</c:v>
                </c:pt>
                <c:pt idx="328">
                  <c:v>42965</c:v>
                </c:pt>
                <c:pt idx="329">
                  <c:v>42968</c:v>
                </c:pt>
                <c:pt idx="330">
                  <c:v>42969</c:v>
                </c:pt>
                <c:pt idx="331">
                  <c:v>42970</c:v>
                </c:pt>
                <c:pt idx="332">
                  <c:v>42971</c:v>
                </c:pt>
                <c:pt idx="333">
                  <c:v>42972</c:v>
                </c:pt>
                <c:pt idx="334">
                  <c:v>42975</c:v>
                </c:pt>
                <c:pt idx="335">
                  <c:v>42976</c:v>
                </c:pt>
                <c:pt idx="336">
                  <c:v>42977</c:v>
                </c:pt>
                <c:pt idx="337">
                  <c:v>42978</c:v>
                </c:pt>
                <c:pt idx="338">
                  <c:v>42979</c:v>
                </c:pt>
                <c:pt idx="339">
                  <c:v>42983</c:v>
                </c:pt>
                <c:pt idx="340">
                  <c:v>42984</c:v>
                </c:pt>
                <c:pt idx="341">
                  <c:v>42985</c:v>
                </c:pt>
                <c:pt idx="342">
                  <c:v>42986</c:v>
                </c:pt>
                <c:pt idx="343">
                  <c:v>42989</c:v>
                </c:pt>
                <c:pt idx="344">
                  <c:v>42990</c:v>
                </c:pt>
                <c:pt idx="345">
                  <c:v>42991</c:v>
                </c:pt>
                <c:pt idx="346">
                  <c:v>42992</c:v>
                </c:pt>
                <c:pt idx="347">
                  <c:v>42993</c:v>
                </c:pt>
                <c:pt idx="348">
                  <c:v>42996</c:v>
                </c:pt>
                <c:pt idx="349">
                  <c:v>42997</c:v>
                </c:pt>
                <c:pt idx="350">
                  <c:v>42998</c:v>
                </c:pt>
                <c:pt idx="351">
                  <c:v>42999</c:v>
                </c:pt>
                <c:pt idx="352">
                  <c:v>43000</c:v>
                </c:pt>
                <c:pt idx="353">
                  <c:v>43003</c:v>
                </c:pt>
                <c:pt idx="354">
                  <c:v>43004</c:v>
                </c:pt>
                <c:pt idx="355">
                  <c:v>43005</c:v>
                </c:pt>
                <c:pt idx="356">
                  <c:v>43006</c:v>
                </c:pt>
                <c:pt idx="357">
                  <c:v>43007</c:v>
                </c:pt>
                <c:pt idx="358">
                  <c:v>43010</c:v>
                </c:pt>
                <c:pt idx="359">
                  <c:v>43011</c:v>
                </c:pt>
                <c:pt idx="360">
                  <c:v>43012</c:v>
                </c:pt>
                <c:pt idx="361">
                  <c:v>43013</c:v>
                </c:pt>
                <c:pt idx="362">
                  <c:v>43014</c:v>
                </c:pt>
                <c:pt idx="363">
                  <c:v>43017</c:v>
                </c:pt>
                <c:pt idx="364">
                  <c:v>43018</c:v>
                </c:pt>
                <c:pt idx="365">
                  <c:v>43019</c:v>
                </c:pt>
                <c:pt idx="366">
                  <c:v>43020</c:v>
                </c:pt>
                <c:pt idx="367">
                  <c:v>43021</c:v>
                </c:pt>
                <c:pt idx="368">
                  <c:v>43024</c:v>
                </c:pt>
                <c:pt idx="369">
                  <c:v>43025</c:v>
                </c:pt>
                <c:pt idx="370">
                  <c:v>43026</c:v>
                </c:pt>
                <c:pt idx="371">
                  <c:v>43027</c:v>
                </c:pt>
                <c:pt idx="372">
                  <c:v>43028</c:v>
                </c:pt>
                <c:pt idx="373">
                  <c:v>43031</c:v>
                </c:pt>
                <c:pt idx="374">
                  <c:v>43032</c:v>
                </c:pt>
                <c:pt idx="375">
                  <c:v>43033</c:v>
                </c:pt>
                <c:pt idx="376">
                  <c:v>43034</c:v>
                </c:pt>
                <c:pt idx="377">
                  <c:v>43035</c:v>
                </c:pt>
                <c:pt idx="378">
                  <c:v>43038</c:v>
                </c:pt>
                <c:pt idx="379">
                  <c:v>43039</c:v>
                </c:pt>
                <c:pt idx="380">
                  <c:v>43040</c:v>
                </c:pt>
                <c:pt idx="381">
                  <c:v>43041</c:v>
                </c:pt>
                <c:pt idx="382">
                  <c:v>43042</c:v>
                </c:pt>
                <c:pt idx="383">
                  <c:v>43045</c:v>
                </c:pt>
                <c:pt idx="384">
                  <c:v>43046</c:v>
                </c:pt>
                <c:pt idx="385">
                  <c:v>43047</c:v>
                </c:pt>
                <c:pt idx="386">
                  <c:v>43048</c:v>
                </c:pt>
                <c:pt idx="387">
                  <c:v>43049</c:v>
                </c:pt>
                <c:pt idx="388">
                  <c:v>43052</c:v>
                </c:pt>
                <c:pt idx="389">
                  <c:v>43053</c:v>
                </c:pt>
                <c:pt idx="390">
                  <c:v>43054</c:v>
                </c:pt>
                <c:pt idx="391">
                  <c:v>43055</c:v>
                </c:pt>
                <c:pt idx="392">
                  <c:v>43056</c:v>
                </c:pt>
                <c:pt idx="393">
                  <c:v>43059</c:v>
                </c:pt>
                <c:pt idx="394">
                  <c:v>43060</c:v>
                </c:pt>
                <c:pt idx="395">
                  <c:v>43061</c:v>
                </c:pt>
                <c:pt idx="396">
                  <c:v>43063</c:v>
                </c:pt>
                <c:pt idx="397">
                  <c:v>43066</c:v>
                </c:pt>
                <c:pt idx="398">
                  <c:v>43067</c:v>
                </c:pt>
                <c:pt idx="399">
                  <c:v>43068</c:v>
                </c:pt>
                <c:pt idx="400">
                  <c:v>43069</c:v>
                </c:pt>
                <c:pt idx="401">
                  <c:v>43070</c:v>
                </c:pt>
                <c:pt idx="402">
                  <c:v>43073</c:v>
                </c:pt>
                <c:pt idx="403">
                  <c:v>43074</c:v>
                </c:pt>
                <c:pt idx="404">
                  <c:v>43075</c:v>
                </c:pt>
                <c:pt idx="405">
                  <c:v>43076</c:v>
                </c:pt>
                <c:pt idx="406">
                  <c:v>43077</c:v>
                </c:pt>
                <c:pt idx="407">
                  <c:v>43080</c:v>
                </c:pt>
                <c:pt idx="408">
                  <c:v>43081</c:v>
                </c:pt>
                <c:pt idx="409">
                  <c:v>43082</c:v>
                </c:pt>
                <c:pt idx="410">
                  <c:v>43083</c:v>
                </c:pt>
                <c:pt idx="411">
                  <c:v>43084</c:v>
                </c:pt>
                <c:pt idx="412">
                  <c:v>43087</c:v>
                </c:pt>
                <c:pt idx="413">
                  <c:v>43088</c:v>
                </c:pt>
                <c:pt idx="414">
                  <c:v>43089</c:v>
                </c:pt>
                <c:pt idx="415">
                  <c:v>43090</c:v>
                </c:pt>
                <c:pt idx="416">
                  <c:v>43091</c:v>
                </c:pt>
                <c:pt idx="417">
                  <c:v>43095</c:v>
                </c:pt>
                <c:pt idx="418">
                  <c:v>43096</c:v>
                </c:pt>
                <c:pt idx="419">
                  <c:v>43097</c:v>
                </c:pt>
                <c:pt idx="420">
                  <c:v>43098</c:v>
                </c:pt>
                <c:pt idx="421">
                  <c:v>43102</c:v>
                </c:pt>
                <c:pt idx="422">
                  <c:v>43103</c:v>
                </c:pt>
                <c:pt idx="423">
                  <c:v>43104</c:v>
                </c:pt>
                <c:pt idx="424">
                  <c:v>43105</c:v>
                </c:pt>
                <c:pt idx="425">
                  <c:v>43108</c:v>
                </c:pt>
                <c:pt idx="426">
                  <c:v>43109</c:v>
                </c:pt>
                <c:pt idx="427">
                  <c:v>43110</c:v>
                </c:pt>
                <c:pt idx="428">
                  <c:v>43111</c:v>
                </c:pt>
                <c:pt idx="429">
                  <c:v>43112</c:v>
                </c:pt>
                <c:pt idx="430">
                  <c:v>43116</c:v>
                </c:pt>
                <c:pt idx="431">
                  <c:v>43117</c:v>
                </c:pt>
                <c:pt idx="432">
                  <c:v>43118</c:v>
                </c:pt>
                <c:pt idx="433">
                  <c:v>43119</c:v>
                </c:pt>
                <c:pt idx="434">
                  <c:v>43122</c:v>
                </c:pt>
                <c:pt idx="435">
                  <c:v>43123</c:v>
                </c:pt>
                <c:pt idx="436">
                  <c:v>43124</c:v>
                </c:pt>
                <c:pt idx="437">
                  <c:v>43125</c:v>
                </c:pt>
                <c:pt idx="438">
                  <c:v>43126</c:v>
                </c:pt>
                <c:pt idx="439">
                  <c:v>43129</c:v>
                </c:pt>
                <c:pt idx="440">
                  <c:v>43130</c:v>
                </c:pt>
                <c:pt idx="441">
                  <c:v>43131</c:v>
                </c:pt>
                <c:pt idx="442">
                  <c:v>43132</c:v>
                </c:pt>
                <c:pt idx="443">
                  <c:v>43133</c:v>
                </c:pt>
                <c:pt idx="444">
                  <c:v>43136</c:v>
                </c:pt>
                <c:pt idx="445">
                  <c:v>43137</c:v>
                </c:pt>
                <c:pt idx="446">
                  <c:v>43138</c:v>
                </c:pt>
                <c:pt idx="447">
                  <c:v>43139</c:v>
                </c:pt>
                <c:pt idx="448">
                  <c:v>43140</c:v>
                </c:pt>
                <c:pt idx="449">
                  <c:v>43143</c:v>
                </c:pt>
                <c:pt idx="450">
                  <c:v>43144</c:v>
                </c:pt>
                <c:pt idx="451">
                  <c:v>43145</c:v>
                </c:pt>
                <c:pt idx="452">
                  <c:v>43146</c:v>
                </c:pt>
                <c:pt idx="453">
                  <c:v>43147</c:v>
                </c:pt>
                <c:pt idx="454">
                  <c:v>43151</c:v>
                </c:pt>
                <c:pt idx="455">
                  <c:v>43152</c:v>
                </c:pt>
                <c:pt idx="456">
                  <c:v>43153</c:v>
                </c:pt>
                <c:pt idx="457">
                  <c:v>43154</c:v>
                </c:pt>
                <c:pt idx="458">
                  <c:v>43157</c:v>
                </c:pt>
                <c:pt idx="459">
                  <c:v>43158</c:v>
                </c:pt>
                <c:pt idx="460">
                  <c:v>43159</c:v>
                </c:pt>
                <c:pt idx="461">
                  <c:v>43160</c:v>
                </c:pt>
                <c:pt idx="462">
                  <c:v>43161</c:v>
                </c:pt>
                <c:pt idx="463">
                  <c:v>43164</c:v>
                </c:pt>
                <c:pt idx="464">
                  <c:v>43165</c:v>
                </c:pt>
                <c:pt idx="465">
                  <c:v>43166</c:v>
                </c:pt>
                <c:pt idx="466">
                  <c:v>43167</c:v>
                </c:pt>
                <c:pt idx="467">
                  <c:v>43168</c:v>
                </c:pt>
                <c:pt idx="468">
                  <c:v>43171</c:v>
                </c:pt>
                <c:pt idx="469">
                  <c:v>43172</c:v>
                </c:pt>
                <c:pt idx="470">
                  <c:v>43173</c:v>
                </c:pt>
                <c:pt idx="471">
                  <c:v>43174</c:v>
                </c:pt>
                <c:pt idx="472">
                  <c:v>43175</c:v>
                </c:pt>
                <c:pt idx="473">
                  <c:v>43178</c:v>
                </c:pt>
                <c:pt idx="474">
                  <c:v>43179</c:v>
                </c:pt>
                <c:pt idx="475">
                  <c:v>43180</c:v>
                </c:pt>
                <c:pt idx="476">
                  <c:v>43181</c:v>
                </c:pt>
                <c:pt idx="477">
                  <c:v>43182</c:v>
                </c:pt>
                <c:pt idx="478">
                  <c:v>43185</c:v>
                </c:pt>
                <c:pt idx="479">
                  <c:v>43186</c:v>
                </c:pt>
                <c:pt idx="480">
                  <c:v>43187</c:v>
                </c:pt>
                <c:pt idx="481">
                  <c:v>43188</c:v>
                </c:pt>
                <c:pt idx="482">
                  <c:v>43192</c:v>
                </c:pt>
                <c:pt idx="483">
                  <c:v>43193</c:v>
                </c:pt>
                <c:pt idx="484">
                  <c:v>43194</c:v>
                </c:pt>
                <c:pt idx="485">
                  <c:v>43195</c:v>
                </c:pt>
                <c:pt idx="486">
                  <c:v>43196</c:v>
                </c:pt>
                <c:pt idx="487">
                  <c:v>43199</c:v>
                </c:pt>
                <c:pt idx="488">
                  <c:v>43200</c:v>
                </c:pt>
                <c:pt idx="489">
                  <c:v>43201</c:v>
                </c:pt>
                <c:pt idx="490">
                  <c:v>43202</c:v>
                </c:pt>
                <c:pt idx="491">
                  <c:v>43203</c:v>
                </c:pt>
                <c:pt idx="492">
                  <c:v>43206</c:v>
                </c:pt>
                <c:pt idx="493">
                  <c:v>43207</c:v>
                </c:pt>
                <c:pt idx="494">
                  <c:v>43208</c:v>
                </c:pt>
                <c:pt idx="495">
                  <c:v>43209</c:v>
                </c:pt>
                <c:pt idx="496">
                  <c:v>43210</c:v>
                </c:pt>
                <c:pt idx="497">
                  <c:v>43213</c:v>
                </c:pt>
                <c:pt idx="498">
                  <c:v>43214</c:v>
                </c:pt>
                <c:pt idx="499">
                  <c:v>43215</c:v>
                </c:pt>
                <c:pt idx="500">
                  <c:v>43216</c:v>
                </c:pt>
                <c:pt idx="501">
                  <c:v>43217</c:v>
                </c:pt>
                <c:pt idx="502">
                  <c:v>43220</c:v>
                </c:pt>
                <c:pt idx="503">
                  <c:v>43221</c:v>
                </c:pt>
                <c:pt idx="504">
                  <c:v>43222</c:v>
                </c:pt>
                <c:pt idx="505">
                  <c:v>43223</c:v>
                </c:pt>
                <c:pt idx="506">
                  <c:v>43224</c:v>
                </c:pt>
                <c:pt idx="507">
                  <c:v>43227</c:v>
                </c:pt>
                <c:pt idx="508">
                  <c:v>43228</c:v>
                </c:pt>
                <c:pt idx="509">
                  <c:v>43229</c:v>
                </c:pt>
                <c:pt idx="510">
                  <c:v>43230</c:v>
                </c:pt>
                <c:pt idx="511">
                  <c:v>43231</c:v>
                </c:pt>
                <c:pt idx="512">
                  <c:v>43234</c:v>
                </c:pt>
                <c:pt idx="513">
                  <c:v>43235</c:v>
                </c:pt>
                <c:pt idx="514">
                  <c:v>43236</c:v>
                </c:pt>
                <c:pt idx="515">
                  <c:v>43237</c:v>
                </c:pt>
                <c:pt idx="516">
                  <c:v>43238</c:v>
                </c:pt>
                <c:pt idx="517">
                  <c:v>43241</c:v>
                </c:pt>
                <c:pt idx="518">
                  <c:v>43242</c:v>
                </c:pt>
                <c:pt idx="519">
                  <c:v>43243</c:v>
                </c:pt>
                <c:pt idx="520">
                  <c:v>43244</c:v>
                </c:pt>
                <c:pt idx="521">
                  <c:v>43245</c:v>
                </c:pt>
                <c:pt idx="522">
                  <c:v>43249</c:v>
                </c:pt>
                <c:pt idx="523">
                  <c:v>43250</c:v>
                </c:pt>
                <c:pt idx="524">
                  <c:v>43251</c:v>
                </c:pt>
                <c:pt idx="525">
                  <c:v>43252</c:v>
                </c:pt>
                <c:pt idx="526">
                  <c:v>43255</c:v>
                </c:pt>
                <c:pt idx="527">
                  <c:v>43256</c:v>
                </c:pt>
                <c:pt idx="528">
                  <c:v>43257</c:v>
                </c:pt>
                <c:pt idx="529">
                  <c:v>43258</c:v>
                </c:pt>
                <c:pt idx="530">
                  <c:v>43259</c:v>
                </c:pt>
                <c:pt idx="531">
                  <c:v>43262</c:v>
                </c:pt>
                <c:pt idx="532">
                  <c:v>43263</c:v>
                </c:pt>
                <c:pt idx="533">
                  <c:v>43264</c:v>
                </c:pt>
                <c:pt idx="534">
                  <c:v>43265</c:v>
                </c:pt>
                <c:pt idx="535">
                  <c:v>43266</c:v>
                </c:pt>
                <c:pt idx="536">
                  <c:v>43269</c:v>
                </c:pt>
                <c:pt idx="537">
                  <c:v>43270</c:v>
                </c:pt>
                <c:pt idx="538">
                  <c:v>43271</c:v>
                </c:pt>
                <c:pt idx="539">
                  <c:v>43272</c:v>
                </c:pt>
                <c:pt idx="540">
                  <c:v>43273</c:v>
                </c:pt>
                <c:pt idx="541">
                  <c:v>43276</c:v>
                </c:pt>
                <c:pt idx="542">
                  <c:v>43277</c:v>
                </c:pt>
                <c:pt idx="543">
                  <c:v>43278</c:v>
                </c:pt>
                <c:pt idx="544">
                  <c:v>43279</c:v>
                </c:pt>
                <c:pt idx="545">
                  <c:v>43280</c:v>
                </c:pt>
                <c:pt idx="546">
                  <c:v>43283</c:v>
                </c:pt>
                <c:pt idx="547">
                  <c:v>43284</c:v>
                </c:pt>
                <c:pt idx="548">
                  <c:v>43286</c:v>
                </c:pt>
                <c:pt idx="549">
                  <c:v>43287</c:v>
                </c:pt>
                <c:pt idx="550">
                  <c:v>43290</c:v>
                </c:pt>
                <c:pt idx="551">
                  <c:v>43291</c:v>
                </c:pt>
                <c:pt idx="552">
                  <c:v>43292</c:v>
                </c:pt>
                <c:pt idx="553">
                  <c:v>43293</c:v>
                </c:pt>
                <c:pt idx="554">
                  <c:v>43294</c:v>
                </c:pt>
                <c:pt idx="555">
                  <c:v>43297</c:v>
                </c:pt>
                <c:pt idx="556">
                  <c:v>43298</c:v>
                </c:pt>
                <c:pt idx="557">
                  <c:v>43299</c:v>
                </c:pt>
                <c:pt idx="558">
                  <c:v>43300</c:v>
                </c:pt>
                <c:pt idx="559">
                  <c:v>43301</c:v>
                </c:pt>
                <c:pt idx="560">
                  <c:v>43304</c:v>
                </c:pt>
                <c:pt idx="561">
                  <c:v>43305</c:v>
                </c:pt>
                <c:pt idx="562">
                  <c:v>43306</c:v>
                </c:pt>
                <c:pt idx="563">
                  <c:v>43307</c:v>
                </c:pt>
                <c:pt idx="564">
                  <c:v>43308</c:v>
                </c:pt>
                <c:pt idx="565">
                  <c:v>43311</c:v>
                </c:pt>
                <c:pt idx="566">
                  <c:v>43312</c:v>
                </c:pt>
                <c:pt idx="567">
                  <c:v>43313</c:v>
                </c:pt>
                <c:pt idx="568">
                  <c:v>43314</c:v>
                </c:pt>
                <c:pt idx="569">
                  <c:v>43315</c:v>
                </c:pt>
                <c:pt idx="570">
                  <c:v>43318</c:v>
                </c:pt>
                <c:pt idx="571">
                  <c:v>43319</c:v>
                </c:pt>
                <c:pt idx="572">
                  <c:v>43320</c:v>
                </c:pt>
                <c:pt idx="573">
                  <c:v>43321</c:v>
                </c:pt>
                <c:pt idx="574">
                  <c:v>43322</c:v>
                </c:pt>
                <c:pt idx="575">
                  <c:v>43325</c:v>
                </c:pt>
                <c:pt idx="576">
                  <c:v>43326</c:v>
                </c:pt>
                <c:pt idx="577">
                  <c:v>43327</c:v>
                </c:pt>
                <c:pt idx="578">
                  <c:v>43328</c:v>
                </c:pt>
                <c:pt idx="579">
                  <c:v>43329</c:v>
                </c:pt>
                <c:pt idx="580">
                  <c:v>43332</c:v>
                </c:pt>
                <c:pt idx="581">
                  <c:v>43333</c:v>
                </c:pt>
                <c:pt idx="582">
                  <c:v>43334</c:v>
                </c:pt>
                <c:pt idx="583">
                  <c:v>43335</c:v>
                </c:pt>
                <c:pt idx="584">
                  <c:v>43336</c:v>
                </c:pt>
                <c:pt idx="585">
                  <c:v>43339</c:v>
                </c:pt>
                <c:pt idx="586">
                  <c:v>43340</c:v>
                </c:pt>
                <c:pt idx="587">
                  <c:v>43341</c:v>
                </c:pt>
                <c:pt idx="588">
                  <c:v>43342</c:v>
                </c:pt>
                <c:pt idx="589">
                  <c:v>43343</c:v>
                </c:pt>
                <c:pt idx="590">
                  <c:v>43347</c:v>
                </c:pt>
                <c:pt idx="591">
                  <c:v>43348</c:v>
                </c:pt>
                <c:pt idx="592">
                  <c:v>43349</c:v>
                </c:pt>
                <c:pt idx="593">
                  <c:v>43350</c:v>
                </c:pt>
                <c:pt idx="594">
                  <c:v>43353</c:v>
                </c:pt>
                <c:pt idx="595">
                  <c:v>43354</c:v>
                </c:pt>
                <c:pt idx="596">
                  <c:v>43355</c:v>
                </c:pt>
                <c:pt idx="597">
                  <c:v>43356</c:v>
                </c:pt>
                <c:pt idx="598">
                  <c:v>43357</c:v>
                </c:pt>
                <c:pt idx="599">
                  <c:v>43360</c:v>
                </c:pt>
                <c:pt idx="600">
                  <c:v>43361</c:v>
                </c:pt>
                <c:pt idx="601">
                  <c:v>43362</c:v>
                </c:pt>
                <c:pt idx="602">
                  <c:v>43363</c:v>
                </c:pt>
                <c:pt idx="603">
                  <c:v>43364</c:v>
                </c:pt>
                <c:pt idx="604">
                  <c:v>43367</c:v>
                </c:pt>
                <c:pt idx="605">
                  <c:v>43368</c:v>
                </c:pt>
                <c:pt idx="606">
                  <c:v>43369</c:v>
                </c:pt>
                <c:pt idx="607">
                  <c:v>43370</c:v>
                </c:pt>
                <c:pt idx="608">
                  <c:v>43371</c:v>
                </c:pt>
                <c:pt idx="609">
                  <c:v>43374</c:v>
                </c:pt>
                <c:pt idx="610">
                  <c:v>43375</c:v>
                </c:pt>
                <c:pt idx="611">
                  <c:v>43376</c:v>
                </c:pt>
                <c:pt idx="612">
                  <c:v>43377</c:v>
                </c:pt>
                <c:pt idx="613">
                  <c:v>43378</c:v>
                </c:pt>
                <c:pt idx="614">
                  <c:v>43381</c:v>
                </c:pt>
                <c:pt idx="615">
                  <c:v>43382</c:v>
                </c:pt>
                <c:pt idx="616">
                  <c:v>43383</c:v>
                </c:pt>
                <c:pt idx="617">
                  <c:v>43384</c:v>
                </c:pt>
                <c:pt idx="618">
                  <c:v>43385</c:v>
                </c:pt>
                <c:pt idx="619">
                  <c:v>43388</c:v>
                </c:pt>
                <c:pt idx="620">
                  <c:v>43389</c:v>
                </c:pt>
                <c:pt idx="621">
                  <c:v>43390</c:v>
                </c:pt>
                <c:pt idx="622">
                  <c:v>43391</c:v>
                </c:pt>
                <c:pt idx="623">
                  <c:v>43392</c:v>
                </c:pt>
                <c:pt idx="624">
                  <c:v>43395</c:v>
                </c:pt>
                <c:pt idx="625">
                  <c:v>43396</c:v>
                </c:pt>
                <c:pt idx="626">
                  <c:v>43397</c:v>
                </c:pt>
                <c:pt idx="627">
                  <c:v>43398</c:v>
                </c:pt>
                <c:pt idx="628">
                  <c:v>43399</c:v>
                </c:pt>
                <c:pt idx="629">
                  <c:v>43402</c:v>
                </c:pt>
                <c:pt idx="630">
                  <c:v>43403</c:v>
                </c:pt>
                <c:pt idx="631">
                  <c:v>43404</c:v>
                </c:pt>
                <c:pt idx="632">
                  <c:v>43405</c:v>
                </c:pt>
                <c:pt idx="633">
                  <c:v>43406</c:v>
                </c:pt>
                <c:pt idx="634">
                  <c:v>43409</c:v>
                </c:pt>
                <c:pt idx="635">
                  <c:v>43410</c:v>
                </c:pt>
                <c:pt idx="636">
                  <c:v>43411</c:v>
                </c:pt>
                <c:pt idx="637">
                  <c:v>43412</c:v>
                </c:pt>
                <c:pt idx="638">
                  <c:v>43413</c:v>
                </c:pt>
                <c:pt idx="639">
                  <c:v>43416</c:v>
                </c:pt>
                <c:pt idx="640">
                  <c:v>43417</c:v>
                </c:pt>
                <c:pt idx="641">
                  <c:v>43418</c:v>
                </c:pt>
                <c:pt idx="642">
                  <c:v>43419</c:v>
                </c:pt>
                <c:pt idx="643">
                  <c:v>43420</c:v>
                </c:pt>
                <c:pt idx="644">
                  <c:v>43423</c:v>
                </c:pt>
                <c:pt idx="645">
                  <c:v>43424</c:v>
                </c:pt>
                <c:pt idx="646">
                  <c:v>43425</c:v>
                </c:pt>
                <c:pt idx="647">
                  <c:v>43427</c:v>
                </c:pt>
                <c:pt idx="648">
                  <c:v>43430</c:v>
                </c:pt>
                <c:pt idx="649">
                  <c:v>43431</c:v>
                </c:pt>
                <c:pt idx="650">
                  <c:v>43432</c:v>
                </c:pt>
                <c:pt idx="651">
                  <c:v>43433</c:v>
                </c:pt>
                <c:pt idx="652">
                  <c:v>43434</c:v>
                </c:pt>
                <c:pt idx="653">
                  <c:v>43437</c:v>
                </c:pt>
                <c:pt idx="654">
                  <c:v>43438</c:v>
                </c:pt>
                <c:pt idx="655">
                  <c:v>43440</c:v>
                </c:pt>
                <c:pt idx="656">
                  <c:v>43441</c:v>
                </c:pt>
                <c:pt idx="657">
                  <c:v>43444</c:v>
                </c:pt>
                <c:pt idx="658">
                  <c:v>43445</c:v>
                </c:pt>
                <c:pt idx="659">
                  <c:v>43446</c:v>
                </c:pt>
                <c:pt idx="660">
                  <c:v>43447</c:v>
                </c:pt>
                <c:pt idx="661">
                  <c:v>43448</c:v>
                </c:pt>
                <c:pt idx="662">
                  <c:v>43451</c:v>
                </c:pt>
                <c:pt idx="663">
                  <c:v>43452</c:v>
                </c:pt>
                <c:pt idx="664">
                  <c:v>43453</c:v>
                </c:pt>
                <c:pt idx="665">
                  <c:v>43454</c:v>
                </c:pt>
                <c:pt idx="666">
                  <c:v>43455</c:v>
                </c:pt>
                <c:pt idx="667">
                  <c:v>43458</c:v>
                </c:pt>
                <c:pt idx="668">
                  <c:v>43460</c:v>
                </c:pt>
                <c:pt idx="669">
                  <c:v>43461</c:v>
                </c:pt>
                <c:pt idx="670">
                  <c:v>43462</c:v>
                </c:pt>
                <c:pt idx="671">
                  <c:v>43465</c:v>
                </c:pt>
                <c:pt idx="672">
                  <c:v>43467</c:v>
                </c:pt>
                <c:pt idx="673">
                  <c:v>43468</c:v>
                </c:pt>
                <c:pt idx="674">
                  <c:v>43469</c:v>
                </c:pt>
                <c:pt idx="675">
                  <c:v>43472</c:v>
                </c:pt>
                <c:pt idx="676">
                  <c:v>43473</c:v>
                </c:pt>
                <c:pt idx="677">
                  <c:v>43474</c:v>
                </c:pt>
                <c:pt idx="678">
                  <c:v>43475</c:v>
                </c:pt>
                <c:pt idx="679">
                  <c:v>43476</c:v>
                </c:pt>
                <c:pt idx="680">
                  <c:v>43479</c:v>
                </c:pt>
                <c:pt idx="681">
                  <c:v>43480</c:v>
                </c:pt>
                <c:pt idx="682">
                  <c:v>43481</c:v>
                </c:pt>
                <c:pt idx="683">
                  <c:v>43482</c:v>
                </c:pt>
                <c:pt idx="684">
                  <c:v>43483</c:v>
                </c:pt>
                <c:pt idx="685">
                  <c:v>43487</c:v>
                </c:pt>
                <c:pt idx="686">
                  <c:v>43488</c:v>
                </c:pt>
                <c:pt idx="687">
                  <c:v>43489</c:v>
                </c:pt>
                <c:pt idx="688">
                  <c:v>43490</c:v>
                </c:pt>
                <c:pt idx="689">
                  <c:v>43493</c:v>
                </c:pt>
                <c:pt idx="690">
                  <c:v>43494</c:v>
                </c:pt>
                <c:pt idx="691">
                  <c:v>43495</c:v>
                </c:pt>
                <c:pt idx="692">
                  <c:v>43496</c:v>
                </c:pt>
                <c:pt idx="693">
                  <c:v>43497</c:v>
                </c:pt>
                <c:pt idx="694">
                  <c:v>43500</c:v>
                </c:pt>
                <c:pt idx="695">
                  <c:v>43501</c:v>
                </c:pt>
                <c:pt idx="696">
                  <c:v>43502</c:v>
                </c:pt>
                <c:pt idx="697">
                  <c:v>43503</c:v>
                </c:pt>
                <c:pt idx="698">
                  <c:v>43504</c:v>
                </c:pt>
                <c:pt idx="699">
                  <c:v>43507</c:v>
                </c:pt>
                <c:pt idx="700">
                  <c:v>43508</c:v>
                </c:pt>
                <c:pt idx="701">
                  <c:v>43509</c:v>
                </c:pt>
                <c:pt idx="702">
                  <c:v>43510</c:v>
                </c:pt>
                <c:pt idx="703">
                  <c:v>43511</c:v>
                </c:pt>
                <c:pt idx="704">
                  <c:v>43515</c:v>
                </c:pt>
                <c:pt idx="705">
                  <c:v>43516</c:v>
                </c:pt>
                <c:pt idx="706">
                  <c:v>43517</c:v>
                </c:pt>
                <c:pt idx="707">
                  <c:v>43518</c:v>
                </c:pt>
                <c:pt idx="708">
                  <c:v>43521</c:v>
                </c:pt>
                <c:pt idx="709">
                  <c:v>43522</c:v>
                </c:pt>
                <c:pt idx="710">
                  <c:v>43523</c:v>
                </c:pt>
                <c:pt idx="711">
                  <c:v>43524</c:v>
                </c:pt>
                <c:pt idx="712">
                  <c:v>43525</c:v>
                </c:pt>
                <c:pt idx="713">
                  <c:v>43528</c:v>
                </c:pt>
                <c:pt idx="714">
                  <c:v>43529</c:v>
                </c:pt>
                <c:pt idx="715">
                  <c:v>43530</c:v>
                </c:pt>
                <c:pt idx="716">
                  <c:v>43531</c:v>
                </c:pt>
                <c:pt idx="717">
                  <c:v>43532</c:v>
                </c:pt>
                <c:pt idx="718">
                  <c:v>43535</c:v>
                </c:pt>
                <c:pt idx="719">
                  <c:v>43536</c:v>
                </c:pt>
                <c:pt idx="720">
                  <c:v>43537</c:v>
                </c:pt>
                <c:pt idx="721">
                  <c:v>43538</c:v>
                </c:pt>
                <c:pt idx="722">
                  <c:v>43539</c:v>
                </c:pt>
                <c:pt idx="723">
                  <c:v>43542</c:v>
                </c:pt>
                <c:pt idx="724">
                  <c:v>43543</c:v>
                </c:pt>
                <c:pt idx="725">
                  <c:v>43544</c:v>
                </c:pt>
                <c:pt idx="726">
                  <c:v>43545</c:v>
                </c:pt>
                <c:pt idx="727">
                  <c:v>43546</c:v>
                </c:pt>
                <c:pt idx="728">
                  <c:v>43549</c:v>
                </c:pt>
                <c:pt idx="729">
                  <c:v>43550</c:v>
                </c:pt>
                <c:pt idx="730">
                  <c:v>43551</c:v>
                </c:pt>
                <c:pt idx="731">
                  <c:v>43552</c:v>
                </c:pt>
                <c:pt idx="732">
                  <c:v>43553</c:v>
                </c:pt>
                <c:pt idx="733">
                  <c:v>43556</c:v>
                </c:pt>
                <c:pt idx="734">
                  <c:v>43557</c:v>
                </c:pt>
                <c:pt idx="735">
                  <c:v>43558</c:v>
                </c:pt>
                <c:pt idx="736">
                  <c:v>43559</c:v>
                </c:pt>
                <c:pt idx="737">
                  <c:v>43560</c:v>
                </c:pt>
                <c:pt idx="738">
                  <c:v>43563</c:v>
                </c:pt>
                <c:pt idx="739">
                  <c:v>43564</c:v>
                </c:pt>
                <c:pt idx="740">
                  <c:v>43565</c:v>
                </c:pt>
                <c:pt idx="741">
                  <c:v>43566</c:v>
                </c:pt>
                <c:pt idx="742">
                  <c:v>43567</c:v>
                </c:pt>
                <c:pt idx="743">
                  <c:v>43570</c:v>
                </c:pt>
                <c:pt idx="744">
                  <c:v>43571</c:v>
                </c:pt>
                <c:pt idx="745">
                  <c:v>43572</c:v>
                </c:pt>
                <c:pt idx="746">
                  <c:v>43573</c:v>
                </c:pt>
                <c:pt idx="747">
                  <c:v>43577</c:v>
                </c:pt>
                <c:pt idx="748">
                  <c:v>43578</c:v>
                </c:pt>
                <c:pt idx="749">
                  <c:v>43579</c:v>
                </c:pt>
                <c:pt idx="750">
                  <c:v>43580</c:v>
                </c:pt>
                <c:pt idx="751">
                  <c:v>43581</c:v>
                </c:pt>
                <c:pt idx="752">
                  <c:v>43584</c:v>
                </c:pt>
                <c:pt idx="753">
                  <c:v>43585</c:v>
                </c:pt>
                <c:pt idx="754">
                  <c:v>43586</c:v>
                </c:pt>
                <c:pt idx="755">
                  <c:v>43587</c:v>
                </c:pt>
                <c:pt idx="756">
                  <c:v>43588</c:v>
                </c:pt>
                <c:pt idx="757">
                  <c:v>43591</c:v>
                </c:pt>
                <c:pt idx="758">
                  <c:v>43592</c:v>
                </c:pt>
                <c:pt idx="759">
                  <c:v>43593</c:v>
                </c:pt>
                <c:pt idx="760">
                  <c:v>43594</c:v>
                </c:pt>
                <c:pt idx="761">
                  <c:v>43595</c:v>
                </c:pt>
                <c:pt idx="762">
                  <c:v>43598</c:v>
                </c:pt>
                <c:pt idx="763">
                  <c:v>43599</c:v>
                </c:pt>
                <c:pt idx="764">
                  <c:v>43600</c:v>
                </c:pt>
                <c:pt idx="765">
                  <c:v>43601</c:v>
                </c:pt>
                <c:pt idx="766">
                  <c:v>43602</c:v>
                </c:pt>
                <c:pt idx="767">
                  <c:v>43605</c:v>
                </c:pt>
                <c:pt idx="768">
                  <c:v>43606</c:v>
                </c:pt>
                <c:pt idx="769">
                  <c:v>43607</c:v>
                </c:pt>
                <c:pt idx="770">
                  <c:v>43608</c:v>
                </c:pt>
                <c:pt idx="771">
                  <c:v>43609</c:v>
                </c:pt>
                <c:pt idx="772">
                  <c:v>43613</c:v>
                </c:pt>
                <c:pt idx="773">
                  <c:v>43614</c:v>
                </c:pt>
                <c:pt idx="774">
                  <c:v>43615</c:v>
                </c:pt>
                <c:pt idx="775">
                  <c:v>43616</c:v>
                </c:pt>
                <c:pt idx="776">
                  <c:v>43619</c:v>
                </c:pt>
                <c:pt idx="777">
                  <c:v>43620</c:v>
                </c:pt>
                <c:pt idx="778">
                  <c:v>43621</c:v>
                </c:pt>
                <c:pt idx="779">
                  <c:v>43622</c:v>
                </c:pt>
                <c:pt idx="780">
                  <c:v>43623</c:v>
                </c:pt>
                <c:pt idx="781">
                  <c:v>43626</c:v>
                </c:pt>
                <c:pt idx="782">
                  <c:v>43627</c:v>
                </c:pt>
                <c:pt idx="783">
                  <c:v>43628</c:v>
                </c:pt>
                <c:pt idx="784">
                  <c:v>43629</c:v>
                </c:pt>
                <c:pt idx="785">
                  <c:v>43630</c:v>
                </c:pt>
                <c:pt idx="786">
                  <c:v>43633</c:v>
                </c:pt>
                <c:pt idx="787">
                  <c:v>43634</c:v>
                </c:pt>
                <c:pt idx="788">
                  <c:v>43635</c:v>
                </c:pt>
                <c:pt idx="789">
                  <c:v>43636</c:v>
                </c:pt>
                <c:pt idx="790">
                  <c:v>43637</c:v>
                </c:pt>
                <c:pt idx="791">
                  <c:v>43640</c:v>
                </c:pt>
                <c:pt idx="792">
                  <c:v>43641</c:v>
                </c:pt>
                <c:pt idx="793">
                  <c:v>43642</c:v>
                </c:pt>
                <c:pt idx="794">
                  <c:v>43643</c:v>
                </c:pt>
                <c:pt idx="795">
                  <c:v>43644</c:v>
                </c:pt>
                <c:pt idx="796">
                  <c:v>43647</c:v>
                </c:pt>
                <c:pt idx="797">
                  <c:v>43648</c:v>
                </c:pt>
                <c:pt idx="798">
                  <c:v>43649</c:v>
                </c:pt>
                <c:pt idx="799">
                  <c:v>43651</c:v>
                </c:pt>
                <c:pt idx="800">
                  <c:v>43654</c:v>
                </c:pt>
                <c:pt idx="801">
                  <c:v>43655</c:v>
                </c:pt>
                <c:pt idx="802">
                  <c:v>43656</c:v>
                </c:pt>
                <c:pt idx="803">
                  <c:v>43657</c:v>
                </c:pt>
                <c:pt idx="804">
                  <c:v>43658</c:v>
                </c:pt>
                <c:pt idx="805">
                  <c:v>43661</c:v>
                </c:pt>
                <c:pt idx="806">
                  <c:v>43662</c:v>
                </c:pt>
                <c:pt idx="807">
                  <c:v>43663</c:v>
                </c:pt>
                <c:pt idx="808">
                  <c:v>43664</c:v>
                </c:pt>
                <c:pt idx="809">
                  <c:v>43665</c:v>
                </c:pt>
                <c:pt idx="810">
                  <c:v>43668</c:v>
                </c:pt>
                <c:pt idx="811">
                  <c:v>43669</c:v>
                </c:pt>
                <c:pt idx="812">
                  <c:v>43670</c:v>
                </c:pt>
                <c:pt idx="813">
                  <c:v>43671</c:v>
                </c:pt>
                <c:pt idx="814">
                  <c:v>43672</c:v>
                </c:pt>
                <c:pt idx="815">
                  <c:v>43675</c:v>
                </c:pt>
                <c:pt idx="816">
                  <c:v>43676</c:v>
                </c:pt>
                <c:pt idx="817">
                  <c:v>43677</c:v>
                </c:pt>
                <c:pt idx="818">
                  <c:v>43678</c:v>
                </c:pt>
                <c:pt idx="819">
                  <c:v>43679</c:v>
                </c:pt>
                <c:pt idx="820">
                  <c:v>43682</c:v>
                </c:pt>
                <c:pt idx="821">
                  <c:v>43683</c:v>
                </c:pt>
                <c:pt idx="822">
                  <c:v>43684</c:v>
                </c:pt>
                <c:pt idx="823">
                  <c:v>43685</c:v>
                </c:pt>
                <c:pt idx="824">
                  <c:v>43686</c:v>
                </c:pt>
                <c:pt idx="825">
                  <c:v>43689</c:v>
                </c:pt>
                <c:pt idx="826">
                  <c:v>43690</c:v>
                </c:pt>
                <c:pt idx="827">
                  <c:v>43691</c:v>
                </c:pt>
                <c:pt idx="828">
                  <c:v>43692</c:v>
                </c:pt>
                <c:pt idx="829">
                  <c:v>43693</c:v>
                </c:pt>
                <c:pt idx="830">
                  <c:v>43696</c:v>
                </c:pt>
                <c:pt idx="831">
                  <c:v>43697</c:v>
                </c:pt>
                <c:pt idx="832">
                  <c:v>43698</c:v>
                </c:pt>
                <c:pt idx="833">
                  <c:v>43699</c:v>
                </c:pt>
                <c:pt idx="834">
                  <c:v>43700</c:v>
                </c:pt>
                <c:pt idx="835">
                  <c:v>43703</c:v>
                </c:pt>
                <c:pt idx="836">
                  <c:v>43704</c:v>
                </c:pt>
                <c:pt idx="837">
                  <c:v>43705</c:v>
                </c:pt>
                <c:pt idx="838">
                  <c:v>43706</c:v>
                </c:pt>
                <c:pt idx="839">
                  <c:v>43707</c:v>
                </c:pt>
                <c:pt idx="840">
                  <c:v>43711</c:v>
                </c:pt>
                <c:pt idx="841">
                  <c:v>43712</c:v>
                </c:pt>
                <c:pt idx="842">
                  <c:v>43713</c:v>
                </c:pt>
                <c:pt idx="843">
                  <c:v>43714</c:v>
                </c:pt>
                <c:pt idx="844">
                  <c:v>43717</c:v>
                </c:pt>
                <c:pt idx="845">
                  <c:v>43718</c:v>
                </c:pt>
                <c:pt idx="846">
                  <c:v>43719</c:v>
                </c:pt>
                <c:pt idx="847">
                  <c:v>43720</c:v>
                </c:pt>
                <c:pt idx="848">
                  <c:v>43721</c:v>
                </c:pt>
                <c:pt idx="849">
                  <c:v>43724</c:v>
                </c:pt>
                <c:pt idx="850">
                  <c:v>43725</c:v>
                </c:pt>
                <c:pt idx="851">
                  <c:v>43726</c:v>
                </c:pt>
                <c:pt idx="852">
                  <c:v>43727</c:v>
                </c:pt>
                <c:pt idx="853">
                  <c:v>43728</c:v>
                </c:pt>
                <c:pt idx="854">
                  <c:v>43731</c:v>
                </c:pt>
                <c:pt idx="855">
                  <c:v>43732</c:v>
                </c:pt>
                <c:pt idx="856">
                  <c:v>43733</c:v>
                </c:pt>
                <c:pt idx="857">
                  <c:v>43734</c:v>
                </c:pt>
                <c:pt idx="858">
                  <c:v>43735</c:v>
                </c:pt>
                <c:pt idx="859">
                  <c:v>43738</c:v>
                </c:pt>
                <c:pt idx="860">
                  <c:v>43739</c:v>
                </c:pt>
                <c:pt idx="861">
                  <c:v>43740</c:v>
                </c:pt>
                <c:pt idx="862">
                  <c:v>43741</c:v>
                </c:pt>
                <c:pt idx="863">
                  <c:v>43742</c:v>
                </c:pt>
                <c:pt idx="864">
                  <c:v>43745</c:v>
                </c:pt>
                <c:pt idx="865">
                  <c:v>43746</c:v>
                </c:pt>
                <c:pt idx="866">
                  <c:v>43747</c:v>
                </c:pt>
                <c:pt idx="867">
                  <c:v>43748</c:v>
                </c:pt>
                <c:pt idx="868">
                  <c:v>43749</c:v>
                </c:pt>
                <c:pt idx="869">
                  <c:v>43752</c:v>
                </c:pt>
                <c:pt idx="870">
                  <c:v>43753</c:v>
                </c:pt>
                <c:pt idx="871">
                  <c:v>43754</c:v>
                </c:pt>
                <c:pt idx="872">
                  <c:v>43755</c:v>
                </c:pt>
                <c:pt idx="873">
                  <c:v>43756</c:v>
                </c:pt>
                <c:pt idx="874">
                  <c:v>43759</c:v>
                </c:pt>
                <c:pt idx="875">
                  <c:v>43760</c:v>
                </c:pt>
                <c:pt idx="876">
                  <c:v>43761</c:v>
                </c:pt>
                <c:pt idx="877">
                  <c:v>43762</c:v>
                </c:pt>
                <c:pt idx="878">
                  <c:v>43763</c:v>
                </c:pt>
                <c:pt idx="879">
                  <c:v>43766</c:v>
                </c:pt>
                <c:pt idx="880">
                  <c:v>43767</c:v>
                </c:pt>
                <c:pt idx="881">
                  <c:v>43768</c:v>
                </c:pt>
                <c:pt idx="882">
                  <c:v>43769</c:v>
                </c:pt>
                <c:pt idx="883">
                  <c:v>43770</c:v>
                </c:pt>
                <c:pt idx="884">
                  <c:v>43773</c:v>
                </c:pt>
                <c:pt idx="885">
                  <c:v>43774</c:v>
                </c:pt>
                <c:pt idx="886">
                  <c:v>43775</c:v>
                </c:pt>
                <c:pt idx="887">
                  <c:v>43776</c:v>
                </c:pt>
                <c:pt idx="888">
                  <c:v>43777</c:v>
                </c:pt>
                <c:pt idx="889">
                  <c:v>43780</c:v>
                </c:pt>
                <c:pt idx="890">
                  <c:v>43781</c:v>
                </c:pt>
                <c:pt idx="891">
                  <c:v>43782</c:v>
                </c:pt>
                <c:pt idx="892">
                  <c:v>43783</c:v>
                </c:pt>
                <c:pt idx="893">
                  <c:v>43784</c:v>
                </c:pt>
                <c:pt idx="894">
                  <c:v>43787</c:v>
                </c:pt>
                <c:pt idx="895">
                  <c:v>43788</c:v>
                </c:pt>
                <c:pt idx="896">
                  <c:v>43789</c:v>
                </c:pt>
                <c:pt idx="897">
                  <c:v>43790</c:v>
                </c:pt>
                <c:pt idx="898">
                  <c:v>43791</c:v>
                </c:pt>
                <c:pt idx="899">
                  <c:v>43794</c:v>
                </c:pt>
                <c:pt idx="900">
                  <c:v>43795</c:v>
                </c:pt>
                <c:pt idx="901">
                  <c:v>43796</c:v>
                </c:pt>
                <c:pt idx="902">
                  <c:v>43798</c:v>
                </c:pt>
                <c:pt idx="903">
                  <c:v>43801</c:v>
                </c:pt>
                <c:pt idx="904">
                  <c:v>43802</c:v>
                </c:pt>
                <c:pt idx="905">
                  <c:v>43803</c:v>
                </c:pt>
                <c:pt idx="906">
                  <c:v>43804</c:v>
                </c:pt>
                <c:pt idx="907">
                  <c:v>43805</c:v>
                </c:pt>
                <c:pt idx="908">
                  <c:v>43808</c:v>
                </c:pt>
                <c:pt idx="909">
                  <c:v>43809</c:v>
                </c:pt>
                <c:pt idx="910">
                  <c:v>43810</c:v>
                </c:pt>
                <c:pt idx="911">
                  <c:v>43811</c:v>
                </c:pt>
                <c:pt idx="912">
                  <c:v>43812</c:v>
                </c:pt>
                <c:pt idx="913">
                  <c:v>43815</c:v>
                </c:pt>
                <c:pt idx="914">
                  <c:v>43816</c:v>
                </c:pt>
                <c:pt idx="915">
                  <c:v>43817</c:v>
                </c:pt>
                <c:pt idx="916">
                  <c:v>43818</c:v>
                </c:pt>
                <c:pt idx="917">
                  <c:v>43819</c:v>
                </c:pt>
                <c:pt idx="918">
                  <c:v>43822</c:v>
                </c:pt>
                <c:pt idx="919">
                  <c:v>43823</c:v>
                </c:pt>
                <c:pt idx="920">
                  <c:v>43825</c:v>
                </c:pt>
                <c:pt idx="921">
                  <c:v>43826</c:v>
                </c:pt>
                <c:pt idx="922">
                  <c:v>43829</c:v>
                </c:pt>
                <c:pt idx="923">
                  <c:v>43830</c:v>
                </c:pt>
                <c:pt idx="924">
                  <c:v>43832</c:v>
                </c:pt>
                <c:pt idx="925">
                  <c:v>43833</c:v>
                </c:pt>
                <c:pt idx="926">
                  <c:v>43836</c:v>
                </c:pt>
                <c:pt idx="927">
                  <c:v>43837</c:v>
                </c:pt>
                <c:pt idx="928">
                  <c:v>43838</c:v>
                </c:pt>
                <c:pt idx="929">
                  <c:v>43839</c:v>
                </c:pt>
                <c:pt idx="930">
                  <c:v>43840</c:v>
                </c:pt>
                <c:pt idx="931">
                  <c:v>43843</c:v>
                </c:pt>
                <c:pt idx="932">
                  <c:v>43844</c:v>
                </c:pt>
                <c:pt idx="933">
                  <c:v>43845</c:v>
                </c:pt>
                <c:pt idx="934">
                  <c:v>43846</c:v>
                </c:pt>
                <c:pt idx="935">
                  <c:v>43847</c:v>
                </c:pt>
                <c:pt idx="936">
                  <c:v>43851</c:v>
                </c:pt>
                <c:pt idx="937">
                  <c:v>43852</c:v>
                </c:pt>
                <c:pt idx="938">
                  <c:v>43853</c:v>
                </c:pt>
                <c:pt idx="939">
                  <c:v>43854</c:v>
                </c:pt>
                <c:pt idx="940">
                  <c:v>43857</c:v>
                </c:pt>
                <c:pt idx="941">
                  <c:v>43858</c:v>
                </c:pt>
                <c:pt idx="942">
                  <c:v>43859</c:v>
                </c:pt>
                <c:pt idx="943">
                  <c:v>43860</c:v>
                </c:pt>
                <c:pt idx="944">
                  <c:v>43861</c:v>
                </c:pt>
                <c:pt idx="945">
                  <c:v>43864</c:v>
                </c:pt>
                <c:pt idx="946">
                  <c:v>43865</c:v>
                </c:pt>
                <c:pt idx="947">
                  <c:v>43866</c:v>
                </c:pt>
                <c:pt idx="948">
                  <c:v>43867</c:v>
                </c:pt>
                <c:pt idx="949">
                  <c:v>43868</c:v>
                </c:pt>
                <c:pt idx="950">
                  <c:v>43871</c:v>
                </c:pt>
                <c:pt idx="951">
                  <c:v>43872</c:v>
                </c:pt>
                <c:pt idx="952">
                  <c:v>43873</c:v>
                </c:pt>
                <c:pt idx="953">
                  <c:v>43874</c:v>
                </c:pt>
                <c:pt idx="954">
                  <c:v>43875</c:v>
                </c:pt>
                <c:pt idx="955">
                  <c:v>43879</c:v>
                </c:pt>
                <c:pt idx="956">
                  <c:v>43880</c:v>
                </c:pt>
                <c:pt idx="957">
                  <c:v>43881</c:v>
                </c:pt>
                <c:pt idx="958">
                  <c:v>43882</c:v>
                </c:pt>
                <c:pt idx="959">
                  <c:v>43885</c:v>
                </c:pt>
                <c:pt idx="960">
                  <c:v>43886</c:v>
                </c:pt>
                <c:pt idx="961">
                  <c:v>43887</c:v>
                </c:pt>
                <c:pt idx="962">
                  <c:v>43888</c:v>
                </c:pt>
                <c:pt idx="963">
                  <c:v>43889</c:v>
                </c:pt>
                <c:pt idx="964">
                  <c:v>43892</c:v>
                </c:pt>
                <c:pt idx="965">
                  <c:v>43893</c:v>
                </c:pt>
                <c:pt idx="966">
                  <c:v>43894</c:v>
                </c:pt>
                <c:pt idx="967">
                  <c:v>43895</c:v>
                </c:pt>
                <c:pt idx="968">
                  <c:v>43896</c:v>
                </c:pt>
                <c:pt idx="969">
                  <c:v>43899</c:v>
                </c:pt>
                <c:pt idx="970">
                  <c:v>43900</c:v>
                </c:pt>
                <c:pt idx="971">
                  <c:v>43901</c:v>
                </c:pt>
                <c:pt idx="972">
                  <c:v>43902</c:v>
                </c:pt>
                <c:pt idx="973">
                  <c:v>43903</c:v>
                </c:pt>
                <c:pt idx="974">
                  <c:v>43906</c:v>
                </c:pt>
                <c:pt idx="975">
                  <c:v>43907</c:v>
                </c:pt>
                <c:pt idx="976">
                  <c:v>43908</c:v>
                </c:pt>
                <c:pt idx="977">
                  <c:v>43909</c:v>
                </c:pt>
                <c:pt idx="978">
                  <c:v>43910</c:v>
                </c:pt>
                <c:pt idx="979">
                  <c:v>43913</c:v>
                </c:pt>
                <c:pt idx="980">
                  <c:v>43914</c:v>
                </c:pt>
                <c:pt idx="981">
                  <c:v>43915</c:v>
                </c:pt>
                <c:pt idx="982">
                  <c:v>43916</c:v>
                </c:pt>
                <c:pt idx="983">
                  <c:v>43917</c:v>
                </c:pt>
                <c:pt idx="984">
                  <c:v>43920</c:v>
                </c:pt>
                <c:pt idx="985">
                  <c:v>43921</c:v>
                </c:pt>
                <c:pt idx="986">
                  <c:v>43922</c:v>
                </c:pt>
                <c:pt idx="987">
                  <c:v>43923</c:v>
                </c:pt>
                <c:pt idx="988">
                  <c:v>43924</c:v>
                </c:pt>
                <c:pt idx="989">
                  <c:v>43927</c:v>
                </c:pt>
                <c:pt idx="990">
                  <c:v>43928</c:v>
                </c:pt>
                <c:pt idx="991">
                  <c:v>43929</c:v>
                </c:pt>
                <c:pt idx="992">
                  <c:v>43930</c:v>
                </c:pt>
                <c:pt idx="993">
                  <c:v>43934</c:v>
                </c:pt>
                <c:pt idx="994">
                  <c:v>43935</c:v>
                </c:pt>
                <c:pt idx="995">
                  <c:v>43936</c:v>
                </c:pt>
                <c:pt idx="996">
                  <c:v>43937</c:v>
                </c:pt>
                <c:pt idx="997">
                  <c:v>43938</c:v>
                </c:pt>
                <c:pt idx="998">
                  <c:v>43941</c:v>
                </c:pt>
                <c:pt idx="999">
                  <c:v>43942</c:v>
                </c:pt>
                <c:pt idx="1000">
                  <c:v>43943</c:v>
                </c:pt>
                <c:pt idx="1001">
                  <c:v>43944</c:v>
                </c:pt>
                <c:pt idx="1002">
                  <c:v>43945</c:v>
                </c:pt>
                <c:pt idx="1003">
                  <c:v>43948</c:v>
                </c:pt>
                <c:pt idx="1004">
                  <c:v>43949</c:v>
                </c:pt>
                <c:pt idx="1005">
                  <c:v>43950</c:v>
                </c:pt>
                <c:pt idx="1006">
                  <c:v>43951</c:v>
                </c:pt>
                <c:pt idx="1007">
                  <c:v>43952</c:v>
                </c:pt>
                <c:pt idx="1008">
                  <c:v>43955</c:v>
                </c:pt>
                <c:pt idx="1009">
                  <c:v>43956</c:v>
                </c:pt>
                <c:pt idx="1010">
                  <c:v>43957</c:v>
                </c:pt>
                <c:pt idx="1011">
                  <c:v>43958</c:v>
                </c:pt>
                <c:pt idx="1012">
                  <c:v>43959</c:v>
                </c:pt>
                <c:pt idx="1013">
                  <c:v>43962</c:v>
                </c:pt>
                <c:pt idx="1014">
                  <c:v>43963</c:v>
                </c:pt>
                <c:pt idx="1015">
                  <c:v>43964</c:v>
                </c:pt>
                <c:pt idx="1016">
                  <c:v>43965</c:v>
                </c:pt>
                <c:pt idx="1017">
                  <c:v>43966</c:v>
                </c:pt>
                <c:pt idx="1018">
                  <c:v>43969</c:v>
                </c:pt>
                <c:pt idx="1019">
                  <c:v>43970</c:v>
                </c:pt>
                <c:pt idx="1020">
                  <c:v>43971</c:v>
                </c:pt>
                <c:pt idx="1021">
                  <c:v>43972</c:v>
                </c:pt>
                <c:pt idx="1022">
                  <c:v>43973</c:v>
                </c:pt>
                <c:pt idx="1023">
                  <c:v>43977</c:v>
                </c:pt>
                <c:pt idx="1024">
                  <c:v>43978</c:v>
                </c:pt>
                <c:pt idx="1025">
                  <c:v>43979</c:v>
                </c:pt>
                <c:pt idx="1026">
                  <c:v>43980</c:v>
                </c:pt>
                <c:pt idx="1027">
                  <c:v>43983</c:v>
                </c:pt>
                <c:pt idx="1028">
                  <c:v>43984</c:v>
                </c:pt>
                <c:pt idx="1029">
                  <c:v>43985</c:v>
                </c:pt>
                <c:pt idx="1030">
                  <c:v>43986</c:v>
                </c:pt>
                <c:pt idx="1031">
                  <c:v>43987</c:v>
                </c:pt>
                <c:pt idx="1032">
                  <c:v>43990</c:v>
                </c:pt>
                <c:pt idx="1033">
                  <c:v>43991</c:v>
                </c:pt>
                <c:pt idx="1034">
                  <c:v>43992</c:v>
                </c:pt>
                <c:pt idx="1035">
                  <c:v>43993</c:v>
                </c:pt>
                <c:pt idx="1036">
                  <c:v>43994</c:v>
                </c:pt>
                <c:pt idx="1037">
                  <c:v>43997</c:v>
                </c:pt>
                <c:pt idx="1038">
                  <c:v>43998</c:v>
                </c:pt>
                <c:pt idx="1039">
                  <c:v>43999</c:v>
                </c:pt>
                <c:pt idx="1040">
                  <c:v>44000</c:v>
                </c:pt>
                <c:pt idx="1041">
                  <c:v>44001</c:v>
                </c:pt>
                <c:pt idx="1042">
                  <c:v>44004</c:v>
                </c:pt>
                <c:pt idx="1043">
                  <c:v>44005</c:v>
                </c:pt>
                <c:pt idx="1044">
                  <c:v>44006</c:v>
                </c:pt>
                <c:pt idx="1045">
                  <c:v>44007</c:v>
                </c:pt>
                <c:pt idx="1046">
                  <c:v>44008</c:v>
                </c:pt>
                <c:pt idx="1047">
                  <c:v>44011</c:v>
                </c:pt>
                <c:pt idx="1048">
                  <c:v>44012</c:v>
                </c:pt>
                <c:pt idx="1049">
                  <c:v>44013</c:v>
                </c:pt>
                <c:pt idx="1050">
                  <c:v>44014</c:v>
                </c:pt>
                <c:pt idx="1051">
                  <c:v>44018</c:v>
                </c:pt>
                <c:pt idx="1052">
                  <c:v>44019</c:v>
                </c:pt>
                <c:pt idx="1053">
                  <c:v>44020</c:v>
                </c:pt>
                <c:pt idx="1054">
                  <c:v>44021</c:v>
                </c:pt>
                <c:pt idx="1055">
                  <c:v>44022</c:v>
                </c:pt>
                <c:pt idx="1056">
                  <c:v>44025</c:v>
                </c:pt>
                <c:pt idx="1057">
                  <c:v>44026</c:v>
                </c:pt>
                <c:pt idx="1058">
                  <c:v>44027</c:v>
                </c:pt>
                <c:pt idx="1059">
                  <c:v>44028</c:v>
                </c:pt>
                <c:pt idx="1060">
                  <c:v>44029</c:v>
                </c:pt>
                <c:pt idx="1061">
                  <c:v>44032</c:v>
                </c:pt>
                <c:pt idx="1062">
                  <c:v>44033</c:v>
                </c:pt>
                <c:pt idx="1063">
                  <c:v>44034</c:v>
                </c:pt>
                <c:pt idx="1064">
                  <c:v>44035</c:v>
                </c:pt>
                <c:pt idx="1065">
                  <c:v>44036</c:v>
                </c:pt>
                <c:pt idx="1066">
                  <c:v>44039</c:v>
                </c:pt>
                <c:pt idx="1067">
                  <c:v>44040</c:v>
                </c:pt>
                <c:pt idx="1068">
                  <c:v>44041</c:v>
                </c:pt>
                <c:pt idx="1069">
                  <c:v>44042</c:v>
                </c:pt>
                <c:pt idx="1070">
                  <c:v>44043</c:v>
                </c:pt>
                <c:pt idx="1071">
                  <c:v>44046</c:v>
                </c:pt>
                <c:pt idx="1072">
                  <c:v>44047</c:v>
                </c:pt>
                <c:pt idx="1073">
                  <c:v>44048</c:v>
                </c:pt>
                <c:pt idx="1074">
                  <c:v>44049</c:v>
                </c:pt>
                <c:pt idx="1075">
                  <c:v>44050</c:v>
                </c:pt>
                <c:pt idx="1076">
                  <c:v>44053</c:v>
                </c:pt>
                <c:pt idx="1077">
                  <c:v>44054</c:v>
                </c:pt>
                <c:pt idx="1078">
                  <c:v>44055</c:v>
                </c:pt>
                <c:pt idx="1079">
                  <c:v>44056</c:v>
                </c:pt>
                <c:pt idx="1080">
                  <c:v>44057</c:v>
                </c:pt>
                <c:pt idx="1081">
                  <c:v>44060</c:v>
                </c:pt>
                <c:pt idx="1082">
                  <c:v>44061</c:v>
                </c:pt>
                <c:pt idx="1083">
                  <c:v>44062</c:v>
                </c:pt>
                <c:pt idx="1084">
                  <c:v>44063</c:v>
                </c:pt>
                <c:pt idx="1085">
                  <c:v>44064</c:v>
                </c:pt>
                <c:pt idx="1086">
                  <c:v>44067</c:v>
                </c:pt>
                <c:pt idx="1087">
                  <c:v>44068</c:v>
                </c:pt>
                <c:pt idx="1088">
                  <c:v>44069</c:v>
                </c:pt>
                <c:pt idx="1089">
                  <c:v>44070</c:v>
                </c:pt>
                <c:pt idx="1090">
                  <c:v>44071</c:v>
                </c:pt>
                <c:pt idx="1091">
                  <c:v>44074</c:v>
                </c:pt>
                <c:pt idx="1092">
                  <c:v>44075</c:v>
                </c:pt>
                <c:pt idx="1093">
                  <c:v>44076</c:v>
                </c:pt>
                <c:pt idx="1094">
                  <c:v>44077</c:v>
                </c:pt>
                <c:pt idx="1095">
                  <c:v>44078</c:v>
                </c:pt>
                <c:pt idx="1096">
                  <c:v>44082</c:v>
                </c:pt>
                <c:pt idx="1097">
                  <c:v>44083</c:v>
                </c:pt>
                <c:pt idx="1098">
                  <c:v>44084</c:v>
                </c:pt>
                <c:pt idx="1099">
                  <c:v>44085</c:v>
                </c:pt>
                <c:pt idx="1100">
                  <c:v>44088</c:v>
                </c:pt>
                <c:pt idx="1101">
                  <c:v>44089</c:v>
                </c:pt>
                <c:pt idx="1102">
                  <c:v>44090</c:v>
                </c:pt>
                <c:pt idx="1103">
                  <c:v>44091</c:v>
                </c:pt>
                <c:pt idx="1104">
                  <c:v>44092</c:v>
                </c:pt>
                <c:pt idx="1105">
                  <c:v>44095</c:v>
                </c:pt>
                <c:pt idx="1106">
                  <c:v>44096</c:v>
                </c:pt>
                <c:pt idx="1107">
                  <c:v>44097</c:v>
                </c:pt>
                <c:pt idx="1108">
                  <c:v>44098</c:v>
                </c:pt>
                <c:pt idx="1109">
                  <c:v>44099</c:v>
                </c:pt>
                <c:pt idx="1110">
                  <c:v>44102</c:v>
                </c:pt>
                <c:pt idx="1111">
                  <c:v>44103</c:v>
                </c:pt>
                <c:pt idx="1112">
                  <c:v>44104</c:v>
                </c:pt>
                <c:pt idx="1113">
                  <c:v>44105</c:v>
                </c:pt>
                <c:pt idx="1114">
                  <c:v>44106</c:v>
                </c:pt>
                <c:pt idx="1115">
                  <c:v>44109</c:v>
                </c:pt>
                <c:pt idx="1116">
                  <c:v>44110</c:v>
                </c:pt>
                <c:pt idx="1117">
                  <c:v>44111</c:v>
                </c:pt>
                <c:pt idx="1118">
                  <c:v>44112</c:v>
                </c:pt>
                <c:pt idx="1119">
                  <c:v>44113</c:v>
                </c:pt>
                <c:pt idx="1120">
                  <c:v>44116</c:v>
                </c:pt>
                <c:pt idx="1121">
                  <c:v>44117</c:v>
                </c:pt>
                <c:pt idx="1122">
                  <c:v>44118</c:v>
                </c:pt>
                <c:pt idx="1123">
                  <c:v>44119</c:v>
                </c:pt>
                <c:pt idx="1124">
                  <c:v>44120</c:v>
                </c:pt>
                <c:pt idx="1125">
                  <c:v>44123</c:v>
                </c:pt>
                <c:pt idx="1126">
                  <c:v>44124</c:v>
                </c:pt>
                <c:pt idx="1127">
                  <c:v>44125</c:v>
                </c:pt>
                <c:pt idx="1128">
                  <c:v>44126</c:v>
                </c:pt>
                <c:pt idx="1129">
                  <c:v>44127</c:v>
                </c:pt>
                <c:pt idx="1130">
                  <c:v>44130</c:v>
                </c:pt>
                <c:pt idx="1131">
                  <c:v>44131</c:v>
                </c:pt>
                <c:pt idx="1132">
                  <c:v>44132</c:v>
                </c:pt>
                <c:pt idx="1133">
                  <c:v>44133</c:v>
                </c:pt>
                <c:pt idx="1134">
                  <c:v>44134</c:v>
                </c:pt>
                <c:pt idx="1135">
                  <c:v>44137</c:v>
                </c:pt>
                <c:pt idx="1136">
                  <c:v>44138</c:v>
                </c:pt>
                <c:pt idx="1137">
                  <c:v>44139</c:v>
                </c:pt>
                <c:pt idx="1138">
                  <c:v>44140</c:v>
                </c:pt>
                <c:pt idx="1139">
                  <c:v>44141</c:v>
                </c:pt>
                <c:pt idx="1140">
                  <c:v>44144</c:v>
                </c:pt>
                <c:pt idx="1141">
                  <c:v>44145</c:v>
                </c:pt>
                <c:pt idx="1142">
                  <c:v>44146</c:v>
                </c:pt>
                <c:pt idx="1143">
                  <c:v>44147</c:v>
                </c:pt>
                <c:pt idx="1144">
                  <c:v>44148</c:v>
                </c:pt>
                <c:pt idx="1145">
                  <c:v>44151</c:v>
                </c:pt>
                <c:pt idx="1146">
                  <c:v>44152</c:v>
                </c:pt>
                <c:pt idx="1147">
                  <c:v>44153</c:v>
                </c:pt>
                <c:pt idx="1148">
                  <c:v>44154</c:v>
                </c:pt>
                <c:pt idx="1149">
                  <c:v>44155</c:v>
                </c:pt>
                <c:pt idx="1150">
                  <c:v>44158</c:v>
                </c:pt>
                <c:pt idx="1151">
                  <c:v>44159</c:v>
                </c:pt>
                <c:pt idx="1152">
                  <c:v>44160</c:v>
                </c:pt>
                <c:pt idx="1153">
                  <c:v>44162</c:v>
                </c:pt>
                <c:pt idx="1154">
                  <c:v>44165</c:v>
                </c:pt>
                <c:pt idx="1155">
                  <c:v>44166</c:v>
                </c:pt>
                <c:pt idx="1156">
                  <c:v>44167</c:v>
                </c:pt>
                <c:pt idx="1157">
                  <c:v>44168</c:v>
                </c:pt>
                <c:pt idx="1158">
                  <c:v>44169</c:v>
                </c:pt>
                <c:pt idx="1159">
                  <c:v>44172</c:v>
                </c:pt>
                <c:pt idx="1160">
                  <c:v>44173</c:v>
                </c:pt>
                <c:pt idx="1161">
                  <c:v>44174</c:v>
                </c:pt>
                <c:pt idx="1162">
                  <c:v>44175</c:v>
                </c:pt>
                <c:pt idx="1163">
                  <c:v>44176</c:v>
                </c:pt>
                <c:pt idx="1164">
                  <c:v>44179</c:v>
                </c:pt>
                <c:pt idx="1165">
                  <c:v>44180</c:v>
                </c:pt>
                <c:pt idx="1166">
                  <c:v>44181</c:v>
                </c:pt>
                <c:pt idx="1167">
                  <c:v>44182</c:v>
                </c:pt>
                <c:pt idx="1168">
                  <c:v>44183</c:v>
                </c:pt>
                <c:pt idx="1169">
                  <c:v>44186</c:v>
                </c:pt>
                <c:pt idx="1170">
                  <c:v>44187</c:v>
                </c:pt>
                <c:pt idx="1171">
                  <c:v>44188</c:v>
                </c:pt>
                <c:pt idx="1172">
                  <c:v>44189</c:v>
                </c:pt>
                <c:pt idx="1173">
                  <c:v>44193</c:v>
                </c:pt>
                <c:pt idx="1174">
                  <c:v>44194</c:v>
                </c:pt>
                <c:pt idx="1175">
                  <c:v>44195</c:v>
                </c:pt>
                <c:pt idx="1176">
                  <c:v>44196</c:v>
                </c:pt>
                <c:pt idx="1177">
                  <c:v>44200</c:v>
                </c:pt>
                <c:pt idx="1178">
                  <c:v>44201</c:v>
                </c:pt>
                <c:pt idx="1179">
                  <c:v>44202</c:v>
                </c:pt>
                <c:pt idx="1180">
                  <c:v>44203</c:v>
                </c:pt>
                <c:pt idx="1181">
                  <c:v>44204</c:v>
                </c:pt>
                <c:pt idx="1182">
                  <c:v>44207</c:v>
                </c:pt>
                <c:pt idx="1183">
                  <c:v>44208</c:v>
                </c:pt>
                <c:pt idx="1184">
                  <c:v>44209</c:v>
                </c:pt>
                <c:pt idx="1185">
                  <c:v>44210</c:v>
                </c:pt>
                <c:pt idx="1186">
                  <c:v>44211</c:v>
                </c:pt>
                <c:pt idx="1187">
                  <c:v>44215</c:v>
                </c:pt>
                <c:pt idx="1188">
                  <c:v>44216</c:v>
                </c:pt>
                <c:pt idx="1189">
                  <c:v>44217</c:v>
                </c:pt>
                <c:pt idx="1190">
                  <c:v>44218</c:v>
                </c:pt>
                <c:pt idx="1191">
                  <c:v>44221</c:v>
                </c:pt>
                <c:pt idx="1192">
                  <c:v>44222</c:v>
                </c:pt>
                <c:pt idx="1193">
                  <c:v>44223</c:v>
                </c:pt>
                <c:pt idx="1194">
                  <c:v>44224</c:v>
                </c:pt>
                <c:pt idx="1195">
                  <c:v>44225</c:v>
                </c:pt>
                <c:pt idx="1196">
                  <c:v>44228</c:v>
                </c:pt>
                <c:pt idx="1197">
                  <c:v>44229</c:v>
                </c:pt>
                <c:pt idx="1198">
                  <c:v>44230</c:v>
                </c:pt>
                <c:pt idx="1199">
                  <c:v>44231</c:v>
                </c:pt>
                <c:pt idx="1200">
                  <c:v>44232</c:v>
                </c:pt>
                <c:pt idx="1201">
                  <c:v>44235</c:v>
                </c:pt>
                <c:pt idx="1202">
                  <c:v>44236</c:v>
                </c:pt>
                <c:pt idx="1203">
                  <c:v>44237</c:v>
                </c:pt>
                <c:pt idx="1204">
                  <c:v>44238</c:v>
                </c:pt>
                <c:pt idx="1205">
                  <c:v>44239</c:v>
                </c:pt>
                <c:pt idx="1206">
                  <c:v>44243</c:v>
                </c:pt>
                <c:pt idx="1207">
                  <c:v>44244</c:v>
                </c:pt>
                <c:pt idx="1208">
                  <c:v>44245</c:v>
                </c:pt>
                <c:pt idx="1209">
                  <c:v>44246</c:v>
                </c:pt>
                <c:pt idx="1210">
                  <c:v>44249</c:v>
                </c:pt>
                <c:pt idx="1211">
                  <c:v>44250</c:v>
                </c:pt>
                <c:pt idx="1212">
                  <c:v>44251</c:v>
                </c:pt>
                <c:pt idx="1213">
                  <c:v>44252</c:v>
                </c:pt>
                <c:pt idx="1214">
                  <c:v>44253</c:v>
                </c:pt>
                <c:pt idx="1215">
                  <c:v>44256</c:v>
                </c:pt>
                <c:pt idx="1216">
                  <c:v>44257</c:v>
                </c:pt>
                <c:pt idx="1217">
                  <c:v>44258</c:v>
                </c:pt>
                <c:pt idx="1218">
                  <c:v>44259</c:v>
                </c:pt>
                <c:pt idx="1219">
                  <c:v>44260</c:v>
                </c:pt>
                <c:pt idx="1220">
                  <c:v>44263</c:v>
                </c:pt>
                <c:pt idx="1221">
                  <c:v>44264</c:v>
                </c:pt>
                <c:pt idx="1222">
                  <c:v>44265</c:v>
                </c:pt>
                <c:pt idx="1223">
                  <c:v>44266</c:v>
                </c:pt>
                <c:pt idx="1224">
                  <c:v>44267</c:v>
                </c:pt>
                <c:pt idx="1225">
                  <c:v>44270</c:v>
                </c:pt>
                <c:pt idx="1226">
                  <c:v>44271</c:v>
                </c:pt>
                <c:pt idx="1227">
                  <c:v>44272</c:v>
                </c:pt>
                <c:pt idx="1228">
                  <c:v>44273</c:v>
                </c:pt>
                <c:pt idx="1229">
                  <c:v>44274</c:v>
                </c:pt>
                <c:pt idx="1230">
                  <c:v>44277</c:v>
                </c:pt>
                <c:pt idx="1231">
                  <c:v>44278</c:v>
                </c:pt>
                <c:pt idx="1232">
                  <c:v>44279</c:v>
                </c:pt>
                <c:pt idx="1233">
                  <c:v>44280</c:v>
                </c:pt>
                <c:pt idx="1234">
                  <c:v>44281</c:v>
                </c:pt>
                <c:pt idx="1235">
                  <c:v>44284</c:v>
                </c:pt>
                <c:pt idx="1236">
                  <c:v>44285</c:v>
                </c:pt>
                <c:pt idx="1237">
                  <c:v>44286</c:v>
                </c:pt>
                <c:pt idx="1238">
                  <c:v>44287</c:v>
                </c:pt>
                <c:pt idx="1239">
                  <c:v>44291</c:v>
                </c:pt>
                <c:pt idx="1240">
                  <c:v>44292</c:v>
                </c:pt>
                <c:pt idx="1241">
                  <c:v>44293</c:v>
                </c:pt>
                <c:pt idx="1242">
                  <c:v>44294</c:v>
                </c:pt>
                <c:pt idx="1243">
                  <c:v>44295</c:v>
                </c:pt>
                <c:pt idx="1244">
                  <c:v>44298</c:v>
                </c:pt>
                <c:pt idx="1245">
                  <c:v>44299</c:v>
                </c:pt>
                <c:pt idx="1246">
                  <c:v>44300</c:v>
                </c:pt>
                <c:pt idx="1247">
                  <c:v>44301</c:v>
                </c:pt>
                <c:pt idx="1248">
                  <c:v>44302</c:v>
                </c:pt>
                <c:pt idx="1249">
                  <c:v>44305</c:v>
                </c:pt>
                <c:pt idx="1250">
                  <c:v>44306</c:v>
                </c:pt>
                <c:pt idx="1251">
                  <c:v>44307</c:v>
                </c:pt>
                <c:pt idx="1252">
                  <c:v>44308</c:v>
                </c:pt>
                <c:pt idx="1253">
                  <c:v>44309</c:v>
                </c:pt>
                <c:pt idx="1254">
                  <c:v>44312</c:v>
                </c:pt>
                <c:pt idx="1255">
                  <c:v>44313</c:v>
                </c:pt>
                <c:pt idx="1256">
                  <c:v>44314</c:v>
                </c:pt>
                <c:pt idx="1257">
                  <c:v>44315</c:v>
                </c:pt>
                <c:pt idx="1258">
                  <c:v>44316</c:v>
                </c:pt>
                <c:pt idx="1259">
                  <c:v>44319</c:v>
                </c:pt>
                <c:pt idx="1260">
                  <c:v>44320</c:v>
                </c:pt>
                <c:pt idx="1261">
                  <c:v>44321</c:v>
                </c:pt>
                <c:pt idx="1262">
                  <c:v>44322</c:v>
                </c:pt>
                <c:pt idx="1263">
                  <c:v>44323</c:v>
                </c:pt>
                <c:pt idx="1264">
                  <c:v>44326</c:v>
                </c:pt>
                <c:pt idx="1265">
                  <c:v>44327</c:v>
                </c:pt>
                <c:pt idx="1266">
                  <c:v>44328</c:v>
                </c:pt>
                <c:pt idx="1267">
                  <c:v>44329</c:v>
                </c:pt>
                <c:pt idx="1268">
                  <c:v>44330</c:v>
                </c:pt>
                <c:pt idx="1269">
                  <c:v>44333</c:v>
                </c:pt>
                <c:pt idx="1270">
                  <c:v>44334</c:v>
                </c:pt>
                <c:pt idx="1271">
                  <c:v>44335</c:v>
                </c:pt>
                <c:pt idx="1272">
                  <c:v>44336</c:v>
                </c:pt>
                <c:pt idx="1273">
                  <c:v>44337</c:v>
                </c:pt>
                <c:pt idx="1274">
                  <c:v>44340</c:v>
                </c:pt>
                <c:pt idx="1275">
                  <c:v>44341</c:v>
                </c:pt>
                <c:pt idx="1276">
                  <c:v>44342</c:v>
                </c:pt>
                <c:pt idx="1277">
                  <c:v>44343</c:v>
                </c:pt>
                <c:pt idx="1278">
                  <c:v>44344</c:v>
                </c:pt>
                <c:pt idx="1279">
                  <c:v>44348</c:v>
                </c:pt>
                <c:pt idx="1280">
                  <c:v>44349</c:v>
                </c:pt>
                <c:pt idx="1281">
                  <c:v>44350</c:v>
                </c:pt>
                <c:pt idx="1282">
                  <c:v>44351</c:v>
                </c:pt>
                <c:pt idx="1283">
                  <c:v>44354</c:v>
                </c:pt>
                <c:pt idx="1284">
                  <c:v>44355</c:v>
                </c:pt>
                <c:pt idx="1285">
                  <c:v>44356</c:v>
                </c:pt>
                <c:pt idx="1286">
                  <c:v>44357</c:v>
                </c:pt>
                <c:pt idx="1287">
                  <c:v>44358</c:v>
                </c:pt>
                <c:pt idx="1288">
                  <c:v>44361</c:v>
                </c:pt>
                <c:pt idx="1289">
                  <c:v>44362</c:v>
                </c:pt>
                <c:pt idx="1290">
                  <c:v>44363</c:v>
                </c:pt>
                <c:pt idx="1291">
                  <c:v>44364</c:v>
                </c:pt>
                <c:pt idx="1292">
                  <c:v>44365</c:v>
                </c:pt>
                <c:pt idx="1293">
                  <c:v>44368</c:v>
                </c:pt>
                <c:pt idx="1294">
                  <c:v>44369</c:v>
                </c:pt>
                <c:pt idx="1295">
                  <c:v>44370</c:v>
                </c:pt>
                <c:pt idx="1296">
                  <c:v>44371</c:v>
                </c:pt>
                <c:pt idx="1297">
                  <c:v>44372</c:v>
                </c:pt>
                <c:pt idx="1298">
                  <c:v>44375</c:v>
                </c:pt>
                <c:pt idx="1299">
                  <c:v>44376</c:v>
                </c:pt>
                <c:pt idx="1300">
                  <c:v>44377</c:v>
                </c:pt>
                <c:pt idx="1301">
                  <c:v>44378</c:v>
                </c:pt>
                <c:pt idx="1302">
                  <c:v>44379</c:v>
                </c:pt>
                <c:pt idx="1303">
                  <c:v>44383</c:v>
                </c:pt>
                <c:pt idx="1304">
                  <c:v>44384</c:v>
                </c:pt>
                <c:pt idx="1305">
                  <c:v>44385</c:v>
                </c:pt>
                <c:pt idx="1306">
                  <c:v>44386</c:v>
                </c:pt>
                <c:pt idx="1307">
                  <c:v>44389</c:v>
                </c:pt>
                <c:pt idx="1308">
                  <c:v>44390</c:v>
                </c:pt>
                <c:pt idx="1309">
                  <c:v>44391</c:v>
                </c:pt>
                <c:pt idx="1310">
                  <c:v>44392</c:v>
                </c:pt>
                <c:pt idx="1311">
                  <c:v>44393</c:v>
                </c:pt>
                <c:pt idx="1312">
                  <c:v>44396</c:v>
                </c:pt>
                <c:pt idx="1313">
                  <c:v>44397</c:v>
                </c:pt>
                <c:pt idx="1314">
                  <c:v>44398</c:v>
                </c:pt>
                <c:pt idx="1315">
                  <c:v>44399</c:v>
                </c:pt>
                <c:pt idx="1316">
                  <c:v>44400</c:v>
                </c:pt>
                <c:pt idx="1317">
                  <c:v>44403</c:v>
                </c:pt>
                <c:pt idx="1318">
                  <c:v>44404</c:v>
                </c:pt>
                <c:pt idx="1319">
                  <c:v>44405</c:v>
                </c:pt>
                <c:pt idx="1320">
                  <c:v>44406</c:v>
                </c:pt>
                <c:pt idx="1321">
                  <c:v>44407</c:v>
                </c:pt>
                <c:pt idx="1322">
                  <c:v>44410</c:v>
                </c:pt>
                <c:pt idx="1323">
                  <c:v>44411</c:v>
                </c:pt>
                <c:pt idx="1324">
                  <c:v>44412</c:v>
                </c:pt>
                <c:pt idx="1325">
                  <c:v>44413</c:v>
                </c:pt>
                <c:pt idx="1326">
                  <c:v>44414</c:v>
                </c:pt>
                <c:pt idx="1327">
                  <c:v>44417</c:v>
                </c:pt>
                <c:pt idx="1328">
                  <c:v>44418</c:v>
                </c:pt>
                <c:pt idx="1329">
                  <c:v>44419</c:v>
                </c:pt>
                <c:pt idx="1330">
                  <c:v>44420</c:v>
                </c:pt>
                <c:pt idx="1331">
                  <c:v>44421</c:v>
                </c:pt>
                <c:pt idx="1332">
                  <c:v>44424</c:v>
                </c:pt>
                <c:pt idx="1333">
                  <c:v>44425</c:v>
                </c:pt>
                <c:pt idx="1334">
                  <c:v>44426</c:v>
                </c:pt>
                <c:pt idx="1335">
                  <c:v>44427</c:v>
                </c:pt>
                <c:pt idx="1336">
                  <c:v>44428</c:v>
                </c:pt>
                <c:pt idx="1337">
                  <c:v>44431</c:v>
                </c:pt>
                <c:pt idx="1338">
                  <c:v>44432</c:v>
                </c:pt>
                <c:pt idx="1339">
                  <c:v>44433</c:v>
                </c:pt>
                <c:pt idx="1340">
                  <c:v>44434</c:v>
                </c:pt>
                <c:pt idx="1341">
                  <c:v>44435</c:v>
                </c:pt>
                <c:pt idx="1342">
                  <c:v>44438</c:v>
                </c:pt>
                <c:pt idx="1343">
                  <c:v>44439</c:v>
                </c:pt>
                <c:pt idx="1344">
                  <c:v>44440</c:v>
                </c:pt>
                <c:pt idx="1345">
                  <c:v>44441</c:v>
                </c:pt>
                <c:pt idx="1346">
                  <c:v>44442</c:v>
                </c:pt>
                <c:pt idx="1347">
                  <c:v>44446</c:v>
                </c:pt>
                <c:pt idx="1348">
                  <c:v>44447</c:v>
                </c:pt>
                <c:pt idx="1349">
                  <c:v>44448</c:v>
                </c:pt>
                <c:pt idx="1350">
                  <c:v>44449</c:v>
                </c:pt>
                <c:pt idx="1351">
                  <c:v>44452</c:v>
                </c:pt>
                <c:pt idx="1352">
                  <c:v>44453</c:v>
                </c:pt>
                <c:pt idx="1353">
                  <c:v>44454</c:v>
                </c:pt>
                <c:pt idx="1354">
                  <c:v>44455</c:v>
                </c:pt>
                <c:pt idx="1355">
                  <c:v>44456</c:v>
                </c:pt>
                <c:pt idx="1356">
                  <c:v>44459</c:v>
                </c:pt>
                <c:pt idx="1357">
                  <c:v>44460</c:v>
                </c:pt>
                <c:pt idx="1358">
                  <c:v>44461</c:v>
                </c:pt>
                <c:pt idx="1359">
                  <c:v>44462</c:v>
                </c:pt>
                <c:pt idx="1360">
                  <c:v>44463</c:v>
                </c:pt>
                <c:pt idx="1361">
                  <c:v>44466</c:v>
                </c:pt>
                <c:pt idx="1362">
                  <c:v>44467</c:v>
                </c:pt>
                <c:pt idx="1363">
                  <c:v>44468</c:v>
                </c:pt>
                <c:pt idx="1364">
                  <c:v>44469</c:v>
                </c:pt>
                <c:pt idx="1365">
                  <c:v>44470</c:v>
                </c:pt>
                <c:pt idx="1366">
                  <c:v>44473</c:v>
                </c:pt>
                <c:pt idx="1367">
                  <c:v>44474</c:v>
                </c:pt>
                <c:pt idx="1368">
                  <c:v>44475</c:v>
                </c:pt>
                <c:pt idx="1369">
                  <c:v>44476</c:v>
                </c:pt>
                <c:pt idx="1370">
                  <c:v>44477</c:v>
                </c:pt>
                <c:pt idx="1371">
                  <c:v>44480</c:v>
                </c:pt>
                <c:pt idx="1372">
                  <c:v>44481</c:v>
                </c:pt>
                <c:pt idx="1373">
                  <c:v>44482</c:v>
                </c:pt>
                <c:pt idx="1374">
                  <c:v>44483</c:v>
                </c:pt>
                <c:pt idx="1375">
                  <c:v>44484</c:v>
                </c:pt>
                <c:pt idx="1376">
                  <c:v>44487</c:v>
                </c:pt>
                <c:pt idx="1377">
                  <c:v>44488</c:v>
                </c:pt>
                <c:pt idx="1378">
                  <c:v>44489</c:v>
                </c:pt>
                <c:pt idx="1379">
                  <c:v>44490</c:v>
                </c:pt>
                <c:pt idx="1380">
                  <c:v>44491</c:v>
                </c:pt>
                <c:pt idx="1381">
                  <c:v>44494</c:v>
                </c:pt>
                <c:pt idx="1382">
                  <c:v>44495</c:v>
                </c:pt>
                <c:pt idx="1383">
                  <c:v>44496</c:v>
                </c:pt>
                <c:pt idx="1384">
                  <c:v>44497</c:v>
                </c:pt>
                <c:pt idx="1385">
                  <c:v>44498</c:v>
                </c:pt>
                <c:pt idx="1386">
                  <c:v>44501</c:v>
                </c:pt>
                <c:pt idx="1387">
                  <c:v>44502</c:v>
                </c:pt>
                <c:pt idx="1388">
                  <c:v>44503</c:v>
                </c:pt>
                <c:pt idx="1389">
                  <c:v>44504</c:v>
                </c:pt>
                <c:pt idx="1390">
                  <c:v>44505</c:v>
                </c:pt>
                <c:pt idx="1391">
                  <c:v>44508</c:v>
                </c:pt>
                <c:pt idx="1392">
                  <c:v>44509</c:v>
                </c:pt>
                <c:pt idx="1393">
                  <c:v>44510</c:v>
                </c:pt>
                <c:pt idx="1394">
                  <c:v>44511</c:v>
                </c:pt>
                <c:pt idx="1395">
                  <c:v>44512</c:v>
                </c:pt>
                <c:pt idx="1396">
                  <c:v>44515</c:v>
                </c:pt>
                <c:pt idx="1397">
                  <c:v>44516</c:v>
                </c:pt>
                <c:pt idx="1398">
                  <c:v>44517</c:v>
                </c:pt>
                <c:pt idx="1399">
                  <c:v>44518</c:v>
                </c:pt>
                <c:pt idx="1400">
                  <c:v>44519</c:v>
                </c:pt>
                <c:pt idx="1401">
                  <c:v>44522</c:v>
                </c:pt>
                <c:pt idx="1402">
                  <c:v>44523</c:v>
                </c:pt>
                <c:pt idx="1403">
                  <c:v>44524</c:v>
                </c:pt>
                <c:pt idx="1404">
                  <c:v>44526</c:v>
                </c:pt>
                <c:pt idx="1405">
                  <c:v>44529</c:v>
                </c:pt>
                <c:pt idx="1406">
                  <c:v>44530</c:v>
                </c:pt>
                <c:pt idx="1407">
                  <c:v>44531</c:v>
                </c:pt>
                <c:pt idx="1408">
                  <c:v>44532</c:v>
                </c:pt>
                <c:pt idx="1409">
                  <c:v>44533</c:v>
                </c:pt>
                <c:pt idx="1410">
                  <c:v>44536</c:v>
                </c:pt>
                <c:pt idx="1411">
                  <c:v>44537</c:v>
                </c:pt>
                <c:pt idx="1412">
                  <c:v>44538</c:v>
                </c:pt>
                <c:pt idx="1413">
                  <c:v>44539</c:v>
                </c:pt>
                <c:pt idx="1414">
                  <c:v>44540</c:v>
                </c:pt>
                <c:pt idx="1415">
                  <c:v>44543</c:v>
                </c:pt>
                <c:pt idx="1416">
                  <c:v>44544</c:v>
                </c:pt>
                <c:pt idx="1417">
                  <c:v>44545</c:v>
                </c:pt>
                <c:pt idx="1418">
                  <c:v>44546</c:v>
                </c:pt>
                <c:pt idx="1419">
                  <c:v>44547</c:v>
                </c:pt>
                <c:pt idx="1420">
                  <c:v>44550</c:v>
                </c:pt>
                <c:pt idx="1421">
                  <c:v>44551</c:v>
                </c:pt>
                <c:pt idx="1422">
                  <c:v>44552</c:v>
                </c:pt>
                <c:pt idx="1423">
                  <c:v>44553</c:v>
                </c:pt>
                <c:pt idx="1424">
                  <c:v>44557</c:v>
                </c:pt>
                <c:pt idx="1425">
                  <c:v>44558</c:v>
                </c:pt>
                <c:pt idx="1426">
                  <c:v>44559</c:v>
                </c:pt>
                <c:pt idx="1427">
                  <c:v>44560</c:v>
                </c:pt>
                <c:pt idx="1428">
                  <c:v>44561</c:v>
                </c:pt>
                <c:pt idx="1429">
                  <c:v>44564</c:v>
                </c:pt>
                <c:pt idx="1430">
                  <c:v>44565</c:v>
                </c:pt>
                <c:pt idx="1431">
                  <c:v>44566</c:v>
                </c:pt>
                <c:pt idx="1432">
                  <c:v>44567</c:v>
                </c:pt>
                <c:pt idx="1433">
                  <c:v>44568</c:v>
                </c:pt>
                <c:pt idx="1434">
                  <c:v>44571</c:v>
                </c:pt>
                <c:pt idx="1435">
                  <c:v>44572</c:v>
                </c:pt>
                <c:pt idx="1436">
                  <c:v>44573</c:v>
                </c:pt>
                <c:pt idx="1437">
                  <c:v>44574</c:v>
                </c:pt>
                <c:pt idx="1438">
                  <c:v>44575</c:v>
                </c:pt>
                <c:pt idx="1439">
                  <c:v>44579</c:v>
                </c:pt>
                <c:pt idx="1440">
                  <c:v>44580</c:v>
                </c:pt>
                <c:pt idx="1441">
                  <c:v>44581</c:v>
                </c:pt>
                <c:pt idx="1442">
                  <c:v>44582</c:v>
                </c:pt>
                <c:pt idx="1443">
                  <c:v>44585</c:v>
                </c:pt>
                <c:pt idx="1444">
                  <c:v>44586</c:v>
                </c:pt>
                <c:pt idx="1445">
                  <c:v>44587</c:v>
                </c:pt>
                <c:pt idx="1446">
                  <c:v>44588</c:v>
                </c:pt>
                <c:pt idx="1447">
                  <c:v>44589</c:v>
                </c:pt>
                <c:pt idx="1448">
                  <c:v>44592</c:v>
                </c:pt>
                <c:pt idx="1449">
                  <c:v>44593</c:v>
                </c:pt>
                <c:pt idx="1450">
                  <c:v>44594</c:v>
                </c:pt>
                <c:pt idx="1451">
                  <c:v>44595</c:v>
                </c:pt>
                <c:pt idx="1452">
                  <c:v>44596</c:v>
                </c:pt>
                <c:pt idx="1453">
                  <c:v>44599</c:v>
                </c:pt>
                <c:pt idx="1454">
                  <c:v>44600</c:v>
                </c:pt>
                <c:pt idx="1455">
                  <c:v>44601</c:v>
                </c:pt>
                <c:pt idx="1456">
                  <c:v>44602</c:v>
                </c:pt>
                <c:pt idx="1457">
                  <c:v>44603</c:v>
                </c:pt>
                <c:pt idx="1458">
                  <c:v>44606</c:v>
                </c:pt>
                <c:pt idx="1459">
                  <c:v>44607</c:v>
                </c:pt>
                <c:pt idx="1460">
                  <c:v>44608</c:v>
                </c:pt>
                <c:pt idx="1461">
                  <c:v>44609</c:v>
                </c:pt>
                <c:pt idx="1462">
                  <c:v>44610</c:v>
                </c:pt>
                <c:pt idx="1463">
                  <c:v>44614</c:v>
                </c:pt>
                <c:pt idx="1464">
                  <c:v>44615</c:v>
                </c:pt>
                <c:pt idx="1465">
                  <c:v>44616</c:v>
                </c:pt>
                <c:pt idx="1466">
                  <c:v>44617</c:v>
                </c:pt>
                <c:pt idx="1467">
                  <c:v>44620</c:v>
                </c:pt>
                <c:pt idx="1468">
                  <c:v>44621</c:v>
                </c:pt>
                <c:pt idx="1469">
                  <c:v>44622</c:v>
                </c:pt>
                <c:pt idx="1470">
                  <c:v>44623</c:v>
                </c:pt>
                <c:pt idx="1471">
                  <c:v>44624</c:v>
                </c:pt>
                <c:pt idx="1472">
                  <c:v>44627</c:v>
                </c:pt>
                <c:pt idx="1473">
                  <c:v>44628</c:v>
                </c:pt>
                <c:pt idx="1474">
                  <c:v>44629</c:v>
                </c:pt>
                <c:pt idx="1475">
                  <c:v>44630</c:v>
                </c:pt>
                <c:pt idx="1476">
                  <c:v>44631</c:v>
                </c:pt>
                <c:pt idx="1477">
                  <c:v>44634</c:v>
                </c:pt>
                <c:pt idx="1478">
                  <c:v>44635</c:v>
                </c:pt>
                <c:pt idx="1479">
                  <c:v>44636</c:v>
                </c:pt>
                <c:pt idx="1480">
                  <c:v>44637</c:v>
                </c:pt>
                <c:pt idx="1481">
                  <c:v>44638</c:v>
                </c:pt>
                <c:pt idx="1482">
                  <c:v>44641</c:v>
                </c:pt>
                <c:pt idx="1483">
                  <c:v>44642</c:v>
                </c:pt>
                <c:pt idx="1484">
                  <c:v>44643</c:v>
                </c:pt>
                <c:pt idx="1485">
                  <c:v>44644</c:v>
                </c:pt>
                <c:pt idx="1486">
                  <c:v>44645</c:v>
                </c:pt>
                <c:pt idx="1487">
                  <c:v>44648</c:v>
                </c:pt>
                <c:pt idx="1488">
                  <c:v>44649</c:v>
                </c:pt>
                <c:pt idx="1489">
                  <c:v>44650</c:v>
                </c:pt>
                <c:pt idx="1490">
                  <c:v>44651</c:v>
                </c:pt>
                <c:pt idx="1491">
                  <c:v>44652</c:v>
                </c:pt>
                <c:pt idx="1492">
                  <c:v>44655</c:v>
                </c:pt>
                <c:pt idx="1493">
                  <c:v>44656</c:v>
                </c:pt>
                <c:pt idx="1494">
                  <c:v>44657</c:v>
                </c:pt>
                <c:pt idx="1495">
                  <c:v>44658</c:v>
                </c:pt>
                <c:pt idx="1496">
                  <c:v>44659</c:v>
                </c:pt>
                <c:pt idx="1497">
                  <c:v>44662</c:v>
                </c:pt>
                <c:pt idx="1498">
                  <c:v>44663</c:v>
                </c:pt>
                <c:pt idx="1499">
                  <c:v>44664</c:v>
                </c:pt>
                <c:pt idx="1500">
                  <c:v>44665</c:v>
                </c:pt>
                <c:pt idx="1501">
                  <c:v>44669</c:v>
                </c:pt>
                <c:pt idx="1502">
                  <c:v>44670</c:v>
                </c:pt>
                <c:pt idx="1503">
                  <c:v>44671</c:v>
                </c:pt>
                <c:pt idx="1504">
                  <c:v>44672</c:v>
                </c:pt>
                <c:pt idx="1505">
                  <c:v>44673</c:v>
                </c:pt>
                <c:pt idx="1506">
                  <c:v>44676</c:v>
                </c:pt>
                <c:pt idx="1507">
                  <c:v>44677</c:v>
                </c:pt>
                <c:pt idx="1508">
                  <c:v>44678</c:v>
                </c:pt>
                <c:pt idx="1509">
                  <c:v>44679</c:v>
                </c:pt>
                <c:pt idx="1510">
                  <c:v>44680</c:v>
                </c:pt>
                <c:pt idx="1511">
                  <c:v>44683</c:v>
                </c:pt>
                <c:pt idx="1512">
                  <c:v>44684</c:v>
                </c:pt>
                <c:pt idx="1513">
                  <c:v>44685</c:v>
                </c:pt>
                <c:pt idx="1514">
                  <c:v>44686</c:v>
                </c:pt>
                <c:pt idx="1515">
                  <c:v>44687</c:v>
                </c:pt>
                <c:pt idx="1516">
                  <c:v>44690</c:v>
                </c:pt>
                <c:pt idx="1517">
                  <c:v>44691</c:v>
                </c:pt>
                <c:pt idx="1518">
                  <c:v>44692</c:v>
                </c:pt>
                <c:pt idx="1519">
                  <c:v>44693</c:v>
                </c:pt>
                <c:pt idx="1520">
                  <c:v>44694</c:v>
                </c:pt>
                <c:pt idx="1521">
                  <c:v>44697</c:v>
                </c:pt>
                <c:pt idx="1522">
                  <c:v>44698</c:v>
                </c:pt>
                <c:pt idx="1523">
                  <c:v>44699</c:v>
                </c:pt>
                <c:pt idx="1524">
                  <c:v>44700</c:v>
                </c:pt>
                <c:pt idx="1525">
                  <c:v>44701</c:v>
                </c:pt>
                <c:pt idx="1526">
                  <c:v>44704</c:v>
                </c:pt>
                <c:pt idx="1527">
                  <c:v>44705</c:v>
                </c:pt>
                <c:pt idx="1528">
                  <c:v>44706</c:v>
                </c:pt>
                <c:pt idx="1529">
                  <c:v>44707</c:v>
                </c:pt>
                <c:pt idx="1530">
                  <c:v>44708</c:v>
                </c:pt>
                <c:pt idx="1531">
                  <c:v>44712</c:v>
                </c:pt>
                <c:pt idx="1532">
                  <c:v>44713</c:v>
                </c:pt>
                <c:pt idx="1533">
                  <c:v>44714</c:v>
                </c:pt>
                <c:pt idx="1534">
                  <c:v>44715</c:v>
                </c:pt>
                <c:pt idx="1535">
                  <c:v>44718</c:v>
                </c:pt>
                <c:pt idx="1536">
                  <c:v>44719</c:v>
                </c:pt>
                <c:pt idx="1537">
                  <c:v>44720</c:v>
                </c:pt>
                <c:pt idx="1538">
                  <c:v>44721</c:v>
                </c:pt>
                <c:pt idx="1539">
                  <c:v>44722</c:v>
                </c:pt>
                <c:pt idx="1540">
                  <c:v>44725</c:v>
                </c:pt>
                <c:pt idx="1541">
                  <c:v>44726</c:v>
                </c:pt>
                <c:pt idx="1542">
                  <c:v>44727</c:v>
                </c:pt>
                <c:pt idx="1543">
                  <c:v>44728</c:v>
                </c:pt>
                <c:pt idx="1544">
                  <c:v>44729</c:v>
                </c:pt>
                <c:pt idx="1545">
                  <c:v>44733</c:v>
                </c:pt>
                <c:pt idx="1546">
                  <c:v>44734</c:v>
                </c:pt>
                <c:pt idx="1547">
                  <c:v>44735</c:v>
                </c:pt>
                <c:pt idx="1548">
                  <c:v>44736</c:v>
                </c:pt>
                <c:pt idx="1549">
                  <c:v>44739</c:v>
                </c:pt>
                <c:pt idx="1550">
                  <c:v>44740</c:v>
                </c:pt>
                <c:pt idx="1551">
                  <c:v>44741</c:v>
                </c:pt>
                <c:pt idx="1552">
                  <c:v>44742</c:v>
                </c:pt>
                <c:pt idx="1553">
                  <c:v>44743</c:v>
                </c:pt>
                <c:pt idx="1554">
                  <c:v>44747</c:v>
                </c:pt>
                <c:pt idx="1555">
                  <c:v>44748</c:v>
                </c:pt>
                <c:pt idx="1556">
                  <c:v>44749</c:v>
                </c:pt>
                <c:pt idx="1557">
                  <c:v>44750</c:v>
                </c:pt>
                <c:pt idx="1558">
                  <c:v>44753</c:v>
                </c:pt>
                <c:pt idx="1559">
                  <c:v>44754</c:v>
                </c:pt>
                <c:pt idx="1560">
                  <c:v>44755</c:v>
                </c:pt>
                <c:pt idx="1561">
                  <c:v>44756</c:v>
                </c:pt>
                <c:pt idx="1562">
                  <c:v>44757</c:v>
                </c:pt>
                <c:pt idx="1563">
                  <c:v>44760</c:v>
                </c:pt>
                <c:pt idx="1564">
                  <c:v>44761</c:v>
                </c:pt>
                <c:pt idx="1565">
                  <c:v>44762</c:v>
                </c:pt>
                <c:pt idx="1566">
                  <c:v>44763</c:v>
                </c:pt>
                <c:pt idx="1567">
                  <c:v>44764</c:v>
                </c:pt>
                <c:pt idx="1568">
                  <c:v>44767</c:v>
                </c:pt>
                <c:pt idx="1569">
                  <c:v>44768</c:v>
                </c:pt>
                <c:pt idx="1570">
                  <c:v>44769</c:v>
                </c:pt>
                <c:pt idx="1571">
                  <c:v>44770</c:v>
                </c:pt>
                <c:pt idx="1572">
                  <c:v>44771</c:v>
                </c:pt>
                <c:pt idx="1573">
                  <c:v>44774</c:v>
                </c:pt>
                <c:pt idx="1574">
                  <c:v>44775</c:v>
                </c:pt>
                <c:pt idx="1575">
                  <c:v>44776</c:v>
                </c:pt>
                <c:pt idx="1576">
                  <c:v>44777</c:v>
                </c:pt>
                <c:pt idx="1577">
                  <c:v>44778</c:v>
                </c:pt>
                <c:pt idx="1578">
                  <c:v>44781</c:v>
                </c:pt>
                <c:pt idx="1579">
                  <c:v>44782</c:v>
                </c:pt>
                <c:pt idx="1580">
                  <c:v>44783</c:v>
                </c:pt>
                <c:pt idx="1581">
                  <c:v>44784</c:v>
                </c:pt>
                <c:pt idx="1582">
                  <c:v>44785</c:v>
                </c:pt>
                <c:pt idx="1583">
                  <c:v>44788</c:v>
                </c:pt>
                <c:pt idx="1584">
                  <c:v>44789</c:v>
                </c:pt>
                <c:pt idx="1585">
                  <c:v>44790</c:v>
                </c:pt>
                <c:pt idx="1586">
                  <c:v>44791</c:v>
                </c:pt>
                <c:pt idx="1587">
                  <c:v>44792</c:v>
                </c:pt>
                <c:pt idx="1588">
                  <c:v>44795</c:v>
                </c:pt>
                <c:pt idx="1589">
                  <c:v>44796</c:v>
                </c:pt>
                <c:pt idx="1590">
                  <c:v>44797</c:v>
                </c:pt>
                <c:pt idx="1591">
                  <c:v>44798</c:v>
                </c:pt>
                <c:pt idx="1592">
                  <c:v>44799</c:v>
                </c:pt>
                <c:pt idx="1593">
                  <c:v>44802</c:v>
                </c:pt>
                <c:pt idx="1594">
                  <c:v>44803</c:v>
                </c:pt>
                <c:pt idx="1595">
                  <c:v>44804</c:v>
                </c:pt>
                <c:pt idx="1596">
                  <c:v>44805</c:v>
                </c:pt>
                <c:pt idx="1597">
                  <c:v>44806</c:v>
                </c:pt>
                <c:pt idx="1598">
                  <c:v>44810</c:v>
                </c:pt>
                <c:pt idx="1599">
                  <c:v>44811</c:v>
                </c:pt>
                <c:pt idx="1600">
                  <c:v>44812</c:v>
                </c:pt>
                <c:pt idx="1601">
                  <c:v>44813</c:v>
                </c:pt>
                <c:pt idx="1602">
                  <c:v>44816</c:v>
                </c:pt>
                <c:pt idx="1603">
                  <c:v>44817</c:v>
                </c:pt>
                <c:pt idx="1604">
                  <c:v>44818</c:v>
                </c:pt>
                <c:pt idx="1605">
                  <c:v>44819</c:v>
                </c:pt>
                <c:pt idx="1606">
                  <c:v>44820</c:v>
                </c:pt>
                <c:pt idx="1607">
                  <c:v>44823</c:v>
                </c:pt>
                <c:pt idx="1608">
                  <c:v>44824</c:v>
                </c:pt>
                <c:pt idx="1609">
                  <c:v>44825</c:v>
                </c:pt>
                <c:pt idx="1610">
                  <c:v>44826</c:v>
                </c:pt>
                <c:pt idx="1611">
                  <c:v>44827</c:v>
                </c:pt>
                <c:pt idx="1612">
                  <c:v>44830</c:v>
                </c:pt>
                <c:pt idx="1613">
                  <c:v>44831</c:v>
                </c:pt>
                <c:pt idx="1614">
                  <c:v>44832</c:v>
                </c:pt>
                <c:pt idx="1615">
                  <c:v>44833</c:v>
                </c:pt>
                <c:pt idx="1616">
                  <c:v>44834</c:v>
                </c:pt>
                <c:pt idx="1617">
                  <c:v>44837</c:v>
                </c:pt>
                <c:pt idx="1618">
                  <c:v>44838</c:v>
                </c:pt>
                <c:pt idx="1619">
                  <c:v>44839</c:v>
                </c:pt>
                <c:pt idx="1620">
                  <c:v>44840</c:v>
                </c:pt>
                <c:pt idx="1621">
                  <c:v>44841</c:v>
                </c:pt>
                <c:pt idx="1622">
                  <c:v>44844</c:v>
                </c:pt>
                <c:pt idx="1623">
                  <c:v>44845</c:v>
                </c:pt>
                <c:pt idx="1624">
                  <c:v>44846</c:v>
                </c:pt>
                <c:pt idx="1625">
                  <c:v>44847</c:v>
                </c:pt>
                <c:pt idx="1626">
                  <c:v>44848</c:v>
                </c:pt>
                <c:pt idx="1627">
                  <c:v>44851</c:v>
                </c:pt>
                <c:pt idx="1628">
                  <c:v>44852</c:v>
                </c:pt>
                <c:pt idx="1629">
                  <c:v>44853</c:v>
                </c:pt>
                <c:pt idx="1630">
                  <c:v>44854</c:v>
                </c:pt>
                <c:pt idx="1631">
                  <c:v>44855</c:v>
                </c:pt>
                <c:pt idx="1632">
                  <c:v>44858</c:v>
                </c:pt>
                <c:pt idx="1633">
                  <c:v>44859</c:v>
                </c:pt>
                <c:pt idx="1634">
                  <c:v>44860</c:v>
                </c:pt>
                <c:pt idx="1635">
                  <c:v>44861</c:v>
                </c:pt>
                <c:pt idx="1636">
                  <c:v>44862</c:v>
                </c:pt>
                <c:pt idx="1637">
                  <c:v>44865</c:v>
                </c:pt>
                <c:pt idx="1638">
                  <c:v>44866</c:v>
                </c:pt>
                <c:pt idx="1639">
                  <c:v>44867</c:v>
                </c:pt>
                <c:pt idx="1640">
                  <c:v>44868</c:v>
                </c:pt>
                <c:pt idx="1641">
                  <c:v>44869</c:v>
                </c:pt>
                <c:pt idx="1642">
                  <c:v>44872</c:v>
                </c:pt>
                <c:pt idx="1643">
                  <c:v>44873</c:v>
                </c:pt>
                <c:pt idx="1644">
                  <c:v>44874</c:v>
                </c:pt>
                <c:pt idx="1645">
                  <c:v>44875</c:v>
                </c:pt>
                <c:pt idx="1646">
                  <c:v>44876</c:v>
                </c:pt>
                <c:pt idx="1647">
                  <c:v>44879</c:v>
                </c:pt>
                <c:pt idx="1648">
                  <c:v>44880</c:v>
                </c:pt>
                <c:pt idx="1649">
                  <c:v>44881</c:v>
                </c:pt>
                <c:pt idx="1650">
                  <c:v>44882</c:v>
                </c:pt>
                <c:pt idx="1651">
                  <c:v>44883</c:v>
                </c:pt>
                <c:pt idx="1652">
                  <c:v>44886</c:v>
                </c:pt>
                <c:pt idx="1653">
                  <c:v>44887</c:v>
                </c:pt>
                <c:pt idx="1654">
                  <c:v>44888</c:v>
                </c:pt>
                <c:pt idx="1655">
                  <c:v>44890</c:v>
                </c:pt>
                <c:pt idx="1656">
                  <c:v>44893</c:v>
                </c:pt>
                <c:pt idx="1657">
                  <c:v>44894</c:v>
                </c:pt>
                <c:pt idx="1658">
                  <c:v>44895</c:v>
                </c:pt>
                <c:pt idx="1659">
                  <c:v>44896</c:v>
                </c:pt>
                <c:pt idx="1660">
                  <c:v>44897</c:v>
                </c:pt>
                <c:pt idx="1661">
                  <c:v>44900</c:v>
                </c:pt>
                <c:pt idx="1662">
                  <c:v>44901</c:v>
                </c:pt>
                <c:pt idx="1663">
                  <c:v>44902</c:v>
                </c:pt>
                <c:pt idx="1664">
                  <c:v>44903</c:v>
                </c:pt>
                <c:pt idx="1665">
                  <c:v>44904</c:v>
                </c:pt>
                <c:pt idx="1666">
                  <c:v>44907</c:v>
                </c:pt>
                <c:pt idx="1667">
                  <c:v>44908</c:v>
                </c:pt>
                <c:pt idx="1668">
                  <c:v>44909</c:v>
                </c:pt>
                <c:pt idx="1669">
                  <c:v>44910</c:v>
                </c:pt>
                <c:pt idx="1670">
                  <c:v>44911</c:v>
                </c:pt>
                <c:pt idx="1671">
                  <c:v>44914</c:v>
                </c:pt>
                <c:pt idx="1672">
                  <c:v>44915</c:v>
                </c:pt>
                <c:pt idx="1673">
                  <c:v>44916</c:v>
                </c:pt>
                <c:pt idx="1674">
                  <c:v>44917</c:v>
                </c:pt>
                <c:pt idx="1675">
                  <c:v>44918</c:v>
                </c:pt>
                <c:pt idx="1676">
                  <c:v>44922</c:v>
                </c:pt>
                <c:pt idx="1677">
                  <c:v>44923</c:v>
                </c:pt>
                <c:pt idx="1678">
                  <c:v>44924</c:v>
                </c:pt>
                <c:pt idx="1679">
                  <c:v>44925</c:v>
                </c:pt>
                <c:pt idx="1680">
                  <c:v>44929</c:v>
                </c:pt>
                <c:pt idx="1681">
                  <c:v>44930</c:v>
                </c:pt>
                <c:pt idx="1682">
                  <c:v>44931</c:v>
                </c:pt>
                <c:pt idx="1683">
                  <c:v>44932</c:v>
                </c:pt>
                <c:pt idx="1684">
                  <c:v>44935</c:v>
                </c:pt>
                <c:pt idx="1685">
                  <c:v>44936</c:v>
                </c:pt>
                <c:pt idx="1686">
                  <c:v>44937</c:v>
                </c:pt>
                <c:pt idx="1687">
                  <c:v>44938</c:v>
                </c:pt>
                <c:pt idx="1688">
                  <c:v>44939</c:v>
                </c:pt>
                <c:pt idx="1689">
                  <c:v>44943</c:v>
                </c:pt>
                <c:pt idx="1690">
                  <c:v>44944</c:v>
                </c:pt>
                <c:pt idx="1691">
                  <c:v>44945</c:v>
                </c:pt>
                <c:pt idx="1692">
                  <c:v>44946</c:v>
                </c:pt>
                <c:pt idx="1693">
                  <c:v>44949</c:v>
                </c:pt>
                <c:pt idx="1694">
                  <c:v>44950</c:v>
                </c:pt>
                <c:pt idx="1695">
                  <c:v>44951</c:v>
                </c:pt>
                <c:pt idx="1696">
                  <c:v>44952</c:v>
                </c:pt>
                <c:pt idx="1697">
                  <c:v>44953</c:v>
                </c:pt>
                <c:pt idx="1698">
                  <c:v>44956</c:v>
                </c:pt>
                <c:pt idx="1699">
                  <c:v>44957</c:v>
                </c:pt>
                <c:pt idx="1700">
                  <c:v>44958</c:v>
                </c:pt>
                <c:pt idx="1701">
                  <c:v>44959</c:v>
                </c:pt>
                <c:pt idx="1702">
                  <c:v>44960</c:v>
                </c:pt>
                <c:pt idx="1703">
                  <c:v>44963</c:v>
                </c:pt>
                <c:pt idx="1704">
                  <c:v>44964</c:v>
                </c:pt>
                <c:pt idx="1705">
                  <c:v>44965</c:v>
                </c:pt>
                <c:pt idx="1706">
                  <c:v>44966</c:v>
                </c:pt>
                <c:pt idx="1707">
                  <c:v>44967</c:v>
                </c:pt>
                <c:pt idx="1708">
                  <c:v>44970</c:v>
                </c:pt>
                <c:pt idx="1709">
                  <c:v>44971</c:v>
                </c:pt>
                <c:pt idx="1710">
                  <c:v>44972</c:v>
                </c:pt>
                <c:pt idx="1711">
                  <c:v>44973</c:v>
                </c:pt>
                <c:pt idx="1712">
                  <c:v>44974</c:v>
                </c:pt>
                <c:pt idx="1713">
                  <c:v>44978</c:v>
                </c:pt>
                <c:pt idx="1714">
                  <c:v>44979</c:v>
                </c:pt>
                <c:pt idx="1715">
                  <c:v>44980</c:v>
                </c:pt>
                <c:pt idx="1716">
                  <c:v>44981</c:v>
                </c:pt>
                <c:pt idx="1717">
                  <c:v>44984</c:v>
                </c:pt>
                <c:pt idx="1718">
                  <c:v>44985</c:v>
                </c:pt>
                <c:pt idx="1719">
                  <c:v>44986</c:v>
                </c:pt>
                <c:pt idx="1720">
                  <c:v>44987</c:v>
                </c:pt>
                <c:pt idx="1721">
                  <c:v>44988</c:v>
                </c:pt>
                <c:pt idx="1722">
                  <c:v>44991</c:v>
                </c:pt>
                <c:pt idx="1723">
                  <c:v>44992</c:v>
                </c:pt>
                <c:pt idx="1724">
                  <c:v>44993</c:v>
                </c:pt>
                <c:pt idx="1725">
                  <c:v>44994</c:v>
                </c:pt>
                <c:pt idx="1726">
                  <c:v>44995</c:v>
                </c:pt>
                <c:pt idx="1727">
                  <c:v>44998</c:v>
                </c:pt>
                <c:pt idx="1728">
                  <c:v>44999</c:v>
                </c:pt>
                <c:pt idx="1729">
                  <c:v>45000</c:v>
                </c:pt>
                <c:pt idx="1730">
                  <c:v>45001</c:v>
                </c:pt>
                <c:pt idx="1731">
                  <c:v>45002</c:v>
                </c:pt>
                <c:pt idx="1732">
                  <c:v>45005</c:v>
                </c:pt>
                <c:pt idx="1733">
                  <c:v>45006</c:v>
                </c:pt>
                <c:pt idx="1734">
                  <c:v>45007</c:v>
                </c:pt>
                <c:pt idx="1735">
                  <c:v>45008</c:v>
                </c:pt>
                <c:pt idx="1736">
                  <c:v>45009</c:v>
                </c:pt>
                <c:pt idx="1737">
                  <c:v>45012</c:v>
                </c:pt>
                <c:pt idx="1738">
                  <c:v>45013</c:v>
                </c:pt>
                <c:pt idx="1739">
                  <c:v>45014</c:v>
                </c:pt>
                <c:pt idx="1740">
                  <c:v>45015</c:v>
                </c:pt>
                <c:pt idx="1741">
                  <c:v>45016</c:v>
                </c:pt>
                <c:pt idx="1742">
                  <c:v>45019</c:v>
                </c:pt>
                <c:pt idx="1743">
                  <c:v>45020</c:v>
                </c:pt>
                <c:pt idx="1744">
                  <c:v>45021</c:v>
                </c:pt>
                <c:pt idx="1745">
                  <c:v>45022</c:v>
                </c:pt>
                <c:pt idx="1746">
                  <c:v>45026</c:v>
                </c:pt>
                <c:pt idx="1747">
                  <c:v>45027</c:v>
                </c:pt>
                <c:pt idx="1748">
                  <c:v>45028</c:v>
                </c:pt>
                <c:pt idx="1749">
                  <c:v>45029</c:v>
                </c:pt>
                <c:pt idx="1750">
                  <c:v>45030</c:v>
                </c:pt>
                <c:pt idx="1751">
                  <c:v>45033</c:v>
                </c:pt>
                <c:pt idx="1752">
                  <c:v>45034</c:v>
                </c:pt>
                <c:pt idx="1753">
                  <c:v>45035</c:v>
                </c:pt>
                <c:pt idx="1754">
                  <c:v>45036</c:v>
                </c:pt>
                <c:pt idx="1755">
                  <c:v>45037</c:v>
                </c:pt>
                <c:pt idx="1756">
                  <c:v>45040</c:v>
                </c:pt>
                <c:pt idx="1757">
                  <c:v>45041</c:v>
                </c:pt>
                <c:pt idx="1758">
                  <c:v>45042</c:v>
                </c:pt>
                <c:pt idx="1759">
                  <c:v>45043</c:v>
                </c:pt>
                <c:pt idx="1760">
                  <c:v>45044</c:v>
                </c:pt>
                <c:pt idx="1761">
                  <c:v>45047</c:v>
                </c:pt>
                <c:pt idx="1762">
                  <c:v>45048</c:v>
                </c:pt>
                <c:pt idx="1763">
                  <c:v>45049</c:v>
                </c:pt>
                <c:pt idx="1764">
                  <c:v>45050</c:v>
                </c:pt>
                <c:pt idx="1765">
                  <c:v>45051</c:v>
                </c:pt>
                <c:pt idx="1766">
                  <c:v>45054</c:v>
                </c:pt>
                <c:pt idx="1767">
                  <c:v>45055</c:v>
                </c:pt>
                <c:pt idx="1768">
                  <c:v>45056</c:v>
                </c:pt>
                <c:pt idx="1769">
                  <c:v>45057</c:v>
                </c:pt>
                <c:pt idx="1770">
                  <c:v>45058</c:v>
                </c:pt>
                <c:pt idx="1771">
                  <c:v>45061</c:v>
                </c:pt>
                <c:pt idx="1772">
                  <c:v>45062</c:v>
                </c:pt>
                <c:pt idx="1773">
                  <c:v>45063</c:v>
                </c:pt>
                <c:pt idx="1774">
                  <c:v>45064</c:v>
                </c:pt>
                <c:pt idx="1775">
                  <c:v>45065</c:v>
                </c:pt>
                <c:pt idx="1776">
                  <c:v>45068</c:v>
                </c:pt>
                <c:pt idx="1777">
                  <c:v>45069</c:v>
                </c:pt>
                <c:pt idx="1778">
                  <c:v>45070</c:v>
                </c:pt>
                <c:pt idx="1779">
                  <c:v>45071</c:v>
                </c:pt>
                <c:pt idx="1780">
                  <c:v>45072</c:v>
                </c:pt>
                <c:pt idx="1781">
                  <c:v>45076</c:v>
                </c:pt>
                <c:pt idx="1782">
                  <c:v>45077</c:v>
                </c:pt>
                <c:pt idx="1783">
                  <c:v>45078</c:v>
                </c:pt>
                <c:pt idx="1784">
                  <c:v>45079</c:v>
                </c:pt>
                <c:pt idx="1785">
                  <c:v>45082</c:v>
                </c:pt>
                <c:pt idx="1786">
                  <c:v>45083</c:v>
                </c:pt>
                <c:pt idx="1787">
                  <c:v>45084</c:v>
                </c:pt>
                <c:pt idx="1788">
                  <c:v>45085</c:v>
                </c:pt>
                <c:pt idx="1789">
                  <c:v>45086</c:v>
                </c:pt>
                <c:pt idx="1790">
                  <c:v>45089</c:v>
                </c:pt>
                <c:pt idx="1791">
                  <c:v>45090</c:v>
                </c:pt>
                <c:pt idx="1792">
                  <c:v>45091</c:v>
                </c:pt>
                <c:pt idx="1793">
                  <c:v>45092</c:v>
                </c:pt>
                <c:pt idx="1794">
                  <c:v>45093</c:v>
                </c:pt>
                <c:pt idx="1795">
                  <c:v>45097</c:v>
                </c:pt>
                <c:pt idx="1796">
                  <c:v>45098</c:v>
                </c:pt>
                <c:pt idx="1797">
                  <c:v>45099</c:v>
                </c:pt>
                <c:pt idx="1798">
                  <c:v>45100</c:v>
                </c:pt>
                <c:pt idx="1799">
                  <c:v>45103</c:v>
                </c:pt>
                <c:pt idx="1800">
                  <c:v>45104</c:v>
                </c:pt>
                <c:pt idx="1801">
                  <c:v>45105</c:v>
                </c:pt>
                <c:pt idx="1802">
                  <c:v>45106</c:v>
                </c:pt>
                <c:pt idx="1803">
                  <c:v>45107</c:v>
                </c:pt>
                <c:pt idx="1804">
                  <c:v>45110</c:v>
                </c:pt>
                <c:pt idx="1805">
                  <c:v>45112</c:v>
                </c:pt>
                <c:pt idx="1806">
                  <c:v>45113</c:v>
                </c:pt>
                <c:pt idx="1807">
                  <c:v>45114</c:v>
                </c:pt>
                <c:pt idx="1808">
                  <c:v>45117</c:v>
                </c:pt>
                <c:pt idx="1809">
                  <c:v>45118</c:v>
                </c:pt>
                <c:pt idx="1810">
                  <c:v>45119</c:v>
                </c:pt>
                <c:pt idx="1811">
                  <c:v>45120</c:v>
                </c:pt>
                <c:pt idx="1812">
                  <c:v>45121</c:v>
                </c:pt>
                <c:pt idx="1813">
                  <c:v>45124</c:v>
                </c:pt>
                <c:pt idx="1814">
                  <c:v>45125</c:v>
                </c:pt>
                <c:pt idx="1815">
                  <c:v>45126</c:v>
                </c:pt>
                <c:pt idx="1816">
                  <c:v>45127</c:v>
                </c:pt>
                <c:pt idx="1817">
                  <c:v>45128</c:v>
                </c:pt>
                <c:pt idx="1818">
                  <c:v>45131</c:v>
                </c:pt>
                <c:pt idx="1819">
                  <c:v>45132</c:v>
                </c:pt>
                <c:pt idx="1820">
                  <c:v>45133</c:v>
                </c:pt>
                <c:pt idx="1821">
                  <c:v>45134</c:v>
                </c:pt>
                <c:pt idx="1822">
                  <c:v>45135</c:v>
                </c:pt>
                <c:pt idx="1823">
                  <c:v>45138</c:v>
                </c:pt>
                <c:pt idx="1824">
                  <c:v>45139</c:v>
                </c:pt>
                <c:pt idx="1825">
                  <c:v>45140</c:v>
                </c:pt>
                <c:pt idx="1826">
                  <c:v>45141</c:v>
                </c:pt>
                <c:pt idx="1827">
                  <c:v>45142</c:v>
                </c:pt>
                <c:pt idx="1828">
                  <c:v>45145</c:v>
                </c:pt>
                <c:pt idx="1829">
                  <c:v>45146</c:v>
                </c:pt>
                <c:pt idx="1830">
                  <c:v>45147</c:v>
                </c:pt>
                <c:pt idx="1831">
                  <c:v>45148</c:v>
                </c:pt>
                <c:pt idx="1832">
                  <c:v>45149</c:v>
                </c:pt>
                <c:pt idx="1833">
                  <c:v>45152</c:v>
                </c:pt>
                <c:pt idx="1834">
                  <c:v>45153</c:v>
                </c:pt>
                <c:pt idx="1835">
                  <c:v>45154</c:v>
                </c:pt>
                <c:pt idx="1836">
                  <c:v>45155</c:v>
                </c:pt>
                <c:pt idx="1837">
                  <c:v>45156</c:v>
                </c:pt>
                <c:pt idx="1838">
                  <c:v>45159</c:v>
                </c:pt>
                <c:pt idx="1839">
                  <c:v>45160</c:v>
                </c:pt>
                <c:pt idx="1840">
                  <c:v>45161</c:v>
                </c:pt>
                <c:pt idx="1841">
                  <c:v>45162</c:v>
                </c:pt>
                <c:pt idx="1842">
                  <c:v>45163</c:v>
                </c:pt>
                <c:pt idx="1843">
                  <c:v>45166</c:v>
                </c:pt>
                <c:pt idx="1844">
                  <c:v>45167</c:v>
                </c:pt>
                <c:pt idx="1845">
                  <c:v>45168</c:v>
                </c:pt>
                <c:pt idx="1846">
                  <c:v>45169</c:v>
                </c:pt>
                <c:pt idx="1847">
                  <c:v>45170</c:v>
                </c:pt>
                <c:pt idx="1848">
                  <c:v>45174</c:v>
                </c:pt>
                <c:pt idx="1849">
                  <c:v>45175</c:v>
                </c:pt>
                <c:pt idx="1850">
                  <c:v>45176</c:v>
                </c:pt>
                <c:pt idx="1851">
                  <c:v>45177</c:v>
                </c:pt>
                <c:pt idx="1852">
                  <c:v>45180</c:v>
                </c:pt>
                <c:pt idx="1853">
                  <c:v>45181</c:v>
                </c:pt>
                <c:pt idx="1854">
                  <c:v>45182</c:v>
                </c:pt>
                <c:pt idx="1855">
                  <c:v>45183</c:v>
                </c:pt>
                <c:pt idx="1856">
                  <c:v>45184</c:v>
                </c:pt>
                <c:pt idx="1857">
                  <c:v>45187</c:v>
                </c:pt>
                <c:pt idx="1858">
                  <c:v>45188</c:v>
                </c:pt>
                <c:pt idx="1859">
                  <c:v>45189</c:v>
                </c:pt>
                <c:pt idx="1860">
                  <c:v>45190</c:v>
                </c:pt>
                <c:pt idx="1861">
                  <c:v>45191</c:v>
                </c:pt>
                <c:pt idx="1862">
                  <c:v>45194</c:v>
                </c:pt>
                <c:pt idx="1863">
                  <c:v>45195</c:v>
                </c:pt>
                <c:pt idx="1864">
                  <c:v>45196</c:v>
                </c:pt>
                <c:pt idx="1865">
                  <c:v>45197</c:v>
                </c:pt>
                <c:pt idx="1866">
                  <c:v>45198</c:v>
                </c:pt>
                <c:pt idx="1867">
                  <c:v>45201</c:v>
                </c:pt>
                <c:pt idx="1868">
                  <c:v>45202</c:v>
                </c:pt>
                <c:pt idx="1869">
                  <c:v>45203</c:v>
                </c:pt>
                <c:pt idx="1870">
                  <c:v>45204</c:v>
                </c:pt>
                <c:pt idx="1871">
                  <c:v>45205</c:v>
                </c:pt>
                <c:pt idx="1872">
                  <c:v>45208</c:v>
                </c:pt>
                <c:pt idx="1873">
                  <c:v>45209</c:v>
                </c:pt>
                <c:pt idx="1874">
                  <c:v>45210</c:v>
                </c:pt>
                <c:pt idx="1875">
                  <c:v>45211</c:v>
                </c:pt>
                <c:pt idx="1876">
                  <c:v>45212</c:v>
                </c:pt>
                <c:pt idx="1877">
                  <c:v>45215</c:v>
                </c:pt>
                <c:pt idx="1878">
                  <c:v>45216</c:v>
                </c:pt>
                <c:pt idx="1879">
                  <c:v>45217</c:v>
                </c:pt>
                <c:pt idx="1880">
                  <c:v>45218</c:v>
                </c:pt>
                <c:pt idx="1881">
                  <c:v>45219</c:v>
                </c:pt>
                <c:pt idx="1882">
                  <c:v>45222</c:v>
                </c:pt>
                <c:pt idx="1883">
                  <c:v>45223</c:v>
                </c:pt>
                <c:pt idx="1884">
                  <c:v>45224</c:v>
                </c:pt>
                <c:pt idx="1885">
                  <c:v>45225</c:v>
                </c:pt>
                <c:pt idx="1886">
                  <c:v>45226</c:v>
                </c:pt>
                <c:pt idx="1887">
                  <c:v>45229</c:v>
                </c:pt>
                <c:pt idx="1888">
                  <c:v>45230</c:v>
                </c:pt>
                <c:pt idx="1889">
                  <c:v>45231</c:v>
                </c:pt>
                <c:pt idx="1890">
                  <c:v>45232</c:v>
                </c:pt>
                <c:pt idx="1891">
                  <c:v>45233</c:v>
                </c:pt>
                <c:pt idx="1892">
                  <c:v>45236</c:v>
                </c:pt>
                <c:pt idx="1893">
                  <c:v>45237</c:v>
                </c:pt>
                <c:pt idx="1894">
                  <c:v>45238</c:v>
                </c:pt>
                <c:pt idx="1895">
                  <c:v>45239</c:v>
                </c:pt>
                <c:pt idx="1896">
                  <c:v>45240</c:v>
                </c:pt>
                <c:pt idx="1897">
                  <c:v>45243</c:v>
                </c:pt>
                <c:pt idx="1898">
                  <c:v>45244</c:v>
                </c:pt>
                <c:pt idx="1899">
                  <c:v>45245</c:v>
                </c:pt>
                <c:pt idx="1900">
                  <c:v>45246</c:v>
                </c:pt>
                <c:pt idx="1901">
                  <c:v>45247</c:v>
                </c:pt>
                <c:pt idx="1902">
                  <c:v>45250</c:v>
                </c:pt>
                <c:pt idx="1903">
                  <c:v>45251</c:v>
                </c:pt>
                <c:pt idx="1904">
                  <c:v>45252</c:v>
                </c:pt>
                <c:pt idx="1905">
                  <c:v>45254</c:v>
                </c:pt>
                <c:pt idx="1906">
                  <c:v>45257</c:v>
                </c:pt>
                <c:pt idx="1907">
                  <c:v>45258</c:v>
                </c:pt>
                <c:pt idx="1908">
                  <c:v>45259</c:v>
                </c:pt>
                <c:pt idx="1909">
                  <c:v>45260</c:v>
                </c:pt>
                <c:pt idx="1910">
                  <c:v>45261</c:v>
                </c:pt>
                <c:pt idx="1911">
                  <c:v>45264</c:v>
                </c:pt>
                <c:pt idx="1912">
                  <c:v>45265</c:v>
                </c:pt>
                <c:pt idx="1913">
                  <c:v>45266</c:v>
                </c:pt>
                <c:pt idx="1914">
                  <c:v>45267</c:v>
                </c:pt>
                <c:pt idx="1915">
                  <c:v>45268</c:v>
                </c:pt>
                <c:pt idx="1916">
                  <c:v>45271</c:v>
                </c:pt>
                <c:pt idx="1917">
                  <c:v>45272</c:v>
                </c:pt>
                <c:pt idx="1918">
                  <c:v>45273</c:v>
                </c:pt>
                <c:pt idx="1919">
                  <c:v>45274</c:v>
                </c:pt>
                <c:pt idx="1920">
                  <c:v>45275</c:v>
                </c:pt>
                <c:pt idx="1921">
                  <c:v>45278</c:v>
                </c:pt>
                <c:pt idx="1922">
                  <c:v>45279</c:v>
                </c:pt>
                <c:pt idx="1923">
                  <c:v>45280</c:v>
                </c:pt>
                <c:pt idx="1924">
                  <c:v>45281</c:v>
                </c:pt>
                <c:pt idx="1925">
                  <c:v>45282</c:v>
                </c:pt>
                <c:pt idx="1926">
                  <c:v>45286</c:v>
                </c:pt>
                <c:pt idx="1927">
                  <c:v>45287</c:v>
                </c:pt>
                <c:pt idx="1928">
                  <c:v>45288</c:v>
                </c:pt>
                <c:pt idx="1929">
                  <c:v>45289</c:v>
                </c:pt>
                <c:pt idx="1930">
                  <c:v>45293</c:v>
                </c:pt>
                <c:pt idx="1931">
                  <c:v>45294</c:v>
                </c:pt>
                <c:pt idx="1932">
                  <c:v>45295</c:v>
                </c:pt>
                <c:pt idx="1933">
                  <c:v>45296</c:v>
                </c:pt>
                <c:pt idx="1934">
                  <c:v>45299</c:v>
                </c:pt>
                <c:pt idx="1935">
                  <c:v>45300</c:v>
                </c:pt>
                <c:pt idx="1936">
                  <c:v>45301</c:v>
                </c:pt>
                <c:pt idx="1937">
                  <c:v>45302</c:v>
                </c:pt>
                <c:pt idx="1938">
                  <c:v>45303</c:v>
                </c:pt>
                <c:pt idx="1939">
                  <c:v>45307</c:v>
                </c:pt>
                <c:pt idx="1940">
                  <c:v>45308</c:v>
                </c:pt>
                <c:pt idx="1941">
                  <c:v>45309</c:v>
                </c:pt>
                <c:pt idx="1942">
                  <c:v>45310</c:v>
                </c:pt>
                <c:pt idx="1943">
                  <c:v>45313</c:v>
                </c:pt>
                <c:pt idx="1944">
                  <c:v>45314</c:v>
                </c:pt>
                <c:pt idx="1945">
                  <c:v>45315</c:v>
                </c:pt>
                <c:pt idx="1946">
                  <c:v>45316</c:v>
                </c:pt>
                <c:pt idx="1947">
                  <c:v>45317</c:v>
                </c:pt>
                <c:pt idx="1948">
                  <c:v>45320</c:v>
                </c:pt>
                <c:pt idx="1949">
                  <c:v>45321</c:v>
                </c:pt>
                <c:pt idx="1950">
                  <c:v>45322</c:v>
                </c:pt>
                <c:pt idx="1951">
                  <c:v>45323</c:v>
                </c:pt>
                <c:pt idx="1952">
                  <c:v>45324</c:v>
                </c:pt>
                <c:pt idx="1953">
                  <c:v>45327</c:v>
                </c:pt>
                <c:pt idx="1954">
                  <c:v>45328</c:v>
                </c:pt>
                <c:pt idx="1955">
                  <c:v>45329</c:v>
                </c:pt>
                <c:pt idx="1956">
                  <c:v>45330</c:v>
                </c:pt>
                <c:pt idx="1957">
                  <c:v>45331</c:v>
                </c:pt>
                <c:pt idx="1958">
                  <c:v>45334</c:v>
                </c:pt>
                <c:pt idx="1959">
                  <c:v>45335</c:v>
                </c:pt>
                <c:pt idx="1960">
                  <c:v>45336</c:v>
                </c:pt>
                <c:pt idx="1961">
                  <c:v>45337</c:v>
                </c:pt>
                <c:pt idx="1962">
                  <c:v>45338</c:v>
                </c:pt>
                <c:pt idx="1963">
                  <c:v>45342</c:v>
                </c:pt>
                <c:pt idx="1964">
                  <c:v>45343</c:v>
                </c:pt>
                <c:pt idx="1965">
                  <c:v>45344</c:v>
                </c:pt>
                <c:pt idx="1966">
                  <c:v>45345</c:v>
                </c:pt>
                <c:pt idx="1967">
                  <c:v>45348</c:v>
                </c:pt>
                <c:pt idx="1968">
                  <c:v>45349</c:v>
                </c:pt>
                <c:pt idx="1969">
                  <c:v>45350</c:v>
                </c:pt>
                <c:pt idx="1970">
                  <c:v>45351</c:v>
                </c:pt>
                <c:pt idx="1971">
                  <c:v>45352</c:v>
                </c:pt>
                <c:pt idx="1972">
                  <c:v>45355</c:v>
                </c:pt>
                <c:pt idx="1973">
                  <c:v>45356</c:v>
                </c:pt>
                <c:pt idx="1974">
                  <c:v>45357</c:v>
                </c:pt>
                <c:pt idx="1975">
                  <c:v>45358</c:v>
                </c:pt>
                <c:pt idx="1976">
                  <c:v>45359</c:v>
                </c:pt>
                <c:pt idx="1977">
                  <c:v>45362</c:v>
                </c:pt>
                <c:pt idx="1978">
                  <c:v>45363</c:v>
                </c:pt>
                <c:pt idx="1979">
                  <c:v>45364</c:v>
                </c:pt>
                <c:pt idx="1980">
                  <c:v>45365</c:v>
                </c:pt>
                <c:pt idx="1981">
                  <c:v>45366</c:v>
                </c:pt>
                <c:pt idx="1982">
                  <c:v>45369</c:v>
                </c:pt>
                <c:pt idx="1983">
                  <c:v>45370</c:v>
                </c:pt>
                <c:pt idx="1984">
                  <c:v>45371</c:v>
                </c:pt>
                <c:pt idx="1985">
                  <c:v>45372</c:v>
                </c:pt>
                <c:pt idx="1986">
                  <c:v>45373</c:v>
                </c:pt>
                <c:pt idx="1987">
                  <c:v>45376</c:v>
                </c:pt>
                <c:pt idx="1988">
                  <c:v>45377</c:v>
                </c:pt>
                <c:pt idx="1989">
                  <c:v>45378</c:v>
                </c:pt>
                <c:pt idx="1990">
                  <c:v>45379</c:v>
                </c:pt>
                <c:pt idx="1991">
                  <c:v>45383</c:v>
                </c:pt>
                <c:pt idx="1992">
                  <c:v>45384</c:v>
                </c:pt>
                <c:pt idx="1993">
                  <c:v>45385</c:v>
                </c:pt>
                <c:pt idx="1994">
                  <c:v>45386</c:v>
                </c:pt>
                <c:pt idx="1995">
                  <c:v>45387</c:v>
                </c:pt>
                <c:pt idx="1996">
                  <c:v>45390</c:v>
                </c:pt>
                <c:pt idx="1997">
                  <c:v>45391</c:v>
                </c:pt>
                <c:pt idx="1998">
                  <c:v>45392</c:v>
                </c:pt>
                <c:pt idx="1999">
                  <c:v>45393</c:v>
                </c:pt>
                <c:pt idx="2000">
                  <c:v>45394</c:v>
                </c:pt>
                <c:pt idx="2001">
                  <c:v>45397</c:v>
                </c:pt>
                <c:pt idx="2002">
                  <c:v>45398</c:v>
                </c:pt>
                <c:pt idx="2003">
                  <c:v>45399</c:v>
                </c:pt>
                <c:pt idx="2004">
                  <c:v>45400</c:v>
                </c:pt>
                <c:pt idx="2005">
                  <c:v>45401</c:v>
                </c:pt>
                <c:pt idx="2006">
                  <c:v>45404</c:v>
                </c:pt>
                <c:pt idx="2007">
                  <c:v>45405</c:v>
                </c:pt>
                <c:pt idx="2008">
                  <c:v>45406</c:v>
                </c:pt>
                <c:pt idx="2009">
                  <c:v>45407</c:v>
                </c:pt>
                <c:pt idx="2010">
                  <c:v>45408</c:v>
                </c:pt>
                <c:pt idx="2011">
                  <c:v>45411</c:v>
                </c:pt>
                <c:pt idx="2012">
                  <c:v>45412</c:v>
                </c:pt>
                <c:pt idx="2013">
                  <c:v>45413</c:v>
                </c:pt>
                <c:pt idx="2014">
                  <c:v>45414</c:v>
                </c:pt>
                <c:pt idx="2015">
                  <c:v>45415</c:v>
                </c:pt>
                <c:pt idx="2016">
                  <c:v>45418</c:v>
                </c:pt>
                <c:pt idx="2017">
                  <c:v>45419</c:v>
                </c:pt>
                <c:pt idx="2018">
                  <c:v>45420</c:v>
                </c:pt>
                <c:pt idx="2019">
                  <c:v>45421</c:v>
                </c:pt>
                <c:pt idx="2020">
                  <c:v>45422</c:v>
                </c:pt>
                <c:pt idx="2021">
                  <c:v>45425</c:v>
                </c:pt>
                <c:pt idx="2022">
                  <c:v>45426</c:v>
                </c:pt>
                <c:pt idx="2023">
                  <c:v>45427</c:v>
                </c:pt>
                <c:pt idx="2024">
                  <c:v>45428</c:v>
                </c:pt>
                <c:pt idx="2025">
                  <c:v>45429</c:v>
                </c:pt>
                <c:pt idx="2026">
                  <c:v>45432</c:v>
                </c:pt>
                <c:pt idx="2027">
                  <c:v>45433</c:v>
                </c:pt>
                <c:pt idx="2028">
                  <c:v>45434</c:v>
                </c:pt>
                <c:pt idx="2029">
                  <c:v>45435</c:v>
                </c:pt>
                <c:pt idx="2030">
                  <c:v>45436</c:v>
                </c:pt>
                <c:pt idx="2031">
                  <c:v>45440</c:v>
                </c:pt>
                <c:pt idx="2032">
                  <c:v>45441</c:v>
                </c:pt>
                <c:pt idx="2033">
                  <c:v>45442</c:v>
                </c:pt>
                <c:pt idx="2034">
                  <c:v>45443</c:v>
                </c:pt>
                <c:pt idx="2035">
                  <c:v>45446</c:v>
                </c:pt>
                <c:pt idx="2036">
                  <c:v>45447</c:v>
                </c:pt>
                <c:pt idx="2037">
                  <c:v>45448</c:v>
                </c:pt>
                <c:pt idx="2038">
                  <c:v>45449</c:v>
                </c:pt>
                <c:pt idx="2039">
                  <c:v>45450</c:v>
                </c:pt>
                <c:pt idx="2040">
                  <c:v>45453</c:v>
                </c:pt>
                <c:pt idx="2041">
                  <c:v>45454</c:v>
                </c:pt>
                <c:pt idx="2042">
                  <c:v>45455</c:v>
                </c:pt>
                <c:pt idx="2043">
                  <c:v>45456</c:v>
                </c:pt>
                <c:pt idx="2044">
                  <c:v>45457</c:v>
                </c:pt>
                <c:pt idx="2045">
                  <c:v>45460</c:v>
                </c:pt>
                <c:pt idx="2046">
                  <c:v>45461</c:v>
                </c:pt>
                <c:pt idx="2047">
                  <c:v>45463</c:v>
                </c:pt>
                <c:pt idx="2048">
                  <c:v>45464</c:v>
                </c:pt>
                <c:pt idx="2049">
                  <c:v>45467</c:v>
                </c:pt>
                <c:pt idx="2050">
                  <c:v>45468</c:v>
                </c:pt>
                <c:pt idx="2051">
                  <c:v>45469</c:v>
                </c:pt>
                <c:pt idx="2052">
                  <c:v>45470</c:v>
                </c:pt>
                <c:pt idx="2053">
                  <c:v>45471</c:v>
                </c:pt>
                <c:pt idx="2054">
                  <c:v>45474</c:v>
                </c:pt>
                <c:pt idx="2055">
                  <c:v>45475</c:v>
                </c:pt>
                <c:pt idx="2056">
                  <c:v>45476</c:v>
                </c:pt>
                <c:pt idx="2057">
                  <c:v>45478</c:v>
                </c:pt>
                <c:pt idx="2058">
                  <c:v>45481</c:v>
                </c:pt>
                <c:pt idx="2059">
                  <c:v>45482</c:v>
                </c:pt>
                <c:pt idx="2060">
                  <c:v>45483</c:v>
                </c:pt>
                <c:pt idx="2061">
                  <c:v>45484</c:v>
                </c:pt>
                <c:pt idx="2062">
                  <c:v>45485</c:v>
                </c:pt>
                <c:pt idx="2063">
                  <c:v>45488</c:v>
                </c:pt>
                <c:pt idx="2064">
                  <c:v>45489</c:v>
                </c:pt>
                <c:pt idx="2065">
                  <c:v>45490</c:v>
                </c:pt>
                <c:pt idx="2066">
                  <c:v>45491</c:v>
                </c:pt>
                <c:pt idx="2067">
                  <c:v>45492</c:v>
                </c:pt>
                <c:pt idx="2068">
                  <c:v>45495</c:v>
                </c:pt>
                <c:pt idx="2069">
                  <c:v>45496</c:v>
                </c:pt>
                <c:pt idx="2070">
                  <c:v>45497</c:v>
                </c:pt>
                <c:pt idx="2071">
                  <c:v>45498</c:v>
                </c:pt>
                <c:pt idx="2072">
                  <c:v>45499</c:v>
                </c:pt>
                <c:pt idx="2073">
                  <c:v>45502</c:v>
                </c:pt>
                <c:pt idx="2074">
                  <c:v>45503</c:v>
                </c:pt>
                <c:pt idx="2075">
                  <c:v>45504</c:v>
                </c:pt>
                <c:pt idx="2076">
                  <c:v>45505</c:v>
                </c:pt>
                <c:pt idx="2077">
                  <c:v>45506</c:v>
                </c:pt>
                <c:pt idx="2078">
                  <c:v>45509</c:v>
                </c:pt>
                <c:pt idx="2079">
                  <c:v>45510</c:v>
                </c:pt>
                <c:pt idx="2080">
                  <c:v>45511</c:v>
                </c:pt>
                <c:pt idx="2081">
                  <c:v>45512</c:v>
                </c:pt>
                <c:pt idx="2082">
                  <c:v>45513</c:v>
                </c:pt>
                <c:pt idx="2083">
                  <c:v>45516</c:v>
                </c:pt>
                <c:pt idx="2084">
                  <c:v>45517</c:v>
                </c:pt>
                <c:pt idx="2085">
                  <c:v>45518</c:v>
                </c:pt>
                <c:pt idx="2086">
                  <c:v>45519</c:v>
                </c:pt>
                <c:pt idx="2087">
                  <c:v>45520</c:v>
                </c:pt>
                <c:pt idx="2088">
                  <c:v>45523</c:v>
                </c:pt>
                <c:pt idx="2089">
                  <c:v>45524</c:v>
                </c:pt>
                <c:pt idx="2090">
                  <c:v>45525</c:v>
                </c:pt>
                <c:pt idx="2091">
                  <c:v>45526</c:v>
                </c:pt>
                <c:pt idx="2092">
                  <c:v>45527</c:v>
                </c:pt>
                <c:pt idx="2093">
                  <c:v>45530</c:v>
                </c:pt>
                <c:pt idx="2094">
                  <c:v>45531</c:v>
                </c:pt>
                <c:pt idx="2095">
                  <c:v>45532</c:v>
                </c:pt>
                <c:pt idx="2096">
                  <c:v>45533</c:v>
                </c:pt>
                <c:pt idx="2097">
                  <c:v>45534</c:v>
                </c:pt>
                <c:pt idx="2098">
                  <c:v>45538</c:v>
                </c:pt>
                <c:pt idx="2099">
                  <c:v>45539</c:v>
                </c:pt>
                <c:pt idx="2100">
                  <c:v>45540</c:v>
                </c:pt>
                <c:pt idx="2101">
                  <c:v>45541</c:v>
                </c:pt>
                <c:pt idx="2102">
                  <c:v>45544</c:v>
                </c:pt>
                <c:pt idx="2103">
                  <c:v>45545</c:v>
                </c:pt>
                <c:pt idx="2104">
                  <c:v>45546</c:v>
                </c:pt>
                <c:pt idx="2105">
                  <c:v>45547</c:v>
                </c:pt>
                <c:pt idx="2106">
                  <c:v>45548</c:v>
                </c:pt>
                <c:pt idx="2107">
                  <c:v>45551</c:v>
                </c:pt>
                <c:pt idx="2108">
                  <c:v>45552</c:v>
                </c:pt>
                <c:pt idx="2109">
                  <c:v>45553</c:v>
                </c:pt>
                <c:pt idx="2110">
                  <c:v>45554</c:v>
                </c:pt>
                <c:pt idx="2111">
                  <c:v>45555</c:v>
                </c:pt>
                <c:pt idx="2112">
                  <c:v>45558</c:v>
                </c:pt>
                <c:pt idx="2113">
                  <c:v>45559</c:v>
                </c:pt>
                <c:pt idx="2114">
                  <c:v>45560</c:v>
                </c:pt>
                <c:pt idx="2115">
                  <c:v>45561</c:v>
                </c:pt>
                <c:pt idx="2116">
                  <c:v>45562</c:v>
                </c:pt>
                <c:pt idx="2117">
                  <c:v>45565</c:v>
                </c:pt>
                <c:pt idx="2118">
                  <c:v>45566</c:v>
                </c:pt>
                <c:pt idx="2119">
                  <c:v>45567</c:v>
                </c:pt>
                <c:pt idx="2120">
                  <c:v>45568</c:v>
                </c:pt>
                <c:pt idx="2121">
                  <c:v>45569</c:v>
                </c:pt>
                <c:pt idx="2122">
                  <c:v>45572</c:v>
                </c:pt>
                <c:pt idx="2123">
                  <c:v>45573</c:v>
                </c:pt>
                <c:pt idx="2124">
                  <c:v>45574</c:v>
                </c:pt>
                <c:pt idx="2125">
                  <c:v>45575</c:v>
                </c:pt>
                <c:pt idx="2126">
                  <c:v>45576</c:v>
                </c:pt>
                <c:pt idx="2127">
                  <c:v>45579</c:v>
                </c:pt>
                <c:pt idx="2128">
                  <c:v>45580</c:v>
                </c:pt>
                <c:pt idx="2129">
                  <c:v>45581</c:v>
                </c:pt>
                <c:pt idx="2130">
                  <c:v>45582</c:v>
                </c:pt>
                <c:pt idx="2131">
                  <c:v>45583</c:v>
                </c:pt>
                <c:pt idx="2132">
                  <c:v>45586</c:v>
                </c:pt>
                <c:pt idx="2133">
                  <c:v>45587</c:v>
                </c:pt>
                <c:pt idx="2134">
                  <c:v>45588</c:v>
                </c:pt>
                <c:pt idx="2135">
                  <c:v>45589</c:v>
                </c:pt>
                <c:pt idx="2136">
                  <c:v>45590</c:v>
                </c:pt>
                <c:pt idx="2137">
                  <c:v>45593</c:v>
                </c:pt>
                <c:pt idx="2138">
                  <c:v>45594</c:v>
                </c:pt>
                <c:pt idx="2139">
                  <c:v>45595</c:v>
                </c:pt>
                <c:pt idx="2140">
                  <c:v>45596</c:v>
                </c:pt>
                <c:pt idx="2141">
                  <c:v>45597</c:v>
                </c:pt>
                <c:pt idx="2142">
                  <c:v>45600</c:v>
                </c:pt>
                <c:pt idx="2143">
                  <c:v>45601</c:v>
                </c:pt>
                <c:pt idx="2144">
                  <c:v>45602</c:v>
                </c:pt>
                <c:pt idx="2145">
                  <c:v>45603</c:v>
                </c:pt>
                <c:pt idx="2146">
                  <c:v>45604</c:v>
                </c:pt>
                <c:pt idx="2147">
                  <c:v>45607</c:v>
                </c:pt>
                <c:pt idx="2148">
                  <c:v>45608</c:v>
                </c:pt>
                <c:pt idx="2149">
                  <c:v>45609</c:v>
                </c:pt>
                <c:pt idx="2150">
                  <c:v>45610</c:v>
                </c:pt>
                <c:pt idx="2151">
                  <c:v>45611</c:v>
                </c:pt>
                <c:pt idx="2152">
                  <c:v>45614</c:v>
                </c:pt>
                <c:pt idx="2153">
                  <c:v>45615</c:v>
                </c:pt>
                <c:pt idx="2154">
                  <c:v>45616</c:v>
                </c:pt>
                <c:pt idx="2155">
                  <c:v>45617</c:v>
                </c:pt>
                <c:pt idx="2156">
                  <c:v>45618</c:v>
                </c:pt>
                <c:pt idx="2157">
                  <c:v>45621</c:v>
                </c:pt>
                <c:pt idx="2158">
                  <c:v>45622</c:v>
                </c:pt>
                <c:pt idx="2159">
                  <c:v>45623</c:v>
                </c:pt>
                <c:pt idx="2160">
                  <c:v>45625</c:v>
                </c:pt>
                <c:pt idx="2161">
                  <c:v>45628</c:v>
                </c:pt>
                <c:pt idx="2162">
                  <c:v>45629</c:v>
                </c:pt>
                <c:pt idx="2163">
                  <c:v>45630</c:v>
                </c:pt>
                <c:pt idx="2164">
                  <c:v>45631</c:v>
                </c:pt>
                <c:pt idx="2165">
                  <c:v>45632</c:v>
                </c:pt>
                <c:pt idx="2166">
                  <c:v>45635</c:v>
                </c:pt>
                <c:pt idx="2167">
                  <c:v>45636</c:v>
                </c:pt>
                <c:pt idx="2168">
                  <c:v>45637</c:v>
                </c:pt>
                <c:pt idx="2169">
                  <c:v>45638</c:v>
                </c:pt>
                <c:pt idx="2170">
                  <c:v>45639</c:v>
                </c:pt>
                <c:pt idx="2171">
                  <c:v>45642</c:v>
                </c:pt>
                <c:pt idx="2172">
                  <c:v>45643</c:v>
                </c:pt>
                <c:pt idx="2173">
                  <c:v>45644</c:v>
                </c:pt>
                <c:pt idx="2174">
                  <c:v>45645</c:v>
                </c:pt>
                <c:pt idx="2175">
                  <c:v>45646</c:v>
                </c:pt>
                <c:pt idx="2176">
                  <c:v>45649</c:v>
                </c:pt>
                <c:pt idx="2177">
                  <c:v>45650</c:v>
                </c:pt>
                <c:pt idx="2178">
                  <c:v>45652</c:v>
                </c:pt>
                <c:pt idx="2179">
                  <c:v>45653</c:v>
                </c:pt>
                <c:pt idx="2180">
                  <c:v>45656</c:v>
                </c:pt>
                <c:pt idx="2181">
                  <c:v>45657</c:v>
                </c:pt>
                <c:pt idx="2182">
                  <c:v>45659</c:v>
                </c:pt>
                <c:pt idx="2183">
                  <c:v>45660</c:v>
                </c:pt>
                <c:pt idx="2184">
                  <c:v>45663</c:v>
                </c:pt>
                <c:pt idx="2185">
                  <c:v>45664</c:v>
                </c:pt>
                <c:pt idx="2186">
                  <c:v>45665</c:v>
                </c:pt>
                <c:pt idx="2187">
                  <c:v>45667</c:v>
                </c:pt>
                <c:pt idx="2188">
                  <c:v>45670</c:v>
                </c:pt>
                <c:pt idx="2189">
                  <c:v>45671</c:v>
                </c:pt>
                <c:pt idx="2190">
                  <c:v>45672</c:v>
                </c:pt>
                <c:pt idx="2191">
                  <c:v>45673</c:v>
                </c:pt>
                <c:pt idx="2192">
                  <c:v>45674</c:v>
                </c:pt>
                <c:pt idx="2193">
                  <c:v>45678</c:v>
                </c:pt>
                <c:pt idx="2194">
                  <c:v>45679</c:v>
                </c:pt>
                <c:pt idx="2195">
                  <c:v>45680</c:v>
                </c:pt>
                <c:pt idx="2196">
                  <c:v>45681</c:v>
                </c:pt>
                <c:pt idx="2197">
                  <c:v>45684</c:v>
                </c:pt>
                <c:pt idx="2198">
                  <c:v>45685</c:v>
                </c:pt>
                <c:pt idx="2199">
                  <c:v>45686</c:v>
                </c:pt>
                <c:pt idx="2200">
                  <c:v>45687</c:v>
                </c:pt>
                <c:pt idx="2201">
                  <c:v>45688</c:v>
                </c:pt>
                <c:pt idx="2202">
                  <c:v>45691</c:v>
                </c:pt>
                <c:pt idx="2203">
                  <c:v>45692</c:v>
                </c:pt>
                <c:pt idx="2204">
                  <c:v>45693</c:v>
                </c:pt>
                <c:pt idx="2205">
                  <c:v>45694</c:v>
                </c:pt>
                <c:pt idx="2206">
                  <c:v>45695</c:v>
                </c:pt>
                <c:pt idx="2207">
                  <c:v>45698</c:v>
                </c:pt>
                <c:pt idx="2208">
                  <c:v>45699</c:v>
                </c:pt>
                <c:pt idx="2209">
                  <c:v>45700</c:v>
                </c:pt>
                <c:pt idx="2210">
                  <c:v>45701</c:v>
                </c:pt>
                <c:pt idx="2211">
                  <c:v>45702</c:v>
                </c:pt>
                <c:pt idx="2212">
                  <c:v>45706</c:v>
                </c:pt>
                <c:pt idx="2213">
                  <c:v>45707</c:v>
                </c:pt>
                <c:pt idx="2214">
                  <c:v>45708</c:v>
                </c:pt>
                <c:pt idx="2215">
                  <c:v>45709</c:v>
                </c:pt>
                <c:pt idx="2216">
                  <c:v>45712</c:v>
                </c:pt>
                <c:pt idx="2217">
                  <c:v>45713</c:v>
                </c:pt>
                <c:pt idx="2218">
                  <c:v>45714</c:v>
                </c:pt>
                <c:pt idx="2219">
                  <c:v>45715</c:v>
                </c:pt>
                <c:pt idx="2220">
                  <c:v>45716</c:v>
                </c:pt>
                <c:pt idx="2221">
                  <c:v>45719</c:v>
                </c:pt>
                <c:pt idx="2222">
                  <c:v>45720</c:v>
                </c:pt>
                <c:pt idx="2223">
                  <c:v>45721</c:v>
                </c:pt>
                <c:pt idx="2224">
                  <c:v>45722</c:v>
                </c:pt>
                <c:pt idx="2225">
                  <c:v>45723</c:v>
                </c:pt>
                <c:pt idx="2226">
                  <c:v>45726</c:v>
                </c:pt>
                <c:pt idx="2227">
                  <c:v>45727</c:v>
                </c:pt>
                <c:pt idx="2228">
                  <c:v>45728</c:v>
                </c:pt>
                <c:pt idx="2229">
                  <c:v>45729</c:v>
                </c:pt>
                <c:pt idx="2230">
                  <c:v>45730</c:v>
                </c:pt>
                <c:pt idx="2231">
                  <c:v>45733</c:v>
                </c:pt>
                <c:pt idx="2232">
                  <c:v>45734</c:v>
                </c:pt>
                <c:pt idx="2233">
                  <c:v>45735</c:v>
                </c:pt>
                <c:pt idx="2234">
                  <c:v>45736</c:v>
                </c:pt>
                <c:pt idx="2235">
                  <c:v>45737</c:v>
                </c:pt>
                <c:pt idx="2236">
                  <c:v>45740</c:v>
                </c:pt>
                <c:pt idx="2237">
                  <c:v>45741</c:v>
                </c:pt>
                <c:pt idx="2238">
                  <c:v>45742</c:v>
                </c:pt>
                <c:pt idx="2239">
                  <c:v>45743</c:v>
                </c:pt>
                <c:pt idx="2240">
                  <c:v>45744</c:v>
                </c:pt>
                <c:pt idx="2241">
                  <c:v>45747</c:v>
                </c:pt>
                <c:pt idx="2242">
                  <c:v>45748</c:v>
                </c:pt>
                <c:pt idx="2243">
                  <c:v>45749</c:v>
                </c:pt>
                <c:pt idx="2244">
                  <c:v>45750</c:v>
                </c:pt>
                <c:pt idx="2245">
                  <c:v>45751</c:v>
                </c:pt>
                <c:pt idx="2246">
                  <c:v>45754</c:v>
                </c:pt>
                <c:pt idx="2247">
                  <c:v>45755</c:v>
                </c:pt>
                <c:pt idx="2248">
                  <c:v>45756</c:v>
                </c:pt>
                <c:pt idx="2249">
                  <c:v>45757</c:v>
                </c:pt>
                <c:pt idx="2250">
                  <c:v>45758</c:v>
                </c:pt>
                <c:pt idx="2251">
                  <c:v>45761</c:v>
                </c:pt>
                <c:pt idx="2252">
                  <c:v>45762</c:v>
                </c:pt>
                <c:pt idx="2253">
                  <c:v>45763</c:v>
                </c:pt>
                <c:pt idx="2254">
                  <c:v>45764</c:v>
                </c:pt>
                <c:pt idx="2255">
                  <c:v>45768</c:v>
                </c:pt>
                <c:pt idx="2256">
                  <c:v>45769</c:v>
                </c:pt>
                <c:pt idx="2257">
                  <c:v>45770</c:v>
                </c:pt>
                <c:pt idx="2258">
                  <c:v>45771</c:v>
                </c:pt>
                <c:pt idx="2259">
                  <c:v>45772</c:v>
                </c:pt>
                <c:pt idx="2260">
                  <c:v>45775</c:v>
                </c:pt>
                <c:pt idx="2261">
                  <c:v>45776</c:v>
                </c:pt>
                <c:pt idx="2262">
                  <c:v>45777</c:v>
                </c:pt>
                <c:pt idx="2263">
                  <c:v>45778</c:v>
                </c:pt>
                <c:pt idx="2264">
                  <c:v>45779</c:v>
                </c:pt>
                <c:pt idx="2265">
                  <c:v>45782</c:v>
                </c:pt>
                <c:pt idx="2266">
                  <c:v>45783</c:v>
                </c:pt>
                <c:pt idx="2267">
                  <c:v>45784</c:v>
                </c:pt>
                <c:pt idx="2268">
                  <c:v>45785</c:v>
                </c:pt>
                <c:pt idx="2269">
                  <c:v>45786</c:v>
                </c:pt>
                <c:pt idx="2270">
                  <c:v>45789</c:v>
                </c:pt>
                <c:pt idx="2271">
                  <c:v>45790</c:v>
                </c:pt>
                <c:pt idx="2272">
                  <c:v>45791</c:v>
                </c:pt>
                <c:pt idx="2273">
                  <c:v>45792</c:v>
                </c:pt>
                <c:pt idx="2274">
                  <c:v>45793</c:v>
                </c:pt>
                <c:pt idx="2275">
                  <c:v>45796</c:v>
                </c:pt>
                <c:pt idx="2276">
                  <c:v>45797</c:v>
                </c:pt>
                <c:pt idx="2277">
                  <c:v>45798</c:v>
                </c:pt>
                <c:pt idx="2278">
                  <c:v>45799</c:v>
                </c:pt>
                <c:pt idx="2279">
                  <c:v>45800</c:v>
                </c:pt>
                <c:pt idx="2280">
                  <c:v>45804</c:v>
                </c:pt>
                <c:pt idx="2281">
                  <c:v>45805</c:v>
                </c:pt>
                <c:pt idx="2282">
                  <c:v>45806</c:v>
                </c:pt>
                <c:pt idx="2283">
                  <c:v>45807</c:v>
                </c:pt>
                <c:pt idx="2284">
                  <c:v>45810</c:v>
                </c:pt>
                <c:pt idx="2285">
                  <c:v>45811</c:v>
                </c:pt>
                <c:pt idx="2286">
                  <c:v>45812</c:v>
                </c:pt>
                <c:pt idx="2287">
                  <c:v>45813</c:v>
                </c:pt>
                <c:pt idx="2288">
                  <c:v>45814</c:v>
                </c:pt>
                <c:pt idx="2289">
                  <c:v>45817</c:v>
                </c:pt>
                <c:pt idx="2290">
                  <c:v>45818</c:v>
                </c:pt>
                <c:pt idx="2291">
                  <c:v>45819</c:v>
                </c:pt>
                <c:pt idx="2292">
                  <c:v>45820</c:v>
                </c:pt>
                <c:pt idx="2293">
                  <c:v>45821</c:v>
                </c:pt>
                <c:pt idx="2294">
                  <c:v>45824</c:v>
                </c:pt>
                <c:pt idx="2295">
                  <c:v>45825</c:v>
                </c:pt>
                <c:pt idx="2296">
                  <c:v>45826</c:v>
                </c:pt>
                <c:pt idx="2297">
                  <c:v>45828</c:v>
                </c:pt>
                <c:pt idx="2298">
                  <c:v>45831</c:v>
                </c:pt>
                <c:pt idx="2299">
                  <c:v>45832</c:v>
                </c:pt>
                <c:pt idx="2300">
                  <c:v>45833</c:v>
                </c:pt>
                <c:pt idx="2301">
                  <c:v>45834</c:v>
                </c:pt>
                <c:pt idx="2302">
                  <c:v>45835</c:v>
                </c:pt>
                <c:pt idx="2303">
                  <c:v>45838</c:v>
                </c:pt>
                <c:pt idx="2304">
                  <c:v>45839</c:v>
                </c:pt>
                <c:pt idx="2305">
                  <c:v>45840</c:v>
                </c:pt>
                <c:pt idx="2306">
                  <c:v>45841</c:v>
                </c:pt>
                <c:pt idx="2307">
                  <c:v>45845</c:v>
                </c:pt>
                <c:pt idx="2308">
                  <c:v>45846</c:v>
                </c:pt>
                <c:pt idx="2309">
                  <c:v>45847</c:v>
                </c:pt>
                <c:pt idx="2310">
                  <c:v>45848</c:v>
                </c:pt>
                <c:pt idx="2311">
                  <c:v>45849</c:v>
                </c:pt>
                <c:pt idx="2312">
                  <c:v>45852</c:v>
                </c:pt>
                <c:pt idx="2313">
                  <c:v>45853</c:v>
                </c:pt>
                <c:pt idx="2314">
                  <c:v>45854</c:v>
                </c:pt>
                <c:pt idx="2315">
                  <c:v>45855</c:v>
                </c:pt>
                <c:pt idx="2316">
                  <c:v>45856</c:v>
                </c:pt>
                <c:pt idx="2317">
                  <c:v>45859</c:v>
                </c:pt>
                <c:pt idx="2318">
                  <c:v>45860</c:v>
                </c:pt>
                <c:pt idx="2319">
                  <c:v>45861</c:v>
                </c:pt>
                <c:pt idx="2320">
                  <c:v>45862</c:v>
                </c:pt>
                <c:pt idx="2321">
                  <c:v>45863</c:v>
                </c:pt>
                <c:pt idx="2322">
                  <c:v>45866</c:v>
                </c:pt>
                <c:pt idx="2323">
                  <c:v>45867</c:v>
                </c:pt>
                <c:pt idx="2324">
                  <c:v>45868</c:v>
                </c:pt>
                <c:pt idx="2325">
                  <c:v>45869</c:v>
                </c:pt>
                <c:pt idx="2326">
                  <c:v>45870</c:v>
                </c:pt>
                <c:pt idx="2327">
                  <c:v>45873</c:v>
                </c:pt>
                <c:pt idx="2328">
                  <c:v>45874</c:v>
                </c:pt>
                <c:pt idx="2329">
                  <c:v>45875</c:v>
                </c:pt>
                <c:pt idx="2330">
                  <c:v>45876</c:v>
                </c:pt>
                <c:pt idx="2331">
                  <c:v>45877</c:v>
                </c:pt>
                <c:pt idx="2332">
                  <c:v>45880</c:v>
                </c:pt>
                <c:pt idx="2333">
                  <c:v>45881</c:v>
                </c:pt>
                <c:pt idx="2334">
                  <c:v>45882</c:v>
                </c:pt>
                <c:pt idx="2335">
                  <c:v>45883</c:v>
                </c:pt>
                <c:pt idx="2336">
                  <c:v>45884</c:v>
                </c:pt>
                <c:pt idx="2337">
                  <c:v>45887</c:v>
                </c:pt>
                <c:pt idx="2338">
                  <c:v>45888</c:v>
                </c:pt>
                <c:pt idx="2339">
                  <c:v>45889</c:v>
                </c:pt>
                <c:pt idx="2340">
                  <c:v>45890</c:v>
                </c:pt>
                <c:pt idx="2341">
                  <c:v>45891</c:v>
                </c:pt>
                <c:pt idx="2342">
                  <c:v>45894</c:v>
                </c:pt>
                <c:pt idx="2343">
                  <c:v>45895</c:v>
                </c:pt>
                <c:pt idx="2344">
                  <c:v>45896</c:v>
                </c:pt>
                <c:pt idx="2345">
                  <c:v>45897</c:v>
                </c:pt>
                <c:pt idx="2346">
                  <c:v>45898</c:v>
                </c:pt>
                <c:pt idx="2347">
                  <c:v>45902</c:v>
                </c:pt>
                <c:pt idx="2348">
                  <c:v>45903</c:v>
                </c:pt>
                <c:pt idx="2349">
                  <c:v>45904</c:v>
                </c:pt>
                <c:pt idx="2350">
                  <c:v>45905</c:v>
                </c:pt>
                <c:pt idx="2351">
                  <c:v>45908</c:v>
                </c:pt>
                <c:pt idx="2352">
                  <c:v>45909</c:v>
                </c:pt>
                <c:pt idx="2353">
                  <c:v>45910</c:v>
                </c:pt>
                <c:pt idx="2354">
                  <c:v>45911</c:v>
                </c:pt>
                <c:pt idx="2355">
                  <c:v>45912</c:v>
                </c:pt>
                <c:pt idx="2356">
                  <c:v>45915</c:v>
                </c:pt>
                <c:pt idx="2357">
                  <c:v>45916</c:v>
                </c:pt>
                <c:pt idx="2358">
                  <c:v>45917</c:v>
                </c:pt>
                <c:pt idx="2359">
                  <c:v>45918</c:v>
                </c:pt>
                <c:pt idx="2360">
                  <c:v>45919</c:v>
                </c:pt>
                <c:pt idx="2361">
                  <c:v>45922</c:v>
                </c:pt>
                <c:pt idx="2362">
                  <c:v>45923</c:v>
                </c:pt>
                <c:pt idx="2363">
                  <c:v>45924</c:v>
                </c:pt>
                <c:pt idx="2364">
                  <c:v>45925</c:v>
                </c:pt>
                <c:pt idx="2365">
                  <c:v>45926</c:v>
                </c:pt>
                <c:pt idx="2366">
                  <c:v>45929</c:v>
                </c:pt>
                <c:pt idx="2367">
                  <c:v>45930</c:v>
                </c:pt>
                <c:pt idx="2368">
                  <c:v>45931</c:v>
                </c:pt>
                <c:pt idx="2369">
                  <c:v>45932</c:v>
                </c:pt>
                <c:pt idx="2370">
                  <c:v>45933</c:v>
                </c:pt>
                <c:pt idx="2371">
                  <c:v>45936</c:v>
                </c:pt>
                <c:pt idx="2372">
                  <c:v>45937</c:v>
                </c:pt>
                <c:pt idx="2373">
                  <c:v>45938</c:v>
                </c:pt>
                <c:pt idx="2374">
                  <c:v>45939</c:v>
                </c:pt>
                <c:pt idx="2375">
                  <c:v>45940</c:v>
                </c:pt>
                <c:pt idx="2376">
                  <c:v>45943</c:v>
                </c:pt>
                <c:pt idx="2377">
                  <c:v>45944</c:v>
                </c:pt>
                <c:pt idx="2378">
                  <c:v>45945</c:v>
                </c:pt>
                <c:pt idx="2379">
                  <c:v>45946</c:v>
                </c:pt>
                <c:pt idx="2380">
                  <c:v>45947</c:v>
                </c:pt>
                <c:pt idx="2381">
                  <c:v>45950</c:v>
                </c:pt>
                <c:pt idx="2382">
                  <c:v>45951</c:v>
                </c:pt>
                <c:pt idx="2383">
                  <c:v>45952</c:v>
                </c:pt>
                <c:pt idx="2384">
                  <c:v>45953</c:v>
                </c:pt>
                <c:pt idx="2385">
                  <c:v>45954</c:v>
                </c:pt>
                <c:pt idx="2386">
                  <c:v>45957</c:v>
                </c:pt>
                <c:pt idx="2387">
                  <c:v>45958</c:v>
                </c:pt>
                <c:pt idx="2388">
                  <c:v>45959</c:v>
                </c:pt>
                <c:pt idx="2389">
                  <c:v>45960</c:v>
                </c:pt>
                <c:pt idx="2390">
                  <c:v>45961</c:v>
                </c:pt>
                <c:pt idx="2391">
                  <c:v>45964</c:v>
                </c:pt>
                <c:pt idx="2392">
                  <c:v>45965</c:v>
                </c:pt>
                <c:pt idx="2393">
                  <c:v>45966</c:v>
                </c:pt>
                <c:pt idx="2394">
                  <c:v>45967</c:v>
                </c:pt>
                <c:pt idx="2395">
                  <c:v>45968</c:v>
                </c:pt>
                <c:pt idx="2396">
                  <c:v>45971</c:v>
                </c:pt>
                <c:pt idx="2397">
                  <c:v>45972</c:v>
                </c:pt>
                <c:pt idx="2398">
                  <c:v>45973</c:v>
                </c:pt>
                <c:pt idx="2399">
                  <c:v>45974</c:v>
                </c:pt>
                <c:pt idx="2400">
                  <c:v>45975</c:v>
                </c:pt>
                <c:pt idx="2401">
                  <c:v>45978</c:v>
                </c:pt>
                <c:pt idx="2402">
                  <c:v>45979</c:v>
                </c:pt>
                <c:pt idx="2403">
                  <c:v>45980</c:v>
                </c:pt>
                <c:pt idx="2404">
                  <c:v>45981</c:v>
                </c:pt>
                <c:pt idx="2405">
                  <c:v>45982</c:v>
                </c:pt>
                <c:pt idx="2406">
                  <c:v>45985</c:v>
                </c:pt>
                <c:pt idx="2407">
                  <c:v>45986</c:v>
                </c:pt>
                <c:pt idx="2408">
                  <c:v>45987</c:v>
                </c:pt>
                <c:pt idx="2409">
                  <c:v>45989</c:v>
                </c:pt>
                <c:pt idx="2410">
                  <c:v>45992</c:v>
                </c:pt>
                <c:pt idx="2411">
                  <c:v>45993</c:v>
                </c:pt>
                <c:pt idx="2412">
                  <c:v>45994</c:v>
                </c:pt>
                <c:pt idx="2413">
                  <c:v>45995</c:v>
                </c:pt>
                <c:pt idx="2414">
                  <c:v>45996</c:v>
                </c:pt>
                <c:pt idx="2415">
                  <c:v>45999</c:v>
                </c:pt>
                <c:pt idx="2416">
                  <c:v>46000</c:v>
                </c:pt>
                <c:pt idx="2417">
                  <c:v>46001</c:v>
                </c:pt>
                <c:pt idx="2418">
                  <c:v>46002</c:v>
                </c:pt>
                <c:pt idx="2419">
                  <c:v>46003</c:v>
                </c:pt>
                <c:pt idx="2420">
                  <c:v>46006</c:v>
                </c:pt>
                <c:pt idx="2421">
                  <c:v>46007</c:v>
                </c:pt>
                <c:pt idx="2422">
                  <c:v>46008</c:v>
                </c:pt>
                <c:pt idx="2423">
                  <c:v>46009</c:v>
                </c:pt>
                <c:pt idx="2424">
                  <c:v>46010</c:v>
                </c:pt>
                <c:pt idx="2425">
                  <c:v>46013</c:v>
                </c:pt>
                <c:pt idx="2426">
                  <c:v>46014</c:v>
                </c:pt>
                <c:pt idx="2427">
                  <c:v>46015</c:v>
                </c:pt>
                <c:pt idx="2428">
                  <c:v>46017</c:v>
                </c:pt>
                <c:pt idx="2429">
                  <c:v>46020</c:v>
                </c:pt>
                <c:pt idx="2430">
                  <c:v>46021</c:v>
                </c:pt>
                <c:pt idx="2431">
                  <c:v>46022</c:v>
                </c:pt>
                <c:pt idx="2432">
                  <c:v>46024</c:v>
                </c:pt>
                <c:pt idx="2433">
                  <c:v>46027</c:v>
                </c:pt>
                <c:pt idx="2434">
                  <c:v>46028</c:v>
                </c:pt>
                <c:pt idx="2435">
                  <c:v>46029</c:v>
                </c:pt>
                <c:pt idx="2436">
                  <c:v>46030</c:v>
                </c:pt>
                <c:pt idx="2437">
                  <c:v>46031</c:v>
                </c:pt>
                <c:pt idx="2438">
                  <c:v>46034</c:v>
                </c:pt>
                <c:pt idx="2439">
                  <c:v>46035</c:v>
                </c:pt>
                <c:pt idx="2440">
                  <c:v>46036</c:v>
                </c:pt>
                <c:pt idx="2441">
                  <c:v>46037</c:v>
                </c:pt>
                <c:pt idx="2442">
                  <c:v>46038</c:v>
                </c:pt>
                <c:pt idx="2443">
                  <c:v>46042</c:v>
                </c:pt>
                <c:pt idx="2444">
                  <c:v>46043</c:v>
                </c:pt>
                <c:pt idx="2445">
                  <c:v>46044</c:v>
                </c:pt>
                <c:pt idx="2446">
                  <c:v>46045</c:v>
                </c:pt>
                <c:pt idx="2447">
                  <c:v>46048</c:v>
                </c:pt>
                <c:pt idx="2448">
                  <c:v>46049</c:v>
                </c:pt>
                <c:pt idx="2449">
                  <c:v>46050</c:v>
                </c:pt>
                <c:pt idx="2450">
                  <c:v>46051</c:v>
                </c:pt>
                <c:pt idx="2451">
                  <c:v>46052</c:v>
                </c:pt>
                <c:pt idx="2452">
                  <c:v>46055</c:v>
                </c:pt>
                <c:pt idx="2453">
                  <c:v>46056</c:v>
                </c:pt>
                <c:pt idx="2454">
                  <c:v>46057</c:v>
                </c:pt>
                <c:pt idx="2455">
                  <c:v>46058</c:v>
                </c:pt>
                <c:pt idx="2456">
                  <c:v>46059</c:v>
                </c:pt>
                <c:pt idx="2457">
                  <c:v>46062</c:v>
                </c:pt>
                <c:pt idx="2458">
                  <c:v>46063</c:v>
                </c:pt>
                <c:pt idx="2459">
                  <c:v>46064</c:v>
                </c:pt>
                <c:pt idx="2460">
                  <c:v>46065</c:v>
                </c:pt>
                <c:pt idx="2461">
                  <c:v>46066</c:v>
                </c:pt>
                <c:pt idx="2462">
                  <c:v>46070</c:v>
                </c:pt>
                <c:pt idx="2463">
                  <c:v>46071</c:v>
                </c:pt>
                <c:pt idx="2464">
                  <c:v>46072</c:v>
                </c:pt>
                <c:pt idx="2465">
                  <c:v>46073</c:v>
                </c:pt>
                <c:pt idx="2466">
                  <c:v>46076</c:v>
                </c:pt>
                <c:pt idx="2467">
                  <c:v>46077</c:v>
                </c:pt>
                <c:pt idx="2468">
                  <c:v>46078</c:v>
                </c:pt>
                <c:pt idx="2469">
                  <c:v>46079</c:v>
                </c:pt>
                <c:pt idx="2470">
                  <c:v>46080</c:v>
                </c:pt>
                <c:pt idx="2471">
                  <c:v>46083</c:v>
                </c:pt>
                <c:pt idx="2472">
                  <c:v>46084</c:v>
                </c:pt>
                <c:pt idx="2473">
                  <c:v>46085</c:v>
                </c:pt>
                <c:pt idx="2474">
                  <c:v>46086</c:v>
                </c:pt>
                <c:pt idx="2475">
                  <c:v>46087</c:v>
                </c:pt>
                <c:pt idx="2476">
                  <c:v>46090</c:v>
                </c:pt>
                <c:pt idx="2477">
                  <c:v>46091</c:v>
                </c:pt>
                <c:pt idx="2478">
                  <c:v>46092</c:v>
                </c:pt>
                <c:pt idx="2479">
                  <c:v>46093</c:v>
                </c:pt>
                <c:pt idx="2480">
                  <c:v>46094</c:v>
                </c:pt>
                <c:pt idx="2481">
                  <c:v>46097</c:v>
                </c:pt>
                <c:pt idx="2482">
                  <c:v>46098</c:v>
                </c:pt>
                <c:pt idx="2483">
                  <c:v>46099</c:v>
                </c:pt>
                <c:pt idx="2484">
                  <c:v>46100</c:v>
                </c:pt>
                <c:pt idx="2485">
                  <c:v>46101</c:v>
                </c:pt>
                <c:pt idx="2486">
                  <c:v>46104</c:v>
                </c:pt>
                <c:pt idx="2487">
                  <c:v>46105</c:v>
                </c:pt>
                <c:pt idx="2488">
                  <c:v>46106</c:v>
                </c:pt>
                <c:pt idx="2489">
                  <c:v>46107</c:v>
                </c:pt>
                <c:pt idx="2490">
                  <c:v>46108</c:v>
                </c:pt>
                <c:pt idx="2491">
                  <c:v>46111</c:v>
                </c:pt>
                <c:pt idx="2492">
                  <c:v>46112</c:v>
                </c:pt>
                <c:pt idx="2493">
                  <c:v>46113</c:v>
                </c:pt>
                <c:pt idx="2494">
                  <c:v>46114</c:v>
                </c:pt>
                <c:pt idx="2495">
                  <c:v>46118</c:v>
                </c:pt>
                <c:pt idx="2496">
                  <c:v>46119</c:v>
                </c:pt>
                <c:pt idx="2497">
                  <c:v>46120</c:v>
                </c:pt>
                <c:pt idx="2498">
                  <c:v>46121</c:v>
                </c:pt>
                <c:pt idx="2499">
                  <c:v>46122</c:v>
                </c:pt>
                <c:pt idx="2500">
                  <c:v>46125</c:v>
                </c:pt>
                <c:pt idx="2501">
                  <c:v>46126</c:v>
                </c:pt>
                <c:pt idx="2502">
                  <c:v>46127</c:v>
                </c:pt>
                <c:pt idx="2503">
                  <c:v>46128</c:v>
                </c:pt>
                <c:pt idx="2504">
                  <c:v>46129</c:v>
                </c:pt>
                <c:pt idx="2505">
                  <c:v>46132</c:v>
                </c:pt>
                <c:pt idx="2506">
                  <c:v>46133</c:v>
                </c:pt>
                <c:pt idx="2507">
                  <c:v>46134</c:v>
                </c:pt>
                <c:pt idx="2508">
                  <c:v>46135</c:v>
                </c:pt>
                <c:pt idx="2509">
                  <c:v>46136</c:v>
                </c:pt>
                <c:pt idx="2510">
                  <c:v>46139</c:v>
                </c:pt>
                <c:pt idx="2511">
                  <c:v>46140</c:v>
                </c:pt>
                <c:pt idx="2512">
                  <c:v>46141</c:v>
                </c:pt>
                <c:pt idx="2513">
                  <c:v>46142</c:v>
                </c:pt>
                <c:pt idx="2514">
                  <c:v>46143</c:v>
                </c:pt>
                <c:pt idx="2515">
                  <c:v>46146</c:v>
                </c:pt>
                <c:pt idx="2516">
                  <c:v>46147</c:v>
                </c:pt>
                <c:pt idx="2517">
                  <c:v>46148</c:v>
                </c:pt>
                <c:pt idx="2518">
                  <c:v>46149</c:v>
                </c:pt>
                <c:pt idx="2519">
                  <c:v>46150</c:v>
                </c:pt>
                <c:pt idx="2520">
                  <c:v>46153</c:v>
                </c:pt>
                <c:pt idx="2521">
                  <c:v>46154</c:v>
                </c:pt>
                <c:pt idx="2522">
                  <c:v>46155</c:v>
                </c:pt>
                <c:pt idx="2523">
                  <c:v>46156</c:v>
                </c:pt>
              </c:numCache>
            </c:numRef>
          </c:cat>
          <c:val>
            <c:numRef>
              <c:f>Calculos!$K$3:$K$5002</c:f>
              <c:numCache>
                <c:formatCode>0.00%</c:formatCode>
                <c:ptCount val="5000"/>
                <c:pt idx="0">
                  <c:v>0</c:v>
                </c:pt>
                <c:pt idx="1">
                  <c:v>-8.6480253675410568E-3</c:v>
                </c:pt>
                <c:pt idx="2">
                  <c:v>-1.4557509368694266E-2</c:v>
                </c:pt>
                <c:pt idx="3">
                  <c:v>-1.4797732295570354E-2</c:v>
                </c:pt>
                <c:pt idx="4">
                  <c:v>-1.1674834246180543E-2</c:v>
                </c:pt>
                <c:pt idx="5">
                  <c:v>-1.090612088017695E-2</c:v>
                </c:pt>
                <c:pt idx="6">
                  <c:v>0</c:v>
                </c:pt>
                <c:pt idx="7">
                  <c:v>-9.5471118787181508E-3</c:v>
                </c:pt>
                <c:pt idx="8">
                  <c:v>-9.7390136250240511E-3</c:v>
                </c:pt>
                <c:pt idx="9">
                  <c:v>-1.81347150259068E-2</c:v>
                </c:pt>
                <c:pt idx="10">
                  <c:v>-8.4916522740358102E-3</c:v>
                </c:pt>
                <c:pt idx="11">
                  <c:v>-1.784686240644795E-2</c:v>
                </c:pt>
                <c:pt idx="12">
                  <c:v>-1.7654960660142049E-2</c:v>
                </c:pt>
                <c:pt idx="13">
                  <c:v>-2.1301093839953933E-2</c:v>
                </c:pt>
                <c:pt idx="14">
                  <c:v>-1.5400115141047777E-2</c:v>
                </c:pt>
                <c:pt idx="15">
                  <c:v>-1.7463058913836149E-2</c:v>
                </c:pt>
                <c:pt idx="16">
                  <c:v>-3.9819612358473755E-3</c:v>
                </c:pt>
                <c:pt idx="17">
                  <c:v>0</c:v>
                </c:pt>
                <c:pt idx="18">
                  <c:v>-1.9134178426216675E-4</c:v>
                </c:pt>
                <c:pt idx="19">
                  <c:v>0</c:v>
                </c:pt>
                <c:pt idx="20">
                  <c:v>-1.0004287551806934E-3</c:v>
                </c:pt>
                <c:pt idx="21">
                  <c:v>0</c:v>
                </c:pt>
                <c:pt idx="22">
                  <c:v>0</c:v>
                </c:pt>
                <c:pt idx="23">
                  <c:v>-2.9449484634019862E-3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-1.6988344108347375E-3</c:v>
                </c:pt>
                <c:pt idx="28">
                  <c:v>-1.085366429144452E-2</c:v>
                </c:pt>
                <c:pt idx="29">
                  <c:v>-1.887593789816433E-2</c:v>
                </c:pt>
                <c:pt idx="30">
                  <c:v>-2.0669151998489843E-2</c:v>
                </c:pt>
                <c:pt idx="31">
                  <c:v>-2.2462366098815467E-2</c:v>
                </c:pt>
                <c:pt idx="32">
                  <c:v>-1.9395026190363818E-2</c:v>
                </c:pt>
                <c:pt idx="33">
                  <c:v>-2.2603935633051853E-2</c:v>
                </c:pt>
                <c:pt idx="34">
                  <c:v>-1.6941154263602543E-2</c:v>
                </c:pt>
                <c:pt idx="35">
                  <c:v>-1.4251333113113995E-2</c:v>
                </c:pt>
                <c:pt idx="36">
                  <c:v>-1.5902977679203345E-2</c:v>
                </c:pt>
                <c:pt idx="37">
                  <c:v>-2.7370109952337129E-3</c:v>
                </c:pt>
                <c:pt idx="38">
                  <c:v>-3.8554103157000474E-2</c:v>
                </c:pt>
                <c:pt idx="39">
                  <c:v>-5.5967155868057117E-2</c:v>
                </c:pt>
                <c:pt idx="40">
                  <c:v>-3.916757113869096E-2</c:v>
                </c:pt>
                <c:pt idx="41">
                  <c:v>-2.2792695012033293E-2</c:v>
                </c:pt>
                <c:pt idx="42">
                  <c:v>-9.5323486385728851E-3</c:v>
                </c:pt>
                <c:pt idx="43">
                  <c:v>-7.6447548487564854E-3</c:v>
                </c:pt>
                <c:pt idx="44">
                  <c:v>-1.439290264735027E-2</c:v>
                </c:pt>
                <c:pt idx="45">
                  <c:v>-9.1548298806097828E-3</c:v>
                </c:pt>
                <c:pt idx="46">
                  <c:v>-1.0004247086026985E-2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-9.7051483501264801E-4</c:v>
                </c:pt>
                <c:pt idx="53">
                  <c:v>0</c:v>
                </c:pt>
                <c:pt idx="54">
                  <c:v>-1.4306151645206988E-3</c:v>
                </c:pt>
                <c:pt idx="55">
                  <c:v>0</c:v>
                </c:pt>
                <c:pt idx="56">
                  <c:v>-3.5895075931892118E-3</c:v>
                </c:pt>
                <c:pt idx="57">
                  <c:v>0</c:v>
                </c:pt>
                <c:pt idx="58">
                  <c:v>-2.9885057471263909E-3</c:v>
                </c:pt>
                <c:pt idx="59">
                  <c:v>-2.666666666666706E-3</c:v>
                </c:pt>
                <c:pt idx="60">
                  <c:v>-3.862068965517329E-3</c:v>
                </c:pt>
                <c:pt idx="61">
                  <c:v>-2.2528735632184604E-3</c:v>
                </c:pt>
                <c:pt idx="62">
                  <c:v>-6.4367816091959185E-4</c:v>
                </c:pt>
                <c:pt idx="63">
                  <c:v>-1.9310344827585535E-3</c:v>
                </c:pt>
                <c:pt idx="64">
                  <c:v>-8.2758620689654672E-3</c:v>
                </c:pt>
                <c:pt idx="65">
                  <c:v>-5.1494252873562907E-3</c:v>
                </c:pt>
                <c:pt idx="66">
                  <c:v>-4.9655172413793913E-3</c:v>
                </c:pt>
                <c:pt idx="67">
                  <c:v>0</c:v>
                </c:pt>
                <c:pt idx="68">
                  <c:v>-9.1621237802919087E-4</c:v>
                </c:pt>
                <c:pt idx="69">
                  <c:v>-5.4972742681769216E-4</c:v>
                </c:pt>
                <c:pt idx="70">
                  <c:v>-3.3899857987081949E-3</c:v>
                </c:pt>
                <c:pt idx="71">
                  <c:v>0</c:v>
                </c:pt>
                <c:pt idx="72">
                  <c:v>-7.7774727788459952E-4</c:v>
                </c:pt>
                <c:pt idx="73">
                  <c:v>0</c:v>
                </c:pt>
                <c:pt idx="74">
                  <c:v>-5.4789516939092175E-3</c:v>
                </c:pt>
                <c:pt idx="75">
                  <c:v>-3.652634462606108E-3</c:v>
                </c:pt>
                <c:pt idx="76">
                  <c:v>-1.4610537850423544E-3</c:v>
                </c:pt>
                <c:pt idx="77">
                  <c:v>-2.8764496393022254E-3</c:v>
                </c:pt>
                <c:pt idx="78">
                  <c:v>-3.4700027394758415E-3</c:v>
                </c:pt>
                <c:pt idx="79">
                  <c:v>-1.5067117158249488E-3</c:v>
                </c:pt>
                <c:pt idx="80">
                  <c:v>-6.7573737558213054E-3</c:v>
                </c:pt>
                <c:pt idx="81">
                  <c:v>-8.0814537485159876E-3</c:v>
                </c:pt>
                <c:pt idx="82">
                  <c:v>-9.6794813259062362E-3</c:v>
                </c:pt>
                <c:pt idx="83">
                  <c:v>-4.474477216692363E-3</c:v>
                </c:pt>
                <c:pt idx="84">
                  <c:v>-6.4377682403432557E-3</c:v>
                </c:pt>
                <c:pt idx="85">
                  <c:v>-8.8119806410372759E-3</c:v>
                </c:pt>
                <c:pt idx="86">
                  <c:v>-8.8119806410372759E-3</c:v>
                </c:pt>
                <c:pt idx="87">
                  <c:v>-4.6571089398227405E-3</c:v>
                </c:pt>
                <c:pt idx="88">
                  <c:v>-1.6893434389552153E-3</c:v>
                </c:pt>
                <c:pt idx="89">
                  <c:v>-1.8263172313031095E-3</c:v>
                </c:pt>
                <c:pt idx="90">
                  <c:v>-4.0635558396492355E-3</c:v>
                </c:pt>
                <c:pt idx="91">
                  <c:v>-2.8490548808327798E-2</c:v>
                </c:pt>
                <c:pt idx="92">
                  <c:v>-1.4245274404163899E-2</c:v>
                </c:pt>
                <c:pt idx="93">
                  <c:v>-2.8855812254588553E-2</c:v>
                </c:pt>
                <c:pt idx="94">
                  <c:v>-2.9403707423979353E-2</c:v>
                </c:pt>
                <c:pt idx="95">
                  <c:v>-1.9587252305725333E-2</c:v>
                </c:pt>
                <c:pt idx="96">
                  <c:v>-2.3285544699114258E-2</c:v>
                </c:pt>
                <c:pt idx="97">
                  <c:v>-2.3331202629896741E-2</c:v>
                </c:pt>
                <c:pt idx="98">
                  <c:v>-2.301159711441858E-2</c:v>
                </c:pt>
                <c:pt idx="99">
                  <c:v>-1.2373299242078306E-2</c:v>
                </c:pt>
                <c:pt idx="100">
                  <c:v>-5.9355310017350504E-3</c:v>
                </c:pt>
                <c:pt idx="101">
                  <c:v>-1.1642772349557129E-2</c:v>
                </c:pt>
                <c:pt idx="102">
                  <c:v>-2.0135147475116355E-2</c:v>
                </c:pt>
                <c:pt idx="103">
                  <c:v>-1.3834353027120661E-2</c:v>
                </c:pt>
                <c:pt idx="104">
                  <c:v>-8.5836909871243039E-3</c:v>
                </c:pt>
                <c:pt idx="105">
                  <c:v>-1.7852250935987524E-2</c:v>
                </c:pt>
                <c:pt idx="106">
                  <c:v>-9.9990868413841749E-3</c:v>
                </c:pt>
                <c:pt idx="107">
                  <c:v>-1.3240799926947266E-2</c:v>
                </c:pt>
                <c:pt idx="108">
                  <c:v>-1.8126198520682979E-2</c:v>
                </c:pt>
                <c:pt idx="109">
                  <c:v>-1.392566888868596E-2</c:v>
                </c:pt>
                <c:pt idx="110">
                  <c:v>-1.3423431650077422E-2</c:v>
                </c:pt>
                <c:pt idx="111">
                  <c:v>-1.6665144735640625E-2</c:v>
                </c:pt>
                <c:pt idx="112">
                  <c:v>-1.2099351657382851E-2</c:v>
                </c:pt>
                <c:pt idx="113">
                  <c:v>-2.4426992968678674E-2</c:v>
                </c:pt>
                <c:pt idx="114">
                  <c:v>-2.3285544699114258E-2</c:v>
                </c:pt>
                <c:pt idx="115">
                  <c:v>-2.6298968130764266E-2</c:v>
                </c:pt>
                <c:pt idx="116">
                  <c:v>-2.6116336407633889E-2</c:v>
                </c:pt>
                <c:pt idx="117">
                  <c:v>-2.9084101908501414E-2</c:v>
                </c:pt>
                <c:pt idx="118">
                  <c:v>-2.310291297598388E-2</c:v>
                </c:pt>
                <c:pt idx="119">
                  <c:v>-2.095699022920261E-2</c:v>
                </c:pt>
                <c:pt idx="120">
                  <c:v>-2.2326728152679998E-2</c:v>
                </c:pt>
                <c:pt idx="121">
                  <c:v>-2.2372386083462703E-2</c:v>
                </c:pt>
                <c:pt idx="122">
                  <c:v>-1.7760935074422224E-2</c:v>
                </c:pt>
                <c:pt idx="123">
                  <c:v>-2.1459227467811148E-2</c:v>
                </c:pt>
                <c:pt idx="124">
                  <c:v>-2.3194228837548958E-2</c:v>
                </c:pt>
                <c:pt idx="125">
                  <c:v>-2.6116336407633889E-2</c:v>
                </c:pt>
                <c:pt idx="126">
                  <c:v>-2.9129759839284008E-2</c:v>
                </c:pt>
                <c:pt idx="127">
                  <c:v>-2.9221075700849197E-2</c:v>
                </c:pt>
                <c:pt idx="128">
                  <c:v>-3.5841475664322942E-2</c:v>
                </c:pt>
                <c:pt idx="129">
                  <c:v>-4.2142270112318414E-2</c:v>
                </c:pt>
                <c:pt idx="130">
                  <c:v>-4.6342799744315544E-2</c:v>
                </c:pt>
                <c:pt idx="131">
                  <c:v>-4.7940827321705792E-2</c:v>
                </c:pt>
                <c:pt idx="132">
                  <c:v>-2.6801205369372583E-2</c:v>
                </c:pt>
                <c:pt idx="133">
                  <c:v>-2.310291297598388E-2</c:v>
                </c:pt>
                <c:pt idx="134">
                  <c:v>-1.2281983380513006E-2</c:v>
                </c:pt>
                <c:pt idx="135">
                  <c:v>-1.036435028764493E-2</c:v>
                </c:pt>
                <c:pt idx="136">
                  <c:v>-1.177974614190469E-2</c:v>
                </c:pt>
                <c:pt idx="137">
                  <c:v>-1.187106200346999E-2</c:v>
                </c:pt>
                <c:pt idx="138">
                  <c:v>-4.474477216692363E-3</c:v>
                </c:pt>
                <c:pt idx="139">
                  <c:v>-6.0725047940826116E-3</c:v>
                </c:pt>
                <c:pt idx="140">
                  <c:v>-1.415395854259871E-3</c:v>
                </c:pt>
                <c:pt idx="141">
                  <c:v>-3.7896082549537802E-3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-5.2410427867891629E-3</c:v>
                </c:pt>
                <c:pt idx="147">
                  <c:v>-3.8856006867574733E-3</c:v>
                </c:pt>
                <c:pt idx="148">
                  <c:v>-6.5513034834862038E-3</c:v>
                </c:pt>
                <c:pt idx="149">
                  <c:v>-1.003027154023417E-2</c:v>
                </c:pt>
                <c:pt idx="150">
                  <c:v>-9.668820313558979E-3</c:v>
                </c:pt>
                <c:pt idx="151">
                  <c:v>-3.8856006867574733E-3</c:v>
                </c:pt>
                <c:pt idx="152">
                  <c:v>-4.9699543667847124E-4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-1.1064394777605679E-3</c:v>
                </c:pt>
                <c:pt idx="157">
                  <c:v>0</c:v>
                </c:pt>
                <c:pt idx="158">
                  <c:v>-8.0996610467929386E-3</c:v>
                </c:pt>
                <c:pt idx="159">
                  <c:v>-4.2699300083637315E-3</c:v>
                </c:pt>
                <c:pt idx="160">
                  <c:v>-5.9867059911079545E-3</c:v>
                </c:pt>
                <c:pt idx="161">
                  <c:v>-4.0498305233964693E-3</c:v>
                </c:pt>
                <c:pt idx="162">
                  <c:v>-3.9617907294076105E-4</c:v>
                </c:pt>
                <c:pt idx="163">
                  <c:v>-2.8612933045736311E-3</c:v>
                </c:pt>
                <c:pt idx="164">
                  <c:v>-4.7101289782981448E-3</c:v>
                </c:pt>
                <c:pt idx="165">
                  <c:v>-3.4775718624816543E-3</c:v>
                </c:pt>
                <c:pt idx="166">
                  <c:v>-1.2325571158162685E-3</c:v>
                </c:pt>
                <c:pt idx="167">
                  <c:v>-9.5963375445700105E-3</c:v>
                </c:pt>
                <c:pt idx="168">
                  <c:v>-9.8604569265305919E-3</c:v>
                </c:pt>
                <c:pt idx="169">
                  <c:v>-1.4482546110841987E-2</c:v>
                </c:pt>
                <c:pt idx="170">
                  <c:v>-6.1187656820881342E-3</c:v>
                </c:pt>
                <c:pt idx="171">
                  <c:v>-3.9617907294076105E-4</c:v>
                </c:pt>
                <c:pt idx="172">
                  <c:v>-1.1885372188228382E-3</c:v>
                </c:pt>
                <c:pt idx="173">
                  <c:v>0</c:v>
                </c:pt>
                <c:pt idx="174">
                  <c:v>-3.5573122529644063E-3</c:v>
                </c:pt>
                <c:pt idx="175">
                  <c:v>-3.5573122529644063E-3</c:v>
                </c:pt>
                <c:pt idx="176">
                  <c:v>-7.4659639877028283E-4</c:v>
                </c:pt>
                <c:pt idx="177">
                  <c:v>-2.8985507246376274E-3</c:v>
                </c:pt>
                <c:pt idx="178">
                  <c:v>-1.0540184453228241E-3</c:v>
                </c:pt>
                <c:pt idx="179">
                  <c:v>-3.996486605182259E-3</c:v>
                </c:pt>
                <c:pt idx="180">
                  <c:v>-2.2397891963108485E-3</c:v>
                </c:pt>
                <c:pt idx="181">
                  <c:v>-5.8410188844971733E-3</c:v>
                </c:pt>
                <c:pt idx="182">
                  <c:v>-2.5032938076415823E-3</c:v>
                </c:pt>
                <c:pt idx="183">
                  <c:v>-5.1822573561705054E-3</c:v>
                </c:pt>
                <c:pt idx="184">
                  <c:v>0</c:v>
                </c:pt>
                <c:pt idx="185">
                  <c:v>0</c:v>
                </c:pt>
                <c:pt idx="186">
                  <c:v>-7.3964497041434374E-4</c:v>
                </c:pt>
                <c:pt idx="187">
                  <c:v>-1.6098155238427614E-3</c:v>
                </c:pt>
                <c:pt idx="188">
                  <c:v>-7.613992342499154E-3</c:v>
                </c:pt>
                <c:pt idx="189">
                  <c:v>-8.4841628959275717E-3</c:v>
                </c:pt>
                <c:pt idx="190">
                  <c:v>-8.1796032022277698E-3</c:v>
                </c:pt>
                <c:pt idx="191">
                  <c:v>-7.657500870170475E-3</c:v>
                </c:pt>
                <c:pt idx="192">
                  <c:v>-4.3508527671420882E-4</c:v>
                </c:pt>
                <c:pt idx="193">
                  <c:v>-2.523494604942611E-3</c:v>
                </c:pt>
                <c:pt idx="194">
                  <c:v>-2.3059519665855621E-3</c:v>
                </c:pt>
                <c:pt idx="195">
                  <c:v>-1.6098155238427614E-3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-8.5135365230715188E-4</c:v>
                </c:pt>
                <c:pt idx="202">
                  <c:v>0</c:v>
                </c:pt>
                <c:pt idx="203">
                  <c:v>0</c:v>
                </c:pt>
                <c:pt idx="204">
                  <c:v>-1.0991798427326671E-3</c:v>
                </c:pt>
                <c:pt idx="205">
                  <c:v>-6.7641836475851314E-4</c:v>
                </c:pt>
                <c:pt idx="206">
                  <c:v>0</c:v>
                </c:pt>
                <c:pt idx="207">
                  <c:v>0</c:v>
                </c:pt>
                <c:pt idx="208">
                  <c:v>-2.6162545362479195E-3</c:v>
                </c:pt>
                <c:pt idx="209">
                  <c:v>0</c:v>
                </c:pt>
                <c:pt idx="210">
                  <c:v>-5.884808013355558E-3</c:v>
                </c:pt>
                <c:pt idx="211">
                  <c:v>-5.3839732888146807E-3</c:v>
                </c:pt>
                <c:pt idx="212">
                  <c:v>-8.6393989983304387E-3</c:v>
                </c:pt>
                <c:pt idx="213">
                  <c:v>-1.1519198664440733E-2</c:v>
                </c:pt>
                <c:pt idx="214">
                  <c:v>-1.3772954924874736E-2</c:v>
                </c:pt>
                <c:pt idx="215">
                  <c:v>-1.2979966611018301E-2</c:v>
                </c:pt>
                <c:pt idx="216">
                  <c:v>-9.7662771285476069E-3</c:v>
                </c:pt>
                <c:pt idx="217">
                  <c:v>-9.3906510851419212E-3</c:v>
                </c:pt>
                <c:pt idx="218">
                  <c:v>-1.2771285475792982E-2</c:v>
                </c:pt>
                <c:pt idx="219">
                  <c:v>-4.4657762938229428E-3</c:v>
                </c:pt>
                <c:pt idx="220">
                  <c:v>-6.0934891485808773E-3</c:v>
                </c:pt>
                <c:pt idx="221">
                  <c:v>-7.4290484140234758E-3</c:v>
                </c:pt>
                <c:pt idx="222">
                  <c:v>-9.3906510851419212E-3</c:v>
                </c:pt>
                <c:pt idx="223">
                  <c:v>-2.1702838063439089E-2</c:v>
                </c:pt>
                <c:pt idx="224">
                  <c:v>-1.9866444073455725E-2</c:v>
                </c:pt>
                <c:pt idx="225">
                  <c:v>-2.086811352253759E-2</c:v>
                </c:pt>
                <c:pt idx="226">
                  <c:v>-2.1702838063439089E-2</c:v>
                </c:pt>
                <c:pt idx="227">
                  <c:v>-2.2704507512520955E-2</c:v>
                </c:pt>
                <c:pt idx="228">
                  <c:v>-1.5609348914858101E-2</c:v>
                </c:pt>
                <c:pt idx="229">
                  <c:v>-1.4565943238731283E-2</c:v>
                </c:pt>
                <c:pt idx="230">
                  <c:v>-1.1644407345576036E-2</c:v>
                </c:pt>
                <c:pt idx="231">
                  <c:v>-1.3898163606010039E-2</c:v>
                </c:pt>
                <c:pt idx="232">
                  <c:v>-1.5525876460767862E-2</c:v>
                </c:pt>
                <c:pt idx="233">
                  <c:v>-1.4941569282136968E-2</c:v>
                </c:pt>
                <c:pt idx="234">
                  <c:v>-1.7988313856427296E-2</c:v>
                </c:pt>
                <c:pt idx="235">
                  <c:v>-1.6068447412353914E-2</c:v>
                </c:pt>
                <c:pt idx="236">
                  <c:v>-1.6903171953255414E-2</c:v>
                </c:pt>
                <c:pt idx="237">
                  <c:v>-1.6193656093489217E-2</c:v>
                </c:pt>
                <c:pt idx="238">
                  <c:v>-1.761268781302161E-2</c:v>
                </c:pt>
                <c:pt idx="239">
                  <c:v>-2.1327212020033404E-2</c:v>
                </c:pt>
                <c:pt idx="240">
                  <c:v>-2.8005008347245397E-2</c:v>
                </c:pt>
                <c:pt idx="241">
                  <c:v>-1.9616026711185341E-2</c:v>
                </c:pt>
                <c:pt idx="242">
                  <c:v>-2.2454090150250461E-2</c:v>
                </c:pt>
                <c:pt idx="243">
                  <c:v>-2.4123539232053459E-2</c:v>
                </c:pt>
                <c:pt idx="244">
                  <c:v>-1.6777963272120111E-2</c:v>
                </c:pt>
                <c:pt idx="245">
                  <c:v>-1.9741235392320644E-2</c:v>
                </c:pt>
                <c:pt idx="246">
                  <c:v>-9.0984974958264742E-3</c:v>
                </c:pt>
                <c:pt idx="247">
                  <c:v>-3.0884808013356135E-3</c:v>
                </c:pt>
                <c:pt idx="248">
                  <c:v>-3.5893155258763798E-3</c:v>
                </c:pt>
                <c:pt idx="249">
                  <c:v>-3.0050083472453748E-3</c:v>
                </c:pt>
                <c:pt idx="250">
                  <c:v>-4.9248747913189783E-3</c:v>
                </c:pt>
                <c:pt idx="251">
                  <c:v>-3.2136894824706941E-3</c:v>
                </c:pt>
                <c:pt idx="252">
                  <c:v>-2.0033388981637312E-3</c:v>
                </c:pt>
                <c:pt idx="253">
                  <c:v>-3.2971619365609328E-3</c:v>
                </c:pt>
                <c:pt idx="254">
                  <c:v>-2.7128547579299278E-3</c:v>
                </c:pt>
                <c:pt idx="255">
                  <c:v>0</c:v>
                </c:pt>
                <c:pt idx="256">
                  <c:v>0</c:v>
                </c:pt>
                <c:pt idx="257">
                  <c:v>-1.0419271484537473E-3</c:v>
                </c:pt>
                <c:pt idx="258">
                  <c:v>0</c:v>
                </c:pt>
                <c:pt idx="259">
                  <c:v>-2.1670278379729568E-3</c:v>
                </c:pt>
                <c:pt idx="260">
                  <c:v>-3.6256042673777911E-3</c:v>
                </c:pt>
                <c:pt idx="261">
                  <c:v>0</c:v>
                </c:pt>
                <c:pt idx="262">
                  <c:v>-6.6602838946028253E-4</c:v>
                </c:pt>
                <c:pt idx="263">
                  <c:v>-1.8856928776589177E-2</c:v>
                </c:pt>
                <c:pt idx="264">
                  <c:v>-1.5235399408899952E-2</c:v>
                </c:pt>
                <c:pt idx="265">
                  <c:v>-8.5751155142989033E-3</c:v>
                </c:pt>
                <c:pt idx="266">
                  <c:v>-3.4550222703243483E-3</c:v>
                </c:pt>
                <c:pt idx="267">
                  <c:v>-1.6234441993090432E-3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-1.2004304992135895E-3</c:v>
                </c:pt>
                <c:pt idx="272">
                  <c:v>-1.6557662058117595E-3</c:v>
                </c:pt>
                <c:pt idx="273">
                  <c:v>0</c:v>
                </c:pt>
                <c:pt idx="274">
                  <c:v>0</c:v>
                </c:pt>
                <c:pt idx="275">
                  <c:v>-1.2299618711819615E-3</c:v>
                </c:pt>
                <c:pt idx="276">
                  <c:v>-4.0178754458610744E-3</c:v>
                </c:pt>
                <c:pt idx="277">
                  <c:v>-2.4599237423640341E-3</c:v>
                </c:pt>
                <c:pt idx="278">
                  <c:v>-2.172932639088021E-3</c:v>
                </c:pt>
                <c:pt idx="279">
                  <c:v>-2.9929072198761064E-3</c:v>
                </c:pt>
                <c:pt idx="280">
                  <c:v>-3.9768767168216757E-3</c:v>
                </c:pt>
                <c:pt idx="281">
                  <c:v>0</c:v>
                </c:pt>
                <c:pt idx="282">
                  <c:v>-9.8348563701189384E-4</c:v>
                </c:pt>
                <c:pt idx="283">
                  <c:v>-3.1963283202885995E-3</c:v>
                </c:pt>
                <c:pt idx="284">
                  <c:v>-2.9094783428268434E-3</c:v>
                </c:pt>
                <c:pt idx="285">
                  <c:v>0</c:v>
                </c:pt>
                <c:pt idx="286">
                  <c:v>-6.7250866109639373E-3</c:v>
                </c:pt>
                <c:pt idx="287">
                  <c:v>-7.2957000203790479E-3</c:v>
                </c:pt>
                <c:pt idx="288">
                  <c:v>-7.7440391277766585E-3</c:v>
                </c:pt>
                <c:pt idx="289">
                  <c:v>-6.1952313022212158E-3</c:v>
                </c:pt>
                <c:pt idx="290">
                  <c:v>-5.8691664968413271E-3</c:v>
                </c:pt>
                <c:pt idx="291">
                  <c:v>-1.3898512329325374E-2</c:v>
                </c:pt>
                <c:pt idx="292">
                  <c:v>-5.2170368860812166E-3</c:v>
                </c:pt>
                <c:pt idx="293">
                  <c:v>-1.3776238027307985E-2</c:v>
                </c:pt>
                <c:pt idx="294">
                  <c:v>-1.2268188302425043E-2</c:v>
                </c:pt>
                <c:pt idx="295">
                  <c:v>-9.9857346647646006E-3</c:v>
                </c:pt>
                <c:pt idx="296">
                  <c:v>-8.5592011412267688E-3</c:v>
                </c:pt>
                <c:pt idx="297">
                  <c:v>-1.7811289993886259E-2</c:v>
                </c:pt>
                <c:pt idx="298">
                  <c:v>-1.1534542490320043E-2</c:v>
                </c:pt>
                <c:pt idx="299">
                  <c:v>-1.0637864275524711E-2</c:v>
                </c:pt>
                <c:pt idx="300">
                  <c:v>-1.1412268188302432E-2</c:v>
                </c:pt>
                <c:pt idx="301">
                  <c:v>-4.1980843692684955E-3</c:v>
                </c:pt>
                <c:pt idx="302">
                  <c:v>-2.323211738332942E-3</c:v>
                </c:pt>
                <c:pt idx="303">
                  <c:v>0</c:v>
                </c:pt>
                <c:pt idx="304">
                  <c:v>-8.1323953970757756E-5</c:v>
                </c:pt>
                <c:pt idx="305">
                  <c:v>0</c:v>
                </c:pt>
                <c:pt idx="306">
                  <c:v>0</c:v>
                </c:pt>
                <c:pt idx="307">
                  <c:v>-1.6169455897807605E-4</c:v>
                </c:pt>
                <c:pt idx="308">
                  <c:v>-5.2550731667888595E-4</c:v>
                </c:pt>
                <c:pt idx="309">
                  <c:v>-1.5765219500364358E-3</c:v>
                </c:pt>
                <c:pt idx="310">
                  <c:v>0</c:v>
                </c:pt>
                <c:pt idx="311">
                  <c:v>0</c:v>
                </c:pt>
                <c:pt idx="312">
                  <c:v>-9.6860117846475635E-4</c:v>
                </c:pt>
                <c:pt idx="313">
                  <c:v>-2.3004277988539767E-3</c:v>
                </c:pt>
                <c:pt idx="314">
                  <c:v>-3.0268786827023497E-3</c:v>
                </c:pt>
                <c:pt idx="315">
                  <c:v>-6.0537573654051435E-4</c:v>
                </c:pt>
                <c:pt idx="316">
                  <c:v>-8.0716764872201807E-5</c:v>
                </c:pt>
                <c:pt idx="317">
                  <c:v>-2.2600694164179869E-3</c:v>
                </c:pt>
                <c:pt idx="318">
                  <c:v>-4.035838243603429E-4</c:v>
                </c:pt>
                <c:pt idx="319">
                  <c:v>0</c:v>
                </c:pt>
                <c:pt idx="320">
                  <c:v>-2.4184771655447745E-3</c:v>
                </c:pt>
                <c:pt idx="321">
                  <c:v>-2.7812487403765518E-3</c:v>
                </c:pt>
                <c:pt idx="322">
                  <c:v>-1.7211495828126977E-2</c:v>
                </c:pt>
                <c:pt idx="323">
                  <c:v>-1.5961949292595423E-2</c:v>
                </c:pt>
                <c:pt idx="324">
                  <c:v>-6.0865008666209919E-3</c:v>
                </c:pt>
                <c:pt idx="325">
                  <c:v>-6.5701962997299912E-3</c:v>
                </c:pt>
                <c:pt idx="326">
                  <c:v>-5.1594179531622153E-3</c:v>
                </c:pt>
                <c:pt idx="327">
                  <c:v>-2.0516747954371417E-2</c:v>
                </c:pt>
                <c:pt idx="328">
                  <c:v>-2.229029787577097E-2</c:v>
                </c:pt>
                <c:pt idx="329">
                  <c:v>-2.1161675198516638E-2</c:v>
                </c:pt>
                <c:pt idx="330">
                  <c:v>-1.144745858357854E-2</c:v>
                </c:pt>
                <c:pt idx="331">
                  <c:v>-1.4873634568100313E-2</c:v>
                </c:pt>
                <c:pt idx="332">
                  <c:v>-1.6889032206054311E-2</c:v>
                </c:pt>
                <c:pt idx="333">
                  <c:v>-1.5236406142932091E-2</c:v>
                </c:pt>
                <c:pt idx="334">
                  <c:v>-1.4793018662582202E-2</c:v>
                </c:pt>
                <c:pt idx="335">
                  <c:v>-1.3946551654641426E-2</c:v>
                </c:pt>
                <c:pt idx="336">
                  <c:v>-9.391752992865543E-3</c:v>
                </c:pt>
                <c:pt idx="337">
                  <c:v>-3.7083316538354394E-3</c:v>
                </c:pt>
                <c:pt idx="338">
                  <c:v>-1.7332419686404421E-3</c:v>
                </c:pt>
                <c:pt idx="339">
                  <c:v>-9.3111370873473209E-3</c:v>
                </c:pt>
                <c:pt idx="340">
                  <c:v>-6.207424724898214E-3</c:v>
                </c:pt>
                <c:pt idx="341">
                  <c:v>-6.3686565359346581E-3</c:v>
                </c:pt>
                <c:pt idx="342">
                  <c:v>-7.860050788020434E-3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-1.1207172590458336E-3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-3.0300613986125047E-3</c:v>
                </c:pt>
                <c:pt idx="352">
                  <c:v>-2.3921537357467493E-3</c:v>
                </c:pt>
                <c:pt idx="353">
                  <c:v>-4.5849613268479361E-3</c:v>
                </c:pt>
                <c:pt idx="354">
                  <c:v>-4.545092097918646E-3</c:v>
                </c:pt>
                <c:pt idx="355">
                  <c:v>-4.7843074714926104E-4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-1.0971356921749553E-3</c:v>
                </c:pt>
                <c:pt idx="363">
                  <c:v>-2.8995729007484927E-3</c:v>
                </c:pt>
                <c:pt idx="364">
                  <c:v>-5.877512636651705E-4</c:v>
                </c:pt>
                <c:pt idx="365">
                  <c:v>0</c:v>
                </c:pt>
                <c:pt idx="366">
                  <c:v>-1.68284283030673E-3</c:v>
                </c:pt>
                <c:pt idx="367">
                  <c:v>-7.827175954915333E-4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-3.9608574091332116E-3</c:v>
                </c:pt>
                <c:pt idx="374">
                  <c:v>-2.3687480584031473E-3</c:v>
                </c:pt>
                <c:pt idx="375">
                  <c:v>-6.9897483690587459E-3</c:v>
                </c:pt>
                <c:pt idx="376">
                  <c:v>-5.7471264367815467E-3</c:v>
                </c:pt>
                <c:pt idx="377">
                  <c:v>0</c:v>
                </c:pt>
                <c:pt idx="378">
                  <c:v>-3.2156832358295473E-3</c:v>
                </c:pt>
                <c:pt idx="379">
                  <c:v>-2.2471039479290411E-3</c:v>
                </c:pt>
                <c:pt idx="380">
                  <c:v>-6.5863391577225538E-4</c:v>
                </c:pt>
                <c:pt idx="381">
                  <c:v>-5.0366122970812999E-4</c:v>
                </c:pt>
                <c:pt idx="382">
                  <c:v>0</c:v>
                </c:pt>
                <c:pt idx="383">
                  <c:v>0</c:v>
                </c:pt>
                <c:pt idx="384">
                  <c:v>-1.9296823742809277E-4</c:v>
                </c:pt>
                <c:pt idx="385">
                  <c:v>0</c:v>
                </c:pt>
                <c:pt idx="386">
                  <c:v>-3.7773666358310587E-3</c:v>
                </c:pt>
                <c:pt idx="387">
                  <c:v>-4.6638914585259705E-3</c:v>
                </c:pt>
                <c:pt idx="388">
                  <c:v>-3.7002775208140326E-3</c:v>
                </c:pt>
                <c:pt idx="389">
                  <c:v>-5.9744064138144148E-3</c:v>
                </c:pt>
                <c:pt idx="390">
                  <c:v>-1.1486278137527006E-2</c:v>
                </c:pt>
                <c:pt idx="391">
                  <c:v>-3.3919210607462613E-3</c:v>
                </c:pt>
                <c:pt idx="392">
                  <c:v>-6.0129509713228169E-3</c:v>
                </c:pt>
                <c:pt idx="393">
                  <c:v>-4.7409805735431076E-3</c:v>
                </c:pt>
                <c:pt idx="394">
                  <c:v>0</c:v>
                </c:pt>
                <c:pt idx="395">
                  <c:v>-7.3105040400156529E-4</c:v>
                </c:pt>
                <c:pt idx="396">
                  <c:v>0</c:v>
                </c:pt>
                <c:pt idx="397">
                  <c:v>-3.8426068244701295E-4</c:v>
                </c:pt>
                <c:pt idx="398">
                  <c:v>0</c:v>
                </c:pt>
                <c:pt idx="399">
                  <c:v>-3.4259611724407613E-4</c:v>
                </c:pt>
                <c:pt idx="400">
                  <c:v>0</c:v>
                </c:pt>
                <c:pt idx="401">
                  <c:v>-2.0395830185828689E-3</c:v>
                </c:pt>
                <c:pt idx="402">
                  <c:v>-3.0971445837739697E-3</c:v>
                </c:pt>
                <c:pt idx="403">
                  <c:v>-6.7986100619429335E-3</c:v>
                </c:pt>
                <c:pt idx="404">
                  <c:v>-6.9119202296418214E-3</c:v>
                </c:pt>
                <c:pt idx="405">
                  <c:v>-4.0036259253662942E-3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-4.8796967080799725E-4</c:v>
                </c:pt>
                <c:pt idx="410">
                  <c:v>-4.541871551368204E-3</c:v>
                </c:pt>
                <c:pt idx="411">
                  <c:v>0</c:v>
                </c:pt>
                <c:pt idx="412">
                  <c:v>0</c:v>
                </c:pt>
                <c:pt idx="413">
                  <c:v>-3.2339603003493922E-3</c:v>
                </c:pt>
                <c:pt idx="414">
                  <c:v>-4.0889153222808394E-3</c:v>
                </c:pt>
                <c:pt idx="415">
                  <c:v>-2.081629618615688E-3</c:v>
                </c:pt>
                <c:pt idx="416">
                  <c:v>-2.5648650657942307E-3</c:v>
                </c:pt>
                <c:pt idx="417">
                  <c:v>-3.6056798751021857E-3</c:v>
                </c:pt>
                <c:pt idx="418">
                  <c:v>-2.8250687681212749E-3</c:v>
                </c:pt>
                <c:pt idx="419">
                  <c:v>-1.0036428518325202E-3</c:v>
                </c:pt>
                <c:pt idx="420">
                  <c:v>-6.1705449408965274E-3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-1.1267400865047073E-3</c:v>
                </c:pt>
                <c:pt idx="428">
                  <c:v>0</c:v>
                </c:pt>
                <c:pt idx="429">
                  <c:v>0</c:v>
                </c:pt>
                <c:pt idx="430">
                  <c:v>-3.5173354389490541E-3</c:v>
                </c:pt>
                <c:pt idx="431">
                  <c:v>0</c:v>
                </c:pt>
                <c:pt idx="432">
                  <c:v>-1.6413330478840527E-3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-5.6355887429115903E-4</c:v>
                </c:pt>
                <c:pt idx="437">
                  <c:v>0</c:v>
                </c:pt>
                <c:pt idx="438">
                  <c:v>0</c:v>
                </c:pt>
                <c:pt idx="439">
                  <c:v>-6.7527585366703446E-3</c:v>
                </c:pt>
                <c:pt idx="440">
                  <c:v>-1.7578057015559145E-2</c:v>
                </c:pt>
                <c:pt idx="441">
                  <c:v>-1.7090744543840741E-2</c:v>
                </c:pt>
                <c:pt idx="442">
                  <c:v>-1.771728915033588E-2</c:v>
                </c:pt>
                <c:pt idx="443">
                  <c:v>-3.8567301333147785E-2</c:v>
                </c:pt>
                <c:pt idx="444">
                  <c:v>-7.7969995474955645E-2</c:v>
                </c:pt>
                <c:pt idx="445">
                  <c:v>-6.1888683908246089E-2</c:v>
                </c:pt>
                <c:pt idx="446">
                  <c:v>-6.655296042326575E-2</c:v>
                </c:pt>
                <c:pt idx="447">
                  <c:v>-0.10160465035330157</c:v>
                </c:pt>
                <c:pt idx="448">
                  <c:v>-8.8168749347349418E-2</c:v>
                </c:pt>
                <c:pt idx="449">
                  <c:v>-7.5498625082669135E-2</c:v>
                </c:pt>
                <c:pt idx="450">
                  <c:v>-7.3096870757770938E-2</c:v>
                </c:pt>
                <c:pt idx="451">
                  <c:v>-6.0670402728949857E-2</c:v>
                </c:pt>
                <c:pt idx="452">
                  <c:v>-4.9322983744648385E-2</c:v>
                </c:pt>
                <c:pt idx="453">
                  <c:v>-4.8974903407706605E-2</c:v>
                </c:pt>
                <c:pt idx="454">
                  <c:v>-5.4509380765080495E-2</c:v>
                </c:pt>
                <c:pt idx="455">
                  <c:v>-5.9730585819207094E-2</c:v>
                </c:pt>
                <c:pt idx="456">
                  <c:v>-5.879076890946433E-2</c:v>
                </c:pt>
                <c:pt idx="457">
                  <c:v>-4.371889031988585E-2</c:v>
                </c:pt>
                <c:pt idx="458">
                  <c:v>-3.2475895436666846E-2</c:v>
                </c:pt>
                <c:pt idx="459">
                  <c:v>-4.4763131330711081E-2</c:v>
                </c:pt>
                <c:pt idx="460">
                  <c:v>-5.5379581607434947E-2</c:v>
                </c:pt>
                <c:pt idx="461">
                  <c:v>-6.7945281771032873E-2</c:v>
                </c:pt>
                <c:pt idx="462">
                  <c:v>-6.3246197222319056E-2</c:v>
                </c:pt>
                <c:pt idx="463">
                  <c:v>-5.2908211215148437E-2</c:v>
                </c:pt>
                <c:pt idx="464">
                  <c:v>-5.0402032789167772E-2</c:v>
                </c:pt>
                <c:pt idx="465">
                  <c:v>-5.085453722719202E-2</c:v>
                </c:pt>
                <c:pt idx="466">
                  <c:v>-4.6607957116502563E-2</c:v>
                </c:pt>
                <c:pt idx="467">
                  <c:v>-3.0039333078074493E-2</c:v>
                </c:pt>
                <c:pt idx="468">
                  <c:v>-3.129242229106477E-2</c:v>
                </c:pt>
                <c:pt idx="469">
                  <c:v>-3.7453444254934021E-2</c:v>
                </c:pt>
                <c:pt idx="470">
                  <c:v>-4.2953113578613977E-2</c:v>
                </c:pt>
                <c:pt idx="471">
                  <c:v>-4.371889031988585E-2</c:v>
                </c:pt>
                <c:pt idx="472">
                  <c:v>-4.2082912736259526E-2</c:v>
                </c:pt>
                <c:pt idx="473">
                  <c:v>-5.5692853910682572E-2</c:v>
                </c:pt>
                <c:pt idx="474">
                  <c:v>-5.430053256291556E-2</c:v>
                </c:pt>
                <c:pt idx="475">
                  <c:v>-5.6040934247624352E-2</c:v>
                </c:pt>
                <c:pt idx="476">
                  <c:v>-7.9780013227052859E-2</c:v>
                </c:pt>
                <c:pt idx="477">
                  <c:v>-9.9063663893626641E-2</c:v>
                </c:pt>
                <c:pt idx="478">
                  <c:v>-7.4593616206620528E-2</c:v>
                </c:pt>
                <c:pt idx="479">
                  <c:v>-9.0605311705941771E-2</c:v>
                </c:pt>
                <c:pt idx="480">
                  <c:v>-9.3250722266699171E-2</c:v>
                </c:pt>
                <c:pt idx="481">
                  <c:v>-8.0754638170489779E-2</c:v>
                </c:pt>
                <c:pt idx="482">
                  <c:v>-0.10129137805005395</c:v>
                </c:pt>
                <c:pt idx="483">
                  <c:v>-8.9978767099446522E-2</c:v>
                </c:pt>
                <c:pt idx="484">
                  <c:v>-7.9431932890111079E-2</c:v>
                </c:pt>
                <c:pt idx="485">
                  <c:v>-7.3131678791464982E-2</c:v>
                </c:pt>
                <c:pt idx="486">
                  <c:v>-9.3424762435170061E-2</c:v>
                </c:pt>
                <c:pt idx="487">
                  <c:v>-9.0396463503776725E-2</c:v>
                </c:pt>
                <c:pt idx="488">
                  <c:v>-7.518535277942151E-2</c:v>
                </c:pt>
                <c:pt idx="489">
                  <c:v>-8.030213373246553E-2</c:v>
                </c:pt>
                <c:pt idx="490">
                  <c:v>-7.2713982387135001E-2</c:v>
                </c:pt>
                <c:pt idx="491">
                  <c:v>-7.5394200981586557E-2</c:v>
                </c:pt>
                <c:pt idx="492">
                  <c:v>-6.7910473737338495E-2</c:v>
                </c:pt>
                <c:pt idx="493">
                  <c:v>-5.7955376100804035E-2</c:v>
                </c:pt>
                <c:pt idx="494">
                  <c:v>-5.7189599359532273E-2</c:v>
                </c:pt>
                <c:pt idx="495">
                  <c:v>-6.2584844582129651E-2</c:v>
                </c:pt>
                <c:pt idx="496">
                  <c:v>-7.0590692331790272E-2</c:v>
                </c:pt>
                <c:pt idx="497">
                  <c:v>-7.0521076264401739E-2</c:v>
                </c:pt>
                <c:pt idx="498">
                  <c:v>-8.294754429322293E-2</c:v>
                </c:pt>
                <c:pt idx="499">
                  <c:v>-8.127675867590245E-2</c:v>
                </c:pt>
                <c:pt idx="500">
                  <c:v>-7.1704549410003815E-2</c:v>
                </c:pt>
                <c:pt idx="501">
                  <c:v>-7.0660308399178473E-2</c:v>
                </c:pt>
                <c:pt idx="502">
                  <c:v>-7.8248459744509113E-2</c:v>
                </c:pt>
                <c:pt idx="503">
                  <c:v>-7.5916321486999117E-2</c:v>
                </c:pt>
                <c:pt idx="504">
                  <c:v>-8.2564655922586994E-2</c:v>
                </c:pt>
                <c:pt idx="505">
                  <c:v>-8.4653137944237677E-2</c:v>
                </c:pt>
                <c:pt idx="506">
                  <c:v>-7.2922830589300047E-2</c:v>
                </c:pt>
                <c:pt idx="507">
                  <c:v>-6.9720491489435821E-2</c:v>
                </c:pt>
                <c:pt idx="508">
                  <c:v>-6.9964147725295023E-2</c:v>
                </c:pt>
                <c:pt idx="509">
                  <c:v>-6.0948866998503215E-2</c:v>
                </c:pt>
                <c:pt idx="510">
                  <c:v>-5.2142434473876675E-2</c:v>
                </c:pt>
                <c:pt idx="511">
                  <c:v>-5.0541264923944507E-2</c:v>
                </c:pt>
                <c:pt idx="512">
                  <c:v>-4.9705872115284322E-2</c:v>
                </c:pt>
                <c:pt idx="513">
                  <c:v>-5.6214974416095242E-2</c:v>
                </c:pt>
                <c:pt idx="514">
                  <c:v>-5.2351282676041611E-2</c:v>
                </c:pt>
                <c:pt idx="515">
                  <c:v>-5.3186675484701906E-2</c:v>
                </c:pt>
                <c:pt idx="516">
                  <c:v>-5.5658045876988416E-2</c:v>
                </c:pt>
                <c:pt idx="517">
                  <c:v>-4.8696439138153136E-2</c:v>
                </c:pt>
                <c:pt idx="518">
                  <c:v>-5.1689930035852316E-2</c:v>
                </c:pt>
                <c:pt idx="519">
                  <c:v>-4.8592015037070557E-2</c:v>
                </c:pt>
                <c:pt idx="520">
                  <c:v>-5.050645689025024E-2</c:v>
                </c:pt>
                <c:pt idx="521">
                  <c:v>-5.2768979080371703E-2</c:v>
                </c:pt>
                <c:pt idx="522">
                  <c:v>-6.3698701660343193E-2</c:v>
                </c:pt>
                <c:pt idx="523">
                  <c:v>-5.1829162170629051E-2</c:v>
                </c:pt>
                <c:pt idx="524">
                  <c:v>-5.8338264471439971E-2</c:v>
                </c:pt>
                <c:pt idx="525">
                  <c:v>-4.8139510599046309E-2</c:v>
                </c:pt>
                <c:pt idx="526">
                  <c:v>-4.3858122454662585E-2</c:v>
                </c:pt>
                <c:pt idx="527">
                  <c:v>-4.3196769814473179E-2</c:v>
                </c:pt>
                <c:pt idx="528">
                  <c:v>-3.5016881896341667E-2</c:v>
                </c:pt>
                <c:pt idx="529">
                  <c:v>-3.5678234536531073E-2</c:v>
                </c:pt>
                <c:pt idx="530">
                  <c:v>-3.2684743638831892E-2</c:v>
                </c:pt>
                <c:pt idx="531">
                  <c:v>-3.164050262800655E-2</c:v>
                </c:pt>
                <c:pt idx="532">
                  <c:v>-2.996971701068607E-2</c:v>
                </c:pt>
                <c:pt idx="533">
                  <c:v>-3.3868216784433858E-2</c:v>
                </c:pt>
                <c:pt idx="534">
                  <c:v>-3.146646245953566E-2</c:v>
                </c:pt>
                <c:pt idx="535">
                  <c:v>-3.244108740297269E-2</c:v>
                </c:pt>
                <c:pt idx="536">
                  <c:v>-3.4494761390928996E-2</c:v>
                </c:pt>
                <c:pt idx="537">
                  <c:v>-3.8393261164676895E-2</c:v>
                </c:pt>
                <c:pt idx="538">
                  <c:v>-3.6757283581050459E-2</c:v>
                </c:pt>
                <c:pt idx="539">
                  <c:v>-4.2848689477531399E-2</c:v>
                </c:pt>
                <c:pt idx="540">
                  <c:v>-4.1073479759128451E-2</c:v>
                </c:pt>
                <c:pt idx="541">
                  <c:v>-5.4230916495527248E-2</c:v>
                </c:pt>
                <c:pt idx="542">
                  <c:v>-5.2142434473876675E-2</c:v>
                </c:pt>
                <c:pt idx="543">
                  <c:v>-6.0322322392008187E-2</c:v>
                </c:pt>
                <c:pt idx="544">
                  <c:v>-5.4509380765080495E-2</c:v>
                </c:pt>
                <c:pt idx="545">
                  <c:v>-5.3778412057502889E-2</c:v>
                </c:pt>
                <c:pt idx="546">
                  <c:v>-5.0889345260886287E-2</c:v>
                </c:pt>
                <c:pt idx="547">
                  <c:v>-5.5588429809600104E-2</c:v>
                </c:pt>
                <c:pt idx="548">
                  <c:v>-4.7443349925162748E-2</c:v>
                </c:pt>
                <c:pt idx="549">
                  <c:v>-3.9367886108113703E-2</c:v>
                </c:pt>
                <c:pt idx="550">
                  <c:v>-3.0874725886734788E-2</c:v>
                </c:pt>
                <c:pt idx="551">
                  <c:v>-2.7533154652093716E-2</c:v>
                </c:pt>
                <c:pt idx="552">
                  <c:v>-3.4425145323540685E-2</c:v>
                </c:pt>
                <c:pt idx="553">
                  <c:v>-2.5966793135855704E-2</c:v>
                </c:pt>
                <c:pt idx="554">
                  <c:v>-2.4922552125030473E-2</c:v>
                </c:pt>
                <c:pt idx="555">
                  <c:v>-2.5931985102161548E-2</c:v>
                </c:pt>
                <c:pt idx="556">
                  <c:v>-2.2033485328413871E-2</c:v>
                </c:pt>
                <c:pt idx="557">
                  <c:v>-1.9945003306763298E-2</c:v>
                </c:pt>
                <c:pt idx="558">
                  <c:v>-2.3808695046816819E-2</c:v>
                </c:pt>
                <c:pt idx="559">
                  <c:v>-2.4748511956559582E-2</c:v>
                </c:pt>
                <c:pt idx="560">
                  <c:v>-2.2938494204462367E-2</c:v>
                </c:pt>
                <c:pt idx="561">
                  <c:v>-1.8274217689442707E-2</c:v>
                </c:pt>
                <c:pt idx="562">
                  <c:v>-9.3285530300394326E-3</c:v>
                </c:pt>
                <c:pt idx="563">
                  <c:v>-1.2356851961432658E-2</c:v>
                </c:pt>
                <c:pt idx="564">
                  <c:v>-1.8831146228549533E-2</c:v>
                </c:pt>
                <c:pt idx="565">
                  <c:v>-2.4470047687006224E-2</c:v>
                </c:pt>
                <c:pt idx="566">
                  <c:v>-1.9701347070903985E-2</c:v>
                </c:pt>
                <c:pt idx="567">
                  <c:v>-2.071078004803506E-2</c:v>
                </c:pt>
                <c:pt idx="568">
                  <c:v>-1.5907271398238776E-2</c:v>
                </c:pt>
                <c:pt idx="569">
                  <c:v>-1.1347418984301583E-2</c:v>
                </c:pt>
                <c:pt idx="570">
                  <c:v>-7.8318075811897314E-3</c:v>
                </c:pt>
                <c:pt idx="571">
                  <c:v>-5.0471648856555973E-3</c:v>
                </c:pt>
                <c:pt idx="572">
                  <c:v>-5.2908211215149104E-3</c:v>
                </c:pt>
                <c:pt idx="573">
                  <c:v>-6.7179505029761888E-3</c:v>
                </c:pt>
                <c:pt idx="574">
                  <c:v>-1.3783981342893936E-2</c:v>
                </c:pt>
                <c:pt idx="575">
                  <c:v>-1.7752097184030036E-2</c:v>
                </c:pt>
                <c:pt idx="576">
                  <c:v>-1.1451843085384161E-2</c:v>
                </c:pt>
                <c:pt idx="577">
                  <c:v>-1.8970378363326268E-2</c:v>
                </c:pt>
                <c:pt idx="578">
                  <c:v>-1.1208186849524959E-2</c:v>
                </c:pt>
                <c:pt idx="579">
                  <c:v>-7.93623168227231E-3</c:v>
                </c:pt>
                <c:pt idx="580">
                  <c:v>-5.4996693236799565E-3</c:v>
                </c:pt>
                <c:pt idx="581">
                  <c:v>-3.4459953357235396E-3</c:v>
                </c:pt>
                <c:pt idx="582">
                  <c:v>-3.8636917400535209E-3</c:v>
                </c:pt>
                <c:pt idx="583">
                  <c:v>-5.5344773573741124E-3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-4.4269045984900446E-3</c:v>
                </c:pt>
                <c:pt idx="589">
                  <c:v>-4.2896362388469278E-3</c:v>
                </c:pt>
                <c:pt idx="590">
                  <c:v>-5.9368565545642182E-3</c:v>
                </c:pt>
                <c:pt idx="591">
                  <c:v>-8.7165408373369724E-3</c:v>
                </c:pt>
                <c:pt idx="592">
                  <c:v>-1.2319835277968427E-2</c:v>
                </c:pt>
                <c:pt idx="593">
                  <c:v>-1.4516129032258074E-2</c:v>
                </c:pt>
                <c:pt idx="594">
                  <c:v>-1.2663006177076164E-2</c:v>
                </c:pt>
                <c:pt idx="595">
                  <c:v>-8.9567604667123435E-3</c:v>
                </c:pt>
                <c:pt idx="596">
                  <c:v>-8.613589567604607E-3</c:v>
                </c:pt>
                <c:pt idx="597">
                  <c:v>-3.3630748112560838E-3</c:v>
                </c:pt>
                <c:pt idx="598">
                  <c:v>-3.0885380919698502E-3</c:v>
                </c:pt>
                <c:pt idx="599">
                  <c:v>-8.6479066575153585E-3</c:v>
                </c:pt>
                <c:pt idx="600">
                  <c:v>-3.3287577213452213E-3</c:v>
                </c:pt>
                <c:pt idx="601">
                  <c:v>-2.0933424845572812E-3</c:v>
                </c:pt>
                <c:pt idx="602">
                  <c:v>0</c:v>
                </c:pt>
                <c:pt idx="603">
                  <c:v>-3.7532414357865918E-4</c:v>
                </c:pt>
                <c:pt idx="604">
                  <c:v>-3.8897229425413071E-3</c:v>
                </c:pt>
                <c:pt idx="605">
                  <c:v>-5.1862972567218169E-3</c:v>
                </c:pt>
                <c:pt idx="606">
                  <c:v>-8.4618534188618533E-3</c:v>
                </c:pt>
                <c:pt idx="607">
                  <c:v>-5.7322232837451192E-3</c:v>
                </c:pt>
                <c:pt idx="608">
                  <c:v>-5.7322232837451192E-3</c:v>
                </c:pt>
                <c:pt idx="609">
                  <c:v>-2.1154633547155743E-3</c:v>
                </c:pt>
                <c:pt idx="610">
                  <c:v>-2.5249078749829401E-3</c:v>
                </c:pt>
                <c:pt idx="611">
                  <c:v>-1.8083799645148835E-3</c:v>
                </c:pt>
                <c:pt idx="612">
                  <c:v>-9.9631499931760459E-3</c:v>
                </c:pt>
                <c:pt idx="613">
                  <c:v>-1.5422410263409403E-2</c:v>
                </c:pt>
                <c:pt idx="614">
                  <c:v>-1.583185478367688E-2</c:v>
                </c:pt>
                <c:pt idx="615">
                  <c:v>-1.7230790227924064E-2</c:v>
                </c:pt>
                <c:pt idx="616">
                  <c:v>-4.9508666575679094E-2</c:v>
                </c:pt>
                <c:pt idx="617">
                  <c:v>-6.9059642418452305E-2</c:v>
                </c:pt>
                <c:pt idx="618">
                  <c:v>-5.5855056639825373E-2</c:v>
                </c:pt>
                <c:pt idx="619">
                  <c:v>-6.1416678040125516E-2</c:v>
                </c:pt>
                <c:pt idx="620">
                  <c:v>-4.1251535416951035E-2</c:v>
                </c:pt>
                <c:pt idx="621">
                  <c:v>-4.1490378053773869E-2</c:v>
                </c:pt>
                <c:pt idx="622">
                  <c:v>-5.5275010236113031E-2</c:v>
                </c:pt>
                <c:pt idx="623">
                  <c:v>-5.561621400300254E-2</c:v>
                </c:pt>
                <c:pt idx="624">
                  <c:v>-5.9676538828988712E-2</c:v>
                </c:pt>
                <c:pt idx="625">
                  <c:v>-6.4862836085710529E-2</c:v>
                </c:pt>
                <c:pt idx="626">
                  <c:v>-9.3728674764569475E-2</c:v>
                </c:pt>
                <c:pt idx="627">
                  <c:v>-7.6839088303534919E-2</c:v>
                </c:pt>
                <c:pt idx="628">
                  <c:v>-9.2841544970656553E-2</c:v>
                </c:pt>
                <c:pt idx="629">
                  <c:v>-9.8812610891224395E-2</c:v>
                </c:pt>
                <c:pt idx="630">
                  <c:v>-8.4686774941995502E-2</c:v>
                </c:pt>
                <c:pt idx="631">
                  <c:v>-7.4757745325508496E-2</c:v>
                </c:pt>
                <c:pt idx="632">
                  <c:v>-6.4965197215777315E-2</c:v>
                </c:pt>
                <c:pt idx="633">
                  <c:v>-7.0868022382967188E-2</c:v>
                </c:pt>
                <c:pt idx="634">
                  <c:v>-6.5681725126245372E-2</c:v>
                </c:pt>
                <c:pt idx="635">
                  <c:v>-5.9847140712433466E-2</c:v>
                </c:pt>
                <c:pt idx="636">
                  <c:v>-3.9886720349392668E-2</c:v>
                </c:pt>
                <c:pt idx="637">
                  <c:v>-4.2309267094308711E-2</c:v>
                </c:pt>
                <c:pt idx="638">
                  <c:v>-5.1112324280060073E-2</c:v>
                </c:pt>
                <c:pt idx="639">
                  <c:v>-6.9810290705609512E-2</c:v>
                </c:pt>
                <c:pt idx="640">
                  <c:v>-7.1175105773167879E-2</c:v>
                </c:pt>
                <c:pt idx="641">
                  <c:v>-7.8203903371093286E-2</c:v>
                </c:pt>
                <c:pt idx="642">
                  <c:v>-6.8445475638051145E-2</c:v>
                </c:pt>
                <c:pt idx="643">
                  <c:v>-6.6364132660024611E-2</c:v>
                </c:pt>
                <c:pt idx="644">
                  <c:v>-8.1923024430189839E-2</c:v>
                </c:pt>
                <c:pt idx="645">
                  <c:v>-9.8573768254401561E-2</c:v>
                </c:pt>
                <c:pt idx="646">
                  <c:v>-9.5844138119284827E-2</c:v>
                </c:pt>
                <c:pt idx="647">
                  <c:v>-0.10174696328647481</c:v>
                </c:pt>
                <c:pt idx="648">
                  <c:v>-8.7825849597379602E-2</c:v>
                </c:pt>
                <c:pt idx="649">
                  <c:v>-8.4823256448751327E-2</c:v>
                </c:pt>
                <c:pt idx="650">
                  <c:v>-6.3805104408352631E-2</c:v>
                </c:pt>
                <c:pt idx="651">
                  <c:v>-6.5852327009690237E-2</c:v>
                </c:pt>
                <c:pt idx="652">
                  <c:v>-5.8209362631363559E-2</c:v>
                </c:pt>
                <c:pt idx="653">
                  <c:v>-4.7905008871298005E-2</c:v>
                </c:pt>
                <c:pt idx="654">
                  <c:v>-7.871570902142766E-2</c:v>
                </c:pt>
                <c:pt idx="655">
                  <c:v>-8.0148764842363884E-2</c:v>
                </c:pt>
                <c:pt idx="656">
                  <c:v>-0.10157636140302995</c:v>
                </c:pt>
                <c:pt idx="657">
                  <c:v>-0.1000068240753379</c:v>
                </c:pt>
                <c:pt idx="658">
                  <c:v>-0.10031390746553837</c:v>
                </c:pt>
                <c:pt idx="659">
                  <c:v>-9.5434693599017462E-2</c:v>
                </c:pt>
                <c:pt idx="660">
                  <c:v>-9.5639415859151145E-2</c:v>
                </c:pt>
                <c:pt idx="661">
                  <c:v>-0.11290432646376414</c:v>
                </c:pt>
                <c:pt idx="662">
                  <c:v>-0.13132932987580181</c:v>
                </c:pt>
                <c:pt idx="663">
                  <c:v>-0.13122696874573503</c:v>
                </c:pt>
                <c:pt idx="664">
                  <c:v>-0.14460215640780683</c:v>
                </c:pt>
                <c:pt idx="665">
                  <c:v>-0.15811382557663434</c:v>
                </c:pt>
                <c:pt idx="666">
                  <c:v>-0.17544697693462541</c:v>
                </c:pt>
                <c:pt idx="667">
                  <c:v>-0.19779582366589332</c:v>
                </c:pt>
                <c:pt idx="668">
                  <c:v>-0.15801146444656755</c:v>
                </c:pt>
                <c:pt idx="669">
                  <c:v>-0.15081206496519717</c:v>
                </c:pt>
                <c:pt idx="670">
                  <c:v>-0.15186979664255507</c:v>
                </c:pt>
                <c:pt idx="671">
                  <c:v>-0.14467039716118468</c:v>
                </c:pt>
                <c:pt idx="672">
                  <c:v>-0.14357854510713808</c:v>
                </c:pt>
                <c:pt idx="673">
                  <c:v>-0.16476729903098131</c:v>
                </c:pt>
                <c:pt idx="674">
                  <c:v>-0.13610618261225604</c:v>
                </c:pt>
                <c:pt idx="675">
                  <c:v>-0.13003275556162153</c:v>
                </c:pt>
                <c:pt idx="676">
                  <c:v>-0.1216050225194486</c:v>
                </c:pt>
                <c:pt idx="677">
                  <c:v>-0.11798826259041906</c:v>
                </c:pt>
                <c:pt idx="678">
                  <c:v>-0.11403029889449989</c:v>
                </c:pt>
                <c:pt idx="679">
                  <c:v>-0.11413266002456668</c:v>
                </c:pt>
                <c:pt idx="680">
                  <c:v>-0.11880715163095412</c:v>
                </c:pt>
                <c:pt idx="681">
                  <c:v>-0.10935580728811245</c:v>
                </c:pt>
                <c:pt idx="682">
                  <c:v>-0.10737682544015292</c:v>
                </c:pt>
                <c:pt idx="683">
                  <c:v>-0.10058687047905013</c:v>
                </c:pt>
                <c:pt idx="684">
                  <c:v>-8.8747099767981563E-2</c:v>
                </c:pt>
                <c:pt idx="685">
                  <c:v>-0.1016446021564078</c:v>
                </c:pt>
                <c:pt idx="686">
                  <c:v>-9.9665620308448277E-2</c:v>
                </c:pt>
                <c:pt idx="687">
                  <c:v>-9.8437286747645736E-2</c:v>
                </c:pt>
                <c:pt idx="688">
                  <c:v>-9.0760201992630019E-2</c:v>
                </c:pt>
                <c:pt idx="689">
                  <c:v>-9.7925481097311362E-2</c:v>
                </c:pt>
                <c:pt idx="690">
                  <c:v>-9.9222055411491761E-2</c:v>
                </c:pt>
                <c:pt idx="691">
                  <c:v>-8.5198580592329876E-2</c:v>
                </c:pt>
                <c:pt idx="692">
                  <c:v>-7.7350893953869293E-2</c:v>
                </c:pt>
                <c:pt idx="693">
                  <c:v>-7.6532004913334339E-2</c:v>
                </c:pt>
                <c:pt idx="694">
                  <c:v>-7.0253855602565918E-2</c:v>
                </c:pt>
                <c:pt idx="695">
                  <c:v>-6.5886447386379277E-2</c:v>
                </c:pt>
                <c:pt idx="696">
                  <c:v>-6.79677903644057E-2</c:v>
                </c:pt>
                <c:pt idx="697">
                  <c:v>-7.6668486420090165E-2</c:v>
                </c:pt>
                <c:pt idx="698">
                  <c:v>-7.6054319639688894E-2</c:v>
                </c:pt>
                <c:pt idx="699">
                  <c:v>-7.5406032482598584E-2</c:v>
                </c:pt>
                <c:pt idx="700">
                  <c:v>-6.3498021018152162E-2</c:v>
                </c:pt>
                <c:pt idx="701">
                  <c:v>-6.0666029752968531E-2</c:v>
                </c:pt>
                <c:pt idx="702">
                  <c:v>-6.3156817251262543E-2</c:v>
                </c:pt>
                <c:pt idx="703">
                  <c:v>-5.2954824621263885E-2</c:v>
                </c:pt>
                <c:pt idx="704">
                  <c:v>-5.152176880032755E-2</c:v>
                </c:pt>
                <c:pt idx="705">
                  <c:v>-4.9849870342568714E-2</c:v>
                </c:pt>
                <c:pt idx="706">
                  <c:v>-5.3193667258086608E-2</c:v>
                </c:pt>
                <c:pt idx="707">
                  <c:v>-4.712024020745198E-2</c:v>
                </c:pt>
                <c:pt idx="708">
                  <c:v>-4.5960147400027407E-2</c:v>
                </c:pt>
                <c:pt idx="709">
                  <c:v>-4.6710795687184392E-2</c:v>
                </c:pt>
                <c:pt idx="710">
                  <c:v>-4.7222601337518766E-2</c:v>
                </c:pt>
                <c:pt idx="711">
                  <c:v>-4.9918111095946571E-2</c:v>
                </c:pt>
                <c:pt idx="712">
                  <c:v>-4.3366998771666609E-2</c:v>
                </c:pt>
                <c:pt idx="713">
                  <c:v>-4.708611983076294E-2</c:v>
                </c:pt>
                <c:pt idx="714">
                  <c:v>-4.8143851508120727E-2</c:v>
                </c:pt>
                <c:pt idx="715">
                  <c:v>-5.4387880442200109E-2</c:v>
                </c:pt>
                <c:pt idx="716">
                  <c:v>-6.2064965197215827E-2</c:v>
                </c:pt>
                <c:pt idx="717">
                  <c:v>-6.4043947045175464E-2</c:v>
                </c:pt>
                <c:pt idx="718">
                  <c:v>-5.0327555616214048E-2</c:v>
                </c:pt>
                <c:pt idx="719">
                  <c:v>-4.7529684727719457E-2</c:v>
                </c:pt>
                <c:pt idx="720">
                  <c:v>-4.0910331650061416E-2</c:v>
                </c:pt>
                <c:pt idx="721">
                  <c:v>-4.172922069059648E-2</c:v>
                </c:pt>
                <c:pt idx="722">
                  <c:v>-3.6952367954142251E-2</c:v>
                </c:pt>
                <c:pt idx="723">
                  <c:v>-3.3403848778490564E-2</c:v>
                </c:pt>
                <c:pt idx="724">
                  <c:v>-3.3506209908557461E-2</c:v>
                </c:pt>
                <c:pt idx="725">
                  <c:v>-3.637232155043002E-2</c:v>
                </c:pt>
                <c:pt idx="726">
                  <c:v>-2.58973659069196E-2</c:v>
                </c:pt>
                <c:pt idx="727">
                  <c:v>-4.4390610072335357E-2</c:v>
                </c:pt>
                <c:pt idx="728">
                  <c:v>-4.5175378736181271E-2</c:v>
                </c:pt>
                <c:pt idx="729">
                  <c:v>-3.8317183021700618E-2</c:v>
                </c:pt>
                <c:pt idx="730">
                  <c:v>-4.2786952367954156E-2</c:v>
                </c:pt>
                <c:pt idx="731">
                  <c:v>-3.9374914699058294E-2</c:v>
                </c:pt>
                <c:pt idx="732">
                  <c:v>-3.289204312815619E-2</c:v>
                </c:pt>
                <c:pt idx="733">
                  <c:v>-2.1700559574177825E-2</c:v>
                </c:pt>
                <c:pt idx="734">
                  <c:v>-2.1700559574177825E-2</c:v>
                </c:pt>
                <c:pt idx="735">
                  <c:v>-1.958509621946225E-2</c:v>
                </c:pt>
                <c:pt idx="736">
                  <c:v>-1.7537873618124755E-2</c:v>
                </c:pt>
                <c:pt idx="737">
                  <c:v>-1.299986351849336E-2</c:v>
                </c:pt>
                <c:pt idx="738">
                  <c:v>-1.1942131841135573E-2</c:v>
                </c:pt>
                <c:pt idx="739">
                  <c:v>-1.7947318138392343E-2</c:v>
                </c:pt>
                <c:pt idx="740">
                  <c:v>-1.4535280469496481E-2</c:v>
                </c:pt>
                <c:pt idx="741">
                  <c:v>-1.4501160092807441E-2</c:v>
                </c:pt>
                <c:pt idx="742">
                  <c:v>-7.9841681452164082E-3</c:v>
                </c:pt>
                <c:pt idx="743">
                  <c:v>-8.5983349256176789E-3</c:v>
                </c:pt>
                <c:pt idx="744">
                  <c:v>-8.0865292752833051E-3</c:v>
                </c:pt>
                <c:pt idx="745">
                  <c:v>-1.0372594513443412E-2</c:v>
                </c:pt>
                <c:pt idx="746">
                  <c:v>-8.8030571857513618E-3</c:v>
                </c:pt>
                <c:pt idx="747">
                  <c:v>-7.7794458850826143E-3</c:v>
                </c:pt>
                <c:pt idx="748">
                  <c:v>0</c:v>
                </c:pt>
                <c:pt idx="749">
                  <c:v>-2.2156321368920207E-3</c:v>
                </c:pt>
                <c:pt idx="750">
                  <c:v>-2.5564986194906991E-3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-7.5022065313328223E-3</c:v>
                </c:pt>
                <c:pt idx="755">
                  <c:v>-9.6068979564125634E-3</c:v>
                </c:pt>
                <c:pt idx="756">
                  <c:v>-6.7893271776808817E-5</c:v>
                </c:pt>
                <c:pt idx="757">
                  <c:v>-4.5149025731550108E-3</c:v>
                </c:pt>
                <c:pt idx="758">
                  <c:v>-2.0945074343132641E-2</c:v>
                </c:pt>
                <c:pt idx="759">
                  <c:v>-2.2540566229886649E-2</c:v>
                </c:pt>
                <c:pt idx="760">
                  <c:v>-2.5493923552176057E-2</c:v>
                </c:pt>
                <c:pt idx="761">
                  <c:v>-2.1861633512119005E-2</c:v>
                </c:pt>
                <c:pt idx="762">
                  <c:v>-4.5454545454545525E-2</c:v>
                </c:pt>
                <c:pt idx="763">
                  <c:v>-3.7816552379659196E-2</c:v>
                </c:pt>
                <c:pt idx="764">
                  <c:v>-3.2181410822187617E-2</c:v>
                </c:pt>
                <c:pt idx="765">
                  <c:v>-2.359291194242652E-2</c:v>
                </c:pt>
                <c:pt idx="766">
                  <c:v>-2.9295946771675019E-2</c:v>
                </c:pt>
                <c:pt idx="767">
                  <c:v>-3.5847647498133073E-2</c:v>
                </c:pt>
                <c:pt idx="768">
                  <c:v>-2.7632561613144202E-2</c:v>
                </c:pt>
                <c:pt idx="769">
                  <c:v>-3.0382239120103183E-2</c:v>
                </c:pt>
                <c:pt idx="770">
                  <c:v>-4.1958041958042092E-2</c:v>
                </c:pt>
                <c:pt idx="771">
                  <c:v>-4.0634123158395097E-2</c:v>
                </c:pt>
                <c:pt idx="772">
                  <c:v>-4.8679475863941946E-2</c:v>
                </c:pt>
                <c:pt idx="773">
                  <c:v>-5.5265123226288293E-2</c:v>
                </c:pt>
                <c:pt idx="774">
                  <c:v>-5.3262271708873654E-2</c:v>
                </c:pt>
                <c:pt idx="775">
                  <c:v>-6.5754633715798816E-2</c:v>
                </c:pt>
                <c:pt idx="776">
                  <c:v>-6.836852467920429E-2</c:v>
                </c:pt>
                <c:pt idx="777">
                  <c:v>-4.8373956140946417E-2</c:v>
                </c:pt>
                <c:pt idx="778">
                  <c:v>-4.0600176522506692E-2</c:v>
                </c:pt>
                <c:pt idx="779">
                  <c:v>-3.4727408513816393E-2</c:v>
                </c:pt>
                <c:pt idx="780">
                  <c:v>-2.4611311019077986E-2</c:v>
                </c:pt>
                <c:pt idx="781">
                  <c:v>-2.0062461810034793E-2</c:v>
                </c:pt>
                <c:pt idx="782">
                  <c:v>-2.0401928168918615E-2</c:v>
                </c:pt>
                <c:pt idx="783">
                  <c:v>-2.2404779686333032E-2</c:v>
                </c:pt>
                <c:pt idx="784">
                  <c:v>-1.8399076651503976E-2</c:v>
                </c:pt>
                <c:pt idx="785">
                  <c:v>-1.996062190236958E-2</c:v>
                </c:pt>
                <c:pt idx="786">
                  <c:v>-1.9044062733383216E-2</c:v>
                </c:pt>
                <c:pt idx="787">
                  <c:v>-9.5050580487473502E-3</c:v>
                </c:pt>
                <c:pt idx="788">
                  <c:v>-6.551700726458054E-3</c:v>
                </c:pt>
                <c:pt idx="789">
                  <c:v>0</c:v>
                </c:pt>
                <c:pt idx="790">
                  <c:v>-1.2524541330986017E-3</c:v>
                </c:pt>
                <c:pt idx="791">
                  <c:v>-3.0126599417776845E-3</c:v>
                </c:pt>
                <c:pt idx="792">
                  <c:v>-1.2456841107575611E-2</c:v>
                </c:pt>
                <c:pt idx="793">
                  <c:v>-1.3675445128968788E-2</c:v>
                </c:pt>
                <c:pt idx="794">
                  <c:v>-9.9180827296728724E-3</c:v>
                </c:pt>
                <c:pt idx="795">
                  <c:v>-4.1974138514655479E-3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-1.8025235329461875E-3</c:v>
                </c:pt>
                <c:pt idx="800">
                  <c:v>-6.6426330195606953E-3</c:v>
                </c:pt>
                <c:pt idx="801">
                  <c:v>-5.4075705988384515E-3</c:v>
                </c:pt>
                <c:pt idx="802">
                  <c:v>-9.0126176647320477E-4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-3.4170454168463982E-3</c:v>
                </c:pt>
                <c:pt idx="807">
                  <c:v>-9.9193842683210631E-3</c:v>
                </c:pt>
                <c:pt idx="808">
                  <c:v>-6.369638058587479E-3</c:v>
                </c:pt>
                <c:pt idx="809">
                  <c:v>-1.2507049729622244E-2</c:v>
                </c:pt>
                <c:pt idx="810">
                  <c:v>-9.7203330789902287E-3</c:v>
                </c:pt>
                <c:pt idx="811">
                  <c:v>-2.9194174435193121E-3</c:v>
                </c:pt>
                <c:pt idx="812">
                  <c:v>0</c:v>
                </c:pt>
                <c:pt idx="813">
                  <c:v>-5.2655980924626311E-3</c:v>
                </c:pt>
                <c:pt idx="814">
                  <c:v>0</c:v>
                </c:pt>
                <c:pt idx="815">
                  <c:v>-1.6193529197925383E-3</c:v>
                </c:pt>
                <c:pt idx="816">
                  <c:v>-4.1970983839519915E-3</c:v>
                </c:pt>
                <c:pt idx="817">
                  <c:v>-1.5036848540930015E-2</c:v>
                </c:pt>
                <c:pt idx="818">
                  <c:v>-2.3893717571631612E-2</c:v>
                </c:pt>
                <c:pt idx="819">
                  <c:v>-3.0999041607455702E-2</c:v>
                </c:pt>
                <c:pt idx="820">
                  <c:v>-5.9883010013549787E-2</c:v>
                </c:pt>
                <c:pt idx="821">
                  <c:v>-4.762219504940679E-2</c:v>
                </c:pt>
                <c:pt idx="822">
                  <c:v>-4.6895138636438793E-2</c:v>
                </c:pt>
                <c:pt idx="823">
                  <c:v>-2.9016160481179165E-2</c:v>
                </c:pt>
                <c:pt idx="824">
                  <c:v>-3.54274761228065E-2</c:v>
                </c:pt>
                <c:pt idx="825">
                  <c:v>-4.6961234673981278E-2</c:v>
                </c:pt>
                <c:pt idx="826">
                  <c:v>-3.2915826696189532E-2</c:v>
                </c:pt>
                <c:pt idx="827">
                  <c:v>-6.1237978783172053E-2</c:v>
                </c:pt>
                <c:pt idx="828">
                  <c:v>-5.8924617469182761E-2</c:v>
                </c:pt>
                <c:pt idx="829">
                  <c:v>-4.5341881754188962E-2</c:v>
                </c:pt>
                <c:pt idx="830">
                  <c:v>-3.3775075184242831E-2</c:v>
                </c:pt>
                <c:pt idx="831">
                  <c:v>-4.1442215539178484E-2</c:v>
                </c:pt>
                <c:pt idx="832">
                  <c:v>-3.3543739052843802E-2</c:v>
                </c:pt>
                <c:pt idx="833">
                  <c:v>-3.403945933441288E-2</c:v>
                </c:pt>
                <c:pt idx="834">
                  <c:v>-5.9089857563039194E-2</c:v>
                </c:pt>
                <c:pt idx="835">
                  <c:v>-4.8745827687630139E-2</c:v>
                </c:pt>
                <c:pt idx="836">
                  <c:v>-5.1786245414587539E-2</c:v>
                </c:pt>
                <c:pt idx="837">
                  <c:v>-4.5606265904359011E-2</c:v>
                </c:pt>
                <c:pt idx="838">
                  <c:v>-3.3477643015301317E-2</c:v>
                </c:pt>
                <c:pt idx="839">
                  <c:v>-3.2849730658647047E-2</c:v>
                </c:pt>
                <c:pt idx="840">
                  <c:v>-3.9525430450444432E-2</c:v>
                </c:pt>
                <c:pt idx="841">
                  <c:v>-2.9115304537492892E-2</c:v>
                </c:pt>
                <c:pt idx="842">
                  <c:v>-1.6490961366866119E-2</c:v>
                </c:pt>
                <c:pt idx="843">
                  <c:v>-1.5598664860041689E-2</c:v>
                </c:pt>
                <c:pt idx="844">
                  <c:v>-1.5697808916355416E-2</c:v>
                </c:pt>
                <c:pt idx="845">
                  <c:v>-1.5367328728642771E-2</c:v>
                </c:pt>
                <c:pt idx="846">
                  <c:v>-8.2620046928186808E-3</c:v>
                </c:pt>
                <c:pt idx="847">
                  <c:v>-5.3868270597178247E-3</c:v>
                </c:pt>
                <c:pt idx="848">
                  <c:v>-6.1138834726858216E-3</c:v>
                </c:pt>
                <c:pt idx="849">
                  <c:v>-9.2203972371857068E-3</c:v>
                </c:pt>
                <c:pt idx="850">
                  <c:v>-6.6756997917976069E-3</c:v>
                </c:pt>
                <c:pt idx="851">
                  <c:v>-6.3452196040848508E-3</c:v>
                </c:pt>
                <c:pt idx="852">
                  <c:v>-6.3121715853133864E-3</c:v>
                </c:pt>
                <c:pt idx="853">
                  <c:v>-1.117023034469089E-2</c:v>
                </c:pt>
                <c:pt idx="854">
                  <c:v>-1.1269374401004617E-2</c:v>
                </c:pt>
                <c:pt idx="855">
                  <c:v>-1.9597475131365893E-2</c:v>
                </c:pt>
                <c:pt idx="856">
                  <c:v>-1.3549687696222557E-2</c:v>
                </c:pt>
                <c:pt idx="857">
                  <c:v>-1.5962193066525687E-2</c:v>
                </c:pt>
                <c:pt idx="858">
                  <c:v>-2.1183780032387078E-2</c:v>
                </c:pt>
                <c:pt idx="859">
                  <c:v>-1.6259625235467201E-2</c:v>
                </c:pt>
                <c:pt idx="860">
                  <c:v>-2.8322152086982522E-2</c:v>
                </c:pt>
                <c:pt idx="861">
                  <c:v>-4.570540996067296E-2</c:v>
                </c:pt>
                <c:pt idx="862">
                  <c:v>-3.8104365643279792E-2</c:v>
                </c:pt>
                <c:pt idx="863">
                  <c:v>-2.4422485871972044E-2</c:v>
                </c:pt>
                <c:pt idx="864">
                  <c:v>-2.8784824349780247E-2</c:v>
                </c:pt>
                <c:pt idx="865">
                  <c:v>-4.3887768928252857E-2</c:v>
                </c:pt>
                <c:pt idx="866">
                  <c:v>-3.5196139991407471E-2</c:v>
                </c:pt>
                <c:pt idx="867">
                  <c:v>-2.9016160481179165E-2</c:v>
                </c:pt>
                <c:pt idx="868">
                  <c:v>-1.8374698436828707E-2</c:v>
                </c:pt>
                <c:pt idx="869">
                  <c:v>-1.9729667206451085E-2</c:v>
                </c:pt>
                <c:pt idx="870">
                  <c:v>-9.980501668925057E-3</c:v>
                </c:pt>
                <c:pt idx="871">
                  <c:v>-1.1963382795201483E-2</c:v>
                </c:pt>
                <c:pt idx="872">
                  <c:v>-9.2534452559569491E-3</c:v>
                </c:pt>
                <c:pt idx="873">
                  <c:v>-1.3120063452196185E-2</c:v>
                </c:pt>
                <c:pt idx="874">
                  <c:v>-6.3452196040848508E-3</c:v>
                </c:pt>
                <c:pt idx="875">
                  <c:v>-9.881357612611108E-3</c:v>
                </c:pt>
                <c:pt idx="876">
                  <c:v>-7.0722760170528476E-3</c:v>
                </c:pt>
                <c:pt idx="877">
                  <c:v>-5.1554909283187955E-3</c:v>
                </c:pt>
                <c:pt idx="878">
                  <c:v>-1.0905846194521063E-3</c:v>
                </c:pt>
                <c:pt idx="879">
                  <c:v>0</c:v>
                </c:pt>
                <c:pt idx="880">
                  <c:v>-8.225307626504863E-4</c:v>
                </c:pt>
                <c:pt idx="881">
                  <c:v>0</c:v>
                </c:pt>
                <c:pt idx="882">
                  <c:v>-3.0195615071550996E-3</c:v>
                </c:pt>
                <c:pt idx="883">
                  <c:v>0</c:v>
                </c:pt>
                <c:pt idx="884">
                  <c:v>0</c:v>
                </c:pt>
                <c:pt idx="885">
                  <c:v>-1.2019621219505616E-3</c:v>
                </c:pt>
                <c:pt idx="886">
                  <c:v>-4.8728194133129676E-4</c:v>
                </c:pt>
                <c:pt idx="887">
                  <c:v>0</c:v>
                </c:pt>
                <c:pt idx="888">
                  <c:v>0</c:v>
                </c:pt>
                <c:pt idx="889">
                  <c:v>-1.9721315185412536E-3</c:v>
                </c:pt>
                <c:pt idx="890">
                  <c:v>-4.202903236234512E-4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-5.7655349135177225E-4</c:v>
                </c:pt>
                <c:pt idx="896">
                  <c:v>-4.3241511851377368E-3</c:v>
                </c:pt>
                <c:pt idx="897">
                  <c:v>-5.9256886611146475E-3</c:v>
                </c:pt>
                <c:pt idx="898">
                  <c:v>-3.7475976937859645E-3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-3.9954337899542613E-3</c:v>
                </c:pt>
                <c:pt idx="903">
                  <c:v>-1.2588787417554537E-2</c:v>
                </c:pt>
                <c:pt idx="904">
                  <c:v>-1.9152714358193879E-2</c:v>
                </c:pt>
                <c:pt idx="905">
                  <c:v>-1.2937595129375867E-2</c:v>
                </c:pt>
                <c:pt idx="906">
                  <c:v>-1.1478944698122717E-2</c:v>
                </c:pt>
                <c:pt idx="907">
                  <c:v>-2.4416539827498696E-3</c:v>
                </c:pt>
                <c:pt idx="908">
                  <c:v>-5.5809233891425114E-3</c:v>
                </c:pt>
                <c:pt idx="909">
                  <c:v>-6.6907661085743309E-3</c:v>
                </c:pt>
                <c:pt idx="910">
                  <c:v>-3.8051750380517779E-3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-4.3852779953013066E-4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-1.8610421836229296E-4</c:v>
                </c:pt>
                <c:pt idx="920">
                  <c:v>0</c:v>
                </c:pt>
                <c:pt idx="921">
                  <c:v>0</c:v>
                </c:pt>
                <c:pt idx="922">
                  <c:v>-5.7716049382715573E-3</c:v>
                </c:pt>
                <c:pt idx="923">
                  <c:v>-2.8395061728394566E-3</c:v>
                </c:pt>
                <c:pt idx="924">
                  <c:v>0</c:v>
                </c:pt>
                <c:pt idx="925">
                  <c:v>-7.0599791270182788E-3</c:v>
                </c:pt>
                <c:pt idx="926">
                  <c:v>-3.5299895635091394E-3</c:v>
                </c:pt>
                <c:pt idx="927">
                  <c:v>-6.3232856528947501E-3</c:v>
                </c:pt>
                <c:pt idx="928">
                  <c:v>-1.442691386825512E-3</c:v>
                </c:pt>
                <c:pt idx="929">
                  <c:v>0</c:v>
                </c:pt>
                <c:pt idx="930">
                  <c:v>-2.8704919534612294E-3</c:v>
                </c:pt>
                <c:pt idx="931">
                  <c:v>0</c:v>
                </c:pt>
                <c:pt idx="932">
                  <c:v>-1.4902223168394846E-3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-2.6429601153290516E-3</c:v>
                </c:pt>
                <c:pt idx="937">
                  <c:v>-2.3426237385871795E-3</c:v>
                </c:pt>
                <c:pt idx="938">
                  <c:v>-1.2313791446419975E-3</c:v>
                </c:pt>
                <c:pt idx="939">
                  <c:v>-1.0241470446900491E-2</c:v>
                </c:pt>
                <c:pt idx="940">
                  <c:v>-2.5828928399807771E-2</c:v>
                </c:pt>
                <c:pt idx="941">
                  <c:v>-1.6037962518020255E-2</c:v>
                </c:pt>
                <c:pt idx="942">
                  <c:v>-1.687890437289763E-2</c:v>
                </c:pt>
                <c:pt idx="943">
                  <c:v>-1.3785439692455603E-2</c:v>
                </c:pt>
                <c:pt idx="944">
                  <c:v>-3.1265016818837088E-2</c:v>
                </c:pt>
                <c:pt idx="945">
                  <c:v>-2.4237145603075438E-2</c:v>
                </c:pt>
                <c:pt idx="946">
                  <c:v>-9.6107640557424601E-3</c:v>
                </c:pt>
                <c:pt idx="947">
                  <c:v>0</c:v>
                </c:pt>
                <c:pt idx="948">
                  <c:v>0</c:v>
                </c:pt>
                <c:pt idx="949">
                  <c:v>-5.4097674696635956E-3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-1.6275078416286837E-3</c:v>
                </c:pt>
                <c:pt idx="954">
                  <c:v>0</c:v>
                </c:pt>
                <c:pt idx="955">
                  <c:v>-2.9288207798353616E-3</c:v>
                </c:pt>
                <c:pt idx="956">
                  <c:v>0</c:v>
                </c:pt>
                <c:pt idx="957">
                  <c:v>-3.8391116886185017E-3</c:v>
                </c:pt>
                <c:pt idx="958">
                  <c:v>-1.429330813301033E-2</c:v>
                </c:pt>
                <c:pt idx="959">
                  <c:v>-4.733920028350358E-2</c:v>
                </c:pt>
                <c:pt idx="960">
                  <c:v>-7.6191601204890436E-2</c:v>
                </c:pt>
                <c:pt idx="961">
                  <c:v>-7.9676333353021045E-2</c:v>
                </c:pt>
                <c:pt idx="962">
                  <c:v>-0.12031185399562927</c:v>
                </c:pt>
                <c:pt idx="963">
                  <c:v>-0.12757663457563051</c:v>
                </c:pt>
                <c:pt idx="964">
                  <c:v>-8.7413619987006141E-2</c:v>
                </c:pt>
                <c:pt idx="965">
                  <c:v>-0.11304707341562803</c:v>
                </c:pt>
                <c:pt idx="966">
                  <c:v>-7.5630500265784661E-2</c:v>
                </c:pt>
                <c:pt idx="967">
                  <c:v>-0.10699308959896037</c:v>
                </c:pt>
                <c:pt idx="968">
                  <c:v>-0.12220187821156447</c:v>
                </c:pt>
                <c:pt idx="969">
                  <c:v>-0.18888429508003068</c:v>
                </c:pt>
                <c:pt idx="970">
                  <c:v>-0.14883940700490228</c:v>
                </c:pt>
                <c:pt idx="971">
                  <c:v>-0.190419939755478</c:v>
                </c:pt>
                <c:pt idx="972">
                  <c:v>-0.26743842655484018</c:v>
                </c:pt>
                <c:pt idx="973">
                  <c:v>-0.19939755478117061</c:v>
                </c:pt>
                <c:pt idx="974">
                  <c:v>-0.29534581536825943</c:v>
                </c:pt>
                <c:pt idx="975">
                  <c:v>-0.25308605516508187</c:v>
                </c:pt>
                <c:pt idx="976">
                  <c:v>-0.29180201996338073</c:v>
                </c:pt>
                <c:pt idx="977">
                  <c:v>-0.28846494595712002</c:v>
                </c:pt>
                <c:pt idx="978">
                  <c:v>-0.31932549760793805</c:v>
                </c:pt>
                <c:pt idx="979">
                  <c:v>-0.33925934676038028</c:v>
                </c:pt>
                <c:pt idx="980">
                  <c:v>-0.27727245880337836</c:v>
                </c:pt>
                <c:pt idx="981">
                  <c:v>-0.26891500797353962</c:v>
                </c:pt>
                <c:pt idx="982">
                  <c:v>-0.2232886421357273</c:v>
                </c:pt>
                <c:pt idx="983">
                  <c:v>-0.24945366487508114</c:v>
                </c:pt>
                <c:pt idx="984">
                  <c:v>-0.224292717500443</c:v>
                </c:pt>
                <c:pt idx="985">
                  <c:v>-0.23672553304589217</c:v>
                </c:pt>
                <c:pt idx="986">
                  <c:v>-0.270421121020613</c:v>
                </c:pt>
                <c:pt idx="987">
                  <c:v>-0.2537652826176835</c:v>
                </c:pt>
                <c:pt idx="988">
                  <c:v>-0.26504636465654718</c:v>
                </c:pt>
                <c:pt idx="989">
                  <c:v>-0.2133660150020672</c:v>
                </c:pt>
                <c:pt idx="990">
                  <c:v>-0.21463587502214865</c:v>
                </c:pt>
                <c:pt idx="991">
                  <c:v>-0.1878802197153151</c:v>
                </c:pt>
                <c:pt idx="992">
                  <c:v>-0.17612663162246756</c:v>
                </c:pt>
                <c:pt idx="993">
                  <c:v>-0.18445455082393236</c:v>
                </c:pt>
                <c:pt idx="994">
                  <c:v>-0.1595003248479121</c:v>
                </c:pt>
                <c:pt idx="995">
                  <c:v>-0.17801665583840287</c:v>
                </c:pt>
                <c:pt idx="996">
                  <c:v>-0.17323253204181677</c:v>
                </c:pt>
                <c:pt idx="997">
                  <c:v>-0.15108381076132538</c:v>
                </c:pt>
                <c:pt idx="998">
                  <c:v>-0.16626306774555555</c:v>
                </c:pt>
                <c:pt idx="999">
                  <c:v>-0.19183745791742957</c:v>
                </c:pt>
                <c:pt idx="1000">
                  <c:v>-0.17332112692693868</c:v>
                </c:pt>
                <c:pt idx="1001">
                  <c:v>-0.17376410135254849</c:v>
                </c:pt>
                <c:pt idx="1002">
                  <c:v>-0.16227629791506704</c:v>
                </c:pt>
                <c:pt idx="1003">
                  <c:v>-0.14993207725473978</c:v>
                </c:pt>
                <c:pt idx="1004">
                  <c:v>-0.15439135313921204</c:v>
                </c:pt>
                <c:pt idx="1005">
                  <c:v>-0.1319177839466068</c:v>
                </c:pt>
                <c:pt idx="1006">
                  <c:v>-0.13992085523595765</c:v>
                </c:pt>
                <c:pt idx="1007">
                  <c:v>-0.16404819561750639</c:v>
                </c:pt>
                <c:pt idx="1008">
                  <c:v>-0.16050440021262768</c:v>
                </c:pt>
                <c:pt idx="1009">
                  <c:v>-0.1529147717205126</c:v>
                </c:pt>
                <c:pt idx="1010">
                  <c:v>-0.15882109739531025</c:v>
                </c:pt>
                <c:pt idx="1011">
                  <c:v>-0.14913472328864219</c:v>
                </c:pt>
                <c:pt idx="1012">
                  <c:v>-0.13478235189888366</c:v>
                </c:pt>
                <c:pt idx="1013">
                  <c:v>-0.13463469375701365</c:v>
                </c:pt>
                <c:pt idx="1014">
                  <c:v>-0.15241273403815481</c:v>
                </c:pt>
                <c:pt idx="1015">
                  <c:v>-0.16720807985352304</c:v>
                </c:pt>
                <c:pt idx="1016">
                  <c:v>-0.15761030063197679</c:v>
                </c:pt>
                <c:pt idx="1017">
                  <c:v>-0.15430275825409012</c:v>
                </c:pt>
                <c:pt idx="1018">
                  <c:v>-0.12766522946075243</c:v>
                </c:pt>
                <c:pt idx="1019">
                  <c:v>-0.13682003425668887</c:v>
                </c:pt>
                <c:pt idx="1020">
                  <c:v>-0.12243813123855651</c:v>
                </c:pt>
                <c:pt idx="1021">
                  <c:v>-0.12925993739294783</c:v>
                </c:pt>
                <c:pt idx="1022">
                  <c:v>-0.12722225503514262</c:v>
                </c:pt>
                <c:pt idx="1023">
                  <c:v>-0.11647274230701066</c:v>
                </c:pt>
                <c:pt idx="1024">
                  <c:v>-0.1033902309373339</c:v>
                </c:pt>
                <c:pt idx="1025">
                  <c:v>-0.10528025515326911</c:v>
                </c:pt>
                <c:pt idx="1026">
                  <c:v>-0.10096863741066675</c:v>
                </c:pt>
                <c:pt idx="1027">
                  <c:v>-9.7602031776032105E-2</c:v>
                </c:pt>
                <c:pt idx="1028">
                  <c:v>-9.0189593054160855E-2</c:v>
                </c:pt>
                <c:pt idx="1029">
                  <c:v>-7.7756777508711794E-2</c:v>
                </c:pt>
                <c:pt idx="1030">
                  <c:v>-8.0887130116354511E-2</c:v>
                </c:pt>
                <c:pt idx="1031">
                  <c:v>-5.6789321363179934E-2</c:v>
                </c:pt>
                <c:pt idx="1032">
                  <c:v>-4.5419644439194329E-2</c:v>
                </c:pt>
                <c:pt idx="1033">
                  <c:v>-5.2861614789439515E-2</c:v>
                </c:pt>
                <c:pt idx="1034">
                  <c:v>-5.7911523241391483E-2</c:v>
                </c:pt>
                <c:pt idx="1035">
                  <c:v>-0.11343098458448997</c:v>
                </c:pt>
                <c:pt idx="1036">
                  <c:v>-0.10185458626188637</c:v>
                </c:pt>
                <c:pt idx="1037">
                  <c:v>-9.438308428326736E-2</c:v>
                </c:pt>
                <c:pt idx="1038">
                  <c:v>-7.7225208197980066E-2</c:v>
                </c:pt>
                <c:pt idx="1039">
                  <c:v>-8.0532750575866729E-2</c:v>
                </c:pt>
                <c:pt idx="1040">
                  <c:v>-8.0001181265134891E-2</c:v>
                </c:pt>
                <c:pt idx="1041">
                  <c:v>-8.519874785895698E-2</c:v>
                </c:pt>
                <c:pt idx="1042">
                  <c:v>-7.9233358927411235E-2</c:v>
                </c:pt>
                <c:pt idx="1043">
                  <c:v>-7.5276120725296658E-2</c:v>
                </c:pt>
                <c:pt idx="1044">
                  <c:v>-9.9196739708227399E-2</c:v>
                </c:pt>
                <c:pt idx="1045">
                  <c:v>-8.9303644202941235E-2</c:v>
                </c:pt>
                <c:pt idx="1046">
                  <c:v>-0.11136377059831082</c:v>
                </c:pt>
                <c:pt idx="1047">
                  <c:v>-9.8340322485381826E-2</c:v>
                </c:pt>
                <c:pt idx="1048">
                  <c:v>-8.4430925521233102E-2</c:v>
                </c:pt>
                <c:pt idx="1049">
                  <c:v>-7.9823991494890945E-2</c:v>
                </c:pt>
                <c:pt idx="1050">
                  <c:v>-7.5660031894158597E-2</c:v>
                </c:pt>
                <c:pt idx="1051">
                  <c:v>-6.0982812592286328E-2</c:v>
                </c:pt>
                <c:pt idx="1052">
                  <c:v>-7.1141692752938246E-2</c:v>
                </c:pt>
                <c:pt idx="1053">
                  <c:v>-6.3876912172937117E-2</c:v>
                </c:pt>
                <c:pt idx="1054">
                  <c:v>-6.9133542023507188E-2</c:v>
                </c:pt>
                <c:pt idx="1055">
                  <c:v>-5.9417636288464859E-2</c:v>
                </c:pt>
                <c:pt idx="1056">
                  <c:v>-6.8218061543913522E-2</c:v>
                </c:pt>
                <c:pt idx="1057">
                  <c:v>-5.5726182741716368E-2</c:v>
                </c:pt>
                <c:pt idx="1058">
                  <c:v>-4.7132478884885698E-2</c:v>
                </c:pt>
                <c:pt idx="1059">
                  <c:v>-5.0380958006024379E-2</c:v>
                </c:pt>
                <c:pt idx="1060">
                  <c:v>-4.7693579823991472E-2</c:v>
                </c:pt>
                <c:pt idx="1061">
                  <c:v>-3.9690508534640512E-2</c:v>
                </c:pt>
                <c:pt idx="1062">
                  <c:v>-3.8066268974071171E-2</c:v>
                </c:pt>
                <c:pt idx="1063">
                  <c:v>-3.2543854468135347E-2</c:v>
                </c:pt>
                <c:pt idx="1064">
                  <c:v>-4.4445100702852791E-2</c:v>
                </c:pt>
                <c:pt idx="1065">
                  <c:v>-5.0380958006024379E-2</c:v>
                </c:pt>
                <c:pt idx="1066">
                  <c:v>-4.3352430453015067E-2</c:v>
                </c:pt>
                <c:pt idx="1067">
                  <c:v>-4.9554072411552741E-2</c:v>
                </c:pt>
                <c:pt idx="1068">
                  <c:v>-3.7741421061957325E-2</c:v>
                </c:pt>
                <c:pt idx="1069">
                  <c:v>-4.134427972358401E-2</c:v>
                </c:pt>
                <c:pt idx="1070">
                  <c:v>-3.3990904258460741E-2</c:v>
                </c:pt>
                <c:pt idx="1071">
                  <c:v>-2.7050971590573458E-2</c:v>
                </c:pt>
                <c:pt idx="1072">
                  <c:v>-2.3536707814068802E-2</c:v>
                </c:pt>
                <c:pt idx="1073">
                  <c:v>-1.7246470970409211E-2</c:v>
                </c:pt>
                <c:pt idx="1074">
                  <c:v>-1.0926702498375795E-2</c:v>
                </c:pt>
                <c:pt idx="1075">
                  <c:v>-1.0306538302521928E-2</c:v>
                </c:pt>
                <c:pt idx="1076">
                  <c:v>-7.5896284921149748E-3</c:v>
                </c:pt>
                <c:pt idx="1077">
                  <c:v>-1.5504104896344018E-2</c:v>
                </c:pt>
                <c:pt idx="1078">
                  <c:v>-1.7423660740651936E-3</c:v>
                </c:pt>
                <c:pt idx="1079">
                  <c:v>-3.7800484318704086E-3</c:v>
                </c:pt>
                <c:pt idx="1080">
                  <c:v>-3.9572382021143548E-3</c:v>
                </c:pt>
                <c:pt idx="1081">
                  <c:v>-1.2403283917075125E-3</c:v>
                </c:pt>
                <c:pt idx="1082">
                  <c:v>0</c:v>
                </c:pt>
                <c:pt idx="1083">
                  <c:v>-4.4250398253584677E-3</c:v>
                </c:pt>
                <c:pt idx="1084">
                  <c:v>-1.26851141660278E-3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-2.1949828962370965E-3</c:v>
                </c:pt>
                <c:pt idx="1092">
                  <c:v>0</c:v>
                </c:pt>
                <c:pt idx="1093">
                  <c:v>0</c:v>
                </c:pt>
                <c:pt idx="1094">
                  <c:v>-3.5103887399463907E-2</c:v>
                </c:pt>
                <c:pt idx="1095">
                  <c:v>-4.2951295799821265E-2</c:v>
                </c:pt>
                <c:pt idx="1096">
                  <c:v>-6.9537533512064376E-2</c:v>
                </c:pt>
                <c:pt idx="1097">
                  <c:v>-5.0770777479892781E-2</c:v>
                </c:pt>
                <c:pt idx="1098">
                  <c:v>-6.7470956210902711E-2</c:v>
                </c:pt>
                <c:pt idx="1099">
                  <c:v>-6.6968275245755216E-2</c:v>
                </c:pt>
                <c:pt idx="1100">
                  <c:v>-5.5099419124218119E-2</c:v>
                </c:pt>
                <c:pt idx="1101">
                  <c:v>-5.0156389633601584E-2</c:v>
                </c:pt>
                <c:pt idx="1102">
                  <c:v>-5.4540884718498717E-2</c:v>
                </c:pt>
                <c:pt idx="1103">
                  <c:v>-6.25E-2</c:v>
                </c:pt>
                <c:pt idx="1104">
                  <c:v>-7.2972520107238648E-2</c:v>
                </c:pt>
                <c:pt idx="1105">
                  <c:v>-8.3696380697050987E-2</c:v>
                </c:pt>
                <c:pt idx="1106">
                  <c:v>-7.4061662198391498E-2</c:v>
                </c:pt>
                <c:pt idx="1107">
                  <c:v>-9.6039991063449515E-2</c:v>
                </c:pt>
                <c:pt idx="1108">
                  <c:v>-9.3331099195710476E-2</c:v>
                </c:pt>
                <c:pt idx="1109">
                  <c:v>-7.8837131367292312E-2</c:v>
                </c:pt>
                <c:pt idx="1110">
                  <c:v>-6.4008042895442485E-2</c:v>
                </c:pt>
                <c:pt idx="1111">
                  <c:v>-6.8504244861483543E-2</c:v>
                </c:pt>
                <c:pt idx="1112">
                  <c:v>-6.0824396782841905E-2</c:v>
                </c:pt>
                <c:pt idx="1113">
                  <c:v>-5.5853440571939195E-2</c:v>
                </c:pt>
                <c:pt idx="1114">
                  <c:v>-6.4901697944593439E-2</c:v>
                </c:pt>
                <c:pt idx="1115">
                  <c:v>-4.8089812332439807E-2</c:v>
                </c:pt>
                <c:pt idx="1116">
                  <c:v>-6.1410857908847261E-2</c:v>
                </c:pt>
                <c:pt idx="1117">
                  <c:v>-4.5073726541554948E-2</c:v>
                </c:pt>
                <c:pt idx="1118">
                  <c:v>-3.7421805183199264E-2</c:v>
                </c:pt>
                <c:pt idx="1119">
                  <c:v>-2.8960008936550596E-2</c:v>
                </c:pt>
                <c:pt idx="1120">
                  <c:v>-1.3013851653261965E-2</c:v>
                </c:pt>
                <c:pt idx="1121">
                  <c:v>-1.9241510277033136E-2</c:v>
                </c:pt>
                <c:pt idx="1122">
                  <c:v>-2.572050938337811E-2</c:v>
                </c:pt>
                <c:pt idx="1123">
                  <c:v>-2.7228552278820373E-2</c:v>
                </c:pt>
                <c:pt idx="1124">
                  <c:v>-2.7088918677390494E-2</c:v>
                </c:pt>
                <c:pt idx="1125">
                  <c:v>-4.2979222520107219E-2</c:v>
                </c:pt>
                <c:pt idx="1126">
                  <c:v>-3.8455093833780207E-2</c:v>
                </c:pt>
                <c:pt idx="1127">
                  <c:v>-4.0549597855227937E-2</c:v>
                </c:pt>
                <c:pt idx="1128">
                  <c:v>-3.5550714924039384E-2</c:v>
                </c:pt>
                <c:pt idx="1129">
                  <c:v>-3.2227435210008926E-2</c:v>
                </c:pt>
                <c:pt idx="1130">
                  <c:v>-5.0212243074173379E-2</c:v>
                </c:pt>
                <c:pt idx="1131">
                  <c:v>-5.308869526362836E-2</c:v>
                </c:pt>
                <c:pt idx="1132">
                  <c:v>-8.651697944593395E-2</c:v>
                </c:pt>
                <c:pt idx="1133">
                  <c:v>-7.5597631814119826E-2</c:v>
                </c:pt>
                <c:pt idx="1134">
                  <c:v>-8.6796246648793596E-2</c:v>
                </c:pt>
                <c:pt idx="1135">
                  <c:v>-7.5569705093833872E-2</c:v>
                </c:pt>
                <c:pt idx="1136">
                  <c:v>-5.9092940125111793E-2</c:v>
                </c:pt>
                <c:pt idx="1137">
                  <c:v>-3.8371313672922236E-2</c:v>
                </c:pt>
                <c:pt idx="1138">
                  <c:v>-1.966041108132266E-2</c:v>
                </c:pt>
                <c:pt idx="1139">
                  <c:v>-1.9939678284182305E-2</c:v>
                </c:pt>
                <c:pt idx="1140">
                  <c:v>-8.4617962466488894E-3</c:v>
                </c:pt>
                <c:pt idx="1141">
                  <c:v>-9.8581322609473387E-3</c:v>
                </c:pt>
                <c:pt idx="1142">
                  <c:v>-2.2620643431636722E-3</c:v>
                </c:pt>
                <c:pt idx="1143">
                  <c:v>-1.2231903485254714E-2</c:v>
                </c:pt>
                <c:pt idx="1144">
                  <c:v>0</c:v>
                </c:pt>
                <c:pt idx="1145">
                  <c:v>0</c:v>
                </c:pt>
                <c:pt idx="1146">
                  <c:v>-4.7974854558989755E-3</c:v>
                </c:pt>
                <c:pt idx="1147">
                  <c:v>-1.6294907496760325E-2</c:v>
                </c:pt>
                <c:pt idx="1148">
                  <c:v>-1.2407289972152569E-2</c:v>
                </c:pt>
                <c:pt idx="1149">
                  <c:v>-1.9134798312608559E-2</c:v>
                </c:pt>
                <c:pt idx="1150">
                  <c:v>-1.3592875458380504E-2</c:v>
                </c:pt>
                <c:pt idx="1151">
                  <c:v>0</c:v>
                </c:pt>
                <c:pt idx="1152">
                  <c:v>-1.5679154976069309E-3</c:v>
                </c:pt>
                <c:pt idx="1153">
                  <c:v>0</c:v>
                </c:pt>
                <c:pt idx="1154">
                  <c:v>-4.5900557952890386E-3</c:v>
                </c:pt>
                <c:pt idx="1155">
                  <c:v>0</c:v>
                </c:pt>
                <c:pt idx="1156">
                  <c:v>0</c:v>
                </c:pt>
                <c:pt idx="1157">
                  <c:v>-6.2687380757708855E-4</c:v>
                </c:pt>
                <c:pt idx="1158">
                  <c:v>0</c:v>
                </c:pt>
                <c:pt idx="1159">
                  <c:v>-1.9193857965450478E-3</c:v>
                </c:pt>
                <c:pt idx="1160">
                  <c:v>0</c:v>
                </c:pt>
                <c:pt idx="1161">
                  <c:v>-7.9412241369994918E-3</c:v>
                </c:pt>
                <c:pt idx="1162">
                  <c:v>-9.2107395602614162E-3</c:v>
                </c:pt>
                <c:pt idx="1163">
                  <c:v>-1.0453244017070928E-2</c:v>
                </c:pt>
                <c:pt idx="1164">
                  <c:v>-1.4774998649451643E-2</c:v>
                </c:pt>
                <c:pt idx="1165">
                  <c:v>-2.0528334503808754E-3</c:v>
                </c:pt>
                <c:pt idx="1166">
                  <c:v>-2.7010966452378771E-4</c:v>
                </c:pt>
                <c:pt idx="1167">
                  <c:v>0</c:v>
                </c:pt>
                <c:pt idx="1168">
                  <c:v>-3.5191403626594342E-3</c:v>
                </c:pt>
                <c:pt idx="1169">
                  <c:v>-7.4143720617864117E-3</c:v>
                </c:pt>
                <c:pt idx="1170">
                  <c:v>-9.4560107454667586E-3</c:v>
                </c:pt>
                <c:pt idx="1171">
                  <c:v>-8.7306917394224248E-3</c:v>
                </c:pt>
                <c:pt idx="1172">
                  <c:v>-5.2115513767629906E-3</c:v>
                </c:pt>
                <c:pt idx="1173">
                  <c:v>0</c:v>
                </c:pt>
                <c:pt idx="1174">
                  <c:v>-2.248755153397286E-3</c:v>
                </c:pt>
                <c:pt idx="1175">
                  <c:v>-9.102104192322269E-4</c:v>
                </c:pt>
                <c:pt idx="1176">
                  <c:v>0</c:v>
                </c:pt>
                <c:pt idx="1177">
                  <c:v>-1.4749341071856437E-2</c:v>
                </c:pt>
                <c:pt idx="1178">
                  <c:v>-7.7740209259603565E-3</c:v>
                </c:pt>
                <c:pt idx="1179">
                  <c:v>-2.1298687468385147E-3</c:v>
                </c:pt>
                <c:pt idx="1180">
                  <c:v>0</c:v>
                </c:pt>
                <c:pt idx="1181">
                  <c:v>0</c:v>
                </c:pt>
                <c:pt idx="1182">
                  <c:v>-6.5626062174810595E-3</c:v>
                </c:pt>
                <c:pt idx="1183">
                  <c:v>-6.1442727534185559E-3</c:v>
                </c:pt>
                <c:pt idx="1184">
                  <c:v>-3.8957303840823077E-3</c:v>
                </c:pt>
                <c:pt idx="1185">
                  <c:v>-7.6345857191413291E-3</c:v>
                </c:pt>
                <c:pt idx="1186">
                  <c:v>-1.4772400449708512E-2</c:v>
                </c:pt>
                <c:pt idx="1187">
                  <c:v>-6.7456271080084118E-3</c:v>
                </c:pt>
                <c:pt idx="1188">
                  <c:v>0</c:v>
                </c:pt>
                <c:pt idx="1189">
                  <c:v>0</c:v>
                </c:pt>
                <c:pt idx="1190">
                  <c:v>-3.0105629233604381E-3</c:v>
                </c:pt>
                <c:pt idx="1191">
                  <c:v>0</c:v>
                </c:pt>
                <c:pt idx="1192">
                  <c:v>-1.5043834621569774E-3</c:v>
                </c:pt>
                <c:pt idx="1193">
                  <c:v>-2.7130777610623991E-2</c:v>
                </c:pt>
                <c:pt idx="1194">
                  <c:v>-1.7637599211495547E-2</c:v>
                </c:pt>
                <c:pt idx="1195">
                  <c:v>-3.6623956009752656E-2</c:v>
                </c:pt>
                <c:pt idx="1196">
                  <c:v>-2.1139181407895391E-2</c:v>
                </c:pt>
                <c:pt idx="1197">
                  <c:v>-7.5478549566840858E-3</c:v>
                </c:pt>
                <c:pt idx="1198">
                  <c:v>-6.5362867666131086E-3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-1.1237102870569338E-3</c:v>
                </c:pt>
                <c:pt idx="1203">
                  <c:v>-1.4557155991418158E-3</c:v>
                </c:pt>
                <c:pt idx="1204">
                  <c:v>0</c:v>
                </c:pt>
                <c:pt idx="1205">
                  <c:v>0</c:v>
                </c:pt>
                <c:pt idx="1206">
                  <c:v>-5.5911355087945314E-4</c:v>
                </c:pt>
                <c:pt idx="1207">
                  <c:v>-8.8949883094435744E-4</c:v>
                </c:pt>
                <c:pt idx="1208">
                  <c:v>-5.2861644810410224E-3</c:v>
                </c:pt>
                <c:pt idx="1209">
                  <c:v>-7.1414048998679203E-3</c:v>
                </c:pt>
                <c:pt idx="1210">
                  <c:v>-1.4816509098302344E-2</c:v>
                </c:pt>
                <c:pt idx="1211">
                  <c:v>-1.3571210734980244E-2</c:v>
                </c:pt>
                <c:pt idx="1212">
                  <c:v>-2.3889397173935123E-3</c:v>
                </c:pt>
                <c:pt idx="1213">
                  <c:v>-2.681203618989525E-2</c:v>
                </c:pt>
                <c:pt idx="1214">
                  <c:v>-3.1412015858493514E-2</c:v>
                </c:pt>
                <c:pt idx="1215">
                  <c:v>-8.3867032631900207E-3</c:v>
                </c:pt>
                <c:pt idx="1216">
                  <c:v>-1.6392192741689571E-2</c:v>
                </c:pt>
                <c:pt idx="1217">
                  <c:v>-2.9251804411914328E-2</c:v>
                </c:pt>
                <c:pt idx="1218">
                  <c:v>-4.2263901596015119E-2</c:v>
                </c:pt>
                <c:pt idx="1219">
                  <c:v>-2.3609840398495452E-2</c:v>
                </c:pt>
                <c:pt idx="1220">
                  <c:v>-2.8845176374911019E-2</c:v>
                </c:pt>
                <c:pt idx="1221">
                  <c:v>-1.5096065873742015E-2</c:v>
                </c:pt>
                <c:pt idx="1222">
                  <c:v>-9.1491308325708509E-3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-1.5621456826829805E-3</c:v>
                </c:pt>
                <c:pt idx="1227">
                  <c:v>0</c:v>
                </c:pt>
                <c:pt idx="1228">
                  <c:v>-1.4745476963337611E-2</c:v>
                </c:pt>
                <c:pt idx="1229">
                  <c:v>-1.5349387282655225E-2</c:v>
                </c:pt>
                <c:pt idx="1230">
                  <c:v>-8.4295815404745733E-3</c:v>
                </c:pt>
                <c:pt idx="1231">
                  <c:v>-1.6003623461915861E-2</c:v>
                </c:pt>
                <c:pt idx="1232">
                  <c:v>-2.1388490475831023E-2</c:v>
                </c:pt>
                <c:pt idx="1233">
                  <c:v>-1.6255252761631533E-2</c:v>
                </c:pt>
                <c:pt idx="1234">
                  <c:v>0</c:v>
                </c:pt>
                <c:pt idx="1235">
                  <c:v>-8.5545351616556076E-4</c:v>
                </c:pt>
                <c:pt idx="1236">
                  <c:v>-4.0005032079507563E-3</c:v>
                </c:pt>
                <c:pt idx="1237">
                  <c:v>-4.0256636054847306E-4</c:v>
                </c:pt>
                <c:pt idx="1238">
                  <c:v>0</c:v>
                </c:pt>
                <c:pt idx="1239">
                  <c:v>0</c:v>
                </c:pt>
                <c:pt idx="1240">
                  <c:v>-9.8089703033421571E-4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-1.9376089905065452E-4</c:v>
                </c:pt>
                <c:pt idx="1245">
                  <c:v>0</c:v>
                </c:pt>
                <c:pt idx="1246">
                  <c:v>-4.0805485802589692E-3</c:v>
                </c:pt>
                <c:pt idx="1247">
                  <c:v>0</c:v>
                </c:pt>
                <c:pt idx="1248">
                  <c:v>0</c:v>
                </c:pt>
                <c:pt idx="1249">
                  <c:v>-5.3040258033687504E-3</c:v>
                </c:pt>
                <c:pt idx="1250">
                  <c:v>-1.20893561103812E-2</c:v>
                </c:pt>
                <c:pt idx="1251">
                  <c:v>-2.8909329829173158E-3</c:v>
                </c:pt>
                <c:pt idx="1252">
                  <c:v>-1.2065464102257839E-2</c:v>
                </c:pt>
                <c:pt idx="1253">
                  <c:v>-1.266276430534008E-3</c:v>
                </c:pt>
                <c:pt idx="1254">
                  <c:v>0</c:v>
                </c:pt>
                <c:pt idx="1255">
                  <c:v>-2.1492024071079197E-4</c:v>
                </c:pt>
                <c:pt idx="1256">
                  <c:v>-1.0507211768078228E-3</c:v>
                </c:pt>
                <c:pt idx="1257">
                  <c:v>0</c:v>
                </c:pt>
                <c:pt idx="1258">
                  <c:v>-7.194586251929258E-3</c:v>
                </c:pt>
                <c:pt idx="1259">
                  <c:v>-4.4639677074677087E-3</c:v>
                </c:pt>
                <c:pt idx="1260">
                  <c:v>-1.1112430250504568E-2</c:v>
                </c:pt>
                <c:pt idx="1261">
                  <c:v>-1.0423839487118558E-2</c:v>
                </c:pt>
                <c:pt idx="1262">
                  <c:v>-2.3507063991451416E-3</c:v>
                </c:pt>
                <c:pt idx="1263">
                  <c:v>0</c:v>
                </c:pt>
                <c:pt idx="1264">
                  <c:v>-1.0442753862874077E-2</c:v>
                </c:pt>
                <c:pt idx="1265">
                  <c:v>-1.9019042668808717E-2</c:v>
                </c:pt>
                <c:pt idx="1266">
                  <c:v>-4.0069933374285438E-2</c:v>
                </c:pt>
                <c:pt idx="1267">
                  <c:v>-2.8374994093465111E-2</c:v>
                </c:pt>
                <c:pt idx="1268">
                  <c:v>-1.3868544157255802E-2</c:v>
                </c:pt>
                <c:pt idx="1269">
                  <c:v>-1.6372914993148413E-2</c:v>
                </c:pt>
                <c:pt idx="1270">
                  <c:v>-2.4760194679393277E-2</c:v>
                </c:pt>
                <c:pt idx="1271">
                  <c:v>-2.7618957614705009E-2</c:v>
                </c:pt>
                <c:pt idx="1272">
                  <c:v>-1.7365212871521041E-2</c:v>
                </c:pt>
                <c:pt idx="1273">
                  <c:v>-1.8121249350281365E-2</c:v>
                </c:pt>
                <c:pt idx="1274">
                  <c:v>-8.387279686244864E-3</c:v>
                </c:pt>
                <c:pt idx="1275">
                  <c:v>-1.051363228275759E-2</c:v>
                </c:pt>
                <c:pt idx="1276">
                  <c:v>-8.6471672258187082E-3</c:v>
                </c:pt>
                <c:pt idx="1277">
                  <c:v>-7.4894863677174017E-3</c:v>
                </c:pt>
                <c:pt idx="1278">
                  <c:v>-6.7334498889571881E-3</c:v>
                </c:pt>
                <c:pt idx="1279">
                  <c:v>-7.2295988281435575E-3</c:v>
                </c:pt>
                <c:pt idx="1280">
                  <c:v>-5.7884042905069766E-3</c:v>
                </c:pt>
                <c:pt idx="1281">
                  <c:v>-9.3795775646177137E-3</c:v>
                </c:pt>
                <c:pt idx="1282">
                  <c:v>-6.3790577895395106E-4</c:v>
                </c:pt>
                <c:pt idx="1283">
                  <c:v>-1.4411945376365809E-3</c:v>
                </c:pt>
                <c:pt idx="1284">
                  <c:v>-1.252185417946472E-3</c:v>
                </c:pt>
                <c:pt idx="1285">
                  <c:v>-3.0713981949629376E-3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-1.9976028765481546E-3</c:v>
                </c:pt>
                <c:pt idx="1290">
                  <c:v>-7.3793800380720365E-3</c:v>
                </c:pt>
                <c:pt idx="1291">
                  <c:v>-7.8024018236940718E-3</c:v>
                </c:pt>
                <c:pt idx="1292">
                  <c:v>-2.0845573547037866E-2</c:v>
                </c:pt>
                <c:pt idx="1293">
                  <c:v>-7.1208667246364099E-3</c:v>
                </c:pt>
                <c:pt idx="1294">
                  <c:v>-2.0446052971729856E-3</c:v>
                </c:pt>
                <c:pt idx="1295">
                  <c:v>-3.1256609715401007E-3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-2.0219194448912736E-3</c:v>
                </c:pt>
                <c:pt idx="1304">
                  <c:v>0</c:v>
                </c:pt>
                <c:pt idx="1305">
                  <c:v>-8.5587756132259329E-3</c:v>
                </c:pt>
                <c:pt idx="1306">
                  <c:v>0</c:v>
                </c:pt>
                <c:pt idx="1307">
                  <c:v>0</c:v>
                </c:pt>
                <c:pt idx="1308">
                  <c:v>-3.5122930255896412E-3</c:v>
                </c:pt>
                <c:pt idx="1309">
                  <c:v>-2.3491310495826756E-3</c:v>
                </c:pt>
                <c:pt idx="1310">
                  <c:v>-5.6105460019159059E-3</c:v>
                </c:pt>
                <c:pt idx="1311">
                  <c:v>-1.3091274004470299E-2</c:v>
                </c:pt>
                <c:pt idx="1312">
                  <c:v>-2.8759750034210718E-2</c:v>
                </c:pt>
                <c:pt idx="1313">
                  <c:v>-1.4026365004789487E-2</c:v>
                </c:pt>
                <c:pt idx="1314">
                  <c:v>-5.9070382703098057E-3</c:v>
                </c:pt>
                <c:pt idx="1315">
                  <c:v>-3.9000136842586297E-3</c:v>
                </c:pt>
                <c:pt idx="1316">
                  <c:v>0</c:v>
                </c:pt>
                <c:pt idx="1317">
                  <c:v>0</c:v>
                </c:pt>
                <c:pt idx="1318">
                  <c:v>-4.7034348642109869E-3</c:v>
                </c:pt>
                <c:pt idx="1319">
                  <c:v>-4.9069488727584432E-3</c:v>
                </c:pt>
                <c:pt idx="1320">
                  <c:v>-7.2360536372473305E-4</c:v>
                </c:pt>
                <c:pt idx="1321">
                  <c:v>-6.1054202564276849E-3</c:v>
                </c:pt>
                <c:pt idx="1322">
                  <c:v>-7.9370463333560126E-3</c:v>
                </c:pt>
                <c:pt idx="1323">
                  <c:v>0</c:v>
                </c:pt>
                <c:pt idx="1324">
                  <c:v>-4.6121498496530799E-3</c:v>
                </c:pt>
                <c:pt idx="1325">
                  <c:v>0</c:v>
                </c:pt>
                <c:pt idx="1326">
                  <c:v>0</c:v>
                </c:pt>
                <c:pt idx="1327">
                  <c:v>-9.2415192155992365E-4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-7.054043797575571E-3</c:v>
                </c:pt>
                <c:pt idx="1334">
                  <c:v>-1.7724401187579453E-2</c:v>
                </c:pt>
                <c:pt idx="1335">
                  <c:v>-1.6496640400026741E-2</c:v>
                </c:pt>
                <c:pt idx="1336">
                  <c:v>-8.4827108958188679E-3</c:v>
                </c:pt>
                <c:pt idx="1337">
                  <c:v>-4.4645846820068336E-5</c:v>
                </c:pt>
                <c:pt idx="1338">
                  <c:v>0</c:v>
                </c:pt>
                <c:pt idx="1339">
                  <c:v>0</c:v>
                </c:pt>
                <c:pt idx="1340">
                  <c:v>-5.8271429206885328E-3</c:v>
                </c:pt>
                <c:pt idx="1341">
                  <c:v>0</c:v>
                </c:pt>
                <c:pt idx="1342">
                  <c:v>0</c:v>
                </c:pt>
                <c:pt idx="1343">
                  <c:v>-1.3469351704646915E-3</c:v>
                </c:pt>
                <c:pt idx="1344">
                  <c:v>-1.037802508390695E-3</c:v>
                </c:pt>
                <c:pt idx="1345">
                  <c:v>0</c:v>
                </c:pt>
                <c:pt idx="1346">
                  <c:v>-3.3062223103885735E-4</c:v>
                </c:pt>
                <c:pt idx="1347">
                  <c:v>-3.72501046970386E-3</c:v>
                </c:pt>
                <c:pt idx="1348">
                  <c:v>-5.0254579117898768E-3</c:v>
                </c:pt>
                <c:pt idx="1349">
                  <c:v>-9.6100861821947214E-3</c:v>
                </c:pt>
                <c:pt idx="1350">
                  <c:v>-1.7258480460225933E-2</c:v>
                </c:pt>
                <c:pt idx="1351">
                  <c:v>-1.5032290771231471E-2</c:v>
                </c:pt>
                <c:pt idx="1352">
                  <c:v>-2.067491018096046E-2</c:v>
                </c:pt>
                <c:pt idx="1353">
                  <c:v>-1.2387312922920946E-2</c:v>
                </c:pt>
                <c:pt idx="1354">
                  <c:v>-1.3908175185699312E-2</c:v>
                </c:pt>
                <c:pt idx="1355">
                  <c:v>-2.2901099869955144E-2</c:v>
                </c:pt>
                <c:pt idx="1356">
                  <c:v>-3.9498335868103696E-2</c:v>
                </c:pt>
                <c:pt idx="1357">
                  <c:v>-4.0269787740527585E-2</c:v>
                </c:pt>
                <c:pt idx="1358">
                  <c:v>-3.1144614163856166E-2</c:v>
                </c:pt>
                <c:pt idx="1359">
                  <c:v>-1.9374462738874443E-2</c:v>
                </c:pt>
                <c:pt idx="1360">
                  <c:v>-1.794176640437295E-2</c:v>
                </c:pt>
                <c:pt idx="1361">
                  <c:v>-2.067491018096046E-2</c:v>
                </c:pt>
                <c:pt idx="1362">
                  <c:v>-4.0622451453635633E-2</c:v>
                </c:pt>
                <c:pt idx="1363">
                  <c:v>-3.9101589190857156E-2</c:v>
                </c:pt>
                <c:pt idx="1364">
                  <c:v>-5.0563159866869323E-2</c:v>
                </c:pt>
                <c:pt idx="1365">
                  <c:v>-3.9652626242588473E-2</c:v>
                </c:pt>
                <c:pt idx="1366">
                  <c:v>-5.2106063611717213E-2</c:v>
                </c:pt>
                <c:pt idx="1367">
                  <c:v>-4.2143313716414221E-2</c:v>
                </c:pt>
                <c:pt idx="1368">
                  <c:v>-3.8197888426017568E-2</c:v>
                </c:pt>
                <c:pt idx="1369">
                  <c:v>-3.0218871916947609E-2</c:v>
                </c:pt>
                <c:pt idx="1370">
                  <c:v>-3.2092397892834246E-2</c:v>
                </c:pt>
                <c:pt idx="1371">
                  <c:v>-3.8726883995679806E-2</c:v>
                </c:pt>
                <c:pt idx="1372">
                  <c:v>-4.1063281095020665E-2</c:v>
                </c:pt>
                <c:pt idx="1373">
                  <c:v>-3.8153805461879187E-2</c:v>
                </c:pt>
                <c:pt idx="1374">
                  <c:v>-2.1732901320284603E-2</c:v>
                </c:pt>
                <c:pt idx="1375">
                  <c:v>-1.443717075536155E-2</c:v>
                </c:pt>
                <c:pt idx="1376">
                  <c:v>-1.1108906962904119E-2</c:v>
                </c:pt>
                <c:pt idx="1377">
                  <c:v>-3.8131763979808442E-3</c:v>
                </c:pt>
                <c:pt idx="1378">
                  <c:v>-1.5429037448477789E-4</c:v>
                </c:pt>
                <c:pt idx="1379">
                  <c:v>0</c:v>
                </c:pt>
                <c:pt idx="1380">
                  <c:v>-1.0769704162821858E-3</c:v>
                </c:pt>
                <c:pt idx="1381">
                  <c:v>0</c:v>
                </c:pt>
                <c:pt idx="1382">
                  <c:v>0</c:v>
                </c:pt>
                <c:pt idx="1383">
                  <c:v>-5.049401066713366E-3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-3.5093689516557669E-3</c:v>
                </c:pt>
                <c:pt idx="1393">
                  <c:v>-1.1697896505519334E-2</c:v>
                </c:pt>
                <c:pt idx="1394">
                  <c:v>-1.1144905034349173E-2</c:v>
                </c:pt>
                <c:pt idx="1395">
                  <c:v>-3.9985537146138839E-3</c:v>
                </c:pt>
                <c:pt idx="1396">
                  <c:v>-4.0198226173511209E-3</c:v>
                </c:pt>
                <c:pt idx="1397">
                  <c:v>-1.7015122189845133E-4</c:v>
                </c:pt>
                <c:pt idx="1398">
                  <c:v>-2.7649573558500284E-3</c:v>
                </c:pt>
                <c:pt idx="1399">
                  <c:v>0</c:v>
                </c:pt>
                <c:pt idx="1400">
                  <c:v>-1.3816558614092589E-3</c:v>
                </c:pt>
                <c:pt idx="1401">
                  <c:v>-4.5913487086832738E-3</c:v>
                </c:pt>
                <c:pt idx="1402">
                  <c:v>-2.9333616749920299E-3</c:v>
                </c:pt>
                <c:pt idx="1403">
                  <c:v>-6.3768732065039302E-4</c:v>
                </c:pt>
                <c:pt idx="1404">
                  <c:v>-2.3360612179827767E-2</c:v>
                </c:pt>
                <c:pt idx="1405">
                  <c:v>-1.0458072058667223E-2</c:v>
                </c:pt>
                <c:pt idx="1406">
                  <c:v>-2.9227335529811937E-2</c:v>
                </c:pt>
                <c:pt idx="1407">
                  <c:v>-4.0705707301519789E-2</c:v>
                </c:pt>
                <c:pt idx="1408">
                  <c:v>-2.7080454883621985E-2</c:v>
                </c:pt>
                <c:pt idx="1409">
                  <c:v>-3.5306621320012832E-2</c:v>
                </c:pt>
                <c:pt idx="1410">
                  <c:v>-2.3977043256456665E-2</c:v>
                </c:pt>
                <c:pt idx="1411">
                  <c:v>-3.7623551918375409E-3</c:v>
                </c:pt>
                <c:pt idx="1412">
                  <c:v>-7.0145605271554334E-4</c:v>
                </c:pt>
                <c:pt idx="1413">
                  <c:v>-7.8860665320438228E-3</c:v>
                </c:pt>
                <c:pt idx="1414">
                  <c:v>0</c:v>
                </c:pt>
                <c:pt idx="1415">
                  <c:v>-9.1256366723260207E-3</c:v>
                </c:pt>
                <c:pt idx="1416">
                  <c:v>-1.6532258064516081E-2</c:v>
                </c:pt>
                <c:pt idx="1417">
                  <c:v>-4.4567062818345882E-4</c:v>
                </c:pt>
                <c:pt idx="1418">
                  <c:v>-9.1893039049236735E-3</c:v>
                </c:pt>
                <c:pt idx="1419">
                  <c:v>-1.9397283531409126E-2</c:v>
                </c:pt>
                <c:pt idx="1420">
                  <c:v>-3.0560271646859039E-2</c:v>
                </c:pt>
                <c:pt idx="1421">
                  <c:v>-1.3327674023769109E-2</c:v>
                </c:pt>
                <c:pt idx="1422">
                  <c:v>-3.2682512733446245E-3</c:v>
                </c:pt>
                <c:pt idx="1423">
                  <c:v>0</c:v>
                </c:pt>
                <c:pt idx="1424">
                  <c:v>0</c:v>
                </c:pt>
                <c:pt idx="1425">
                  <c:v>-1.0018367006178197E-3</c:v>
                </c:pt>
                <c:pt idx="1426">
                  <c:v>0</c:v>
                </c:pt>
                <c:pt idx="1427">
                  <c:v>-3.0043187081431055E-3</c:v>
                </c:pt>
                <c:pt idx="1428">
                  <c:v>-5.6122342534060676E-3</c:v>
                </c:pt>
                <c:pt idx="1429">
                  <c:v>0</c:v>
                </c:pt>
                <c:pt idx="1430">
                  <c:v>-6.4629112287872825E-4</c:v>
                </c:pt>
                <c:pt idx="1431">
                  <c:v>-2.0014176708501807E-2</c:v>
                </c:pt>
                <c:pt idx="1432">
                  <c:v>-2.0952341241712857E-2</c:v>
                </c:pt>
                <c:pt idx="1433">
                  <c:v>-2.4934328482675294E-2</c:v>
                </c:pt>
                <c:pt idx="1434">
                  <c:v>-2.6331151232122818E-2</c:v>
                </c:pt>
                <c:pt idx="1435">
                  <c:v>-1.7408164116249014E-2</c:v>
                </c:pt>
                <c:pt idx="1436">
                  <c:v>-1.463536671809218E-2</c:v>
                </c:pt>
                <c:pt idx="1437">
                  <c:v>-2.8686986615519383E-2</c:v>
                </c:pt>
                <c:pt idx="1438">
                  <c:v>-2.7873910686736614E-2</c:v>
                </c:pt>
                <c:pt idx="1439">
                  <c:v>-4.5761581119959982E-2</c:v>
                </c:pt>
                <c:pt idx="1440">
                  <c:v>-5.4997289746904099E-2</c:v>
                </c:pt>
                <c:pt idx="1441">
                  <c:v>-6.5442188216653596E-2</c:v>
                </c:pt>
                <c:pt idx="1442">
                  <c:v>-8.3121377642496941E-2</c:v>
                </c:pt>
                <c:pt idx="1443">
                  <c:v>-8.057790935245801E-2</c:v>
                </c:pt>
                <c:pt idx="1444">
                  <c:v>-9.1773339448776414E-2</c:v>
                </c:pt>
                <c:pt idx="1445">
                  <c:v>-9.3128465996747845E-2</c:v>
                </c:pt>
                <c:pt idx="1446">
                  <c:v>-9.8006921569445127E-2</c:v>
                </c:pt>
                <c:pt idx="1447">
                  <c:v>-7.6033023391569143E-2</c:v>
                </c:pt>
                <c:pt idx="1448">
                  <c:v>-5.8583163073843925E-2</c:v>
                </c:pt>
                <c:pt idx="1449">
                  <c:v>-5.2141099945794966E-2</c:v>
                </c:pt>
                <c:pt idx="1450">
                  <c:v>-4.3197264729183282E-2</c:v>
                </c:pt>
                <c:pt idx="1451">
                  <c:v>-6.6547137555768798E-2</c:v>
                </c:pt>
                <c:pt idx="1452">
                  <c:v>-6.173122628528549E-2</c:v>
                </c:pt>
                <c:pt idx="1453">
                  <c:v>-6.5192011007797368E-2</c:v>
                </c:pt>
                <c:pt idx="1454">
                  <c:v>-5.7353125130300664E-2</c:v>
                </c:pt>
                <c:pt idx="1455">
                  <c:v>-4.3655922945419756E-2</c:v>
                </c:pt>
                <c:pt idx="1456">
                  <c:v>-6.0980694658716583E-2</c:v>
                </c:pt>
                <c:pt idx="1457">
                  <c:v>-7.8797481549430892E-2</c:v>
                </c:pt>
                <c:pt idx="1458">
                  <c:v>-8.2335404244673338E-2</c:v>
                </c:pt>
                <c:pt idx="1459">
                  <c:v>-6.7866822332485643E-2</c:v>
                </c:pt>
                <c:pt idx="1460">
                  <c:v>-6.7045407163407456E-2</c:v>
                </c:pt>
                <c:pt idx="1461">
                  <c:v>-8.6798982612684039E-2</c:v>
                </c:pt>
                <c:pt idx="1462">
                  <c:v>-9.3343201434349377E-2</c:v>
                </c:pt>
                <c:pt idx="1463">
                  <c:v>-0.1025392986698912</c:v>
                </c:pt>
                <c:pt idx="1464">
                  <c:v>-0.11906350331484805</c:v>
                </c:pt>
                <c:pt idx="1465">
                  <c:v>-0.1058875036484177</c:v>
                </c:pt>
                <c:pt idx="1466">
                  <c:v>-8.5883750990284891E-2</c:v>
                </c:pt>
                <c:pt idx="1467">
                  <c:v>-8.8116582579327196E-2</c:v>
                </c:pt>
                <c:pt idx="1468">
                  <c:v>-0.10222657715882089</c:v>
                </c:pt>
                <c:pt idx="1469">
                  <c:v>-8.548972188633619E-2</c:v>
                </c:pt>
                <c:pt idx="1470">
                  <c:v>-9.0295209106450502E-2</c:v>
                </c:pt>
                <c:pt idx="1471">
                  <c:v>-9.7512821581953957E-2</c:v>
                </c:pt>
                <c:pt idx="1472">
                  <c:v>-0.12415252470499938</c:v>
                </c:pt>
                <c:pt idx="1473">
                  <c:v>-0.13048826251928458</c:v>
                </c:pt>
                <c:pt idx="1474">
                  <c:v>-0.10814326814827169</c:v>
                </c:pt>
                <c:pt idx="1475">
                  <c:v>-0.11197097944377266</c:v>
                </c:pt>
                <c:pt idx="1476">
                  <c:v>-0.12348121586123506</c:v>
                </c:pt>
                <c:pt idx="1477">
                  <c:v>-0.12998582329149833</c:v>
                </c:pt>
                <c:pt idx="1478">
                  <c:v>-0.11136013009214873</c:v>
                </c:pt>
                <c:pt idx="1479">
                  <c:v>-9.1468957178001187E-2</c:v>
                </c:pt>
                <c:pt idx="1480">
                  <c:v>-8.0250594170871103E-2</c:v>
                </c:pt>
                <c:pt idx="1481">
                  <c:v>-6.9524246341158391E-2</c:v>
                </c:pt>
                <c:pt idx="1482">
                  <c:v>-6.9928699495475977E-2</c:v>
                </c:pt>
                <c:pt idx="1483">
                  <c:v>-5.9415002293291219E-2</c:v>
                </c:pt>
                <c:pt idx="1484">
                  <c:v>-7.095859567193441E-2</c:v>
                </c:pt>
                <c:pt idx="1485">
                  <c:v>-5.7632489680190191E-2</c:v>
                </c:pt>
                <c:pt idx="1486">
                  <c:v>-5.2858274611182865E-2</c:v>
                </c:pt>
                <c:pt idx="1487">
                  <c:v>-4.6090981111620688E-2</c:v>
                </c:pt>
                <c:pt idx="1488">
                  <c:v>-3.4399366217737537E-2</c:v>
                </c:pt>
                <c:pt idx="1489">
                  <c:v>-4.0476587582871315E-2</c:v>
                </c:pt>
                <c:pt idx="1490">
                  <c:v>-5.5495559354542867E-2</c:v>
                </c:pt>
                <c:pt idx="1491">
                  <c:v>-5.2274527790518444E-2</c:v>
                </c:pt>
                <c:pt idx="1492">
                  <c:v>-4.460659633907349E-2</c:v>
                </c:pt>
                <c:pt idx="1493">
                  <c:v>-5.659842388358427E-2</c:v>
                </c:pt>
                <c:pt idx="1494">
                  <c:v>-6.5765333778093016E-2</c:v>
                </c:pt>
                <c:pt idx="1495">
                  <c:v>-6.1791685777425776E-2</c:v>
                </c:pt>
                <c:pt idx="1496">
                  <c:v>-6.4278864195471908E-2</c:v>
                </c:pt>
                <c:pt idx="1497">
                  <c:v>-8.0071300504524157E-2</c:v>
                </c:pt>
                <c:pt idx="1498">
                  <c:v>-8.3215194095818013E-2</c:v>
                </c:pt>
                <c:pt idx="1499">
                  <c:v>-7.2970437393153564E-2</c:v>
                </c:pt>
                <c:pt idx="1500">
                  <c:v>-8.4228411791685831E-2</c:v>
                </c:pt>
                <c:pt idx="1501">
                  <c:v>-8.4416044698328085E-2</c:v>
                </c:pt>
                <c:pt idx="1502">
                  <c:v>-6.9713964057874445E-2</c:v>
                </c:pt>
                <c:pt idx="1503">
                  <c:v>-7.0289371638243892E-2</c:v>
                </c:pt>
                <c:pt idx="1504">
                  <c:v>-8.4005337113788991E-2</c:v>
                </c:pt>
                <c:pt idx="1505">
                  <c:v>-0.10941500229329115</c:v>
                </c:pt>
                <c:pt idx="1506">
                  <c:v>-0.10434057457365642</c:v>
                </c:pt>
                <c:pt idx="1507">
                  <c:v>-0.12955009798607353</c:v>
                </c:pt>
                <c:pt idx="1508">
                  <c:v>-0.12772380436142272</c:v>
                </c:pt>
                <c:pt idx="1509">
                  <c:v>-0.10613768085727393</c:v>
                </c:pt>
                <c:pt idx="1510">
                  <c:v>-0.13857107117541589</c:v>
                </c:pt>
                <c:pt idx="1511">
                  <c:v>-0.13368219155234962</c:v>
                </c:pt>
                <c:pt idx="1512">
                  <c:v>-0.12949172330400716</c:v>
                </c:pt>
                <c:pt idx="1513">
                  <c:v>-0.10349622649376644</c:v>
                </c:pt>
                <c:pt idx="1514">
                  <c:v>-0.13545636492515545</c:v>
                </c:pt>
                <c:pt idx="1515">
                  <c:v>-0.14036192302881212</c:v>
                </c:pt>
                <c:pt idx="1516">
                  <c:v>-0.16790226410374021</c:v>
                </c:pt>
                <c:pt idx="1517">
                  <c:v>-0.16585706542134016</c:v>
                </c:pt>
                <c:pt idx="1518">
                  <c:v>-0.17958970937747576</c:v>
                </c:pt>
                <c:pt idx="1519">
                  <c:v>-0.18065296251511498</c:v>
                </c:pt>
                <c:pt idx="1520">
                  <c:v>-0.16109535921277585</c:v>
                </c:pt>
                <c:pt idx="1521">
                  <c:v>-0.16440603760997374</c:v>
                </c:pt>
                <c:pt idx="1522">
                  <c:v>-0.14755243297335618</c:v>
                </c:pt>
                <c:pt idx="1523">
                  <c:v>-0.18198724096234842</c:v>
                </c:pt>
                <c:pt idx="1524">
                  <c:v>-0.18675937122128183</c:v>
                </c:pt>
                <c:pt idx="1525">
                  <c:v>-0.18664053704707506</c:v>
                </c:pt>
                <c:pt idx="1526">
                  <c:v>-0.17154859692282043</c:v>
                </c:pt>
                <c:pt idx="1527">
                  <c:v>-0.17827627903098031</c:v>
                </c:pt>
                <c:pt idx="1528">
                  <c:v>-0.17051036150606691</c:v>
                </c:pt>
                <c:pt idx="1529">
                  <c:v>-0.15401742901221704</c:v>
                </c:pt>
                <c:pt idx="1530">
                  <c:v>-0.13308593587124229</c:v>
                </c:pt>
                <c:pt idx="1531">
                  <c:v>-0.13852520535379242</c:v>
                </c:pt>
                <c:pt idx="1532">
                  <c:v>-0.14497143810198909</c:v>
                </c:pt>
                <c:pt idx="1533">
                  <c:v>-0.12921235875411763</c:v>
                </c:pt>
                <c:pt idx="1534">
                  <c:v>-0.14344744193803949</c:v>
                </c:pt>
                <c:pt idx="1535">
                  <c:v>-0.14076012175290831</c:v>
                </c:pt>
                <c:pt idx="1536">
                  <c:v>-0.13257724221323441</c:v>
                </c:pt>
                <c:pt idx="1537">
                  <c:v>-0.14194012425468039</c:v>
                </c:pt>
                <c:pt idx="1538">
                  <c:v>-0.16236083892757369</c:v>
                </c:pt>
                <c:pt idx="1539">
                  <c:v>-0.18674477755076513</c:v>
                </c:pt>
                <c:pt idx="1540">
                  <c:v>-0.21827336029687694</c:v>
                </c:pt>
                <c:pt idx="1541">
                  <c:v>-0.22122336655130725</c:v>
                </c:pt>
                <c:pt idx="1542">
                  <c:v>-0.20985906683901112</c:v>
                </c:pt>
                <c:pt idx="1543">
                  <c:v>-0.2355480965684027</c:v>
                </c:pt>
                <c:pt idx="1544">
                  <c:v>-0.23386565483884425</c:v>
                </c:pt>
                <c:pt idx="1545">
                  <c:v>-0.2151127882249928</c:v>
                </c:pt>
                <c:pt idx="1546">
                  <c:v>-0.21613434516115593</c:v>
                </c:pt>
                <c:pt idx="1547">
                  <c:v>-0.20866238585664854</c:v>
                </c:pt>
                <c:pt idx="1548">
                  <c:v>-0.18447650419046835</c:v>
                </c:pt>
                <c:pt idx="1549">
                  <c:v>-0.18690113830630029</c:v>
                </c:pt>
                <c:pt idx="1550">
                  <c:v>-0.20327940624609098</c:v>
                </c:pt>
                <c:pt idx="1551">
                  <c:v>-0.20384647458616523</c:v>
                </c:pt>
                <c:pt idx="1552">
                  <c:v>-0.21082016428303385</c:v>
                </c:pt>
                <c:pt idx="1553">
                  <c:v>-0.2024913480381938</c:v>
                </c:pt>
                <c:pt idx="1554">
                  <c:v>-0.20122795313346964</c:v>
                </c:pt>
                <c:pt idx="1555">
                  <c:v>-0.19837384814243431</c:v>
                </c:pt>
                <c:pt idx="1556">
                  <c:v>-0.18637785097777604</c:v>
                </c:pt>
                <c:pt idx="1557">
                  <c:v>-0.18705332944168795</c:v>
                </c:pt>
                <c:pt idx="1558">
                  <c:v>-0.19642455072342924</c:v>
                </c:pt>
                <c:pt idx="1559">
                  <c:v>-0.20385272901638662</c:v>
                </c:pt>
                <c:pt idx="1560">
                  <c:v>-0.20740107576199807</c:v>
                </c:pt>
                <c:pt idx="1561">
                  <c:v>-0.20977775924613273</c:v>
                </c:pt>
                <c:pt idx="1562">
                  <c:v>-0.19460451152899982</c:v>
                </c:pt>
                <c:pt idx="1563">
                  <c:v>-0.2013405328774549</c:v>
                </c:pt>
                <c:pt idx="1564">
                  <c:v>-0.17927490305633165</c:v>
                </c:pt>
                <c:pt idx="1565">
                  <c:v>-0.17443605887503655</c:v>
                </c:pt>
                <c:pt idx="1566">
                  <c:v>-0.16629487553683875</c:v>
                </c:pt>
                <c:pt idx="1567">
                  <c:v>-0.17407538673226874</c:v>
                </c:pt>
                <c:pt idx="1568">
                  <c:v>-0.17298920068381773</c:v>
                </c:pt>
                <c:pt idx="1569">
                  <c:v>-0.18253554601175837</c:v>
                </c:pt>
                <c:pt idx="1570">
                  <c:v>-0.16115373389484222</c:v>
                </c:pt>
                <c:pt idx="1571">
                  <c:v>-0.15097569111453957</c:v>
                </c:pt>
                <c:pt idx="1572">
                  <c:v>-0.13891298002751962</c:v>
                </c:pt>
                <c:pt idx="1573">
                  <c:v>-0.14134386857357295</c:v>
                </c:pt>
                <c:pt idx="1574">
                  <c:v>-0.14706458741608641</c:v>
                </c:pt>
                <c:pt idx="1575">
                  <c:v>-0.13372597256389951</c:v>
                </c:pt>
                <c:pt idx="1576">
                  <c:v>-0.13439936621773774</c:v>
                </c:pt>
                <c:pt idx="1577">
                  <c:v>-0.13580661301755426</c:v>
                </c:pt>
                <c:pt idx="1578">
                  <c:v>-0.13687612058541465</c:v>
                </c:pt>
                <c:pt idx="1579">
                  <c:v>-0.14054330150523286</c:v>
                </c:pt>
                <c:pt idx="1580">
                  <c:v>-0.1222449234874704</c:v>
                </c:pt>
                <c:pt idx="1581">
                  <c:v>-0.12286411207938952</c:v>
                </c:pt>
                <c:pt idx="1582">
                  <c:v>-0.10767001626151873</c:v>
                </c:pt>
                <c:pt idx="1583">
                  <c:v>-0.10412792394612846</c:v>
                </c:pt>
                <c:pt idx="1584">
                  <c:v>-0.10244756702664393</c:v>
                </c:pt>
                <c:pt idx="1585">
                  <c:v>-0.10894383521661188</c:v>
                </c:pt>
                <c:pt idx="1586">
                  <c:v>-0.10692156944502362</c:v>
                </c:pt>
                <c:pt idx="1587">
                  <c:v>-0.11844222991285513</c:v>
                </c:pt>
                <c:pt idx="1588">
                  <c:v>-0.13730767627069185</c:v>
                </c:pt>
                <c:pt idx="1589">
                  <c:v>-0.13923821039903284</c:v>
                </c:pt>
                <c:pt idx="1590">
                  <c:v>-0.13672809907017469</c:v>
                </c:pt>
                <c:pt idx="1591">
                  <c:v>-0.12456323228953847</c:v>
                </c:pt>
                <c:pt idx="1592">
                  <c:v>-0.15405495559354554</c:v>
                </c:pt>
                <c:pt idx="1593">
                  <c:v>-0.15969436684318061</c:v>
                </c:pt>
                <c:pt idx="1594">
                  <c:v>-0.16896134762123183</c:v>
                </c:pt>
                <c:pt idx="1595">
                  <c:v>-0.17545761581119967</c:v>
                </c:pt>
                <c:pt idx="1596">
                  <c:v>-0.17298711587374394</c:v>
                </c:pt>
                <c:pt idx="1597">
                  <c:v>-0.18186632197806785</c:v>
                </c:pt>
                <c:pt idx="1598">
                  <c:v>-0.18521661176666815</c:v>
                </c:pt>
                <c:pt idx="1599">
                  <c:v>-0.17027269315765348</c:v>
                </c:pt>
                <c:pt idx="1600">
                  <c:v>-0.16478755785347965</c:v>
                </c:pt>
                <c:pt idx="1601">
                  <c:v>-0.15203268982195728</c:v>
                </c:pt>
                <c:pt idx="1602">
                  <c:v>-0.1430575824542385</c:v>
                </c:pt>
                <c:pt idx="1603">
                  <c:v>-0.18010882708585252</c:v>
                </c:pt>
                <c:pt idx="1604">
                  <c:v>-0.17733186006754786</c:v>
                </c:pt>
                <c:pt idx="1605">
                  <c:v>-0.18664262185714886</c:v>
                </c:pt>
                <c:pt idx="1606">
                  <c:v>-0.19248425968394289</c:v>
                </c:pt>
                <c:pt idx="1607">
                  <c:v>-0.18694700412792409</c:v>
                </c:pt>
                <c:pt idx="1608">
                  <c:v>-0.19611182921235881</c:v>
                </c:pt>
                <c:pt idx="1609">
                  <c:v>-0.20987157569945392</c:v>
                </c:pt>
                <c:pt idx="1610">
                  <c:v>-0.21653045907517832</c:v>
                </c:pt>
                <c:pt idx="1611">
                  <c:v>-0.23003168911312188</c:v>
                </c:pt>
                <c:pt idx="1612">
                  <c:v>-0.23799357878497274</c:v>
                </c:pt>
                <c:pt idx="1613">
                  <c:v>-0.2396093065921695</c:v>
                </c:pt>
                <c:pt idx="1614">
                  <c:v>-0.22465079431263824</c:v>
                </c:pt>
                <c:pt idx="1615">
                  <c:v>-0.24103114706250273</c:v>
                </c:pt>
                <c:pt idx="1616">
                  <c:v>-0.25246633031730814</c:v>
                </c:pt>
                <c:pt idx="1617">
                  <c:v>-0.23311720802234925</c:v>
                </c:pt>
                <c:pt idx="1618">
                  <c:v>-0.20966309469207367</c:v>
                </c:pt>
                <c:pt idx="1619">
                  <c:v>-0.21125797439853233</c:v>
                </c:pt>
                <c:pt idx="1620">
                  <c:v>-0.21933869824458996</c:v>
                </c:pt>
                <c:pt idx="1621">
                  <c:v>-0.24120001667848068</c:v>
                </c:pt>
                <c:pt idx="1622">
                  <c:v>-0.24688529374973944</c:v>
                </c:pt>
                <c:pt idx="1623">
                  <c:v>-0.25179502147354382</c:v>
                </c:pt>
                <c:pt idx="1624">
                  <c:v>-0.25425718217070425</c:v>
                </c:pt>
                <c:pt idx="1625">
                  <c:v>-0.23489346620522877</c:v>
                </c:pt>
                <c:pt idx="1626">
                  <c:v>-0.2529979568861277</c:v>
                </c:pt>
                <c:pt idx="1627">
                  <c:v>-0.23321727890589172</c:v>
                </c:pt>
                <c:pt idx="1628">
                  <c:v>-0.22445482216570078</c:v>
                </c:pt>
                <c:pt idx="1629">
                  <c:v>-0.2296293207688781</c:v>
                </c:pt>
                <c:pt idx="1630">
                  <c:v>-0.23575449276570903</c:v>
                </c:pt>
                <c:pt idx="1631">
                  <c:v>-0.21762289955385072</c:v>
                </c:pt>
                <c:pt idx="1632">
                  <c:v>-0.20832673143476632</c:v>
                </c:pt>
                <c:pt idx="1633">
                  <c:v>-0.19544885960888969</c:v>
                </c:pt>
                <c:pt idx="1634">
                  <c:v>-0.20139265312929999</c:v>
                </c:pt>
                <c:pt idx="1635">
                  <c:v>-0.20625026060125928</c:v>
                </c:pt>
                <c:pt idx="1636">
                  <c:v>-0.18670308134928915</c:v>
                </c:pt>
                <c:pt idx="1637">
                  <c:v>-0.19276570904390611</c:v>
                </c:pt>
                <c:pt idx="1638">
                  <c:v>-0.19607638744110423</c:v>
                </c:pt>
                <c:pt idx="1639">
                  <c:v>-0.21617604136263191</c:v>
                </c:pt>
                <c:pt idx="1640">
                  <c:v>-0.22447358545636498</c:v>
                </c:pt>
                <c:pt idx="1641">
                  <c:v>-0.21391193762248262</c:v>
                </c:pt>
                <c:pt idx="1642">
                  <c:v>-0.20635450110494935</c:v>
                </c:pt>
                <c:pt idx="1643">
                  <c:v>-0.20191177083767675</c:v>
                </c:pt>
                <c:pt idx="1644">
                  <c:v>-0.21849435016469998</c:v>
                </c:pt>
                <c:pt idx="1645">
                  <c:v>-0.17517199683108875</c:v>
                </c:pt>
                <c:pt idx="1646">
                  <c:v>-0.16754993120126771</c:v>
                </c:pt>
                <c:pt idx="1647">
                  <c:v>-0.1749885335445942</c:v>
                </c:pt>
                <c:pt idx="1648">
                  <c:v>-0.16780010841012394</c:v>
                </c:pt>
                <c:pt idx="1649">
                  <c:v>-0.17466747279322858</c:v>
                </c:pt>
                <c:pt idx="1650">
                  <c:v>-0.1772171955134888</c:v>
                </c:pt>
                <c:pt idx="1651">
                  <c:v>-0.17330192219488805</c:v>
                </c:pt>
                <c:pt idx="1652">
                  <c:v>-0.17651252970854359</c:v>
                </c:pt>
                <c:pt idx="1653">
                  <c:v>-0.1653296084726682</c:v>
                </c:pt>
                <c:pt idx="1654">
                  <c:v>-0.16039277821790432</c:v>
                </c:pt>
                <c:pt idx="1655">
                  <c:v>-0.16063044656631786</c:v>
                </c:pt>
                <c:pt idx="1656">
                  <c:v>-0.17359379560522037</c:v>
                </c:pt>
                <c:pt idx="1657">
                  <c:v>-0.17490931076178962</c:v>
                </c:pt>
                <c:pt idx="1658">
                  <c:v>-0.1493745569778594</c:v>
                </c:pt>
                <c:pt idx="1659">
                  <c:v>-0.1501125797439854</c:v>
                </c:pt>
                <c:pt idx="1660">
                  <c:v>-0.15112788224992713</c:v>
                </c:pt>
                <c:pt idx="1661">
                  <c:v>-0.16631780844765043</c:v>
                </c:pt>
                <c:pt idx="1662">
                  <c:v>-0.17832214485260389</c:v>
                </c:pt>
                <c:pt idx="1663">
                  <c:v>-0.17985239544677489</c:v>
                </c:pt>
                <c:pt idx="1664">
                  <c:v>-0.17368344243839384</c:v>
                </c:pt>
                <c:pt idx="1665">
                  <c:v>-0.17975649418337991</c:v>
                </c:pt>
                <c:pt idx="1666">
                  <c:v>-0.16804403118875877</c:v>
                </c:pt>
                <c:pt idx="1667">
                  <c:v>-0.1619793186840679</c:v>
                </c:pt>
                <c:pt idx="1668">
                  <c:v>-0.16705166159362883</c:v>
                </c:pt>
                <c:pt idx="1669">
                  <c:v>-0.18781011549847815</c:v>
                </c:pt>
                <c:pt idx="1670">
                  <c:v>-0.19685610640870621</c:v>
                </c:pt>
                <c:pt idx="1671">
                  <c:v>-0.20409039736480017</c:v>
                </c:pt>
                <c:pt idx="1672">
                  <c:v>-0.20326481257557449</c:v>
                </c:pt>
                <c:pt idx="1673">
                  <c:v>-0.19141892173622987</c:v>
                </c:pt>
                <c:pt idx="1674">
                  <c:v>-0.20310428219989163</c:v>
                </c:pt>
                <c:pt idx="1675">
                  <c:v>-0.19842805320435308</c:v>
                </c:pt>
                <c:pt idx="1676">
                  <c:v>-0.20167410248926332</c:v>
                </c:pt>
                <c:pt idx="1677">
                  <c:v>-0.21127048325897524</c:v>
                </c:pt>
                <c:pt idx="1678">
                  <c:v>-0.19749822791143734</c:v>
                </c:pt>
                <c:pt idx="1679">
                  <c:v>-0.19953717216361599</c:v>
                </c:pt>
                <c:pt idx="1680">
                  <c:v>-0.20273944043697623</c:v>
                </c:pt>
                <c:pt idx="1681">
                  <c:v>-0.19672893299420435</c:v>
                </c:pt>
                <c:pt idx="1682">
                  <c:v>-0.20608347579535513</c:v>
                </c:pt>
                <c:pt idx="1683">
                  <c:v>-0.18794979777342291</c:v>
                </c:pt>
                <c:pt idx="1684">
                  <c:v>-0.18857315598548974</c:v>
                </c:pt>
                <c:pt idx="1685">
                  <c:v>-0.18291081182504276</c:v>
                </c:pt>
                <c:pt idx="1686">
                  <c:v>-0.17241170829337449</c:v>
                </c:pt>
                <c:pt idx="1687">
                  <c:v>-0.16958470583329865</c:v>
                </c:pt>
                <c:pt idx="1688">
                  <c:v>-0.16626568819580545</c:v>
                </c:pt>
                <c:pt idx="1689">
                  <c:v>-0.16795855397573289</c:v>
                </c:pt>
                <c:pt idx="1690">
                  <c:v>-0.18090730934411881</c:v>
                </c:pt>
                <c:pt idx="1691">
                  <c:v>-0.18716382437559942</c:v>
                </c:pt>
                <c:pt idx="1692">
                  <c:v>-0.17178626527123386</c:v>
                </c:pt>
                <c:pt idx="1693">
                  <c:v>-0.16194596172288711</c:v>
                </c:pt>
                <c:pt idx="1694">
                  <c:v>-0.16254221740399455</c:v>
                </c:pt>
                <c:pt idx="1695">
                  <c:v>-0.16269440853938222</c:v>
                </c:pt>
                <c:pt idx="1696">
                  <c:v>-0.15347746320310229</c:v>
                </c:pt>
                <c:pt idx="1697">
                  <c:v>-0.15136555059834056</c:v>
                </c:pt>
                <c:pt idx="1698">
                  <c:v>-0.1623712629779428</c:v>
                </c:pt>
                <c:pt idx="1699">
                  <c:v>-0.150106325313764</c:v>
                </c:pt>
                <c:pt idx="1700">
                  <c:v>-0.14122294958929249</c:v>
                </c:pt>
                <c:pt idx="1701">
                  <c:v>-0.12859942459241969</c:v>
                </c:pt>
                <c:pt idx="1702">
                  <c:v>-0.13762248259183607</c:v>
                </c:pt>
                <c:pt idx="1703">
                  <c:v>-0.14291790017929373</c:v>
                </c:pt>
                <c:pt idx="1704">
                  <c:v>-0.13188508526873211</c:v>
                </c:pt>
                <c:pt idx="1705">
                  <c:v>-0.14150439894925582</c:v>
                </c:pt>
                <c:pt idx="1706">
                  <c:v>-0.14908476837760087</c:v>
                </c:pt>
                <c:pt idx="1707">
                  <c:v>-0.14721677855147397</c:v>
                </c:pt>
                <c:pt idx="1708">
                  <c:v>-0.13745361297585801</c:v>
                </c:pt>
                <c:pt idx="1709">
                  <c:v>-0.13769545094441904</c:v>
                </c:pt>
                <c:pt idx="1710">
                  <c:v>-0.13530417378976778</c:v>
                </c:pt>
                <c:pt idx="1711">
                  <c:v>-0.14722720260184308</c:v>
                </c:pt>
                <c:pt idx="1712">
                  <c:v>-0.14958720760538713</c:v>
                </c:pt>
                <c:pt idx="1713">
                  <c:v>-0.16663052995872074</c:v>
                </c:pt>
                <c:pt idx="1714">
                  <c:v>-0.16794187549514239</c:v>
                </c:pt>
                <c:pt idx="1715">
                  <c:v>-0.16350748446816499</c:v>
                </c:pt>
                <c:pt idx="1716">
                  <c:v>-0.17232206146020101</c:v>
                </c:pt>
                <c:pt idx="1717">
                  <c:v>-0.16977859317016231</c:v>
                </c:pt>
                <c:pt idx="1718">
                  <c:v>-0.17229912854938922</c:v>
                </c:pt>
                <c:pt idx="1719">
                  <c:v>-0.17621023224784227</c:v>
                </c:pt>
                <c:pt idx="1720">
                  <c:v>-0.16996414126673065</c:v>
                </c:pt>
                <c:pt idx="1721">
                  <c:v>-0.15656089730225586</c:v>
                </c:pt>
                <c:pt idx="1722">
                  <c:v>-0.15598132010173882</c:v>
                </c:pt>
                <c:pt idx="1723">
                  <c:v>-0.16891756660968194</c:v>
                </c:pt>
                <c:pt idx="1724">
                  <c:v>-0.16774173372805734</c:v>
                </c:pt>
                <c:pt idx="1725">
                  <c:v>-0.18310469916190641</c:v>
                </c:pt>
                <c:pt idx="1726">
                  <c:v>-0.19493182671058673</c:v>
                </c:pt>
                <c:pt idx="1727">
                  <c:v>-0.1961472709836134</c:v>
                </c:pt>
                <c:pt idx="1728">
                  <c:v>-0.18290247258474757</c:v>
                </c:pt>
                <c:pt idx="1729">
                  <c:v>-0.18860651294667063</c:v>
                </c:pt>
                <c:pt idx="1730">
                  <c:v>-0.17435683609223207</c:v>
                </c:pt>
                <c:pt idx="1731">
                  <c:v>-0.18345494725430522</c:v>
                </c:pt>
                <c:pt idx="1732">
                  <c:v>-0.17617270566651377</c:v>
                </c:pt>
                <c:pt idx="1733">
                  <c:v>-0.16547762998790816</c:v>
                </c:pt>
                <c:pt idx="1734">
                  <c:v>-0.17921652837426516</c:v>
                </c:pt>
                <c:pt idx="1735">
                  <c:v>-0.17676687653754752</c:v>
                </c:pt>
                <c:pt idx="1736">
                  <c:v>-0.17212400450318988</c:v>
                </c:pt>
                <c:pt idx="1737">
                  <c:v>-0.17076053871492314</c:v>
                </c:pt>
                <c:pt idx="1738">
                  <c:v>-0.17206562982112339</c:v>
                </c:pt>
                <c:pt idx="1739">
                  <c:v>-0.16027811366384526</c:v>
                </c:pt>
                <c:pt idx="1740">
                  <c:v>-0.15547888087395245</c:v>
                </c:pt>
                <c:pt idx="1741">
                  <c:v>-0.14328691156235662</c:v>
                </c:pt>
                <c:pt idx="1742">
                  <c:v>-0.14011800025017718</c:v>
                </c:pt>
                <c:pt idx="1743">
                  <c:v>-0.14510278113663844</c:v>
                </c:pt>
                <c:pt idx="1744">
                  <c:v>-0.14723345703206447</c:v>
                </c:pt>
                <c:pt idx="1745">
                  <c:v>-0.14418129508401778</c:v>
                </c:pt>
                <c:pt idx="1746">
                  <c:v>-0.14332860776383283</c:v>
                </c:pt>
                <c:pt idx="1747">
                  <c:v>-0.14336404953508752</c:v>
                </c:pt>
                <c:pt idx="1748">
                  <c:v>-0.14690614185047757</c:v>
                </c:pt>
                <c:pt idx="1749">
                  <c:v>-0.1355918775799525</c:v>
                </c:pt>
                <c:pt idx="1750">
                  <c:v>-0.13738064462327482</c:v>
                </c:pt>
                <c:pt idx="1751">
                  <c:v>-0.13452862444231339</c:v>
                </c:pt>
                <c:pt idx="1752">
                  <c:v>-0.13378851686611359</c:v>
                </c:pt>
                <c:pt idx="1753">
                  <c:v>-0.13386148521869656</c:v>
                </c:pt>
                <c:pt idx="1754">
                  <c:v>-0.13901722053120968</c:v>
                </c:pt>
                <c:pt idx="1755">
                  <c:v>-0.13823958637368128</c:v>
                </c:pt>
                <c:pt idx="1756">
                  <c:v>-0.13750573322770299</c:v>
                </c:pt>
                <c:pt idx="1757">
                  <c:v>-0.15114247592044372</c:v>
                </c:pt>
                <c:pt idx="1758">
                  <c:v>-0.15440311887587055</c:v>
                </c:pt>
                <c:pt idx="1759">
                  <c:v>-0.13785806613017548</c:v>
                </c:pt>
                <c:pt idx="1760">
                  <c:v>-0.13074260934828852</c:v>
                </c:pt>
                <c:pt idx="1761">
                  <c:v>-0.13107826377017062</c:v>
                </c:pt>
                <c:pt idx="1762">
                  <c:v>-0.14114581161656181</c:v>
                </c:pt>
                <c:pt idx="1763">
                  <c:v>-0.1471563190593338</c:v>
                </c:pt>
                <c:pt idx="1764">
                  <c:v>-0.15331276320727194</c:v>
                </c:pt>
                <c:pt idx="1765">
                  <c:v>-0.13767043322353345</c:v>
                </c:pt>
                <c:pt idx="1766">
                  <c:v>-0.13728057373973235</c:v>
                </c:pt>
                <c:pt idx="1767">
                  <c:v>-0.14123128882958769</c:v>
                </c:pt>
                <c:pt idx="1768">
                  <c:v>-0.13738064462327482</c:v>
                </c:pt>
                <c:pt idx="1769">
                  <c:v>-0.13884418129508413</c:v>
                </c:pt>
                <c:pt idx="1770">
                  <c:v>-0.14020764708335076</c:v>
                </c:pt>
                <c:pt idx="1771">
                  <c:v>-0.13766417879331205</c:v>
                </c:pt>
                <c:pt idx="1772">
                  <c:v>-0.14316390776800247</c:v>
                </c:pt>
                <c:pt idx="1773">
                  <c:v>-0.1329754409373306</c:v>
                </c:pt>
                <c:pt idx="1774">
                  <c:v>-0.12478630696743531</c:v>
                </c:pt>
                <c:pt idx="1775">
                  <c:v>-0.12605178668223338</c:v>
                </c:pt>
                <c:pt idx="1776">
                  <c:v>-0.1259162740274361</c:v>
                </c:pt>
                <c:pt idx="1777">
                  <c:v>-0.13572530542467587</c:v>
                </c:pt>
                <c:pt idx="1778">
                  <c:v>-0.14205061918859208</c:v>
                </c:pt>
                <c:pt idx="1779">
                  <c:v>-0.13453696368260859</c:v>
                </c:pt>
                <c:pt idx="1780">
                  <c:v>-0.12324354751282174</c:v>
                </c:pt>
                <c:pt idx="1781">
                  <c:v>-0.12322895384230492</c:v>
                </c:pt>
                <c:pt idx="1782">
                  <c:v>-0.12858483092190309</c:v>
                </c:pt>
                <c:pt idx="1783">
                  <c:v>-0.11999749822791139</c:v>
                </c:pt>
                <c:pt idx="1784">
                  <c:v>-0.10720718842513455</c:v>
                </c:pt>
                <c:pt idx="1785">
                  <c:v>-0.10899595546845686</c:v>
                </c:pt>
                <c:pt idx="1786">
                  <c:v>-0.10689863653421172</c:v>
                </c:pt>
                <c:pt idx="1787">
                  <c:v>-0.1103031313847308</c:v>
                </c:pt>
                <c:pt idx="1788">
                  <c:v>-0.10479714797981909</c:v>
                </c:pt>
                <c:pt idx="1789">
                  <c:v>-0.10376933661343468</c:v>
                </c:pt>
                <c:pt idx="1790">
                  <c:v>-9.5415502647708816E-2</c:v>
                </c:pt>
                <c:pt idx="1791">
                  <c:v>-8.9144393945711609E-2</c:v>
                </c:pt>
                <c:pt idx="1792">
                  <c:v>-8.8398031939290411E-2</c:v>
                </c:pt>
                <c:pt idx="1793">
                  <c:v>-7.7296418296293301E-2</c:v>
                </c:pt>
                <c:pt idx="1794">
                  <c:v>-8.0684234666221988E-2</c:v>
                </c:pt>
                <c:pt idx="1795">
                  <c:v>-8.5037318100321113E-2</c:v>
                </c:pt>
                <c:pt idx="1796">
                  <c:v>-8.9836550890214029E-2</c:v>
                </c:pt>
                <c:pt idx="1797">
                  <c:v>-8.6459158570654226E-2</c:v>
                </c:pt>
                <c:pt idx="1798">
                  <c:v>-9.3455781178334751E-2</c:v>
                </c:pt>
                <c:pt idx="1799">
                  <c:v>-9.7523245632323063E-2</c:v>
                </c:pt>
                <c:pt idx="1800">
                  <c:v>-8.7184672476337544E-2</c:v>
                </c:pt>
                <c:pt idx="1801">
                  <c:v>-8.7507818037776852E-2</c:v>
                </c:pt>
                <c:pt idx="1802">
                  <c:v>-8.3425759913272057E-2</c:v>
                </c:pt>
                <c:pt idx="1803">
                  <c:v>-7.2180294375182474E-2</c:v>
                </c:pt>
                <c:pt idx="1804">
                  <c:v>-7.1094108326731464E-2</c:v>
                </c:pt>
                <c:pt idx="1805">
                  <c:v>-7.2922486761456184E-2</c:v>
                </c:pt>
                <c:pt idx="1806">
                  <c:v>-8.0267272651461496E-2</c:v>
                </c:pt>
                <c:pt idx="1807">
                  <c:v>-8.2902472584747589E-2</c:v>
                </c:pt>
                <c:pt idx="1808">
                  <c:v>-8.0696743526664894E-2</c:v>
                </c:pt>
                <c:pt idx="1809">
                  <c:v>-7.4498603177250544E-2</c:v>
                </c:pt>
                <c:pt idx="1810">
                  <c:v>-6.7639578034441206E-2</c:v>
                </c:pt>
                <c:pt idx="1811">
                  <c:v>-5.9742317474878126E-2</c:v>
                </c:pt>
                <c:pt idx="1812">
                  <c:v>-6.0705499728974766E-2</c:v>
                </c:pt>
                <c:pt idx="1813">
                  <c:v>-5.7084184630780244E-2</c:v>
                </c:pt>
                <c:pt idx="1814">
                  <c:v>-5.0373181003210754E-2</c:v>
                </c:pt>
                <c:pt idx="1815">
                  <c:v>-4.813409498394694E-2</c:v>
                </c:pt>
                <c:pt idx="1816">
                  <c:v>-5.4565734061627125E-2</c:v>
                </c:pt>
                <c:pt idx="1817">
                  <c:v>-5.4259266980778098E-2</c:v>
                </c:pt>
                <c:pt idx="1818">
                  <c:v>-5.0444064545719924E-2</c:v>
                </c:pt>
                <c:pt idx="1819">
                  <c:v>-4.7771338031105448E-2</c:v>
                </c:pt>
                <c:pt idx="1820">
                  <c:v>-4.7919359546345408E-2</c:v>
                </c:pt>
                <c:pt idx="1821">
                  <c:v>-5.4036192302881259E-2</c:v>
                </c:pt>
                <c:pt idx="1822">
                  <c:v>-4.4692073552099587E-2</c:v>
                </c:pt>
                <c:pt idx="1823">
                  <c:v>-4.3288996372430555E-2</c:v>
                </c:pt>
                <c:pt idx="1824">
                  <c:v>-4.5838719092690772E-2</c:v>
                </c:pt>
                <c:pt idx="1825">
                  <c:v>-5.9043906100154309E-2</c:v>
                </c:pt>
                <c:pt idx="1826">
                  <c:v>-6.1441437685026856E-2</c:v>
                </c:pt>
                <c:pt idx="1827">
                  <c:v>-6.6415794521119231E-2</c:v>
                </c:pt>
                <c:pt idx="1828">
                  <c:v>-5.7991077012884307E-2</c:v>
                </c:pt>
                <c:pt idx="1829">
                  <c:v>-6.1964725013551325E-2</c:v>
                </c:pt>
                <c:pt idx="1830">
                  <c:v>-6.8567318517283149E-2</c:v>
                </c:pt>
                <c:pt idx="1831">
                  <c:v>-6.8333819789017314E-2</c:v>
                </c:pt>
                <c:pt idx="1832">
                  <c:v>-6.9330359004294739E-2</c:v>
                </c:pt>
                <c:pt idx="1833">
                  <c:v>-6.3978651544844278E-2</c:v>
                </c:pt>
                <c:pt idx="1834">
                  <c:v>-7.4790476587582977E-2</c:v>
                </c:pt>
                <c:pt idx="1835">
                  <c:v>-8.1780844765041993E-2</c:v>
                </c:pt>
                <c:pt idx="1836">
                  <c:v>-8.8862944585748394E-2</c:v>
                </c:pt>
                <c:pt idx="1837">
                  <c:v>-8.8998457240545448E-2</c:v>
                </c:pt>
                <c:pt idx="1838">
                  <c:v>-8.2731518158695727E-2</c:v>
                </c:pt>
                <c:pt idx="1839">
                  <c:v>-8.5279156068882145E-2</c:v>
                </c:pt>
                <c:pt idx="1840">
                  <c:v>-7.517616645123637E-2</c:v>
                </c:pt>
                <c:pt idx="1841">
                  <c:v>-8.7622482591835915E-2</c:v>
                </c:pt>
                <c:pt idx="1842">
                  <c:v>-8.149314097485727E-2</c:v>
                </c:pt>
                <c:pt idx="1843">
                  <c:v>-7.5739065171162911E-2</c:v>
                </c:pt>
                <c:pt idx="1844">
                  <c:v>-6.2329566776466727E-2</c:v>
                </c:pt>
                <c:pt idx="1845">
                  <c:v>-5.8735354209231594E-2</c:v>
                </c:pt>
                <c:pt idx="1846">
                  <c:v>-6.0238502272443095E-2</c:v>
                </c:pt>
                <c:pt idx="1847">
                  <c:v>-5.8547721302589339E-2</c:v>
                </c:pt>
                <c:pt idx="1848">
                  <c:v>-6.2496351582370879E-2</c:v>
                </c:pt>
                <c:pt idx="1849">
                  <c:v>-6.9032231163741131E-2</c:v>
                </c:pt>
                <c:pt idx="1850">
                  <c:v>-7.2021848809573408E-2</c:v>
                </c:pt>
                <c:pt idx="1851">
                  <c:v>-7.0697994412709075E-2</c:v>
                </c:pt>
                <c:pt idx="1852">
                  <c:v>-6.4449818621523658E-2</c:v>
                </c:pt>
                <c:pt idx="1853">
                  <c:v>-6.9778593170162329E-2</c:v>
                </c:pt>
                <c:pt idx="1854">
                  <c:v>-6.8623608389275836E-2</c:v>
                </c:pt>
                <c:pt idx="1855">
                  <c:v>-6.0772213651336338E-2</c:v>
                </c:pt>
                <c:pt idx="1856">
                  <c:v>-7.219280323562538E-2</c:v>
                </c:pt>
                <c:pt idx="1857">
                  <c:v>-7.1523579201934862E-2</c:v>
                </c:pt>
                <c:pt idx="1858">
                  <c:v>-7.3520827252637422E-2</c:v>
                </c:pt>
                <c:pt idx="1859">
                  <c:v>-8.2224909310761873E-2</c:v>
                </c:pt>
                <c:pt idx="1860">
                  <c:v>-9.7277238043614322E-2</c:v>
                </c:pt>
                <c:pt idx="1861">
                  <c:v>-9.9349539256973651E-2</c:v>
                </c:pt>
                <c:pt idx="1862">
                  <c:v>-9.5726139348705441E-2</c:v>
                </c:pt>
                <c:pt idx="1863">
                  <c:v>-0.10905016053037575</c:v>
                </c:pt>
                <c:pt idx="1864">
                  <c:v>-0.1088458491431431</c:v>
                </c:pt>
                <c:pt idx="1865">
                  <c:v>-0.10359421256723522</c:v>
                </c:pt>
                <c:pt idx="1866">
                  <c:v>-0.10602301630321476</c:v>
                </c:pt>
                <c:pt idx="1867">
                  <c:v>-0.10595213276070548</c:v>
                </c:pt>
                <c:pt idx="1868">
                  <c:v>-0.11824000333569618</c:v>
                </c:pt>
                <c:pt idx="1869">
                  <c:v>-0.1110891047825544</c:v>
                </c:pt>
                <c:pt idx="1870">
                  <c:v>-0.11224825918358849</c:v>
                </c:pt>
                <c:pt idx="1871">
                  <c:v>-0.10175957970228922</c:v>
                </c:pt>
                <c:pt idx="1872">
                  <c:v>-9.6097235541842241E-2</c:v>
                </c:pt>
                <c:pt idx="1873">
                  <c:v>-9.1389734395196709E-2</c:v>
                </c:pt>
                <c:pt idx="1874">
                  <c:v>-8.748905474711266E-2</c:v>
                </c:pt>
                <c:pt idx="1875">
                  <c:v>-9.318892548888813E-2</c:v>
                </c:pt>
                <c:pt idx="1876">
                  <c:v>-9.7740065879998506E-2</c:v>
                </c:pt>
                <c:pt idx="1877">
                  <c:v>-8.8181211691614969E-2</c:v>
                </c:pt>
                <c:pt idx="1878">
                  <c:v>-8.8270858524788554E-2</c:v>
                </c:pt>
                <c:pt idx="1879">
                  <c:v>-0.10048784555726975</c:v>
                </c:pt>
                <c:pt idx="1880">
                  <c:v>-0.1081182504273861</c:v>
                </c:pt>
                <c:pt idx="1881">
                  <c:v>-0.11934286786473758</c:v>
                </c:pt>
                <c:pt idx="1882">
                  <c:v>-0.12082725263728478</c:v>
                </c:pt>
                <c:pt idx="1883">
                  <c:v>-0.1144393945711546</c:v>
                </c:pt>
                <c:pt idx="1884">
                  <c:v>-0.12713797273068417</c:v>
                </c:pt>
                <c:pt idx="1885">
                  <c:v>-0.13746612183630091</c:v>
                </c:pt>
                <c:pt idx="1886">
                  <c:v>-0.14160655464287208</c:v>
                </c:pt>
                <c:pt idx="1887">
                  <c:v>-0.13129716882791986</c:v>
                </c:pt>
                <c:pt idx="1888">
                  <c:v>-0.12567235124880127</c:v>
                </c:pt>
                <c:pt idx="1889">
                  <c:v>-0.11648667806362856</c:v>
                </c:pt>
                <c:pt idx="1890">
                  <c:v>-9.982487595380074E-2</c:v>
                </c:pt>
                <c:pt idx="1891">
                  <c:v>-9.1368886294458607E-2</c:v>
                </c:pt>
                <c:pt idx="1892">
                  <c:v>-8.9776091398073743E-2</c:v>
                </c:pt>
                <c:pt idx="1893">
                  <c:v>-8.719092690655883E-2</c:v>
                </c:pt>
                <c:pt idx="1894">
                  <c:v>-8.6273610474085882E-2</c:v>
                </c:pt>
                <c:pt idx="1895">
                  <c:v>-9.3660092565567288E-2</c:v>
                </c:pt>
                <c:pt idx="1896">
                  <c:v>-7.9506316974523705E-2</c:v>
                </c:pt>
                <c:pt idx="1897">
                  <c:v>-8.0275611891756693E-2</c:v>
                </c:pt>
                <c:pt idx="1898">
                  <c:v>-6.2731935120710625E-2</c:v>
                </c:pt>
                <c:pt idx="1899">
                  <c:v>-6.1235041487720521E-2</c:v>
                </c:pt>
                <c:pt idx="1900">
                  <c:v>-6.0117583288162524E-2</c:v>
                </c:pt>
                <c:pt idx="1901">
                  <c:v>-5.8912563065504742E-2</c:v>
                </c:pt>
                <c:pt idx="1902">
                  <c:v>-5.1957636659300421E-2</c:v>
                </c:pt>
                <c:pt idx="1903">
                  <c:v>-5.3873577117124816E-2</c:v>
                </c:pt>
                <c:pt idx="1904">
                  <c:v>-5.0031272151107142E-2</c:v>
                </c:pt>
                <c:pt idx="1905">
                  <c:v>-4.9464203811032892E-2</c:v>
                </c:pt>
                <c:pt idx="1906">
                  <c:v>-5.1321769586790689E-2</c:v>
                </c:pt>
                <c:pt idx="1907">
                  <c:v>-5.0391944293874835E-2</c:v>
                </c:pt>
                <c:pt idx="1908">
                  <c:v>-5.1290497435683702E-2</c:v>
                </c:pt>
                <c:pt idx="1909">
                  <c:v>-4.7700454488596167E-2</c:v>
                </c:pt>
                <c:pt idx="1910">
                  <c:v>-4.2106909060584674E-2</c:v>
                </c:pt>
                <c:pt idx="1911">
                  <c:v>-4.7287662093983385E-2</c:v>
                </c:pt>
                <c:pt idx="1912">
                  <c:v>-4.7829712713171824E-2</c:v>
                </c:pt>
                <c:pt idx="1913">
                  <c:v>-5.1549013884835126E-2</c:v>
                </c:pt>
                <c:pt idx="1914">
                  <c:v>-4.399157736730186E-2</c:v>
                </c:pt>
                <c:pt idx="1915">
                  <c:v>-4.0076304048701217E-2</c:v>
                </c:pt>
                <c:pt idx="1916">
                  <c:v>-3.6309052245340645E-2</c:v>
                </c:pt>
                <c:pt idx="1917">
                  <c:v>-3.1876746028436931E-2</c:v>
                </c:pt>
                <c:pt idx="1918">
                  <c:v>-1.8661134970604176E-2</c:v>
                </c:pt>
                <c:pt idx="1919">
                  <c:v>-1.606346161864658E-2</c:v>
                </c:pt>
                <c:pt idx="1920">
                  <c:v>-1.613851478130357E-2</c:v>
                </c:pt>
                <c:pt idx="1921">
                  <c:v>-1.1683275653587955E-2</c:v>
                </c:pt>
                <c:pt idx="1922">
                  <c:v>-5.8854188383439254E-3</c:v>
                </c:pt>
                <c:pt idx="1923">
                  <c:v>-2.0483258975107388E-2</c:v>
                </c:pt>
                <c:pt idx="1924">
                  <c:v>-1.0392778217904408E-2</c:v>
                </c:pt>
                <c:pt idx="1925">
                  <c:v>-8.7499478797482544E-3</c:v>
                </c:pt>
                <c:pt idx="1926">
                  <c:v>-4.5553100112580847E-3</c:v>
                </c:pt>
                <c:pt idx="1927">
                  <c:v>-3.1313847308510612E-3</c:v>
                </c:pt>
                <c:pt idx="1928">
                  <c:v>-2.7623733477880608E-3</c:v>
                </c:pt>
                <c:pt idx="1929">
                  <c:v>-5.5810365675688089E-3</c:v>
                </c:pt>
                <c:pt idx="1930">
                  <c:v>-1.1210023766834887E-2</c:v>
                </c:pt>
                <c:pt idx="1931">
                  <c:v>-1.9136471667431043E-2</c:v>
                </c:pt>
                <c:pt idx="1932">
                  <c:v>-2.249927031647414E-2</c:v>
                </c:pt>
                <c:pt idx="1933">
                  <c:v>-2.0714672893299535E-2</c:v>
                </c:pt>
                <c:pt idx="1934">
                  <c:v>-6.8923821039904576E-3</c:v>
                </c:pt>
                <c:pt idx="1935">
                  <c:v>-8.3600883959471517E-3</c:v>
                </c:pt>
                <c:pt idx="1936">
                  <c:v>-2.7415252470500695E-3</c:v>
                </c:pt>
                <c:pt idx="1937">
                  <c:v>-3.4107492807406992E-3</c:v>
                </c:pt>
                <c:pt idx="1938">
                  <c:v>-2.6623024642455917E-3</c:v>
                </c:pt>
                <c:pt idx="1939">
                  <c:v>-6.3836884459826937E-3</c:v>
                </c:pt>
                <c:pt idx="1940">
                  <c:v>-1.1964725013551281E-2</c:v>
                </c:pt>
                <c:pt idx="1941">
                  <c:v>-3.2648125755745383E-3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-6.517972440622799E-4</c:v>
                </c:pt>
                <c:pt idx="1948">
                  <c:v>0</c:v>
                </c:pt>
                <c:pt idx="1949">
                  <c:v>-6.0065788272156695E-4</c:v>
                </c:pt>
                <c:pt idx="1950">
                  <c:v>-1.6696665739976191E-2</c:v>
                </c:pt>
                <c:pt idx="1951">
                  <c:v>-4.4115886386374425E-3</c:v>
                </c:pt>
                <c:pt idx="1952">
                  <c:v>0</c:v>
                </c:pt>
                <c:pt idx="1953">
                  <c:v>-3.18637682737688E-3</c:v>
                </c:pt>
                <c:pt idx="1954">
                  <c:v>-8.8331205720959538E-4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-9.4894968975101079E-4</c:v>
                </c:pt>
                <c:pt idx="1959">
                  <c:v>-1.4610244279942064E-2</c:v>
                </c:pt>
                <c:pt idx="1960">
                  <c:v>-5.1704826911178614E-3</c:v>
                </c:pt>
                <c:pt idx="1961">
                  <c:v>0</c:v>
                </c:pt>
                <c:pt idx="1962">
                  <c:v>-4.8034387531735723E-3</c:v>
                </c:pt>
                <c:pt idx="1963">
                  <c:v>-1.0779902698554222E-2</c:v>
                </c:pt>
                <c:pt idx="1964">
                  <c:v>-9.5293385529640062E-3</c:v>
                </c:pt>
                <c:pt idx="1965">
                  <c:v>0</c:v>
                </c:pt>
                <c:pt idx="1966">
                  <c:v>0</c:v>
                </c:pt>
                <c:pt idx="1967">
                  <c:v>-3.7867473667663187E-3</c:v>
                </c:pt>
                <c:pt idx="1968">
                  <c:v>-2.086936016349572E-3</c:v>
                </c:pt>
                <c:pt idx="1969">
                  <c:v>-3.7415500707436156E-3</c:v>
                </c:pt>
                <c:pt idx="1970">
                  <c:v>0</c:v>
                </c:pt>
                <c:pt idx="1971">
                  <c:v>0</c:v>
                </c:pt>
                <c:pt idx="1972">
                  <c:v>-1.1932849011501157E-3</c:v>
                </c:pt>
                <c:pt idx="1973">
                  <c:v>-1.1374165868548003E-2</c:v>
                </c:pt>
                <c:pt idx="1974">
                  <c:v>-6.2915119094894001E-3</c:v>
                </c:pt>
                <c:pt idx="1975">
                  <c:v>0</c:v>
                </c:pt>
                <c:pt idx="1976">
                  <c:v>-6.5285339786247398E-3</c:v>
                </c:pt>
                <c:pt idx="1977">
                  <c:v>-7.6434454837358556E-3</c:v>
                </c:pt>
                <c:pt idx="1978">
                  <c:v>0</c:v>
                </c:pt>
                <c:pt idx="1979">
                  <c:v>-1.9245372705192221E-3</c:v>
                </c:pt>
                <c:pt idx="1980">
                  <c:v>-4.7900882466037631E-3</c:v>
                </c:pt>
                <c:pt idx="1981">
                  <c:v>-1.1241925542049058E-2</c:v>
                </c:pt>
                <c:pt idx="1982">
                  <c:v>-4.9949084782050512E-3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-1.4022623165372838E-3</c:v>
                </c:pt>
                <c:pt idx="1987">
                  <c:v>-4.4528982949635365E-3</c:v>
                </c:pt>
                <c:pt idx="1988">
                  <c:v>-7.2402523690601184E-3</c:v>
                </c:pt>
                <c:pt idx="1989">
                  <c:v>0</c:v>
                </c:pt>
                <c:pt idx="1990">
                  <c:v>0</c:v>
                </c:pt>
                <c:pt idx="1991">
                  <c:v>-2.0135697089078697E-3</c:v>
                </c:pt>
                <c:pt idx="1992">
                  <c:v>-9.2380598932313429E-3</c:v>
                </c:pt>
                <c:pt idx="1993">
                  <c:v>-8.1570508245549789E-3</c:v>
                </c:pt>
                <c:pt idx="1994">
                  <c:v>-2.039072387640728E-2</c:v>
                </c:pt>
                <c:pt idx="1995">
                  <c:v>-9.5178280853007724E-3</c:v>
                </c:pt>
                <c:pt idx="1996">
                  <c:v>-9.8889491564132515E-3</c:v>
                </c:pt>
                <c:pt idx="1997">
                  <c:v>-8.4577540514051419E-3</c:v>
                </c:pt>
                <c:pt idx="1998">
                  <c:v>-1.783474644818106E-2</c:v>
                </c:pt>
                <c:pt idx="1999">
                  <c:v>-1.0522709754774651E-2</c:v>
                </c:pt>
                <c:pt idx="2000">
                  <c:v>-2.4920304128959958E-2</c:v>
                </c:pt>
                <c:pt idx="2001">
                  <c:v>-3.6642020421174926E-2</c:v>
                </c:pt>
                <c:pt idx="2002">
                  <c:v>-3.8623235985421722E-2</c:v>
                </c:pt>
                <c:pt idx="2003">
                  <c:v>-4.4180536127208958E-2</c:v>
                </c:pt>
                <c:pt idx="2004">
                  <c:v>-4.6291168270100047E-2</c:v>
                </c:pt>
                <c:pt idx="2005">
                  <c:v>-5.4644247147601632E-2</c:v>
                </c:pt>
                <c:pt idx="2006">
                  <c:v>-4.6390133889063323E-2</c:v>
                </c:pt>
                <c:pt idx="2007">
                  <c:v>-3.4980539933578858E-2</c:v>
                </c:pt>
                <c:pt idx="2008">
                  <c:v>-3.4774995955731969E-2</c:v>
                </c:pt>
                <c:pt idx="2009">
                  <c:v>-3.9192288294460864E-2</c:v>
                </c:pt>
                <c:pt idx="2010">
                  <c:v>-2.9383272907210323E-2</c:v>
                </c:pt>
                <c:pt idx="2011">
                  <c:v>-2.6298210054526261E-2</c:v>
                </c:pt>
                <c:pt idx="2012">
                  <c:v>-4.1615042774082567E-2</c:v>
                </c:pt>
                <c:pt idx="2013">
                  <c:v>-4.4907552789593352E-2</c:v>
                </c:pt>
                <c:pt idx="2014">
                  <c:v>-3.618906239591968E-2</c:v>
                </c:pt>
                <c:pt idx="2015">
                  <c:v>-2.4086709107691839E-2</c:v>
                </c:pt>
                <c:pt idx="2016">
                  <c:v>-1.4009344638252208E-2</c:v>
                </c:pt>
                <c:pt idx="2017">
                  <c:v>-1.2684727892127601E-2</c:v>
                </c:pt>
                <c:pt idx="2018">
                  <c:v>-1.2690437447067771E-2</c:v>
                </c:pt>
                <c:pt idx="2019">
                  <c:v>-7.6641259147183227E-3</c:v>
                </c:pt>
                <c:pt idx="2020">
                  <c:v>-6.0273868318631019E-3</c:v>
                </c:pt>
                <c:pt idx="2021">
                  <c:v>-6.2671881393512319E-3</c:v>
                </c:pt>
                <c:pt idx="2022">
                  <c:v>-1.4597428797091805E-3</c:v>
                </c:pt>
                <c:pt idx="2023">
                  <c:v>0</c:v>
                </c:pt>
                <c:pt idx="2024">
                  <c:v>-2.0817045486656305E-3</c:v>
                </c:pt>
                <c:pt idx="2025">
                  <c:v>-9.1934101334723017E-4</c:v>
                </c:pt>
                <c:pt idx="2026">
                  <c:v>-3.7677910381672675E-6</c:v>
                </c:pt>
                <c:pt idx="2027">
                  <c:v>0</c:v>
                </c:pt>
                <c:pt idx="2028">
                  <c:v>-2.7060497123881921E-3</c:v>
                </c:pt>
                <c:pt idx="2029">
                  <c:v>-1.006688077032214E-2</c:v>
                </c:pt>
                <c:pt idx="2030">
                  <c:v>-3.1363867847055138E-3</c:v>
                </c:pt>
                <c:pt idx="2031">
                  <c:v>-2.8883322277366563E-3</c:v>
                </c:pt>
                <c:pt idx="2032">
                  <c:v>-1.0234129676157222E-2</c:v>
                </c:pt>
                <c:pt idx="2033">
                  <c:v>-1.6147975818439186E-2</c:v>
                </c:pt>
                <c:pt idx="2034">
                  <c:v>-8.2496932204058071E-3</c:v>
                </c:pt>
                <c:pt idx="2035">
                  <c:v>-7.1428437199915207E-3</c:v>
                </c:pt>
                <c:pt idx="2036">
                  <c:v>-5.650757975799614E-3</c:v>
                </c:pt>
                <c:pt idx="2037">
                  <c:v>0</c:v>
                </c:pt>
                <c:pt idx="2038">
                  <c:v>-1.9984945919238051E-4</c:v>
                </c:pt>
                <c:pt idx="2039">
                  <c:v>-1.3148973763688065E-3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-3.9383555341243603E-4</c:v>
                </c:pt>
                <c:pt idx="2045">
                  <c:v>0</c:v>
                </c:pt>
                <c:pt idx="2046">
                  <c:v>0</c:v>
                </c:pt>
                <c:pt idx="2047">
                  <c:v>-2.5259566650810417E-3</c:v>
                </c:pt>
                <c:pt idx="2048">
                  <c:v>-4.0841766857480089E-3</c:v>
                </c:pt>
                <c:pt idx="2049">
                  <c:v>-7.1368299426101123E-3</c:v>
                </c:pt>
                <c:pt idx="2050">
                  <c:v>-3.2312562533829414E-3</c:v>
                </c:pt>
                <c:pt idx="2051">
                  <c:v>-1.663923834934411E-3</c:v>
                </c:pt>
                <c:pt idx="2052">
                  <c:v>-7.5815149543556615E-4</c:v>
                </c:pt>
                <c:pt idx="2053">
                  <c:v>-4.8386832220710385E-3</c:v>
                </c:pt>
                <c:pt idx="2054">
                  <c:v>-2.1760405902646607E-3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-8.763008283767415E-3</c:v>
                </c:pt>
                <c:pt idx="2062">
                  <c:v>-3.2943373252323216E-3</c:v>
                </c:pt>
                <c:pt idx="2063">
                  <c:v>-4.7746591621089518E-4</c:v>
                </c:pt>
                <c:pt idx="2064">
                  <c:v>0</c:v>
                </c:pt>
                <c:pt idx="2065">
                  <c:v>-1.3927512704686507E-2</c:v>
                </c:pt>
                <c:pt idx="2066">
                  <c:v>-2.1635022586109498E-2</c:v>
                </c:pt>
                <c:pt idx="2067">
                  <c:v>-2.8620835686053003E-2</c:v>
                </c:pt>
                <c:pt idx="2068">
                  <c:v>-1.8137704686617684E-2</c:v>
                </c:pt>
                <c:pt idx="2069">
                  <c:v>-1.9667560700169395E-2</c:v>
                </c:pt>
                <c:pt idx="2070">
                  <c:v>-4.2361307171089768E-2</c:v>
                </c:pt>
                <c:pt idx="2071">
                  <c:v>-4.7286137775268133E-2</c:v>
                </c:pt>
                <c:pt idx="2072">
                  <c:v>-3.6720073404855946E-2</c:v>
                </c:pt>
                <c:pt idx="2073">
                  <c:v>-3.5936617730095932E-2</c:v>
                </c:pt>
                <c:pt idx="2074">
                  <c:v>-4.0718520609824949E-2</c:v>
                </c:pt>
                <c:pt idx="2075">
                  <c:v>-2.5568181818181768E-2</c:v>
                </c:pt>
                <c:pt idx="2076">
                  <c:v>-3.891163184641433E-2</c:v>
                </c:pt>
                <c:pt idx="2077">
                  <c:v>-5.6578204404291288E-2</c:v>
                </c:pt>
                <c:pt idx="2078">
                  <c:v>-8.4851425748164844E-2</c:v>
                </c:pt>
                <c:pt idx="2079">
                  <c:v>-7.5375846979107819E-2</c:v>
                </c:pt>
                <c:pt idx="2080">
                  <c:v>-8.2527526821005059E-2</c:v>
                </c:pt>
                <c:pt idx="2081">
                  <c:v>-6.1386575381140451E-2</c:v>
                </c:pt>
                <c:pt idx="2082">
                  <c:v>-5.7001693958215638E-2</c:v>
                </c:pt>
                <c:pt idx="2083">
                  <c:v>-5.6961109542631227E-2</c:v>
                </c:pt>
                <c:pt idx="2084">
                  <c:v>-4.1073193111236472E-2</c:v>
                </c:pt>
                <c:pt idx="2085">
                  <c:v>-3.7406479390175051E-2</c:v>
                </c:pt>
                <c:pt idx="2086">
                  <c:v>-2.1876764539807914E-2</c:v>
                </c:pt>
                <c:pt idx="2087">
                  <c:v>-1.9930477131564039E-2</c:v>
                </c:pt>
                <c:pt idx="2088">
                  <c:v>-1.0401962168266499E-2</c:v>
                </c:pt>
                <c:pt idx="2089">
                  <c:v>-1.2365894974590619E-2</c:v>
                </c:pt>
                <c:pt idx="2090">
                  <c:v>-8.1786420101636059E-3</c:v>
                </c:pt>
                <c:pt idx="2091">
                  <c:v>-1.7038396386222399E-2</c:v>
                </c:pt>
                <c:pt idx="2092">
                  <c:v>-5.7506352343309475E-3</c:v>
                </c:pt>
                <c:pt idx="2093">
                  <c:v>-8.8862224731789397E-3</c:v>
                </c:pt>
                <c:pt idx="2094">
                  <c:v>-7.3051948051947591E-3</c:v>
                </c:pt>
                <c:pt idx="2095">
                  <c:v>-1.3237577639751419E-2</c:v>
                </c:pt>
                <c:pt idx="2096">
                  <c:v>-1.3276397515527893E-2</c:v>
                </c:pt>
                <c:pt idx="2097">
                  <c:v>-3.3173348390740376E-3</c:v>
                </c:pt>
                <c:pt idx="2098">
                  <c:v>-2.439829192546572E-2</c:v>
                </c:pt>
                <c:pt idx="2099">
                  <c:v>-2.5961674195369877E-2</c:v>
                </c:pt>
                <c:pt idx="2100">
                  <c:v>-2.8901397515527893E-2</c:v>
                </c:pt>
                <c:pt idx="2101">
                  <c:v>-4.5662761151891496E-2</c:v>
                </c:pt>
                <c:pt idx="2102">
                  <c:v>-3.461144833427432E-2</c:v>
                </c:pt>
                <c:pt idx="2103">
                  <c:v>-3.0293619424054063E-2</c:v>
                </c:pt>
                <c:pt idx="2104">
                  <c:v>-1.9951651609260268E-2</c:v>
                </c:pt>
                <c:pt idx="2105">
                  <c:v>-1.2605872388480988E-2</c:v>
                </c:pt>
                <c:pt idx="2106">
                  <c:v>-7.2663749294182844E-3</c:v>
                </c:pt>
                <c:pt idx="2107">
                  <c:v>-6.018845285149621E-3</c:v>
                </c:pt>
                <c:pt idx="2108">
                  <c:v>-5.7559288537549769E-3</c:v>
                </c:pt>
                <c:pt idx="2109">
                  <c:v>-8.6356578204404011E-3</c:v>
                </c:pt>
                <c:pt idx="2110">
                  <c:v>0</c:v>
                </c:pt>
                <c:pt idx="2111">
                  <c:v>-1.9409693295342478E-3</c:v>
                </c:pt>
                <c:pt idx="2112">
                  <c:v>0</c:v>
                </c:pt>
                <c:pt idx="2113">
                  <c:v>0</c:v>
                </c:pt>
                <c:pt idx="2114">
                  <c:v>-1.8611774432969463E-3</c:v>
                </c:pt>
                <c:pt idx="2115">
                  <c:v>0</c:v>
                </c:pt>
                <c:pt idx="2116">
                  <c:v>-1.2531829977877607E-3</c:v>
                </c:pt>
                <c:pt idx="2117">
                  <c:v>0</c:v>
                </c:pt>
                <c:pt idx="2118">
                  <c:v>-9.3241104524439677E-3</c:v>
                </c:pt>
                <c:pt idx="2119">
                  <c:v>-9.1870167011425252E-3</c:v>
                </c:pt>
                <c:pt idx="2120">
                  <c:v>-1.0852966084047178E-2</c:v>
                </c:pt>
                <c:pt idx="2121">
                  <c:v>-1.980050256139676E-3</c:v>
                </c:pt>
                <c:pt idx="2122">
                  <c:v>-1.1547111660257348E-2</c:v>
                </c:pt>
                <c:pt idx="2123">
                  <c:v>-1.9696380724965046E-3</c:v>
                </c:pt>
                <c:pt idx="2124">
                  <c:v>0</c:v>
                </c:pt>
                <c:pt idx="2125">
                  <c:v>-2.0700823889336917E-3</c:v>
                </c:pt>
                <c:pt idx="2126">
                  <c:v>0</c:v>
                </c:pt>
                <c:pt idx="2127">
                  <c:v>0</c:v>
                </c:pt>
                <c:pt idx="2128">
                  <c:v>-7.6094097971791674E-3</c:v>
                </c:pt>
                <c:pt idx="2129">
                  <c:v>-2.9659462272925152E-3</c:v>
                </c:pt>
                <c:pt idx="2130">
                  <c:v>-3.1365990597028715E-3</c:v>
                </c:pt>
                <c:pt idx="2131">
                  <c:v>0</c:v>
                </c:pt>
                <c:pt idx="2132">
                  <c:v>-1.8227794573267841E-3</c:v>
                </c:pt>
                <c:pt idx="2133">
                  <c:v>-2.2968044237783314E-3</c:v>
                </c:pt>
                <c:pt idx="2134">
                  <c:v>-1.1466970861105596E-2</c:v>
                </c:pt>
                <c:pt idx="2135">
                  <c:v>-9.3457943925234765E-3</c:v>
                </c:pt>
                <c:pt idx="2136">
                  <c:v>-9.6424862780003506E-3</c:v>
                </c:pt>
                <c:pt idx="2137">
                  <c:v>-7.016592578951486E-3</c:v>
                </c:pt>
                <c:pt idx="2138">
                  <c:v>-5.4137743470646926E-3</c:v>
                </c:pt>
                <c:pt idx="2139">
                  <c:v>-8.6961414708756068E-3</c:v>
                </c:pt>
                <c:pt idx="2140">
                  <c:v>-2.7149012646917936E-2</c:v>
                </c:pt>
                <c:pt idx="2141">
                  <c:v>-2.3167543953879766E-2</c:v>
                </c:pt>
                <c:pt idx="2142">
                  <c:v>-2.5914501583209404E-2</c:v>
                </c:pt>
                <c:pt idx="2143">
                  <c:v>-1.3966685252537636E-2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-2.8926824797754769E-3</c:v>
                </c:pt>
                <c:pt idx="2149">
                  <c:v>-2.6610679263833203E-3</c:v>
                </c:pt>
                <c:pt idx="2150">
                  <c:v>-8.6947103568364437E-3</c:v>
                </c:pt>
                <c:pt idx="2151">
                  <c:v>-2.1783432061119656E-2</c:v>
                </c:pt>
                <c:pt idx="2152">
                  <c:v>-1.7950961033767476E-2</c:v>
                </c:pt>
                <c:pt idx="2153">
                  <c:v>-1.4058503503378561E-2</c:v>
                </c:pt>
                <c:pt idx="2154">
                  <c:v>-1.4036841710615255E-2</c:v>
                </c:pt>
                <c:pt idx="2155">
                  <c:v>-8.771359777383525E-3</c:v>
                </c:pt>
                <c:pt idx="2156">
                  <c:v>-5.3337998950236942E-3</c:v>
                </c:pt>
                <c:pt idx="2157">
                  <c:v>-2.3294758679297534E-3</c:v>
                </c:pt>
                <c:pt idx="2158">
                  <c:v>0</c:v>
                </c:pt>
                <c:pt idx="2159">
                  <c:v>-3.8012963267421984E-3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-1.8697147288503357E-3</c:v>
                </c:pt>
                <c:pt idx="2165">
                  <c:v>0</c:v>
                </c:pt>
                <c:pt idx="2166">
                  <c:v>-6.1442267748391677E-3</c:v>
                </c:pt>
                <c:pt idx="2167">
                  <c:v>-9.0899089859728388E-3</c:v>
                </c:pt>
                <c:pt idx="2168">
                  <c:v>-9.9831370366187944E-4</c:v>
                </c:pt>
                <c:pt idx="2169">
                  <c:v>-6.4069409073818084E-3</c:v>
                </c:pt>
                <c:pt idx="2170">
                  <c:v>-6.4332123206360947E-3</c:v>
                </c:pt>
                <c:pt idx="2171">
                  <c:v>-2.6583386286651578E-3</c:v>
                </c:pt>
                <c:pt idx="2172">
                  <c:v>-6.5120265603989536E-3</c:v>
                </c:pt>
                <c:pt idx="2173">
                  <c:v>-3.5812862155536695E-2</c:v>
                </c:pt>
                <c:pt idx="2174">
                  <c:v>-3.6646979526359313E-2</c:v>
                </c:pt>
                <c:pt idx="2175">
                  <c:v>-2.6176179381209752E-2</c:v>
                </c:pt>
                <c:pt idx="2176">
                  <c:v>-1.9079613875903845E-2</c:v>
                </c:pt>
                <c:pt idx="2177">
                  <c:v>-8.2475817985081523E-3</c:v>
                </c:pt>
                <c:pt idx="2178">
                  <c:v>-8.64986281396396E-3</c:v>
                </c:pt>
                <c:pt idx="2179">
                  <c:v>-1.9609968030974034E-2</c:v>
                </c:pt>
                <c:pt idx="2180">
                  <c:v>-3.0102113699392752E-2</c:v>
                </c:pt>
                <c:pt idx="2181">
                  <c:v>-3.425792288355034E-2</c:v>
                </c:pt>
                <c:pt idx="2182">
                  <c:v>-3.6405610917085829E-2</c:v>
                </c:pt>
                <c:pt idx="2183">
                  <c:v>-2.4268217993619334E-2</c:v>
                </c:pt>
                <c:pt idx="2184">
                  <c:v>-1.8864516679884535E-2</c:v>
                </c:pt>
                <c:pt idx="2185">
                  <c:v>-2.9758943363759061E-2</c:v>
                </c:pt>
                <c:pt idx="2186">
                  <c:v>-2.8245053174982493E-2</c:v>
                </c:pt>
                <c:pt idx="2187">
                  <c:v>-4.3221400693236989E-2</c:v>
                </c:pt>
                <c:pt idx="2188">
                  <c:v>-4.1714078357773965E-2</c:v>
                </c:pt>
                <c:pt idx="2189">
                  <c:v>-4.0615604891080404E-2</c:v>
                </c:pt>
                <c:pt idx="2190">
                  <c:v>-2.3046597277296521E-2</c:v>
                </c:pt>
                <c:pt idx="2191">
                  <c:v>-2.5110545181084021E-2</c:v>
                </c:pt>
                <c:pt idx="2192">
                  <c:v>-1.5370418717068457E-2</c:v>
                </c:pt>
                <c:pt idx="2193">
                  <c:v>-6.7369755363885231E-3</c:v>
                </c:pt>
                <c:pt idx="2194">
                  <c:v>-6.4036569807257582E-4</c:v>
                </c:pt>
                <c:pt idx="2195">
                  <c:v>0</c:v>
                </c:pt>
                <c:pt idx="2196">
                  <c:v>-2.8551769899211044E-3</c:v>
                </c:pt>
                <c:pt idx="2197">
                  <c:v>-1.7394189298071017E-2</c:v>
                </c:pt>
                <c:pt idx="2198">
                  <c:v>-8.3367245710288529E-3</c:v>
                </c:pt>
                <c:pt idx="2199">
                  <c:v>-1.2976591471077992E-2</c:v>
                </c:pt>
                <c:pt idx="2200">
                  <c:v>-7.7696115684514622E-3</c:v>
                </c:pt>
                <c:pt idx="2201">
                  <c:v>-1.2777203037895313E-2</c:v>
                </c:pt>
                <c:pt idx="2202">
                  <c:v>-2.0288590242060867E-2</c:v>
                </c:pt>
                <c:pt idx="2203">
                  <c:v>-1.3210300864071045E-2</c:v>
                </c:pt>
                <c:pt idx="2204">
                  <c:v>-9.3532787139773976E-3</c:v>
                </c:pt>
                <c:pt idx="2205">
                  <c:v>-5.74304060823283E-3</c:v>
                </c:pt>
                <c:pt idx="2206">
                  <c:v>-1.5153520921893704E-2</c:v>
                </c:pt>
                <c:pt idx="2207">
                  <c:v>-8.5426503298898782E-3</c:v>
                </c:pt>
                <c:pt idx="2208">
                  <c:v>-8.2059780574663677E-3</c:v>
                </c:pt>
                <c:pt idx="2209">
                  <c:v>-1.0907527893951441E-2</c:v>
                </c:pt>
                <c:pt idx="2210">
                  <c:v>-5.9489663670941884E-4</c:v>
                </c:pt>
                <c:pt idx="2211">
                  <c:v>-6.6680721916878571E-4</c:v>
                </c:pt>
                <c:pt idx="2212">
                  <c:v>0</c:v>
                </c:pt>
                <c:pt idx="2213">
                  <c:v>0</c:v>
                </c:pt>
                <c:pt idx="2214">
                  <c:v>-4.3342040803039383E-3</c:v>
                </c:pt>
                <c:pt idx="2215">
                  <c:v>-2.1324349177673008E-2</c:v>
                </c:pt>
                <c:pt idx="2216">
                  <c:v>-2.6187511698119281E-2</c:v>
                </c:pt>
                <c:pt idx="2217">
                  <c:v>-3.0744692105498683E-2</c:v>
                </c:pt>
                <c:pt idx="2218">
                  <c:v>-3.0612859386570879E-2</c:v>
                </c:pt>
                <c:pt idx="2219">
                  <c:v>-4.5991715697045188E-2</c:v>
                </c:pt>
                <c:pt idx="2220">
                  <c:v>-3.0866759437839231E-2</c:v>
                </c:pt>
                <c:pt idx="2221">
                  <c:v>-4.7920379548025305E-2</c:v>
                </c:pt>
                <c:pt idx="2222">
                  <c:v>-5.9568858182173279E-2</c:v>
                </c:pt>
                <c:pt idx="2223">
                  <c:v>-4.9074322729750985E-2</c:v>
                </c:pt>
                <c:pt idx="2224">
                  <c:v>-6.6018896023046225E-2</c:v>
                </c:pt>
                <c:pt idx="2225">
                  <c:v>-6.0862771904982793E-2</c:v>
                </c:pt>
                <c:pt idx="2226">
                  <c:v>-8.6194184712287125E-2</c:v>
                </c:pt>
                <c:pt idx="2227">
                  <c:v>-9.3109705980485513E-2</c:v>
                </c:pt>
                <c:pt idx="2228">
                  <c:v>-8.8677848034309004E-2</c:v>
                </c:pt>
                <c:pt idx="2229">
                  <c:v>-0.10133704418023637</c:v>
                </c:pt>
                <c:pt idx="2230">
                  <c:v>-8.2226182629004829E-2</c:v>
                </c:pt>
                <c:pt idx="2231">
                  <c:v>-7.6337654516898112E-2</c:v>
                </c:pt>
                <c:pt idx="2232">
                  <c:v>-8.6177909067975178E-2</c:v>
                </c:pt>
                <c:pt idx="2233">
                  <c:v>-7.6309985921567569E-2</c:v>
                </c:pt>
                <c:pt idx="2234">
                  <c:v>-7.8328165816264117E-2</c:v>
                </c:pt>
                <c:pt idx="2235">
                  <c:v>-7.7568093226890511E-2</c:v>
                </c:pt>
                <c:pt idx="2236">
                  <c:v>-6.1290821350390212E-2</c:v>
                </c:pt>
                <c:pt idx="2237">
                  <c:v>-5.9812992846854374E-2</c:v>
                </c:pt>
                <c:pt idx="2238">
                  <c:v>-7.0302645605982872E-2</c:v>
                </c:pt>
                <c:pt idx="2239">
                  <c:v>-7.337711481653264E-2</c:v>
                </c:pt>
                <c:pt idx="2240">
                  <c:v>-9.1666056330005019E-2</c:v>
                </c:pt>
                <c:pt idx="2241">
                  <c:v>-8.6635254673144257E-2</c:v>
                </c:pt>
                <c:pt idx="2242">
                  <c:v>-8.3181562950123245E-2</c:v>
                </c:pt>
                <c:pt idx="2243">
                  <c:v>-7.7013093755848971E-2</c:v>
                </c:pt>
                <c:pt idx="2244">
                  <c:v>-0.12168159957032287</c:v>
                </c:pt>
                <c:pt idx="2245">
                  <c:v>-0.17416078709015892</c:v>
                </c:pt>
                <c:pt idx="2246">
                  <c:v>-0.17608619581227669</c:v>
                </c:pt>
                <c:pt idx="2247">
                  <c:v>-0.18902207791150916</c:v>
                </c:pt>
                <c:pt idx="2248">
                  <c:v>-0.11185436553469563</c:v>
                </c:pt>
                <c:pt idx="2249">
                  <c:v>-0.14259091981803818</c:v>
                </c:pt>
                <c:pt idx="2250">
                  <c:v>-0.12707860322420517</c:v>
                </c:pt>
                <c:pt idx="2251">
                  <c:v>-0.12014355118283238</c:v>
                </c:pt>
                <c:pt idx="2252">
                  <c:v>-0.1216636963615797</c:v>
                </c:pt>
                <c:pt idx="2253">
                  <c:v>-0.14134583302816495</c:v>
                </c:pt>
                <c:pt idx="2254">
                  <c:v>-0.1402065379263201</c:v>
                </c:pt>
                <c:pt idx="2255">
                  <c:v>-0.16046971509484631</c:v>
                </c:pt>
                <c:pt idx="2256">
                  <c:v>-0.13938299032412937</c:v>
                </c:pt>
                <c:pt idx="2257">
                  <c:v>-0.12504414768519645</c:v>
                </c:pt>
                <c:pt idx="2258">
                  <c:v>-0.10731834346492175</c:v>
                </c:pt>
                <c:pt idx="2259">
                  <c:v>-0.10073647290512111</c:v>
                </c:pt>
                <c:pt idx="2260">
                  <c:v>-0.10016031509647383</c:v>
                </c:pt>
                <c:pt idx="2261">
                  <c:v>-9.4939088401162053E-2</c:v>
                </c:pt>
                <c:pt idx="2262">
                  <c:v>-9.3599602874278709E-2</c:v>
                </c:pt>
                <c:pt idx="2263">
                  <c:v>-8.7890106849604854E-2</c:v>
                </c:pt>
                <c:pt idx="2264">
                  <c:v>-7.445781759885417E-2</c:v>
                </c:pt>
                <c:pt idx="2265">
                  <c:v>-8.0364248919704062E-2</c:v>
                </c:pt>
                <c:pt idx="2266">
                  <c:v>-8.7439271502160576E-2</c:v>
                </c:pt>
                <c:pt idx="2267">
                  <c:v>-8.3472896983309286E-2</c:v>
                </c:pt>
                <c:pt idx="2268">
                  <c:v>-7.8157271550987506E-2</c:v>
                </c:pt>
                <c:pt idx="2269">
                  <c:v>-7.8813180016763851E-2</c:v>
                </c:pt>
                <c:pt idx="2270">
                  <c:v>-4.8820422678482744E-2</c:v>
                </c:pt>
                <c:pt idx="2271">
                  <c:v>-4.192605974789021E-2</c:v>
                </c:pt>
                <c:pt idx="2272">
                  <c:v>-4.0944638395872479E-2</c:v>
                </c:pt>
                <c:pt idx="2273">
                  <c:v>-3.6981519005883534E-2</c:v>
                </c:pt>
                <c:pt idx="2274">
                  <c:v>-3.0235264438530862E-2</c:v>
                </c:pt>
                <c:pt idx="2275">
                  <c:v>-2.9385675805440825E-2</c:v>
                </c:pt>
                <c:pt idx="2276">
                  <c:v>-3.3151859899253733E-2</c:v>
                </c:pt>
                <c:pt idx="2277">
                  <c:v>-4.8752064972372056E-2</c:v>
                </c:pt>
                <c:pt idx="2278">
                  <c:v>-4.9175231724485791E-2</c:v>
                </c:pt>
                <c:pt idx="2279">
                  <c:v>-5.5553656730385814E-2</c:v>
                </c:pt>
                <c:pt idx="2280">
                  <c:v>-3.6231211803097185E-2</c:v>
                </c:pt>
                <c:pt idx="2281">
                  <c:v>-4.1600546861648824E-2</c:v>
                </c:pt>
                <c:pt idx="2282">
                  <c:v>-3.7756239675138081E-2</c:v>
                </c:pt>
                <c:pt idx="2283">
                  <c:v>-3.7834362767836027E-2</c:v>
                </c:pt>
                <c:pt idx="2284">
                  <c:v>-3.3887519022159251E-2</c:v>
                </c:pt>
                <c:pt idx="2285">
                  <c:v>-2.8283814685513775E-2</c:v>
                </c:pt>
                <c:pt idx="2286">
                  <c:v>-2.821220185054063E-2</c:v>
                </c:pt>
                <c:pt idx="2287">
                  <c:v>-3.334065737327363E-2</c:v>
                </c:pt>
                <c:pt idx="2288">
                  <c:v>-2.3402748956324326E-2</c:v>
                </c:pt>
                <c:pt idx="2289">
                  <c:v>-2.2504333390298004E-2</c:v>
                </c:pt>
                <c:pt idx="2290">
                  <c:v>-1.7144763718333622E-2</c:v>
                </c:pt>
                <c:pt idx="2291">
                  <c:v>-1.9841637980843596E-2</c:v>
                </c:pt>
                <c:pt idx="2292">
                  <c:v>-1.6094984660205092E-2</c:v>
                </c:pt>
                <c:pt idx="2293">
                  <c:v>-2.7209622160917157E-2</c:v>
                </c:pt>
                <c:pt idx="2294">
                  <c:v>-1.8072475444121605E-2</c:v>
                </c:pt>
                <c:pt idx="2295">
                  <c:v>-2.6273772612973256E-2</c:v>
                </c:pt>
                <c:pt idx="2296">
                  <c:v>-2.6574872032746555E-2</c:v>
                </c:pt>
                <c:pt idx="2297">
                  <c:v>-2.8695588486609136E-2</c:v>
                </c:pt>
                <c:pt idx="2298">
                  <c:v>-1.9364761602499891E-2</c:v>
                </c:pt>
                <c:pt idx="2299">
                  <c:v>-8.4584523489822372E-3</c:v>
                </c:pt>
                <c:pt idx="2300">
                  <c:v>-8.4617074778446932E-3</c:v>
                </c:pt>
                <c:pt idx="2301">
                  <c:v>-5.09427666967599E-4</c:v>
                </c:pt>
                <c:pt idx="2302">
                  <c:v>0</c:v>
                </c:pt>
                <c:pt idx="2303">
                  <c:v>0</c:v>
                </c:pt>
                <c:pt idx="2304">
                  <c:v>-1.1184618731818752E-3</c:v>
                </c:pt>
                <c:pt idx="2305">
                  <c:v>0</c:v>
                </c:pt>
                <c:pt idx="2306">
                  <c:v>0</c:v>
                </c:pt>
                <c:pt idx="2307">
                  <c:v>-7.8622787390415505E-3</c:v>
                </c:pt>
                <c:pt idx="2308">
                  <c:v>-8.5725433364918224E-3</c:v>
                </c:pt>
                <c:pt idx="2309">
                  <c:v>-2.5623671239858314E-3</c:v>
                </c:pt>
                <c:pt idx="2310">
                  <c:v>0</c:v>
                </c:pt>
                <c:pt idx="2311">
                  <c:v>-3.2975291618766445E-3</c:v>
                </c:pt>
                <c:pt idx="2312">
                  <c:v>-1.8947656700304405E-3</c:v>
                </c:pt>
                <c:pt idx="2313">
                  <c:v>-5.8435210159765161E-3</c:v>
                </c:pt>
                <c:pt idx="2314">
                  <c:v>-2.6685943386313138E-3</c:v>
                </c:pt>
                <c:pt idx="2315">
                  <c:v>0</c:v>
                </c:pt>
                <c:pt idx="2316">
                  <c:v>-9.0514120202667137E-5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-2.9594179446209568E-3</c:v>
                </c:pt>
                <c:pt idx="2324">
                  <c:v>-4.2051591841335556E-3</c:v>
                </c:pt>
                <c:pt idx="2325">
                  <c:v>-7.8844778450555264E-3</c:v>
                </c:pt>
                <c:pt idx="2326">
                  <c:v>-2.3750463631711294E-2</c:v>
                </c:pt>
                <c:pt idx="2327">
                  <c:v>-9.3634043165874425E-3</c:v>
                </c:pt>
                <c:pt idx="2328">
                  <c:v>-1.4175784104905276E-2</c:v>
                </c:pt>
                <c:pt idx="2329">
                  <c:v>-6.9971219621363101E-3</c:v>
                </c:pt>
                <c:pt idx="2330">
                  <c:v>-7.7890127500677142E-3</c:v>
                </c:pt>
                <c:pt idx="2331">
                  <c:v>-5.0080049829759332E-5</c:v>
                </c:pt>
                <c:pt idx="2332">
                  <c:v>-2.5540825413121748E-3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-2.8970988816641174E-3</c:v>
                </c:pt>
                <c:pt idx="2337">
                  <c:v>-2.9975852356173283E-3</c:v>
                </c:pt>
                <c:pt idx="2338">
                  <c:v>-8.8381613161547801E-3</c:v>
                </c:pt>
                <c:pt idx="2339">
                  <c:v>-1.1248287867123063E-2</c:v>
                </c:pt>
                <c:pt idx="2340">
                  <c:v>-1.5207450212876505E-2</c:v>
                </c:pt>
                <c:pt idx="2341">
                  <c:v>-2.519888568363049E-4</c:v>
                </c:pt>
                <c:pt idx="2342">
                  <c:v>-4.5172480961701567E-3</c:v>
                </c:pt>
                <c:pt idx="2343">
                  <c:v>-4.0194541581262122E-4</c:v>
                </c:pt>
                <c:pt idx="2344">
                  <c:v>0</c:v>
                </c:pt>
                <c:pt idx="2345">
                  <c:v>0</c:v>
                </c:pt>
                <c:pt idx="2346">
                  <c:v>-6.3981691392923645E-3</c:v>
                </c:pt>
                <c:pt idx="2347">
                  <c:v>-1.3276200964031815E-2</c:v>
                </c:pt>
                <c:pt idx="2348">
                  <c:v>-8.2437948525497795E-3</c:v>
                </c:pt>
                <c:pt idx="2349">
                  <c:v>0</c:v>
                </c:pt>
                <c:pt idx="2350">
                  <c:v>-3.1651410010334891E-3</c:v>
                </c:pt>
                <c:pt idx="2351">
                  <c:v>-1.0658127860623257E-3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-4.8273464622994311E-4</c:v>
                </c:pt>
                <c:pt idx="2356">
                  <c:v>0</c:v>
                </c:pt>
                <c:pt idx="2357">
                  <c:v>-1.2879273439672101E-3</c:v>
                </c:pt>
                <c:pt idx="2358">
                  <c:v>-2.256896155567012E-3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-5.5021475256769037E-3</c:v>
                </c:pt>
                <c:pt idx="2363">
                  <c:v>-8.333146591970042E-3</c:v>
                </c:pt>
                <c:pt idx="2364">
                  <c:v>-1.3300466853408022E-2</c:v>
                </c:pt>
                <c:pt idx="2365">
                  <c:v>-7.4771241830066115E-3</c:v>
                </c:pt>
                <c:pt idx="2366">
                  <c:v>-4.8612511671335401E-3</c:v>
                </c:pt>
                <c:pt idx="2367">
                  <c:v>-7.9028944911296861E-4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-3.8114143626080121E-3</c:v>
                </c:pt>
                <c:pt idx="2373">
                  <c:v>0</c:v>
                </c:pt>
                <c:pt idx="2374">
                  <c:v>-2.755518440207827E-3</c:v>
                </c:pt>
                <c:pt idx="2375">
                  <c:v>-2.9792469927684251E-2</c:v>
                </c:pt>
                <c:pt idx="2376">
                  <c:v>-1.4658588155860741E-2</c:v>
                </c:pt>
                <c:pt idx="2377">
                  <c:v>-1.6199960910431521E-2</c:v>
                </c:pt>
                <c:pt idx="2378">
                  <c:v>-1.2239180777408598E-2</c:v>
                </c:pt>
                <c:pt idx="2379">
                  <c:v>-1.8456495087152081E-2</c:v>
                </c:pt>
                <c:pt idx="2380">
                  <c:v>-1.3283049933962343E-2</c:v>
                </c:pt>
                <c:pt idx="2381">
                  <c:v>-2.7525571092672507E-3</c:v>
                </c:pt>
                <c:pt idx="2382">
                  <c:v>-2.7199824689208008E-3</c:v>
                </c:pt>
                <c:pt idx="2383">
                  <c:v>-8.0429748346098062E-3</c:v>
                </c:pt>
                <c:pt idx="2384">
                  <c:v>-2.2624568386016009E-3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-4.3535740666289513E-5</c:v>
                </c:pt>
                <c:pt idx="2389">
                  <c:v>-9.9479167422495962E-3</c:v>
                </c:pt>
                <c:pt idx="2390">
                  <c:v>-7.3560889812491759E-3</c:v>
                </c:pt>
                <c:pt idx="2391">
                  <c:v>-5.6480367557746325E-3</c:v>
                </c:pt>
                <c:pt idx="2392">
                  <c:v>-1.7318517637054165E-2</c:v>
                </c:pt>
                <c:pt idx="2393">
                  <c:v>-1.3728270223440031E-2</c:v>
                </c:pt>
                <c:pt idx="2394">
                  <c:v>-2.4752970951502751E-2</c:v>
                </c:pt>
                <c:pt idx="2395">
                  <c:v>-2.3522360682001864E-2</c:v>
                </c:pt>
                <c:pt idx="2396">
                  <c:v>-8.4836646645063407E-3</c:v>
                </c:pt>
                <c:pt idx="2397">
                  <c:v>-6.425875322345953E-3</c:v>
                </c:pt>
                <c:pt idx="2398">
                  <c:v>-5.8004118481067568E-3</c:v>
                </c:pt>
                <c:pt idx="2399">
                  <c:v>-2.2261275394034774E-2</c:v>
                </c:pt>
                <c:pt idx="2400">
                  <c:v>-2.2751778072208517E-2</c:v>
                </c:pt>
                <c:pt idx="2401">
                  <c:v>-3.1705628735910762E-2</c:v>
                </c:pt>
                <c:pt idx="2402">
                  <c:v>-3.970024191359911E-2</c:v>
                </c:pt>
                <c:pt idx="2403">
                  <c:v>-3.6095482586429362E-2</c:v>
                </c:pt>
                <c:pt idx="2404">
                  <c:v>-5.1100801202747403E-2</c:v>
                </c:pt>
                <c:pt idx="2405">
                  <c:v>-4.1779799126092643E-2</c:v>
                </c:pt>
                <c:pt idx="2406">
                  <c:v>-2.6958781811928567E-2</c:v>
                </c:pt>
                <c:pt idx="2407">
                  <c:v>-1.8141343135647192E-2</c:v>
                </c:pt>
                <c:pt idx="2408">
                  <c:v>-1.1359925931193282E-2</c:v>
                </c:pt>
                <c:pt idx="2409">
                  <c:v>-6.0659798661711894E-3</c:v>
                </c:pt>
                <c:pt idx="2410">
                  <c:v>-1.1357023548482115E-2</c:v>
                </c:pt>
                <c:pt idx="2411">
                  <c:v>-8.927729219302627E-3</c:v>
                </c:pt>
                <c:pt idx="2412">
                  <c:v>-5.9745548107719149E-3</c:v>
                </c:pt>
                <c:pt idx="2413">
                  <c:v>-4.9006732076698478E-3</c:v>
                </c:pt>
                <c:pt idx="2414">
                  <c:v>-2.9734910875084397E-3</c:v>
                </c:pt>
                <c:pt idx="2415">
                  <c:v>-6.4403872359013459E-3</c:v>
                </c:pt>
                <c:pt idx="2416">
                  <c:v>-7.3111020492273582E-3</c:v>
                </c:pt>
                <c:pt idx="2417">
                  <c:v>-6.1095156068380341E-4</c:v>
                </c:pt>
                <c:pt idx="2418">
                  <c:v>0</c:v>
                </c:pt>
                <c:pt idx="2419">
                  <c:v>-1.0663671931604113E-2</c:v>
                </c:pt>
                <c:pt idx="2420">
                  <c:v>-1.2243153166207721E-2</c:v>
                </c:pt>
                <c:pt idx="2421">
                  <c:v>-1.4597884364584757E-2</c:v>
                </c:pt>
                <c:pt idx="2422">
                  <c:v>-2.6020866541080934E-2</c:v>
                </c:pt>
                <c:pt idx="2423">
                  <c:v>-1.8293001014345722E-2</c:v>
                </c:pt>
                <c:pt idx="2424">
                  <c:v>-9.636284596435285E-3</c:v>
                </c:pt>
                <c:pt idx="2425">
                  <c:v>-3.261846109259614E-3</c:v>
                </c:pt>
                <c:pt idx="2426">
                  <c:v>0</c:v>
                </c:pt>
                <c:pt idx="2427">
                  <c:v>0</c:v>
                </c:pt>
                <c:pt idx="2428">
                  <c:v>-3.043832632483312E-4</c:v>
                </c:pt>
                <c:pt idx="2429">
                  <c:v>-3.7954140550053861E-3</c:v>
                </c:pt>
                <c:pt idx="2430">
                  <c:v>-5.1658600269761656E-3</c:v>
                </c:pt>
                <c:pt idx="2431">
                  <c:v>-1.2485484092007448E-2</c:v>
                </c:pt>
                <c:pt idx="2432">
                  <c:v>-1.0614464696590442E-2</c:v>
                </c:pt>
                <c:pt idx="2433">
                  <c:v>-4.3277241220129881E-3</c:v>
                </c:pt>
                <c:pt idx="2434">
                  <c:v>0</c:v>
                </c:pt>
                <c:pt idx="2435">
                  <c:v>-3.4399739662078765E-3</c:v>
                </c:pt>
                <c:pt idx="2436">
                  <c:v>-3.3636580933702476E-3</c:v>
                </c:pt>
                <c:pt idx="2437">
                  <c:v>0</c:v>
                </c:pt>
                <c:pt idx="2438">
                  <c:v>0</c:v>
                </c:pt>
                <c:pt idx="2439">
                  <c:v>-1.9391538524380358E-3</c:v>
                </c:pt>
                <c:pt idx="2440">
                  <c:v>-7.2621526757600252E-3</c:v>
                </c:pt>
                <c:pt idx="2441">
                  <c:v>-4.7009790362133597E-3</c:v>
                </c:pt>
                <c:pt idx="2442">
                  <c:v>-5.3401975271131219E-3</c:v>
                </c:pt>
                <c:pt idx="2443">
                  <c:v>-2.5856817924489239E-2</c:v>
                </c:pt>
                <c:pt idx="2444">
                  <c:v>-1.4568735336313532E-2</c:v>
                </c:pt>
                <c:pt idx="2445">
                  <c:v>-9.1611762193523072E-3</c:v>
                </c:pt>
                <c:pt idx="2446">
                  <c:v>-8.837267297954754E-3</c:v>
                </c:pt>
                <c:pt idx="2447">
                  <c:v>-3.8754412542442163E-3</c:v>
                </c:pt>
                <c:pt idx="2448">
                  <c:v>0</c:v>
                </c:pt>
                <c:pt idx="2449">
                  <c:v>-8.1678273579299798E-5</c:v>
                </c:pt>
                <c:pt idx="2450">
                  <c:v>-1.3742011291663081E-3</c:v>
                </c:pt>
                <c:pt idx="2451">
                  <c:v>-5.6701917290001846E-3</c:v>
                </c:pt>
                <c:pt idx="2452">
                  <c:v>-3.0951766830034089E-4</c:v>
                </c:pt>
                <c:pt idx="2453">
                  <c:v>-8.7109162296162834E-3</c:v>
                </c:pt>
                <c:pt idx="2454">
                  <c:v>-1.3739145387327012E-2</c:v>
                </c:pt>
                <c:pt idx="2455">
                  <c:v>-2.5821798068380586E-2</c:v>
                </c:pt>
                <c:pt idx="2456">
                  <c:v>-6.6345685381021813E-3</c:v>
                </c:pt>
                <c:pt idx="2457">
                  <c:v>-1.974608087582097E-3</c:v>
                </c:pt>
                <c:pt idx="2458">
                  <c:v>-5.2718310262803714E-3</c:v>
                </c:pt>
                <c:pt idx="2459">
                  <c:v>-5.3205513999943221E-3</c:v>
                </c:pt>
                <c:pt idx="2460">
                  <c:v>-2.0898174418937931E-2</c:v>
                </c:pt>
                <c:pt idx="2461">
                  <c:v>-2.0409537729630611E-2</c:v>
                </c:pt>
                <c:pt idx="2462">
                  <c:v>-1.9399306451150622E-2</c:v>
                </c:pt>
                <c:pt idx="2463">
                  <c:v>-1.3941191643022988E-2</c:v>
                </c:pt>
                <c:pt idx="2464">
                  <c:v>-1.6723984753388987E-2</c:v>
                </c:pt>
                <c:pt idx="2465">
                  <c:v>-9.9002665291032521E-3</c:v>
                </c:pt>
                <c:pt idx="2466">
                  <c:v>-2.0183131287077716E-2</c:v>
                </c:pt>
                <c:pt idx="2467">
                  <c:v>-1.2685925543805432E-2</c:v>
                </c:pt>
                <c:pt idx="2468">
                  <c:v>-4.6527956896799116E-3</c:v>
                </c:pt>
                <c:pt idx="2469">
                  <c:v>-9.9934084200270501E-3</c:v>
                </c:pt>
                <c:pt idx="2470">
                  <c:v>-1.4289399019860705E-2</c:v>
                </c:pt>
                <c:pt idx="2471">
                  <c:v>-1.3896770125813251E-2</c:v>
                </c:pt>
                <c:pt idx="2472">
                  <c:v>-2.3209526266013247E-2</c:v>
                </c:pt>
                <c:pt idx="2473">
                  <c:v>-1.5633508153497844E-2</c:v>
                </c:pt>
                <c:pt idx="2474">
                  <c:v>-2.119192961338956E-2</c:v>
                </c:pt>
                <c:pt idx="2475">
                  <c:v>-3.418737282549511E-2</c:v>
                </c:pt>
                <c:pt idx="2476">
                  <c:v>-2.6167139540882234E-2</c:v>
                </c:pt>
                <c:pt idx="2477">
                  <c:v>-2.8246353136732405E-2</c:v>
                </c:pt>
                <c:pt idx="2478">
                  <c:v>-2.9060269968188446E-2</c:v>
                </c:pt>
                <c:pt idx="2479">
                  <c:v>-4.3845470438196865E-2</c:v>
                </c:pt>
                <c:pt idx="2480">
                  <c:v>-4.9638896053649795E-2</c:v>
                </c:pt>
                <c:pt idx="2481">
                  <c:v>-4.001089043647732E-2</c:v>
                </c:pt>
                <c:pt idx="2482">
                  <c:v>-3.761642736365467E-2</c:v>
                </c:pt>
                <c:pt idx="2483">
                  <c:v>-5.0712177227524191E-2</c:v>
                </c:pt>
                <c:pt idx="2484">
                  <c:v>-5.332158312555535E-2</c:v>
                </c:pt>
                <c:pt idx="2485">
                  <c:v>-6.7652537758289721E-2</c:v>
                </c:pt>
                <c:pt idx="2486">
                  <c:v>-5.6974178201931625E-2</c:v>
                </c:pt>
                <c:pt idx="2487">
                  <c:v>-6.0503539391855155E-2</c:v>
                </c:pt>
                <c:pt idx="2488">
                  <c:v>-5.5412260338750019E-2</c:v>
                </c:pt>
                <c:pt idx="2489">
                  <c:v>-7.1853953515031765E-2</c:v>
                </c:pt>
                <c:pt idx="2490">
                  <c:v>-8.7374258447252995E-2</c:v>
                </c:pt>
                <c:pt idx="2491">
                  <c:v>-9.0975267245579361E-2</c:v>
                </c:pt>
                <c:pt idx="2492">
                  <c:v>-6.4494311179892794E-2</c:v>
                </c:pt>
                <c:pt idx="2493">
                  <c:v>-5.7788095033387887E-2</c:v>
                </c:pt>
                <c:pt idx="2494">
                  <c:v>-5.6732009285530127E-2</c:v>
                </c:pt>
                <c:pt idx="2495">
                  <c:v>-5.2556386667813038E-2</c:v>
                </c:pt>
                <c:pt idx="2496">
                  <c:v>-5.1837044679448607E-2</c:v>
                </c:pt>
                <c:pt idx="2497">
                  <c:v>-2.8055770498380705E-2</c:v>
                </c:pt>
                <c:pt idx="2498">
                  <c:v>-2.2058865675063877E-2</c:v>
                </c:pt>
                <c:pt idx="2499">
                  <c:v>-2.3172269509643795E-2</c:v>
                </c:pt>
                <c:pt idx="2500">
                  <c:v>-1.323474622417109E-2</c:v>
                </c:pt>
                <c:pt idx="2501">
                  <c:v>-1.6077723325595983E-3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-2.3743836004749275E-3</c:v>
                </c:pt>
                <c:pt idx="2506">
                  <c:v>-8.707476501741529E-3</c:v>
                </c:pt>
                <c:pt idx="2507">
                  <c:v>0</c:v>
                </c:pt>
                <c:pt idx="2508">
                  <c:v>-4.1328682105381542E-3</c:v>
                </c:pt>
                <c:pt idx="2509">
                  <c:v>0</c:v>
                </c:pt>
                <c:pt idx="2510">
                  <c:v>0</c:v>
                </c:pt>
                <c:pt idx="2511">
                  <c:v>-4.8941232884158747E-3</c:v>
                </c:pt>
                <c:pt idx="2512">
                  <c:v>-5.2913961842286916E-3</c:v>
                </c:pt>
                <c:pt idx="2513">
                  <c:v>0</c:v>
                </c:pt>
                <c:pt idx="2514">
                  <c:v>0</c:v>
                </c:pt>
                <c:pt idx="2515">
                  <c:v>-4.0621732419379164E-3</c:v>
                </c:pt>
                <c:pt idx="2516">
                  <c:v>0</c:v>
                </c:pt>
                <c:pt idx="2517">
                  <c:v>0</c:v>
                </c:pt>
                <c:pt idx="2518">
                  <c:v>-3.8030609141467275E-3</c:v>
                </c:pt>
                <c:pt idx="2519">
                  <c:v>0</c:v>
                </c:pt>
                <c:pt idx="2520">
                  <c:v>0</c:v>
                </c:pt>
                <c:pt idx="2521">
                  <c:v>-1.6026246350926421E-3</c:v>
                </c:pt>
                <c:pt idx="2522">
                  <c:v>0</c:v>
                </c:pt>
                <c:pt idx="25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24-41C5-B487-BCB0C68B6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Fecha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Drawdown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1</xdr:row>
      <xdr:rowOff>9525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31</xdr:row>
      <xdr:rowOff>0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37"/>
  <sheetViews>
    <sheetView showGridLines="0" topLeftCell="A6" workbookViewId="0">
      <selection sqref="A1:F1"/>
    </sheetView>
  </sheetViews>
  <sheetFormatPr baseColWidth="10" defaultColWidth="9.140625" defaultRowHeight="15" x14ac:dyDescent="0.25"/>
  <cols>
    <col min="1" max="1" width="22" customWidth="1"/>
    <col min="2" max="6" width="18" customWidth="1"/>
  </cols>
  <sheetData>
    <row r="1" spans="1:6" ht="27.95" customHeight="1" x14ac:dyDescent="0.25">
      <c r="A1" s="27" t="s">
        <v>0</v>
      </c>
      <c r="B1" s="26"/>
      <c r="C1" s="26"/>
      <c r="D1" s="26"/>
      <c r="E1" s="26"/>
      <c r="F1" s="26"/>
    </row>
    <row r="2" spans="1:6" x14ac:dyDescent="0.25">
      <c r="A2" s="28"/>
      <c r="B2" s="26"/>
      <c r="C2" s="26"/>
      <c r="D2" s="26"/>
      <c r="E2" s="26"/>
      <c r="F2" s="26"/>
    </row>
    <row r="3" spans="1:6" ht="15.75" x14ac:dyDescent="0.25">
      <c r="A3" s="29" t="s">
        <v>1</v>
      </c>
      <c r="B3" s="26"/>
      <c r="C3" s="26"/>
      <c r="D3" s="26"/>
      <c r="E3" s="26"/>
      <c r="F3" s="26"/>
    </row>
    <row r="4" spans="1:6" x14ac:dyDescent="0.25">
      <c r="A4" s="28"/>
      <c r="B4" s="26"/>
      <c r="C4" s="26"/>
      <c r="D4" s="26"/>
      <c r="E4" s="26"/>
      <c r="F4" s="26"/>
    </row>
    <row r="5" spans="1:6" x14ac:dyDescent="0.25">
      <c r="A5" s="28" t="s">
        <v>2</v>
      </c>
      <c r="B5" s="26"/>
      <c r="C5" s="26"/>
      <c r="D5" s="26"/>
      <c r="E5" s="26"/>
      <c r="F5" s="26"/>
    </row>
    <row r="6" spans="1:6" x14ac:dyDescent="0.25">
      <c r="A6" s="28" t="s">
        <v>3</v>
      </c>
      <c r="B6" s="26"/>
      <c r="C6" s="26"/>
      <c r="D6" s="26"/>
      <c r="E6" s="26"/>
      <c r="F6" s="26"/>
    </row>
    <row r="7" spans="1:6" x14ac:dyDescent="0.25">
      <c r="A7" s="28" t="s">
        <v>4</v>
      </c>
      <c r="B7" s="26"/>
      <c r="C7" s="26"/>
      <c r="D7" s="26"/>
      <c r="E7" s="26"/>
      <c r="F7" s="26"/>
    </row>
    <row r="8" spans="1:6" x14ac:dyDescent="0.25">
      <c r="A8" s="28" t="s">
        <v>5</v>
      </c>
      <c r="B8" s="26"/>
      <c r="C8" s="26"/>
      <c r="D8" s="26"/>
      <c r="E8" s="26"/>
      <c r="F8" s="26"/>
    </row>
    <row r="9" spans="1:6" x14ac:dyDescent="0.25">
      <c r="A9" s="28" t="s">
        <v>6</v>
      </c>
      <c r="B9" s="26"/>
      <c r="C9" s="26"/>
      <c r="D9" s="26"/>
      <c r="E9" s="26"/>
      <c r="F9" s="26"/>
    </row>
    <row r="10" spans="1:6" x14ac:dyDescent="0.25">
      <c r="A10" s="28" t="s">
        <v>7</v>
      </c>
      <c r="B10" s="26"/>
      <c r="C10" s="26"/>
      <c r="D10" s="26"/>
      <c r="E10" s="26"/>
      <c r="F10" s="26"/>
    </row>
    <row r="11" spans="1:6" x14ac:dyDescent="0.25">
      <c r="A11" s="28" t="s">
        <v>8</v>
      </c>
      <c r="B11" s="26"/>
      <c r="C11" s="26"/>
      <c r="D11" s="26"/>
      <c r="E11" s="26"/>
      <c r="F11" s="26"/>
    </row>
    <row r="12" spans="1:6" x14ac:dyDescent="0.25">
      <c r="A12" s="28" t="s">
        <v>9</v>
      </c>
      <c r="B12" s="26"/>
      <c r="C12" s="26"/>
      <c r="D12" s="26"/>
      <c r="E12" s="26"/>
      <c r="F12" s="26"/>
    </row>
    <row r="13" spans="1:6" x14ac:dyDescent="0.25">
      <c r="A13" s="28"/>
      <c r="B13" s="26"/>
      <c r="C13" s="26"/>
      <c r="D13" s="26"/>
      <c r="E13" s="26"/>
      <c r="F13" s="26"/>
    </row>
    <row r="14" spans="1:6" ht="15.75" x14ac:dyDescent="0.25">
      <c r="A14" s="29" t="s">
        <v>10</v>
      </c>
      <c r="B14" s="26"/>
      <c r="C14" s="26"/>
      <c r="D14" s="26"/>
      <c r="E14" s="26"/>
      <c r="F14" s="26"/>
    </row>
    <row r="15" spans="1:6" x14ac:dyDescent="0.25">
      <c r="A15" s="28"/>
      <c r="B15" s="26"/>
      <c r="C15" s="26"/>
      <c r="D15" s="26"/>
      <c r="E15" s="26"/>
      <c r="F15" s="26"/>
    </row>
    <row r="16" spans="1:6" x14ac:dyDescent="0.25">
      <c r="A16" s="28" t="s">
        <v>11</v>
      </c>
      <c r="B16" s="26"/>
      <c r="C16" s="26"/>
      <c r="D16" s="26"/>
      <c r="E16" s="26"/>
      <c r="F16" s="26"/>
    </row>
    <row r="17" spans="1:6" x14ac:dyDescent="0.25">
      <c r="A17" s="28" t="s">
        <v>12</v>
      </c>
      <c r="B17" s="26"/>
      <c r="C17" s="26"/>
      <c r="D17" s="26"/>
      <c r="E17" s="26"/>
      <c r="F17" s="26"/>
    </row>
    <row r="18" spans="1:6" x14ac:dyDescent="0.25">
      <c r="A18" s="28"/>
      <c r="B18" s="26"/>
      <c r="C18" s="26"/>
      <c r="D18" s="26"/>
      <c r="E18" s="26"/>
      <c r="F18" s="26"/>
    </row>
    <row r="19" spans="1:6" ht="15.75" x14ac:dyDescent="0.25">
      <c r="A19" s="29" t="s">
        <v>13</v>
      </c>
      <c r="B19" s="26"/>
      <c r="C19" s="26"/>
      <c r="D19" s="26"/>
      <c r="E19" s="26"/>
      <c r="F19" s="26"/>
    </row>
    <row r="20" spans="1:6" x14ac:dyDescent="0.25">
      <c r="A20" s="28"/>
      <c r="B20" s="26"/>
      <c r="C20" s="26"/>
      <c r="D20" s="26"/>
      <c r="E20" s="26"/>
      <c r="F20" s="26"/>
    </row>
    <row r="21" spans="1:6" x14ac:dyDescent="0.25">
      <c r="A21" s="28" t="s">
        <v>14</v>
      </c>
      <c r="B21" s="26"/>
      <c r="C21" s="26"/>
      <c r="D21" s="26"/>
      <c r="E21" s="26"/>
      <c r="F21" s="26"/>
    </row>
    <row r="22" spans="1:6" x14ac:dyDescent="0.25">
      <c r="A22" s="28" t="s">
        <v>15</v>
      </c>
      <c r="B22" s="26"/>
      <c r="C22" s="26"/>
      <c r="D22" s="26"/>
      <c r="E22" s="26"/>
      <c r="F22" s="26"/>
    </row>
    <row r="23" spans="1:6" x14ac:dyDescent="0.25">
      <c r="A23" s="28" t="s">
        <v>16</v>
      </c>
      <c r="B23" s="26"/>
      <c r="C23" s="26"/>
      <c r="D23" s="26"/>
      <c r="E23" s="26"/>
      <c r="F23" s="26"/>
    </row>
    <row r="24" spans="1:6" x14ac:dyDescent="0.25">
      <c r="A24" s="28" t="s">
        <v>17</v>
      </c>
      <c r="B24" s="26"/>
      <c r="C24" s="26"/>
      <c r="D24" s="26"/>
      <c r="E24" s="26"/>
      <c r="F24" s="26"/>
    </row>
    <row r="25" spans="1:6" x14ac:dyDescent="0.25">
      <c r="A25" s="28" t="s">
        <v>18</v>
      </c>
      <c r="B25" s="26"/>
      <c r="C25" s="26"/>
      <c r="D25" s="26"/>
      <c r="E25" s="26"/>
      <c r="F25" s="26"/>
    </row>
    <row r="26" spans="1:6" x14ac:dyDescent="0.25">
      <c r="A26" s="28" t="s">
        <v>19</v>
      </c>
      <c r="B26" s="26"/>
      <c r="C26" s="26"/>
      <c r="D26" s="26"/>
      <c r="E26" s="26"/>
      <c r="F26" s="26"/>
    </row>
    <row r="27" spans="1:6" x14ac:dyDescent="0.25">
      <c r="A27" s="28" t="s">
        <v>20</v>
      </c>
      <c r="B27" s="26"/>
      <c r="C27" s="26"/>
      <c r="D27" s="26"/>
      <c r="E27" s="26"/>
      <c r="F27" s="26"/>
    </row>
    <row r="28" spans="1:6" x14ac:dyDescent="0.25">
      <c r="A28" s="28" t="s">
        <v>21</v>
      </c>
      <c r="B28" s="26"/>
      <c r="C28" s="26"/>
      <c r="D28" s="26"/>
      <c r="E28" s="26"/>
      <c r="F28" s="26"/>
    </row>
    <row r="29" spans="1:6" x14ac:dyDescent="0.25">
      <c r="A29" s="28" t="s">
        <v>22</v>
      </c>
      <c r="B29" s="26"/>
      <c r="C29" s="26"/>
      <c r="D29" s="26"/>
      <c r="E29" s="26"/>
      <c r="F29" s="26"/>
    </row>
    <row r="30" spans="1:6" x14ac:dyDescent="0.25">
      <c r="A30" s="28" t="s">
        <v>23</v>
      </c>
      <c r="B30" s="26"/>
      <c r="C30" s="26"/>
      <c r="D30" s="26"/>
      <c r="E30" s="26"/>
      <c r="F30" s="26"/>
    </row>
    <row r="31" spans="1:6" x14ac:dyDescent="0.25">
      <c r="A31" s="28"/>
      <c r="B31" s="26"/>
      <c r="C31" s="26"/>
      <c r="D31" s="26"/>
      <c r="E31" s="26"/>
      <c r="F31" s="26"/>
    </row>
    <row r="32" spans="1:6" ht="15.75" x14ac:dyDescent="0.25">
      <c r="A32" s="29" t="s">
        <v>24</v>
      </c>
      <c r="B32" s="26"/>
      <c r="C32" s="26"/>
      <c r="D32" s="26"/>
      <c r="E32" s="26"/>
      <c r="F32" s="26"/>
    </row>
    <row r="33" spans="1:6" x14ac:dyDescent="0.25">
      <c r="A33" s="28"/>
      <c r="B33" s="26"/>
      <c r="C33" s="26"/>
      <c r="D33" s="26"/>
      <c r="E33" s="26"/>
      <c r="F33" s="26"/>
    </row>
    <row r="34" spans="1:6" x14ac:dyDescent="0.25">
      <c r="A34" s="28" t="s">
        <v>25</v>
      </c>
      <c r="B34" s="26"/>
      <c r="C34" s="26"/>
      <c r="D34" s="26"/>
      <c r="E34" s="26"/>
      <c r="F34" s="26"/>
    </row>
    <row r="35" spans="1:6" x14ac:dyDescent="0.25">
      <c r="A35" s="28" t="s">
        <v>26</v>
      </c>
      <c r="B35" s="26"/>
      <c r="C35" s="26"/>
      <c r="D35" s="26"/>
      <c r="E35" s="26"/>
      <c r="F35" s="26"/>
    </row>
    <row r="36" spans="1:6" x14ac:dyDescent="0.25">
      <c r="A36" s="28" t="s">
        <v>27</v>
      </c>
      <c r="B36" s="26"/>
      <c r="C36" s="26"/>
      <c r="D36" s="26"/>
      <c r="E36" s="26"/>
      <c r="F36" s="26"/>
    </row>
    <row r="37" spans="1:6" x14ac:dyDescent="0.25">
      <c r="A37" s="28" t="s">
        <v>28</v>
      </c>
      <c r="B37" s="26"/>
      <c r="C37" s="26"/>
      <c r="D37" s="26"/>
      <c r="E37" s="26"/>
      <c r="F37" s="26"/>
    </row>
  </sheetData>
  <mergeCells count="37">
    <mergeCell ref="A37:F37"/>
    <mergeCell ref="A27:F27"/>
    <mergeCell ref="A12:F12"/>
    <mergeCell ref="A18:F18"/>
    <mergeCell ref="A35:F35"/>
    <mergeCell ref="A28:F28"/>
    <mergeCell ref="A13:F13"/>
    <mergeCell ref="A19:F19"/>
    <mergeCell ref="A36:F36"/>
    <mergeCell ref="A31:F31"/>
    <mergeCell ref="A34:F34"/>
    <mergeCell ref="A30:F30"/>
    <mergeCell ref="A15:F15"/>
    <mergeCell ref="A24:F24"/>
    <mergeCell ref="A21:F21"/>
    <mergeCell ref="A26:F26"/>
    <mergeCell ref="A33:F33"/>
    <mergeCell ref="A23:F23"/>
    <mergeCell ref="A32:F32"/>
    <mergeCell ref="A22:F22"/>
    <mergeCell ref="A17:F17"/>
    <mergeCell ref="A20:F20"/>
    <mergeCell ref="A29:F29"/>
    <mergeCell ref="A16:F16"/>
    <mergeCell ref="A1:F1"/>
    <mergeCell ref="A6:F6"/>
    <mergeCell ref="A7:F7"/>
    <mergeCell ref="A25:F25"/>
    <mergeCell ref="A9:F9"/>
    <mergeCell ref="A11:F11"/>
    <mergeCell ref="A3:F3"/>
    <mergeCell ref="A2:F2"/>
    <mergeCell ref="A14:F14"/>
    <mergeCell ref="A5:F5"/>
    <mergeCell ref="A8:F8"/>
    <mergeCell ref="A4:F4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5002"/>
  <sheetViews>
    <sheetView topLeftCell="A2500" workbookViewId="0">
      <selection activeCell="B3" sqref="B3:B2526"/>
    </sheetView>
  </sheetViews>
  <sheetFormatPr baseColWidth="10" defaultColWidth="9.140625" defaultRowHeight="15" x14ac:dyDescent="0.25"/>
  <cols>
    <col min="1" max="1" width="14" customWidth="1"/>
    <col min="2" max="3" width="16" customWidth="1"/>
    <col min="5" max="5" width="60" customWidth="1"/>
  </cols>
  <sheetData>
    <row r="1" spans="1:5" ht="21.95" customHeight="1" x14ac:dyDescent="0.25">
      <c r="A1" s="30" t="s">
        <v>29</v>
      </c>
      <c r="B1" s="26"/>
      <c r="C1" s="26"/>
    </row>
    <row r="2" spans="1:5" x14ac:dyDescent="0.25">
      <c r="A2" s="1" t="s">
        <v>30</v>
      </c>
      <c r="B2" s="1" t="s">
        <v>31</v>
      </c>
      <c r="C2" s="1" t="s">
        <v>32</v>
      </c>
      <c r="E2" s="2" t="s">
        <v>33</v>
      </c>
    </row>
    <row r="3" spans="1:5" x14ac:dyDescent="0.25">
      <c r="A3" s="24">
        <v>42492</v>
      </c>
      <c r="B3">
        <v>123.24</v>
      </c>
      <c r="C3" s="21">
        <v>2081.4</v>
      </c>
    </row>
    <row r="4" spans="1:5" x14ac:dyDescent="0.25">
      <c r="A4" s="24">
        <v>42493</v>
      </c>
      <c r="B4">
        <v>122.96</v>
      </c>
      <c r="C4" s="21">
        <v>2063.4</v>
      </c>
    </row>
    <row r="5" spans="1:5" x14ac:dyDescent="0.25">
      <c r="A5" s="24">
        <v>42494</v>
      </c>
      <c r="B5">
        <v>122.21</v>
      </c>
      <c r="C5" s="21">
        <v>2051.1</v>
      </c>
    </row>
    <row r="6" spans="1:5" x14ac:dyDescent="0.25">
      <c r="A6" s="24">
        <v>42495</v>
      </c>
      <c r="B6">
        <v>122.07</v>
      </c>
      <c r="C6" s="21">
        <v>2050.6</v>
      </c>
    </row>
    <row r="7" spans="1:5" x14ac:dyDescent="0.25">
      <c r="A7" s="24">
        <v>42496</v>
      </c>
      <c r="B7">
        <v>123.18</v>
      </c>
      <c r="C7" s="21">
        <v>2057.1</v>
      </c>
    </row>
    <row r="8" spans="1:5" x14ac:dyDescent="0.25">
      <c r="A8" s="24">
        <v>42499</v>
      </c>
      <c r="B8">
        <v>120.65</v>
      </c>
      <c r="C8" s="21">
        <v>2058.6999999999998</v>
      </c>
    </row>
    <row r="9" spans="1:5" x14ac:dyDescent="0.25">
      <c r="A9" s="24">
        <v>42500</v>
      </c>
      <c r="B9">
        <v>120.98</v>
      </c>
      <c r="C9" s="21">
        <v>2084.4</v>
      </c>
    </row>
    <row r="10" spans="1:5" x14ac:dyDescent="0.25">
      <c r="A10" s="24">
        <v>42501</v>
      </c>
      <c r="B10">
        <v>122.12</v>
      </c>
      <c r="C10" s="21">
        <v>2064.5</v>
      </c>
    </row>
    <row r="11" spans="1:5" x14ac:dyDescent="0.25">
      <c r="A11" s="24">
        <v>42502</v>
      </c>
      <c r="B11">
        <v>121.16</v>
      </c>
      <c r="C11" s="21">
        <v>2064.1</v>
      </c>
    </row>
    <row r="12" spans="1:5" x14ac:dyDescent="0.25">
      <c r="A12" s="24">
        <v>42503</v>
      </c>
      <c r="B12">
        <v>121.71</v>
      </c>
      <c r="C12" s="21">
        <v>2046.6</v>
      </c>
    </row>
    <row r="13" spans="1:5" x14ac:dyDescent="0.25">
      <c r="A13" s="24">
        <v>42506</v>
      </c>
      <c r="B13">
        <v>121.8</v>
      </c>
      <c r="C13" s="21">
        <v>2066.6999999999998</v>
      </c>
    </row>
    <row r="14" spans="1:5" x14ac:dyDescent="0.25">
      <c r="A14" s="24">
        <v>42507</v>
      </c>
      <c r="B14">
        <v>122.22</v>
      </c>
      <c r="C14" s="21">
        <v>2047.2</v>
      </c>
    </row>
    <row r="15" spans="1:5" x14ac:dyDescent="0.25">
      <c r="A15" s="24">
        <v>42508</v>
      </c>
      <c r="B15">
        <v>120.1</v>
      </c>
      <c r="C15" s="21">
        <v>2047.6</v>
      </c>
    </row>
    <row r="16" spans="1:5" x14ac:dyDescent="0.25">
      <c r="A16" s="24">
        <v>42509</v>
      </c>
      <c r="B16">
        <v>119.87</v>
      </c>
      <c r="C16" s="21">
        <v>2040</v>
      </c>
    </row>
    <row r="17" spans="1:3" x14ac:dyDescent="0.25">
      <c r="A17" s="24">
        <v>42510</v>
      </c>
      <c r="B17">
        <v>119.71</v>
      </c>
      <c r="C17" s="21">
        <v>2052.3000000000002</v>
      </c>
    </row>
    <row r="18" spans="1:3" x14ac:dyDescent="0.25">
      <c r="A18" s="24">
        <v>42513</v>
      </c>
      <c r="B18">
        <v>119.37</v>
      </c>
      <c r="C18" s="21">
        <v>2048</v>
      </c>
    </row>
    <row r="19" spans="1:3" x14ac:dyDescent="0.25">
      <c r="A19" s="24">
        <v>42514</v>
      </c>
      <c r="B19">
        <v>117.3</v>
      </c>
      <c r="C19" s="21">
        <v>2076.1</v>
      </c>
    </row>
    <row r="20" spans="1:3" x14ac:dyDescent="0.25">
      <c r="A20" s="24">
        <v>42515</v>
      </c>
      <c r="B20">
        <v>116.98</v>
      </c>
      <c r="C20" s="21">
        <v>2090.5</v>
      </c>
    </row>
    <row r="21" spans="1:3" x14ac:dyDescent="0.25">
      <c r="A21" s="24">
        <v>42516</v>
      </c>
      <c r="B21">
        <v>116.58</v>
      </c>
      <c r="C21" s="21">
        <v>2090.1</v>
      </c>
    </row>
    <row r="22" spans="1:3" x14ac:dyDescent="0.25">
      <c r="A22" s="24">
        <v>42517</v>
      </c>
      <c r="B22">
        <v>115.62</v>
      </c>
      <c r="C22" s="21">
        <v>2099.1</v>
      </c>
    </row>
    <row r="23" spans="1:3" x14ac:dyDescent="0.25">
      <c r="A23" s="24">
        <v>42521</v>
      </c>
      <c r="B23">
        <v>116.06</v>
      </c>
      <c r="C23" s="21">
        <v>2097</v>
      </c>
    </row>
    <row r="24" spans="1:3" x14ac:dyDescent="0.25">
      <c r="A24" s="24">
        <v>42522</v>
      </c>
      <c r="B24">
        <v>115.94</v>
      </c>
      <c r="C24" s="21">
        <v>2099.3000000000002</v>
      </c>
    </row>
    <row r="25" spans="1:3" x14ac:dyDescent="0.25">
      <c r="A25" s="24">
        <v>42523</v>
      </c>
      <c r="B25">
        <v>115.67</v>
      </c>
      <c r="C25" s="21">
        <v>2105.3000000000002</v>
      </c>
    </row>
    <row r="26" spans="1:3" x14ac:dyDescent="0.25">
      <c r="A26" s="24">
        <v>42524</v>
      </c>
      <c r="B26">
        <v>118.88</v>
      </c>
      <c r="C26" s="21">
        <v>2099.1</v>
      </c>
    </row>
    <row r="27" spans="1:3" x14ac:dyDescent="0.25">
      <c r="A27" s="24">
        <v>42527</v>
      </c>
      <c r="B27">
        <v>118.92</v>
      </c>
      <c r="C27" s="21">
        <v>2109.4</v>
      </c>
    </row>
    <row r="28" spans="1:3" x14ac:dyDescent="0.25">
      <c r="A28" s="24">
        <v>42528</v>
      </c>
      <c r="B28">
        <v>118.82</v>
      </c>
      <c r="C28" s="21">
        <v>2112.1</v>
      </c>
    </row>
    <row r="29" spans="1:3" x14ac:dyDescent="0.25">
      <c r="A29" s="24">
        <v>42529</v>
      </c>
      <c r="B29">
        <v>120.58</v>
      </c>
      <c r="C29" s="21">
        <v>2119.1</v>
      </c>
    </row>
    <row r="30" spans="1:3" x14ac:dyDescent="0.25">
      <c r="A30" s="24">
        <v>42530</v>
      </c>
      <c r="B30">
        <v>121.25</v>
      </c>
      <c r="C30" s="21">
        <v>2115.5</v>
      </c>
    </row>
    <row r="31" spans="1:3" x14ac:dyDescent="0.25">
      <c r="A31" s="24">
        <v>42531</v>
      </c>
      <c r="B31">
        <v>121.74</v>
      </c>
      <c r="C31" s="21">
        <v>2096.1</v>
      </c>
    </row>
    <row r="32" spans="1:3" x14ac:dyDescent="0.25">
      <c r="A32" s="24">
        <v>42534</v>
      </c>
      <c r="B32">
        <v>122.64</v>
      </c>
      <c r="C32" s="21">
        <v>2079.1</v>
      </c>
    </row>
    <row r="33" spans="1:3" x14ac:dyDescent="0.25">
      <c r="A33" s="24">
        <v>42535</v>
      </c>
      <c r="B33">
        <v>122.77</v>
      </c>
      <c r="C33" s="21">
        <v>2075.3000000000002</v>
      </c>
    </row>
    <row r="34" spans="1:3" x14ac:dyDescent="0.25">
      <c r="A34" s="24">
        <v>42536</v>
      </c>
      <c r="B34">
        <v>123.68</v>
      </c>
      <c r="C34" s="21">
        <v>2071.5</v>
      </c>
    </row>
    <row r="35" spans="1:3" x14ac:dyDescent="0.25">
      <c r="A35" s="24">
        <v>42537</v>
      </c>
      <c r="B35">
        <v>122.38</v>
      </c>
      <c r="C35" s="21">
        <v>2078</v>
      </c>
    </row>
    <row r="36" spans="1:3" x14ac:dyDescent="0.25">
      <c r="A36" s="24">
        <v>42538</v>
      </c>
      <c r="B36">
        <v>123.95</v>
      </c>
      <c r="C36" s="21">
        <v>2071.1999999999998</v>
      </c>
    </row>
    <row r="37" spans="1:3" x14ac:dyDescent="0.25">
      <c r="A37" s="24">
        <v>42541</v>
      </c>
      <c r="B37">
        <v>123.21</v>
      </c>
      <c r="C37" s="21">
        <v>2083.1999999999998</v>
      </c>
    </row>
    <row r="38" spans="1:3" x14ac:dyDescent="0.25">
      <c r="A38" s="24">
        <v>42542</v>
      </c>
      <c r="B38">
        <v>120.84</v>
      </c>
      <c r="C38" s="21">
        <v>2088.9</v>
      </c>
    </row>
    <row r="39" spans="1:3" x14ac:dyDescent="0.25">
      <c r="A39" s="24">
        <v>42543</v>
      </c>
      <c r="B39">
        <v>120.9</v>
      </c>
      <c r="C39" s="21">
        <v>2085.4</v>
      </c>
    </row>
    <row r="40" spans="1:3" x14ac:dyDescent="0.25">
      <c r="A40" s="24">
        <v>42544</v>
      </c>
      <c r="B40">
        <v>120.11</v>
      </c>
      <c r="C40" s="21">
        <v>2113.3000000000002</v>
      </c>
    </row>
    <row r="41" spans="1:3" x14ac:dyDescent="0.25">
      <c r="A41" s="24">
        <v>42545</v>
      </c>
      <c r="B41">
        <v>126.01</v>
      </c>
      <c r="C41" s="21">
        <v>2037.4</v>
      </c>
    </row>
    <row r="42" spans="1:3" x14ac:dyDescent="0.25">
      <c r="A42" s="24">
        <v>42548</v>
      </c>
      <c r="B42">
        <v>126.68</v>
      </c>
      <c r="C42" s="21">
        <v>2000.5</v>
      </c>
    </row>
    <row r="43" spans="1:3" x14ac:dyDescent="0.25">
      <c r="A43" s="24">
        <v>42549</v>
      </c>
      <c r="B43">
        <v>125.32</v>
      </c>
      <c r="C43" s="21">
        <v>2036.1</v>
      </c>
    </row>
    <row r="44" spans="1:3" x14ac:dyDescent="0.25">
      <c r="A44" s="24">
        <v>42550</v>
      </c>
      <c r="B44">
        <v>125.84</v>
      </c>
      <c r="C44" s="21">
        <v>2070.8000000000002</v>
      </c>
    </row>
    <row r="45" spans="1:3" x14ac:dyDescent="0.25">
      <c r="A45" s="24">
        <v>42551</v>
      </c>
      <c r="B45">
        <v>126.47</v>
      </c>
      <c r="C45" s="21">
        <v>2098.9</v>
      </c>
    </row>
    <row r="46" spans="1:3" x14ac:dyDescent="0.25">
      <c r="A46" s="24">
        <v>42552</v>
      </c>
      <c r="B46">
        <v>128.41</v>
      </c>
      <c r="C46" s="21">
        <v>2102.9</v>
      </c>
    </row>
    <row r="47" spans="1:3" x14ac:dyDescent="0.25">
      <c r="A47" s="24">
        <v>42556</v>
      </c>
      <c r="B47">
        <v>129.47</v>
      </c>
      <c r="C47" s="21">
        <v>2088.6</v>
      </c>
    </row>
    <row r="48" spans="1:3" x14ac:dyDescent="0.25">
      <c r="A48" s="24">
        <v>42557</v>
      </c>
      <c r="B48">
        <v>130.22999999999999</v>
      </c>
      <c r="C48" s="21">
        <v>2099.6999999999998</v>
      </c>
    </row>
    <row r="49" spans="1:3" x14ac:dyDescent="0.25">
      <c r="A49" s="24">
        <v>42558</v>
      </c>
      <c r="B49">
        <v>129.74</v>
      </c>
      <c r="C49" s="21">
        <v>2097.9</v>
      </c>
    </row>
    <row r="50" spans="1:3" x14ac:dyDescent="0.25">
      <c r="A50" s="24">
        <v>42559</v>
      </c>
      <c r="B50">
        <v>130.52000000000001</v>
      </c>
      <c r="C50" s="21">
        <v>2129.9</v>
      </c>
    </row>
    <row r="51" spans="1:3" x14ac:dyDescent="0.25">
      <c r="A51" s="24">
        <v>42562</v>
      </c>
      <c r="B51">
        <v>129.29</v>
      </c>
      <c r="C51" s="21">
        <v>2137.1999999999998</v>
      </c>
    </row>
    <row r="52" spans="1:3" x14ac:dyDescent="0.25">
      <c r="A52" s="24">
        <v>42563</v>
      </c>
      <c r="B52">
        <v>127.15</v>
      </c>
      <c r="C52" s="21">
        <v>2152.1</v>
      </c>
    </row>
    <row r="53" spans="1:3" x14ac:dyDescent="0.25">
      <c r="A53" s="24">
        <v>42564</v>
      </c>
      <c r="B53">
        <v>128.32</v>
      </c>
      <c r="C53" s="21">
        <v>2152.4</v>
      </c>
    </row>
    <row r="54" spans="1:3" x14ac:dyDescent="0.25">
      <c r="A54" s="24">
        <v>42565</v>
      </c>
      <c r="B54">
        <v>127.33</v>
      </c>
      <c r="C54" s="21">
        <v>2163.8000000000002</v>
      </c>
    </row>
    <row r="55" spans="1:3" x14ac:dyDescent="0.25">
      <c r="A55" s="24">
        <v>42566</v>
      </c>
      <c r="B55">
        <v>126.84</v>
      </c>
      <c r="C55" s="21">
        <v>2161.6999999999998</v>
      </c>
    </row>
    <row r="56" spans="1:3" x14ac:dyDescent="0.25">
      <c r="A56" s="24">
        <v>42569</v>
      </c>
      <c r="B56">
        <v>127.04</v>
      </c>
      <c r="C56" s="21">
        <v>2166.9</v>
      </c>
    </row>
    <row r="57" spans="1:3" x14ac:dyDescent="0.25">
      <c r="A57" s="24">
        <v>42570</v>
      </c>
      <c r="B57">
        <v>127.21</v>
      </c>
      <c r="C57" s="21">
        <v>2163.8000000000002</v>
      </c>
    </row>
    <row r="58" spans="1:3" x14ac:dyDescent="0.25">
      <c r="A58" s="24">
        <v>42571</v>
      </c>
      <c r="B58">
        <v>125.39</v>
      </c>
      <c r="C58" s="21">
        <v>2173</v>
      </c>
    </row>
    <row r="59" spans="1:3" x14ac:dyDescent="0.25">
      <c r="A59" s="24">
        <v>42572</v>
      </c>
      <c r="B59">
        <v>127.3</v>
      </c>
      <c r="C59" s="21">
        <v>2165.1999999999998</v>
      </c>
    </row>
    <row r="60" spans="1:3" x14ac:dyDescent="0.25">
      <c r="A60" s="24">
        <v>42573</v>
      </c>
      <c r="B60">
        <v>126.35</v>
      </c>
      <c r="C60" s="21">
        <v>2175</v>
      </c>
    </row>
    <row r="61" spans="1:3" x14ac:dyDescent="0.25">
      <c r="A61" s="24">
        <v>42576</v>
      </c>
      <c r="B61">
        <v>125.47</v>
      </c>
      <c r="C61" s="21">
        <v>2168.5</v>
      </c>
    </row>
    <row r="62" spans="1:3" x14ac:dyDescent="0.25">
      <c r="A62" s="24">
        <v>42577</v>
      </c>
      <c r="B62">
        <v>126</v>
      </c>
      <c r="C62" s="21">
        <v>2169.1999999999998</v>
      </c>
    </row>
    <row r="63" spans="1:3" x14ac:dyDescent="0.25">
      <c r="A63" s="24">
        <v>42578</v>
      </c>
      <c r="B63">
        <v>128.03</v>
      </c>
      <c r="C63" s="21">
        <v>2166.6</v>
      </c>
    </row>
    <row r="64" spans="1:3" x14ac:dyDescent="0.25">
      <c r="A64" s="24">
        <v>42579</v>
      </c>
      <c r="B64">
        <v>127.66</v>
      </c>
      <c r="C64" s="21">
        <v>2170.1</v>
      </c>
    </row>
    <row r="65" spans="1:3" x14ac:dyDescent="0.25">
      <c r="A65" s="24">
        <v>42580</v>
      </c>
      <c r="B65">
        <v>128.97999999999999</v>
      </c>
      <c r="C65" s="21">
        <v>2173.6</v>
      </c>
    </row>
    <row r="66" spans="1:3" x14ac:dyDescent="0.25">
      <c r="A66" s="24">
        <v>42583</v>
      </c>
      <c r="B66">
        <v>129.22</v>
      </c>
      <c r="C66" s="21">
        <v>2170.8000000000002</v>
      </c>
    </row>
    <row r="67" spans="1:3" x14ac:dyDescent="0.25">
      <c r="A67" s="24">
        <v>42584</v>
      </c>
      <c r="B67">
        <v>130.27000000000001</v>
      </c>
      <c r="C67" s="21">
        <v>2157</v>
      </c>
    </row>
    <row r="68" spans="1:3" x14ac:dyDescent="0.25">
      <c r="A68" s="24">
        <v>42585</v>
      </c>
      <c r="B68">
        <v>129.65</v>
      </c>
      <c r="C68" s="21">
        <v>2163.8000000000002</v>
      </c>
    </row>
    <row r="69" spans="1:3" x14ac:dyDescent="0.25">
      <c r="A69" s="24">
        <v>42586</v>
      </c>
      <c r="B69">
        <v>129.87</v>
      </c>
      <c r="C69" s="21">
        <v>2164.1999999999998</v>
      </c>
    </row>
    <row r="70" spans="1:3" x14ac:dyDescent="0.25">
      <c r="A70" s="24">
        <v>42587</v>
      </c>
      <c r="B70">
        <v>127.55</v>
      </c>
      <c r="C70" s="21">
        <v>2182.9</v>
      </c>
    </row>
    <row r="71" spans="1:3" x14ac:dyDescent="0.25">
      <c r="A71" s="24">
        <v>42590</v>
      </c>
      <c r="B71">
        <v>127.44</v>
      </c>
      <c r="C71" s="21">
        <v>2180.9</v>
      </c>
    </row>
    <row r="72" spans="1:3" x14ac:dyDescent="0.25">
      <c r="A72" s="24">
        <v>42591</v>
      </c>
      <c r="B72">
        <v>127.96</v>
      </c>
      <c r="C72" s="21">
        <v>2181.6999999999998</v>
      </c>
    </row>
    <row r="73" spans="1:3" x14ac:dyDescent="0.25">
      <c r="A73" s="24">
        <v>42592</v>
      </c>
      <c r="B73">
        <v>128.56</v>
      </c>
      <c r="C73" s="21">
        <v>2175.5</v>
      </c>
    </row>
    <row r="74" spans="1:3" x14ac:dyDescent="0.25">
      <c r="A74" s="24">
        <v>42593</v>
      </c>
      <c r="B74">
        <v>127.67</v>
      </c>
      <c r="C74" s="21">
        <v>2185.8000000000002</v>
      </c>
    </row>
    <row r="75" spans="1:3" x14ac:dyDescent="0.25">
      <c r="A75" s="24">
        <v>42594</v>
      </c>
      <c r="B75">
        <v>127.4</v>
      </c>
      <c r="C75" s="21">
        <v>2184.1</v>
      </c>
    </row>
    <row r="76" spans="1:3" x14ac:dyDescent="0.25">
      <c r="A76" s="24">
        <v>42597</v>
      </c>
      <c r="B76">
        <v>127.84</v>
      </c>
      <c r="C76" s="21">
        <v>2190.1999999999998</v>
      </c>
    </row>
    <row r="77" spans="1:3" x14ac:dyDescent="0.25">
      <c r="A77" s="24">
        <v>42598</v>
      </c>
      <c r="B77">
        <v>128.47</v>
      </c>
      <c r="C77" s="21">
        <v>2178.1999999999998</v>
      </c>
    </row>
    <row r="78" spans="1:3" x14ac:dyDescent="0.25">
      <c r="A78" s="24">
        <v>42599</v>
      </c>
      <c r="B78">
        <v>128.5</v>
      </c>
      <c r="C78" s="21">
        <v>2182.1999999999998</v>
      </c>
    </row>
    <row r="79" spans="1:3" x14ac:dyDescent="0.25">
      <c r="A79" s="24">
        <v>42600</v>
      </c>
      <c r="B79">
        <v>129.11000000000001</v>
      </c>
      <c r="C79" s="21">
        <v>2187</v>
      </c>
    </row>
    <row r="80" spans="1:3" x14ac:dyDescent="0.25">
      <c r="A80" s="24">
        <v>42601</v>
      </c>
      <c r="B80">
        <v>127.97</v>
      </c>
      <c r="C80" s="21">
        <v>2183.9</v>
      </c>
    </row>
    <row r="81" spans="1:3" x14ac:dyDescent="0.25">
      <c r="A81" s="24">
        <v>42604</v>
      </c>
      <c r="B81">
        <v>127.78</v>
      </c>
      <c r="C81" s="21">
        <v>2182.6</v>
      </c>
    </row>
    <row r="82" spans="1:3" x14ac:dyDescent="0.25">
      <c r="A82" s="24">
        <v>42605</v>
      </c>
      <c r="B82">
        <v>127.76</v>
      </c>
      <c r="C82" s="21">
        <v>2186.9</v>
      </c>
    </row>
    <row r="83" spans="1:3" x14ac:dyDescent="0.25">
      <c r="A83" s="24">
        <v>42606</v>
      </c>
      <c r="B83">
        <v>126.34</v>
      </c>
      <c r="C83" s="21">
        <v>2175.4</v>
      </c>
    </row>
    <row r="84" spans="1:3" x14ac:dyDescent="0.25">
      <c r="A84" s="24">
        <v>42607</v>
      </c>
      <c r="B84">
        <v>126.23</v>
      </c>
      <c r="C84" s="21">
        <v>2172.5</v>
      </c>
    </row>
    <row r="85" spans="1:3" x14ac:dyDescent="0.25">
      <c r="A85" s="24">
        <v>42608</v>
      </c>
      <c r="B85">
        <v>126.05</v>
      </c>
      <c r="C85" s="21">
        <v>2169</v>
      </c>
    </row>
    <row r="86" spans="1:3" x14ac:dyDescent="0.25">
      <c r="A86" s="24">
        <v>42611</v>
      </c>
      <c r="B86">
        <v>126.3</v>
      </c>
      <c r="C86" s="21">
        <v>2180.4</v>
      </c>
    </row>
    <row r="87" spans="1:3" x14ac:dyDescent="0.25">
      <c r="A87" s="24">
        <v>42612</v>
      </c>
      <c r="B87">
        <v>125.03</v>
      </c>
      <c r="C87" s="21">
        <v>2176.1</v>
      </c>
    </row>
    <row r="88" spans="1:3" x14ac:dyDescent="0.25">
      <c r="A88" s="24">
        <v>42613</v>
      </c>
      <c r="B88">
        <v>124.78</v>
      </c>
      <c r="C88" s="21">
        <v>2170.9</v>
      </c>
    </row>
    <row r="89" spans="1:3" x14ac:dyDescent="0.25">
      <c r="A89" s="24">
        <v>42614</v>
      </c>
      <c r="B89">
        <v>125.29</v>
      </c>
      <c r="C89" s="21">
        <v>2170.9</v>
      </c>
    </row>
    <row r="90" spans="1:3" x14ac:dyDescent="0.25">
      <c r="A90" s="24">
        <v>42615</v>
      </c>
      <c r="B90">
        <v>126.57</v>
      </c>
      <c r="C90" s="21">
        <v>2180</v>
      </c>
    </row>
    <row r="91" spans="1:3" x14ac:dyDescent="0.25">
      <c r="A91" s="24">
        <v>42619</v>
      </c>
      <c r="B91">
        <v>128.71</v>
      </c>
      <c r="C91" s="21">
        <v>2186.5</v>
      </c>
    </row>
    <row r="92" spans="1:3" x14ac:dyDescent="0.25">
      <c r="A92" s="24">
        <v>42620</v>
      </c>
      <c r="B92">
        <v>128.27000000000001</v>
      </c>
      <c r="C92" s="21">
        <v>2186.1999999999998</v>
      </c>
    </row>
    <row r="93" spans="1:3" x14ac:dyDescent="0.25">
      <c r="A93" s="24">
        <v>42621</v>
      </c>
      <c r="B93">
        <v>127.59</v>
      </c>
      <c r="C93" s="21">
        <v>2181.3000000000002</v>
      </c>
    </row>
    <row r="94" spans="1:3" x14ac:dyDescent="0.25">
      <c r="A94" s="24">
        <v>42622</v>
      </c>
      <c r="B94">
        <v>126.75</v>
      </c>
      <c r="C94" s="21">
        <v>2127.8000000000002</v>
      </c>
    </row>
    <row r="95" spans="1:3" x14ac:dyDescent="0.25">
      <c r="A95" s="24">
        <v>42625</v>
      </c>
      <c r="B95">
        <v>126.59</v>
      </c>
      <c r="C95" s="21">
        <v>2159</v>
      </c>
    </row>
    <row r="96" spans="1:3" x14ac:dyDescent="0.25">
      <c r="A96" s="24">
        <v>42626</v>
      </c>
      <c r="B96">
        <v>125.75</v>
      </c>
      <c r="C96" s="21">
        <v>2127</v>
      </c>
    </row>
    <row r="97" spans="1:3" x14ac:dyDescent="0.25">
      <c r="A97" s="24">
        <v>42627</v>
      </c>
      <c r="B97">
        <v>126.18</v>
      </c>
      <c r="C97" s="21">
        <v>2125.8000000000002</v>
      </c>
    </row>
    <row r="98" spans="1:3" x14ac:dyDescent="0.25">
      <c r="A98" s="24">
        <v>42628</v>
      </c>
      <c r="B98">
        <v>125.37</v>
      </c>
      <c r="C98" s="21">
        <v>2147.3000000000002</v>
      </c>
    </row>
    <row r="99" spans="1:3" x14ac:dyDescent="0.25">
      <c r="A99" s="24">
        <v>42629</v>
      </c>
      <c r="B99">
        <v>125.06</v>
      </c>
      <c r="C99" s="21">
        <v>2139.1999999999998</v>
      </c>
    </row>
    <row r="100" spans="1:3" x14ac:dyDescent="0.25">
      <c r="A100" s="24">
        <v>42632</v>
      </c>
      <c r="B100">
        <v>125.32</v>
      </c>
      <c r="C100" s="21">
        <v>2139.1</v>
      </c>
    </row>
    <row r="101" spans="1:3" x14ac:dyDescent="0.25">
      <c r="A101" s="24">
        <v>42633</v>
      </c>
      <c r="B101">
        <v>125.44</v>
      </c>
      <c r="C101" s="21">
        <v>2139.8000000000002</v>
      </c>
    </row>
    <row r="102" spans="1:3" x14ac:dyDescent="0.25">
      <c r="A102" s="24">
        <v>42634</v>
      </c>
      <c r="B102">
        <v>127.27</v>
      </c>
      <c r="C102" s="21">
        <v>2163.1</v>
      </c>
    </row>
    <row r="103" spans="1:3" x14ac:dyDescent="0.25">
      <c r="A103" s="24">
        <v>42635</v>
      </c>
      <c r="B103">
        <v>127.57</v>
      </c>
      <c r="C103" s="21">
        <v>2177.1999999999998</v>
      </c>
    </row>
    <row r="104" spans="1:3" x14ac:dyDescent="0.25">
      <c r="A104" s="24">
        <v>42636</v>
      </c>
      <c r="B104">
        <v>127.65</v>
      </c>
      <c r="C104" s="21">
        <v>2164.6999999999998</v>
      </c>
    </row>
    <row r="105" spans="1:3" x14ac:dyDescent="0.25">
      <c r="A105" s="24">
        <v>42639</v>
      </c>
      <c r="B105">
        <v>127.55</v>
      </c>
      <c r="C105" s="21">
        <v>2146.1</v>
      </c>
    </row>
    <row r="106" spans="1:3" x14ac:dyDescent="0.25">
      <c r="A106" s="24">
        <v>42640</v>
      </c>
      <c r="B106">
        <v>126.62</v>
      </c>
      <c r="C106" s="21">
        <v>2159.9</v>
      </c>
    </row>
    <row r="107" spans="1:3" x14ac:dyDescent="0.25">
      <c r="A107" s="24">
        <v>42641</v>
      </c>
      <c r="B107">
        <v>126.22</v>
      </c>
      <c r="C107" s="21">
        <v>2171.4</v>
      </c>
    </row>
    <row r="108" spans="1:3" x14ac:dyDescent="0.25">
      <c r="A108" s="24">
        <v>42642</v>
      </c>
      <c r="B108">
        <v>126.07</v>
      </c>
      <c r="C108" s="21">
        <v>2151.1</v>
      </c>
    </row>
    <row r="109" spans="1:3" x14ac:dyDescent="0.25">
      <c r="A109" s="24">
        <v>42643</v>
      </c>
      <c r="B109">
        <v>125.64</v>
      </c>
      <c r="C109" s="21">
        <v>2168.3000000000002</v>
      </c>
    </row>
    <row r="110" spans="1:3" x14ac:dyDescent="0.25">
      <c r="A110" s="24">
        <v>42646</v>
      </c>
      <c r="B110">
        <v>125.32</v>
      </c>
      <c r="C110" s="21">
        <v>2161.1999999999998</v>
      </c>
    </row>
    <row r="111" spans="1:3" x14ac:dyDescent="0.25">
      <c r="A111" s="24">
        <v>42647</v>
      </c>
      <c r="B111">
        <v>120.97</v>
      </c>
      <c r="C111" s="21">
        <v>2150.5</v>
      </c>
    </row>
    <row r="112" spans="1:3" x14ac:dyDescent="0.25">
      <c r="A112" s="24">
        <v>42648</v>
      </c>
      <c r="B112">
        <v>120.78</v>
      </c>
      <c r="C112" s="21">
        <v>2159.6999999999998</v>
      </c>
    </row>
    <row r="113" spans="1:3" x14ac:dyDescent="0.25">
      <c r="A113" s="24">
        <v>42649</v>
      </c>
      <c r="B113">
        <v>119.66</v>
      </c>
      <c r="C113" s="21">
        <v>2160.8000000000002</v>
      </c>
    </row>
    <row r="114" spans="1:3" x14ac:dyDescent="0.25">
      <c r="A114" s="24">
        <v>42650</v>
      </c>
      <c r="B114">
        <v>119.74</v>
      </c>
      <c r="C114" s="21">
        <v>2153.6999999999998</v>
      </c>
    </row>
    <row r="115" spans="1:3" x14ac:dyDescent="0.25">
      <c r="A115" s="24">
        <v>42653</v>
      </c>
      <c r="B115">
        <v>120.16</v>
      </c>
      <c r="C115" s="21">
        <v>2163.6999999999998</v>
      </c>
    </row>
    <row r="116" spans="1:3" x14ac:dyDescent="0.25">
      <c r="A116" s="24">
        <v>42654</v>
      </c>
      <c r="B116">
        <v>119.55</v>
      </c>
      <c r="C116" s="21">
        <v>2136.6999999999998</v>
      </c>
    </row>
    <row r="117" spans="1:3" x14ac:dyDescent="0.25">
      <c r="A117" s="24">
        <v>42655</v>
      </c>
      <c r="B117">
        <v>119.74</v>
      </c>
      <c r="C117" s="21">
        <v>2139.1999999999998</v>
      </c>
    </row>
    <row r="118" spans="1:3" x14ac:dyDescent="0.25">
      <c r="A118" s="24">
        <v>42656</v>
      </c>
      <c r="B118">
        <v>120.03</v>
      </c>
      <c r="C118" s="21">
        <v>2132.6</v>
      </c>
    </row>
    <row r="119" spans="1:3" x14ac:dyDescent="0.25">
      <c r="A119" s="24">
        <v>42657</v>
      </c>
      <c r="B119">
        <v>119.36</v>
      </c>
      <c r="C119" s="21">
        <v>2133</v>
      </c>
    </row>
    <row r="120" spans="1:3" x14ac:dyDescent="0.25">
      <c r="A120" s="24">
        <v>42660</v>
      </c>
      <c r="B120">
        <v>119.68</v>
      </c>
      <c r="C120" s="21">
        <v>2126.5</v>
      </c>
    </row>
    <row r="121" spans="1:3" x14ac:dyDescent="0.25">
      <c r="A121" s="24">
        <v>42661</v>
      </c>
      <c r="B121">
        <v>120.42</v>
      </c>
      <c r="C121" s="21">
        <v>2139.6</v>
      </c>
    </row>
    <row r="122" spans="1:3" x14ac:dyDescent="0.25">
      <c r="A122" s="24">
        <v>42662</v>
      </c>
      <c r="B122">
        <v>121.11</v>
      </c>
      <c r="C122" s="21">
        <v>2144.3000000000002</v>
      </c>
    </row>
    <row r="123" spans="1:3" x14ac:dyDescent="0.25">
      <c r="A123" s="24">
        <v>42663</v>
      </c>
      <c r="B123">
        <v>120.74</v>
      </c>
      <c r="C123" s="21">
        <v>2141.3000000000002</v>
      </c>
    </row>
    <row r="124" spans="1:3" x14ac:dyDescent="0.25">
      <c r="A124" s="24">
        <v>42664</v>
      </c>
      <c r="B124">
        <v>120.83</v>
      </c>
      <c r="C124" s="21">
        <v>2141.1999999999998</v>
      </c>
    </row>
    <row r="125" spans="1:3" x14ac:dyDescent="0.25">
      <c r="A125" s="24">
        <v>42667</v>
      </c>
      <c r="B125">
        <v>120.56</v>
      </c>
      <c r="C125" s="21">
        <v>2151.3000000000002</v>
      </c>
    </row>
    <row r="126" spans="1:3" x14ac:dyDescent="0.25">
      <c r="A126" s="24">
        <v>42668</v>
      </c>
      <c r="B126">
        <v>121.47</v>
      </c>
      <c r="C126" s="21">
        <v>2143.1999999999998</v>
      </c>
    </row>
    <row r="127" spans="1:3" x14ac:dyDescent="0.25">
      <c r="A127" s="24">
        <v>42669</v>
      </c>
      <c r="B127">
        <v>120.79</v>
      </c>
      <c r="C127" s="21">
        <v>2139.4</v>
      </c>
    </row>
    <row r="128" spans="1:3" x14ac:dyDescent="0.25">
      <c r="A128" s="24">
        <v>42670</v>
      </c>
      <c r="B128">
        <v>121.01</v>
      </c>
      <c r="C128" s="21">
        <v>2133</v>
      </c>
    </row>
    <row r="129" spans="1:3" x14ac:dyDescent="0.25">
      <c r="A129" s="24">
        <v>42671</v>
      </c>
      <c r="B129">
        <v>121.58</v>
      </c>
      <c r="C129" s="21">
        <v>2126.4</v>
      </c>
    </row>
    <row r="130" spans="1:3" x14ac:dyDescent="0.25">
      <c r="A130" s="24">
        <v>42674</v>
      </c>
      <c r="B130">
        <v>121.94</v>
      </c>
      <c r="C130" s="21">
        <v>2126.1999999999998</v>
      </c>
    </row>
    <row r="131" spans="1:3" x14ac:dyDescent="0.25">
      <c r="A131" s="24">
        <v>42675</v>
      </c>
      <c r="B131">
        <v>122.73</v>
      </c>
      <c r="C131" s="21">
        <v>2111.6999999999998</v>
      </c>
    </row>
    <row r="132" spans="1:3" x14ac:dyDescent="0.25">
      <c r="A132" s="24">
        <v>42676</v>
      </c>
      <c r="B132">
        <v>123.64</v>
      </c>
      <c r="C132" s="21">
        <v>2097.9</v>
      </c>
    </row>
    <row r="133" spans="1:3" x14ac:dyDescent="0.25">
      <c r="A133" s="24">
        <v>42677</v>
      </c>
      <c r="B133">
        <v>124.3</v>
      </c>
      <c r="C133" s="21">
        <v>2088.6999999999998</v>
      </c>
    </row>
    <row r="134" spans="1:3" x14ac:dyDescent="0.25">
      <c r="A134" s="24">
        <v>42678</v>
      </c>
      <c r="B134">
        <v>124.39</v>
      </c>
      <c r="C134" s="21">
        <v>2085.1999999999998</v>
      </c>
    </row>
    <row r="135" spans="1:3" x14ac:dyDescent="0.25">
      <c r="A135" s="24">
        <v>42681</v>
      </c>
      <c r="B135">
        <v>122.15</v>
      </c>
      <c r="C135" s="21">
        <v>2131.5</v>
      </c>
    </row>
    <row r="136" spans="1:3" x14ac:dyDescent="0.25">
      <c r="A136" s="24">
        <v>42682</v>
      </c>
      <c r="B136">
        <v>121.64</v>
      </c>
      <c r="C136" s="21">
        <v>2139.6</v>
      </c>
    </row>
    <row r="137" spans="1:3" x14ac:dyDescent="0.25">
      <c r="A137" s="24">
        <v>42683</v>
      </c>
      <c r="B137">
        <v>121.56</v>
      </c>
      <c r="C137" s="21">
        <v>2163.3000000000002</v>
      </c>
    </row>
    <row r="138" spans="1:3" x14ac:dyDescent="0.25">
      <c r="A138" s="24">
        <v>42684</v>
      </c>
      <c r="B138">
        <v>119.75</v>
      </c>
      <c r="C138" s="21">
        <v>2167.5</v>
      </c>
    </row>
    <row r="139" spans="1:3" x14ac:dyDescent="0.25">
      <c r="A139" s="24">
        <v>42685</v>
      </c>
      <c r="B139">
        <v>117.1</v>
      </c>
      <c r="C139" s="21">
        <v>2164.4</v>
      </c>
    </row>
    <row r="140" spans="1:3" x14ac:dyDescent="0.25">
      <c r="A140" s="24">
        <v>42688</v>
      </c>
      <c r="B140">
        <v>116.11</v>
      </c>
      <c r="C140" s="21">
        <v>2164.1999999999998</v>
      </c>
    </row>
    <row r="141" spans="1:3" x14ac:dyDescent="0.25">
      <c r="A141" s="24">
        <v>42689</v>
      </c>
      <c r="B141">
        <v>117.12</v>
      </c>
      <c r="C141" s="21">
        <v>2180.4</v>
      </c>
    </row>
    <row r="142" spans="1:3" x14ac:dyDescent="0.25">
      <c r="A142" s="24">
        <v>42690</v>
      </c>
      <c r="B142">
        <v>116.77</v>
      </c>
      <c r="C142" s="21">
        <v>2176.9</v>
      </c>
    </row>
    <row r="143" spans="1:3" x14ac:dyDescent="0.25">
      <c r="A143" s="24">
        <v>42691</v>
      </c>
      <c r="B143">
        <v>116.17</v>
      </c>
      <c r="C143" s="21">
        <v>2187.1</v>
      </c>
    </row>
    <row r="144" spans="1:3" x14ac:dyDescent="0.25">
      <c r="A144" s="24">
        <v>42692</v>
      </c>
      <c r="B144">
        <v>115.15</v>
      </c>
      <c r="C144" s="21">
        <v>2181.9</v>
      </c>
    </row>
    <row r="145" spans="1:3" x14ac:dyDescent="0.25">
      <c r="A145" s="24">
        <v>42695</v>
      </c>
      <c r="B145">
        <v>115.58</v>
      </c>
      <c r="C145" s="21">
        <v>2198.1999999999998</v>
      </c>
    </row>
    <row r="146" spans="1:3" x14ac:dyDescent="0.25">
      <c r="A146" s="24">
        <v>42696</v>
      </c>
      <c r="B146">
        <v>115.54</v>
      </c>
      <c r="C146" s="21">
        <v>2202.9</v>
      </c>
    </row>
    <row r="147" spans="1:3" x14ac:dyDescent="0.25">
      <c r="A147" s="24">
        <v>42697</v>
      </c>
      <c r="B147">
        <v>113.25</v>
      </c>
      <c r="C147" s="21">
        <v>2204.6999999999998</v>
      </c>
    </row>
    <row r="148" spans="1:3" x14ac:dyDescent="0.25">
      <c r="A148" s="24">
        <v>42699</v>
      </c>
      <c r="B148">
        <v>112.61</v>
      </c>
      <c r="C148" s="21">
        <v>2213.3000000000002</v>
      </c>
    </row>
    <row r="149" spans="1:3" x14ac:dyDescent="0.25">
      <c r="A149" s="24">
        <v>42702</v>
      </c>
      <c r="B149">
        <v>113.8</v>
      </c>
      <c r="C149" s="21">
        <v>2201.6999999999998</v>
      </c>
    </row>
    <row r="150" spans="1:3" x14ac:dyDescent="0.25">
      <c r="A150" s="24">
        <v>42703</v>
      </c>
      <c r="B150">
        <v>113.27</v>
      </c>
      <c r="C150" s="21">
        <v>2204.6999999999998</v>
      </c>
    </row>
    <row r="151" spans="1:3" x14ac:dyDescent="0.25">
      <c r="A151" s="24">
        <v>42704</v>
      </c>
      <c r="B151">
        <v>111.75</v>
      </c>
      <c r="C151" s="21">
        <v>2198.8000000000002</v>
      </c>
    </row>
    <row r="152" spans="1:3" x14ac:dyDescent="0.25">
      <c r="A152" s="24">
        <v>42705</v>
      </c>
      <c r="B152">
        <v>111.54</v>
      </c>
      <c r="C152" s="21">
        <v>2191.1</v>
      </c>
    </row>
    <row r="153" spans="1:3" x14ac:dyDescent="0.25">
      <c r="A153" s="24">
        <v>42706</v>
      </c>
      <c r="B153">
        <v>112.14</v>
      </c>
      <c r="C153" s="21">
        <v>2191.9</v>
      </c>
    </row>
    <row r="154" spans="1:3" x14ac:dyDescent="0.25">
      <c r="A154" s="24">
        <v>42709</v>
      </c>
      <c r="B154">
        <v>111.54</v>
      </c>
      <c r="C154" s="21">
        <v>2204.6999999999998</v>
      </c>
    </row>
    <row r="155" spans="1:3" x14ac:dyDescent="0.25">
      <c r="A155" s="24">
        <v>42710</v>
      </c>
      <c r="B155">
        <v>111.43</v>
      </c>
      <c r="C155" s="21">
        <v>2212.1999999999998</v>
      </c>
    </row>
    <row r="156" spans="1:3" x14ac:dyDescent="0.25">
      <c r="A156" s="24">
        <v>42711</v>
      </c>
      <c r="B156">
        <v>111.83</v>
      </c>
      <c r="C156" s="21">
        <v>2241.3000000000002</v>
      </c>
    </row>
    <row r="157" spans="1:3" x14ac:dyDescent="0.25">
      <c r="A157" s="24">
        <v>42712</v>
      </c>
      <c r="B157">
        <v>111.57</v>
      </c>
      <c r="C157" s="21">
        <v>2246.1999999999998</v>
      </c>
    </row>
    <row r="158" spans="1:3" x14ac:dyDescent="0.25">
      <c r="A158" s="24">
        <v>42713</v>
      </c>
      <c r="B158">
        <v>110.4</v>
      </c>
      <c r="C158" s="21">
        <v>2259.5</v>
      </c>
    </row>
    <row r="159" spans="1:3" x14ac:dyDescent="0.25">
      <c r="A159" s="24">
        <v>42716</v>
      </c>
      <c r="B159">
        <v>110.82</v>
      </c>
      <c r="C159" s="21">
        <v>2257</v>
      </c>
    </row>
    <row r="160" spans="1:3" x14ac:dyDescent="0.25">
      <c r="A160" s="24">
        <v>42717</v>
      </c>
      <c r="B160">
        <v>110.45</v>
      </c>
      <c r="C160" s="21">
        <v>2271.6999999999998</v>
      </c>
    </row>
    <row r="161" spans="1:3" x14ac:dyDescent="0.25">
      <c r="A161" s="24">
        <v>42718</v>
      </c>
      <c r="B161">
        <v>108.83</v>
      </c>
      <c r="C161" s="21">
        <v>2253.3000000000002</v>
      </c>
    </row>
    <row r="162" spans="1:3" x14ac:dyDescent="0.25">
      <c r="A162" s="24">
        <v>42719</v>
      </c>
      <c r="B162">
        <v>107.34</v>
      </c>
      <c r="C162" s="21">
        <v>2262</v>
      </c>
    </row>
    <row r="163" spans="1:3" x14ac:dyDescent="0.25">
      <c r="A163" s="24">
        <v>42720</v>
      </c>
      <c r="B163">
        <v>108.05</v>
      </c>
      <c r="C163" s="21">
        <v>2258.1</v>
      </c>
    </row>
    <row r="164" spans="1:3" x14ac:dyDescent="0.25">
      <c r="A164" s="24">
        <v>42723</v>
      </c>
      <c r="B164">
        <v>108.59</v>
      </c>
      <c r="C164" s="21">
        <v>2262.5</v>
      </c>
    </row>
    <row r="165" spans="1:3" x14ac:dyDescent="0.25">
      <c r="A165" s="24">
        <v>42724</v>
      </c>
      <c r="B165">
        <v>107.79</v>
      </c>
      <c r="C165" s="21">
        <v>2270.8000000000002</v>
      </c>
    </row>
    <row r="166" spans="1:3" x14ac:dyDescent="0.25">
      <c r="A166" s="24">
        <v>42725</v>
      </c>
      <c r="B166">
        <v>107.85</v>
      </c>
      <c r="C166" s="21">
        <v>2265.1999999999998</v>
      </c>
    </row>
    <row r="167" spans="1:3" x14ac:dyDescent="0.25">
      <c r="A167" s="24">
        <v>42726</v>
      </c>
      <c r="B167">
        <v>107.59</v>
      </c>
      <c r="C167" s="21">
        <v>2261</v>
      </c>
    </row>
    <row r="168" spans="1:3" x14ac:dyDescent="0.25">
      <c r="A168" s="24">
        <v>42727</v>
      </c>
      <c r="B168">
        <v>107.93</v>
      </c>
      <c r="C168" s="21">
        <v>2263.8000000000002</v>
      </c>
    </row>
    <row r="169" spans="1:3" x14ac:dyDescent="0.25">
      <c r="A169" s="24">
        <v>42731</v>
      </c>
      <c r="B169">
        <v>108.56</v>
      </c>
      <c r="C169" s="21">
        <v>2268.9</v>
      </c>
    </row>
    <row r="170" spans="1:3" x14ac:dyDescent="0.25">
      <c r="A170" s="24">
        <v>42732</v>
      </c>
      <c r="B170">
        <v>108.86</v>
      </c>
      <c r="C170" s="21">
        <v>2249.9</v>
      </c>
    </row>
    <row r="171" spans="1:3" x14ac:dyDescent="0.25">
      <c r="A171" s="24">
        <v>42733</v>
      </c>
      <c r="B171">
        <v>110.29</v>
      </c>
      <c r="C171" s="21">
        <v>2249.3000000000002</v>
      </c>
    </row>
    <row r="172" spans="1:3" x14ac:dyDescent="0.25">
      <c r="A172" s="24">
        <v>42734</v>
      </c>
      <c r="B172">
        <v>109.61</v>
      </c>
      <c r="C172" s="21">
        <v>2238.8000000000002</v>
      </c>
    </row>
    <row r="173" spans="1:3" x14ac:dyDescent="0.25">
      <c r="A173" s="24">
        <v>42738</v>
      </c>
      <c r="B173">
        <v>110.47</v>
      </c>
      <c r="C173" s="21">
        <v>2257.8000000000002</v>
      </c>
    </row>
    <row r="174" spans="1:3" x14ac:dyDescent="0.25">
      <c r="A174" s="24">
        <v>42739</v>
      </c>
      <c r="B174">
        <v>110.86</v>
      </c>
      <c r="C174" s="21">
        <v>2270.8000000000002</v>
      </c>
    </row>
    <row r="175" spans="1:3" x14ac:dyDescent="0.25">
      <c r="A175" s="24">
        <v>42740</v>
      </c>
      <c r="B175">
        <v>112.58</v>
      </c>
      <c r="C175" s="21">
        <v>2269</v>
      </c>
    </row>
    <row r="176" spans="1:3" x14ac:dyDescent="0.25">
      <c r="A176" s="24">
        <v>42741</v>
      </c>
      <c r="B176">
        <v>111.75</v>
      </c>
      <c r="C176" s="21">
        <v>2277</v>
      </c>
    </row>
    <row r="177" spans="1:3" x14ac:dyDescent="0.25">
      <c r="A177" s="24">
        <v>42744</v>
      </c>
      <c r="B177">
        <v>112.67</v>
      </c>
      <c r="C177" s="21">
        <v>2268.9</v>
      </c>
    </row>
    <row r="178" spans="1:3" x14ac:dyDescent="0.25">
      <c r="A178" s="24">
        <v>42745</v>
      </c>
      <c r="B178">
        <v>113.15</v>
      </c>
      <c r="C178" s="21">
        <v>2268.9</v>
      </c>
    </row>
    <row r="179" spans="1:3" x14ac:dyDescent="0.25">
      <c r="A179" s="24">
        <v>42746</v>
      </c>
      <c r="B179">
        <v>113.5</v>
      </c>
      <c r="C179" s="21">
        <v>2275.3000000000002</v>
      </c>
    </row>
    <row r="180" spans="1:3" x14ac:dyDescent="0.25">
      <c r="A180" s="24">
        <v>42747</v>
      </c>
      <c r="B180">
        <v>113.91</v>
      </c>
      <c r="C180" s="21">
        <v>2270.4</v>
      </c>
    </row>
    <row r="181" spans="1:3" x14ac:dyDescent="0.25">
      <c r="A181" s="24">
        <v>42748</v>
      </c>
      <c r="B181">
        <v>114.21</v>
      </c>
      <c r="C181" s="21">
        <v>2274.6</v>
      </c>
    </row>
    <row r="182" spans="1:3" x14ac:dyDescent="0.25">
      <c r="A182" s="24">
        <v>42752</v>
      </c>
      <c r="B182">
        <v>115.85</v>
      </c>
      <c r="C182" s="21">
        <v>2267.9</v>
      </c>
    </row>
    <row r="183" spans="1:3" x14ac:dyDescent="0.25">
      <c r="A183" s="24">
        <v>42753</v>
      </c>
      <c r="B183">
        <v>114.87</v>
      </c>
      <c r="C183" s="21">
        <v>2271.9</v>
      </c>
    </row>
    <row r="184" spans="1:3" x14ac:dyDescent="0.25">
      <c r="A184" s="24">
        <v>42754</v>
      </c>
      <c r="B184">
        <v>114.77</v>
      </c>
      <c r="C184" s="21">
        <v>2263.6999999999998</v>
      </c>
    </row>
    <row r="185" spans="1:3" x14ac:dyDescent="0.25">
      <c r="A185" s="24">
        <v>42755</v>
      </c>
      <c r="B185">
        <v>115.05</v>
      </c>
      <c r="C185" s="21">
        <v>2271.3000000000002</v>
      </c>
    </row>
    <row r="186" spans="1:3" x14ac:dyDescent="0.25">
      <c r="A186" s="24">
        <v>42758</v>
      </c>
      <c r="B186">
        <v>115.79</v>
      </c>
      <c r="C186" s="21">
        <v>2265.1999999999998</v>
      </c>
    </row>
    <row r="187" spans="1:3" x14ac:dyDescent="0.25">
      <c r="A187" s="24">
        <v>42759</v>
      </c>
      <c r="B187">
        <v>115.27</v>
      </c>
      <c r="C187" s="21">
        <v>2280.1</v>
      </c>
    </row>
    <row r="188" spans="1:3" x14ac:dyDescent="0.25">
      <c r="A188" s="24">
        <v>42760</v>
      </c>
      <c r="B188">
        <v>114.32</v>
      </c>
      <c r="C188" s="21">
        <v>2298.4</v>
      </c>
    </row>
    <row r="189" spans="1:3" x14ac:dyDescent="0.25">
      <c r="A189" s="24">
        <v>42761</v>
      </c>
      <c r="B189">
        <v>113.26</v>
      </c>
      <c r="C189" s="21">
        <v>2296.6999999999998</v>
      </c>
    </row>
    <row r="190" spans="1:3" x14ac:dyDescent="0.25">
      <c r="A190" s="24">
        <v>42762</v>
      </c>
      <c r="B190">
        <v>113.49</v>
      </c>
      <c r="C190" s="21">
        <v>2294.6999999999998</v>
      </c>
    </row>
    <row r="191" spans="1:3" x14ac:dyDescent="0.25">
      <c r="A191" s="24">
        <v>42765</v>
      </c>
      <c r="B191">
        <v>113.97</v>
      </c>
      <c r="C191" s="21">
        <v>2280.9</v>
      </c>
    </row>
    <row r="192" spans="1:3" x14ac:dyDescent="0.25">
      <c r="A192" s="24">
        <v>42766</v>
      </c>
      <c r="B192">
        <v>115.55</v>
      </c>
      <c r="C192" s="21">
        <v>2278.9</v>
      </c>
    </row>
    <row r="193" spans="1:3" x14ac:dyDescent="0.25">
      <c r="A193" s="24">
        <v>42767</v>
      </c>
      <c r="B193">
        <v>115.2</v>
      </c>
      <c r="C193" s="21">
        <v>2279.6</v>
      </c>
    </row>
    <row r="194" spans="1:3" x14ac:dyDescent="0.25">
      <c r="A194" s="24">
        <v>42768</v>
      </c>
      <c r="B194">
        <v>115.84</v>
      </c>
      <c r="C194" s="21">
        <v>2280.8000000000002</v>
      </c>
    </row>
    <row r="195" spans="1:3" x14ac:dyDescent="0.25">
      <c r="A195" s="24">
        <v>42769</v>
      </c>
      <c r="B195">
        <v>116.13</v>
      </c>
      <c r="C195" s="21">
        <v>2297.4</v>
      </c>
    </row>
    <row r="196" spans="1:3" x14ac:dyDescent="0.25">
      <c r="A196" s="24">
        <v>42772</v>
      </c>
      <c r="B196">
        <v>117.7</v>
      </c>
      <c r="C196" s="21">
        <v>2292.6</v>
      </c>
    </row>
    <row r="197" spans="1:3" x14ac:dyDescent="0.25">
      <c r="A197" s="24">
        <v>42773</v>
      </c>
      <c r="B197">
        <v>117.46</v>
      </c>
      <c r="C197" s="21">
        <v>2293.1</v>
      </c>
    </row>
    <row r="198" spans="1:3" x14ac:dyDescent="0.25">
      <c r="A198" s="24">
        <v>42774</v>
      </c>
      <c r="B198">
        <v>118.19</v>
      </c>
      <c r="C198" s="21">
        <v>2294.6999999999998</v>
      </c>
    </row>
    <row r="199" spans="1:3" x14ac:dyDescent="0.25">
      <c r="A199" s="24">
        <v>42775</v>
      </c>
      <c r="B199">
        <v>117.29</v>
      </c>
      <c r="C199" s="21">
        <v>2307.9</v>
      </c>
    </row>
    <row r="200" spans="1:3" x14ac:dyDescent="0.25">
      <c r="A200" s="24">
        <v>42776</v>
      </c>
      <c r="B200">
        <v>117.6</v>
      </c>
      <c r="C200" s="21">
        <v>2316.1</v>
      </c>
    </row>
    <row r="201" spans="1:3" x14ac:dyDescent="0.25">
      <c r="A201" s="24">
        <v>42779</v>
      </c>
      <c r="B201">
        <v>116.8</v>
      </c>
      <c r="C201" s="21">
        <v>2328.1999999999998</v>
      </c>
    </row>
    <row r="202" spans="1:3" x14ac:dyDescent="0.25">
      <c r="A202" s="24">
        <v>42780</v>
      </c>
      <c r="B202">
        <v>116.93</v>
      </c>
      <c r="C202" s="21">
        <v>2337.6</v>
      </c>
    </row>
    <row r="203" spans="1:3" x14ac:dyDescent="0.25">
      <c r="A203" s="24">
        <v>42781</v>
      </c>
      <c r="B203">
        <v>117.45</v>
      </c>
      <c r="C203" s="21">
        <v>2349.1999999999998</v>
      </c>
    </row>
    <row r="204" spans="1:3" x14ac:dyDescent="0.25">
      <c r="A204" s="24">
        <v>42782</v>
      </c>
      <c r="B204">
        <v>118.08</v>
      </c>
      <c r="C204" s="21">
        <v>2347.1999999999998</v>
      </c>
    </row>
    <row r="205" spans="1:3" x14ac:dyDescent="0.25">
      <c r="A205" s="24">
        <v>42783</v>
      </c>
      <c r="B205">
        <v>117.68</v>
      </c>
      <c r="C205" s="21">
        <v>2351.1999999999998</v>
      </c>
    </row>
    <row r="206" spans="1:3" x14ac:dyDescent="0.25">
      <c r="A206" s="24">
        <v>42787</v>
      </c>
      <c r="B206">
        <v>117.75</v>
      </c>
      <c r="C206" s="21">
        <v>2365.4</v>
      </c>
    </row>
    <row r="207" spans="1:3" x14ac:dyDescent="0.25">
      <c r="A207" s="24">
        <v>42788</v>
      </c>
      <c r="B207">
        <v>117.91</v>
      </c>
      <c r="C207" s="21">
        <v>2362.8000000000002</v>
      </c>
    </row>
    <row r="208" spans="1:3" x14ac:dyDescent="0.25">
      <c r="A208" s="24">
        <v>42789</v>
      </c>
      <c r="B208">
        <v>118.94</v>
      </c>
      <c r="C208" s="21">
        <v>2363.8000000000002</v>
      </c>
    </row>
    <row r="209" spans="1:3" x14ac:dyDescent="0.25">
      <c r="A209" s="24">
        <v>42790</v>
      </c>
      <c r="B209">
        <v>119.7</v>
      </c>
      <c r="C209" s="21">
        <v>2367.3000000000002</v>
      </c>
    </row>
    <row r="210" spans="1:3" x14ac:dyDescent="0.25">
      <c r="A210" s="24">
        <v>42793</v>
      </c>
      <c r="B210">
        <v>119.12</v>
      </c>
      <c r="C210" s="21">
        <v>2369.8000000000002</v>
      </c>
    </row>
    <row r="211" spans="1:3" x14ac:dyDescent="0.25">
      <c r="A211" s="24">
        <v>42794</v>
      </c>
      <c r="B211">
        <v>119.23</v>
      </c>
      <c r="C211" s="21">
        <v>2363.6</v>
      </c>
    </row>
    <row r="212" spans="1:3" x14ac:dyDescent="0.25">
      <c r="A212" s="24">
        <v>42795</v>
      </c>
      <c r="B212">
        <v>119.06</v>
      </c>
      <c r="C212" s="21">
        <v>2396</v>
      </c>
    </row>
    <row r="213" spans="1:3" x14ac:dyDescent="0.25">
      <c r="A213" s="24">
        <v>42796</v>
      </c>
      <c r="B213">
        <v>117.58</v>
      </c>
      <c r="C213" s="21">
        <v>2381.9</v>
      </c>
    </row>
    <row r="214" spans="1:3" x14ac:dyDescent="0.25">
      <c r="A214" s="24">
        <v>42797</v>
      </c>
      <c r="B214">
        <v>117.51</v>
      </c>
      <c r="C214" s="21">
        <v>2383.1</v>
      </c>
    </row>
    <row r="215" spans="1:3" x14ac:dyDescent="0.25">
      <c r="A215" s="24">
        <v>42800</v>
      </c>
      <c r="B215">
        <v>116.72</v>
      </c>
      <c r="C215" s="21">
        <v>2375.3000000000002</v>
      </c>
    </row>
    <row r="216" spans="1:3" x14ac:dyDescent="0.25">
      <c r="A216" s="24">
        <v>42801</v>
      </c>
      <c r="B216">
        <v>115.78</v>
      </c>
      <c r="C216" s="21">
        <v>2368.4</v>
      </c>
    </row>
    <row r="217" spans="1:3" x14ac:dyDescent="0.25">
      <c r="A217" s="24">
        <v>42802</v>
      </c>
      <c r="B217">
        <v>115.06</v>
      </c>
      <c r="C217" s="21">
        <v>2363</v>
      </c>
    </row>
    <row r="218" spans="1:3" x14ac:dyDescent="0.25">
      <c r="A218" s="24">
        <v>42803</v>
      </c>
      <c r="B218">
        <v>114.47</v>
      </c>
      <c r="C218" s="21">
        <v>2364.9</v>
      </c>
    </row>
    <row r="219" spans="1:3" x14ac:dyDescent="0.25">
      <c r="A219" s="24">
        <v>42804</v>
      </c>
      <c r="B219">
        <v>114.72</v>
      </c>
      <c r="C219" s="21">
        <v>2372.6</v>
      </c>
    </row>
    <row r="220" spans="1:3" x14ac:dyDescent="0.25">
      <c r="A220" s="24">
        <v>42807</v>
      </c>
      <c r="B220">
        <v>114.74</v>
      </c>
      <c r="C220" s="21">
        <v>2373.5</v>
      </c>
    </row>
    <row r="221" spans="1:3" x14ac:dyDescent="0.25">
      <c r="A221" s="24">
        <v>42808</v>
      </c>
      <c r="B221">
        <v>114.12</v>
      </c>
      <c r="C221" s="21">
        <v>2365.4</v>
      </c>
    </row>
    <row r="222" spans="1:3" x14ac:dyDescent="0.25">
      <c r="A222" s="24">
        <v>42809</v>
      </c>
      <c r="B222">
        <v>116.25</v>
      </c>
      <c r="C222" s="21">
        <v>2385.3000000000002</v>
      </c>
    </row>
    <row r="223" spans="1:3" x14ac:dyDescent="0.25">
      <c r="A223" s="24">
        <v>42810</v>
      </c>
      <c r="B223">
        <v>116.73</v>
      </c>
      <c r="C223" s="21">
        <v>2381.4</v>
      </c>
    </row>
    <row r="224" spans="1:3" x14ac:dyDescent="0.25">
      <c r="A224" s="24">
        <v>42811</v>
      </c>
      <c r="B224">
        <v>116.99</v>
      </c>
      <c r="C224" s="21">
        <v>2378.1999999999998</v>
      </c>
    </row>
    <row r="225" spans="1:3" x14ac:dyDescent="0.25">
      <c r="A225" s="24">
        <v>42814</v>
      </c>
      <c r="B225">
        <v>117.56</v>
      </c>
      <c r="C225" s="21">
        <v>2373.5</v>
      </c>
    </row>
    <row r="226" spans="1:3" x14ac:dyDescent="0.25">
      <c r="A226" s="24">
        <v>42815</v>
      </c>
      <c r="B226">
        <v>118.54</v>
      </c>
      <c r="C226" s="21">
        <v>2344</v>
      </c>
    </row>
    <row r="227" spans="1:3" x14ac:dyDescent="0.25">
      <c r="A227" s="24">
        <v>42816</v>
      </c>
      <c r="B227">
        <v>118.83</v>
      </c>
      <c r="C227" s="21">
        <v>2348.4</v>
      </c>
    </row>
    <row r="228" spans="1:3" x14ac:dyDescent="0.25">
      <c r="A228" s="24">
        <v>42817</v>
      </c>
      <c r="B228">
        <v>118.67</v>
      </c>
      <c r="C228" s="21">
        <v>2346</v>
      </c>
    </row>
    <row r="229" spans="1:3" x14ac:dyDescent="0.25">
      <c r="A229" s="24">
        <v>42818</v>
      </c>
      <c r="B229">
        <v>118.86</v>
      </c>
      <c r="C229" s="21">
        <v>2344</v>
      </c>
    </row>
    <row r="230" spans="1:3" x14ac:dyDescent="0.25">
      <c r="A230" s="24">
        <v>42821</v>
      </c>
      <c r="B230">
        <v>119.53</v>
      </c>
      <c r="C230" s="21">
        <v>2341.6</v>
      </c>
    </row>
    <row r="231" spans="1:3" x14ac:dyDescent="0.25">
      <c r="A231" s="24">
        <v>42822</v>
      </c>
      <c r="B231">
        <v>119.04</v>
      </c>
      <c r="C231" s="21">
        <v>2358.6</v>
      </c>
    </row>
    <row r="232" spans="1:3" x14ac:dyDescent="0.25">
      <c r="A232" s="24">
        <v>42823</v>
      </c>
      <c r="B232">
        <v>119.33</v>
      </c>
      <c r="C232" s="21">
        <v>2361.1</v>
      </c>
    </row>
    <row r="233" spans="1:3" x14ac:dyDescent="0.25">
      <c r="A233" s="24">
        <v>42824</v>
      </c>
      <c r="B233">
        <v>118.47</v>
      </c>
      <c r="C233" s="21">
        <v>2368.1</v>
      </c>
    </row>
    <row r="234" spans="1:3" x14ac:dyDescent="0.25">
      <c r="A234" s="24">
        <v>42825</v>
      </c>
      <c r="B234">
        <v>118.72</v>
      </c>
      <c r="C234" s="21">
        <v>2362.6999999999998</v>
      </c>
    </row>
    <row r="235" spans="1:3" x14ac:dyDescent="0.25">
      <c r="A235" s="24">
        <v>42828</v>
      </c>
      <c r="B235">
        <v>119.35</v>
      </c>
      <c r="C235" s="21">
        <v>2358.8000000000002</v>
      </c>
    </row>
    <row r="236" spans="1:3" x14ac:dyDescent="0.25">
      <c r="A236" s="24">
        <v>42829</v>
      </c>
      <c r="B236">
        <v>119.62</v>
      </c>
      <c r="C236" s="21">
        <v>2360.1999999999998</v>
      </c>
    </row>
    <row r="237" spans="1:3" x14ac:dyDescent="0.25">
      <c r="A237" s="24">
        <v>42830</v>
      </c>
      <c r="B237">
        <v>119.62</v>
      </c>
      <c r="C237" s="21">
        <v>2352.9</v>
      </c>
    </row>
    <row r="238" spans="1:3" x14ac:dyDescent="0.25">
      <c r="A238" s="24">
        <v>42831</v>
      </c>
      <c r="B238">
        <v>119.18</v>
      </c>
      <c r="C238" s="21">
        <v>2357.5</v>
      </c>
    </row>
    <row r="239" spans="1:3" x14ac:dyDescent="0.25">
      <c r="A239" s="24">
        <v>42832</v>
      </c>
      <c r="B239">
        <v>119.46</v>
      </c>
      <c r="C239" s="21">
        <v>2355.5</v>
      </c>
    </row>
    <row r="240" spans="1:3" x14ac:dyDescent="0.25">
      <c r="A240" s="24">
        <v>42835</v>
      </c>
      <c r="B240">
        <v>119.46</v>
      </c>
      <c r="C240" s="21">
        <v>2357.1999999999998</v>
      </c>
    </row>
    <row r="241" spans="1:3" x14ac:dyDescent="0.25">
      <c r="A241" s="24">
        <v>42836</v>
      </c>
      <c r="B241">
        <v>121.19</v>
      </c>
      <c r="C241" s="21">
        <v>2353.8000000000002</v>
      </c>
    </row>
    <row r="242" spans="1:3" x14ac:dyDescent="0.25">
      <c r="A242" s="24">
        <v>42837</v>
      </c>
      <c r="B242">
        <v>122.02</v>
      </c>
      <c r="C242" s="21">
        <v>2344.9</v>
      </c>
    </row>
    <row r="243" spans="1:3" x14ac:dyDescent="0.25">
      <c r="A243" s="24">
        <v>42838</v>
      </c>
      <c r="B243">
        <v>122.6</v>
      </c>
      <c r="C243" s="21">
        <v>2328.9</v>
      </c>
    </row>
    <row r="244" spans="1:3" x14ac:dyDescent="0.25">
      <c r="A244" s="24">
        <v>42842</v>
      </c>
      <c r="B244">
        <v>122.24</v>
      </c>
      <c r="C244" s="21">
        <v>2349</v>
      </c>
    </row>
    <row r="245" spans="1:3" x14ac:dyDescent="0.25">
      <c r="A245" s="24">
        <v>42843</v>
      </c>
      <c r="B245">
        <v>122.82</v>
      </c>
      <c r="C245" s="21">
        <v>2342.1999999999998</v>
      </c>
    </row>
    <row r="246" spans="1:3" x14ac:dyDescent="0.25">
      <c r="A246" s="24">
        <v>42844</v>
      </c>
      <c r="B246">
        <v>121.73</v>
      </c>
      <c r="C246" s="21">
        <v>2338.1999999999998</v>
      </c>
    </row>
    <row r="247" spans="1:3" x14ac:dyDescent="0.25">
      <c r="A247" s="24">
        <v>42845</v>
      </c>
      <c r="B247">
        <v>121.96</v>
      </c>
      <c r="C247" s="21">
        <v>2355.8000000000002</v>
      </c>
    </row>
    <row r="248" spans="1:3" x14ac:dyDescent="0.25">
      <c r="A248" s="24">
        <v>42846</v>
      </c>
      <c r="B248">
        <v>122.31</v>
      </c>
      <c r="C248" s="21">
        <v>2348.6999999999998</v>
      </c>
    </row>
    <row r="249" spans="1:3" x14ac:dyDescent="0.25">
      <c r="A249" s="24">
        <v>42849</v>
      </c>
      <c r="B249">
        <v>121.48</v>
      </c>
      <c r="C249" s="21">
        <v>2374.1999999999998</v>
      </c>
    </row>
    <row r="250" spans="1:3" x14ac:dyDescent="0.25">
      <c r="A250" s="24">
        <v>42850</v>
      </c>
      <c r="B250">
        <v>120.25</v>
      </c>
      <c r="C250" s="21">
        <v>2388.6</v>
      </c>
    </row>
    <row r="251" spans="1:3" x14ac:dyDescent="0.25">
      <c r="A251" s="24">
        <v>42851</v>
      </c>
      <c r="B251">
        <v>120.84</v>
      </c>
      <c r="C251" s="21">
        <v>2387.4</v>
      </c>
    </row>
    <row r="252" spans="1:3" x14ac:dyDescent="0.25">
      <c r="A252" s="24">
        <v>42852</v>
      </c>
      <c r="B252">
        <v>120.39</v>
      </c>
      <c r="C252" s="21">
        <v>2388.8000000000002</v>
      </c>
    </row>
    <row r="253" spans="1:3" x14ac:dyDescent="0.25">
      <c r="A253" s="24">
        <v>42853</v>
      </c>
      <c r="B253">
        <v>120.77</v>
      </c>
      <c r="C253" s="21">
        <v>2384.1999999999998</v>
      </c>
    </row>
    <row r="254" spans="1:3" x14ac:dyDescent="0.25">
      <c r="A254" s="24">
        <v>42856</v>
      </c>
      <c r="B254">
        <v>119.67</v>
      </c>
      <c r="C254" s="21">
        <v>2388.3000000000002</v>
      </c>
    </row>
    <row r="255" spans="1:3" x14ac:dyDescent="0.25">
      <c r="A255" s="24">
        <v>42857</v>
      </c>
      <c r="B255">
        <v>119.65</v>
      </c>
      <c r="C255" s="21">
        <v>2391.1999999999998</v>
      </c>
    </row>
    <row r="256" spans="1:3" x14ac:dyDescent="0.25">
      <c r="A256" s="24">
        <v>42858</v>
      </c>
      <c r="B256">
        <v>117.98</v>
      </c>
      <c r="C256" s="21">
        <v>2388.1</v>
      </c>
    </row>
    <row r="257" spans="1:3" x14ac:dyDescent="0.25">
      <c r="A257" s="24">
        <v>42859</v>
      </c>
      <c r="B257">
        <v>116.79</v>
      </c>
      <c r="C257" s="21">
        <v>2389.5</v>
      </c>
    </row>
    <row r="258" spans="1:3" x14ac:dyDescent="0.25">
      <c r="A258" s="24">
        <v>42860</v>
      </c>
      <c r="B258">
        <v>117.01</v>
      </c>
      <c r="C258" s="21">
        <v>2399.3000000000002</v>
      </c>
    </row>
    <row r="259" spans="1:3" x14ac:dyDescent="0.25">
      <c r="A259" s="24">
        <v>42863</v>
      </c>
      <c r="B259">
        <v>116.75</v>
      </c>
      <c r="C259" s="21">
        <v>2399.4</v>
      </c>
    </row>
    <row r="260" spans="1:3" x14ac:dyDescent="0.25">
      <c r="A260" s="24">
        <v>42864</v>
      </c>
      <c r="B260">
        <v>116.05</v>
      </c>
      <c r="C260" s="21">
        <v>2396.9</v>
      </c>
    </row>
    <row r="261" spans="1:3" x14ac:dyDescent="0.25">
      <c r="A261" s="24">
        <v>42865</v>
      </c>
      <c r="B261">
        <v>116.04</v>
      </c>
      <c r="C261" s="21">
        <v>2399.6</v>
      </c>
    </row>
    <row r="262" spans="1:3" x14ac:dyDescent="0.25">
      <c r="A262" s="24">
        <v>42866</v>
      </c>
      <c r="B262">
        <v>116.5</v>
      </c>
      <c r="C262" s="21">
        <v>2394.4</v>
      </c>
    </row>
    <row r="263" spans="1:3" x14ac:dyDescent="0.25">
      <c r="A263" s="24">
        <v>42867</v>
      </c>
      <c r="B263">
        <v>116.83</v>
      </c>
      <c r="C263" s="21">
        <v>2390.9</v>
      </c>
    </row>
    <row r="264" spans="1:3" x14ac:dyDescent="0.25">
      <c r="A264" s="24">
        <v>42870</v>
      </c>
      <c r="B264">
        <v>117.14</v>
      </c>
      <c r="C264" s="21">
        <v>2402.3000000000002</v>
      </c>
    </row>
    <row r="265" spans="1:3" x14ac:dyDescent="0.25">
      <c r="A265" s="24">
        <v>42871</v>
      </c>
      <c r="B265">
        <v>117.65</v>
      </c>
      <c r="C265" s="21">
        <v>2400.6999999999998</v>
      </c>
    </row>
    <row r="266" spans="1:3" x14ac:dyDescent="0.25">
      <c r="A266" s="24">
        <v>42872</v>
      </c>
      <c r="B266">
        <v>119.79</v>
      </c>
      <c r="C266" s="21">
        <v>2357</v>
      </c>
    </row>
    <row r="267" spans="1:3" x14ac:dyDescent="0.25">
      <c r="A267" s="24">
        <v>42873</v>
      </c>
      <c r="B267">
        <v>118.81</v>
      </c>
      <c r="C267" s="21">
        <v>2365.6999999999998</v>
      </c>
    </row>
    <row r="268" spans="1:3" x14ac:dyDescent="0.25">
      <c r="A268" s="24">
        <v>42874</v>
      </c>
      <c r="B268">
        <v>119.4</v>
      </c>
      <c r="C268" s="21">
        <v>2381.6999999999998</v>
      </c>
    </row>
    <row r="269" spans="1:3" x14ac:dyDescent="0.25">
      <c r="A269" s="24">
        <v>42877</v>
      </c>
      <c r="B269">
        <v>119.9</v>
      </c>
      <c r="C269" s="21">
        <v>2394</v>
      </c>
    </row>
    <row r="270" spans="1:3" x14ac:dyDescent="0.25">
      <c r="A270" s="24">
        <v>42878</v>
      </c>
      <c r="B270">
        <v>119.14</v>
      </c>
      <c r="C270" s="21">
        <v>2398.4</v>
      </c>
    </row>
    <row r="271" spans="1:3" x14ac:dyDescent="0.25">
      <c r="A271" s="24">
        <v>42879</v>
      </c>
      <c r="B271">
        <v>119.61</v>
      </c>
      <c r="C271" s="21">
        <v>2404.4</v>
      </c>
    </row>
    <row r="272" spans="1:3" x14ac:dyDescent="0.25">
      <c r="A272" s="24">
        <v>42880</v>
      </c>
      <c r="B272">
        <v>119.48</v>
      </c>
      <c r="C272" s="21">
        <v>2415.1</v>
      </c>
    </row>
    <row r="273" spans="1:3" x14ac:dyDescent="0.25">
      <c r="A273" s="24">
        <v>42881</v>
      </c>
      <c r="B273">
        <v>120.54</v>
      </c>
      <c r="C273" s="21">
        <v>2415.8000000000002</v>
      </c>
    </row>
    <row r="274" spans="1:3" x14ac:dyDescent="0.25">
      <c r="A274" s="24">
        <v>42885</v>
      </c>
      <c r="B274">
        <v>120.14</v>
      </c>
      <c r="C274" s="21">
        <v>2412.9</v>
      </c>
    </row>
    <row r="275" spans="1:3" x14ac:dyDescent="0.25">
      <c r="A275" s="24">
        <v>42886</v>
      </c>
      <c r="B275">
        <v>120.62</v>
      </c>
      <c r="C275" s="21">
        <v>2411.8000000000002</v>
      </c>
    </row>
    <row r="276" spans="1:3" x14ac:dyDescent="0.25">
      <c r="A276" s="24">
        <v>42887</v>
      </c>
      <c r="B276">
        <v>120.72</v>
      </c>
      <c r="C276" s="21">
        <v>2430.1</v>
      </c>
    </row>
    <row r="277" spans="1:3" x14ac:dyDescent="0.25">
      <c r="A277" s="24">
        <v>42888</v>
      </c>
      <c r="B277">
        <v>121.61</v>
      </c>
      <c r="C277" s="21">
        <v>2439.1</v>
      </c>
    </row>
    <row r="278" spans="1:3" x14ac:dyDescent="0.25">
      <c r="A278" s="24">
        <v>42891</v>
      </c>
      <c r="B278">
        <v>121.73</v>
      </c>
      <c r="C278" s="21">
        <v>2436.1</v>
      </c>
    </row>
    <row r="279" spans="1:3" x14ac:dyDescent="0.25">
      <c r="A279" s="24">
        <v>42892</v>
      </c>
      <c r="B279">
        <v>123.1</v>
      </c>
      <c r="C279" s="21">
        <v>2429.3000000000002</v>
      </c>
    </row>
    <row r="280" spans="1:3" x14ac:dyDescent="0.25">
      <c r="A280" s="24">
        <v>42893</v>
      </c>
      <c r="B280">
        <v>122.45</v>
      </c>
      <c r="C280" s="21">
        <v>2433.1</v>
      </c>
    </row>
    <row r="281" spans="1:3" x14ac:dyDescent="0.25">
      <c r="A281" s="24">
        <v>42894</v>
      </c>
      <c r="B281">
        <v>121.65</v>
      </c>
      <c r="C281" s="21">
        <v>2433.8000000000002</v>
      </c>
    </row>
    <row r="282" spans="1:3" x14ac:dyDescent="0.25">
      <c r="A282" s="24">
        <v>42895</v>
      </c>
      <c r="B282">
        <v>120.54</v>
      </c>
      <c r="C282" s="21">
        <v>2431.8000000000002</v>
      </c>
    </row>
    <row r="283" spans="1:3" x14ac:dyDescent="0.25">
      <c r="A283" s="24">
        <v>42898</v>
      </c>
      <c r="B283">
        <v>120.36</v>
      </c>
      <c r="C283" s="21">
        <v>2429.4</v>
      </c>
    </row>
    <row r="284" spans="1:3" x14ac:dyDescent="0.25">
      <c r="A284" s="24">
        <v>42899</v>
      </c>
      <c r="B284">
        <v>120.48</v>
      </c>
      <c r="C284" s="21">
        <v>2440.3000000000002</v>
      </c>
    </row>
    <row r="285" spans="1:3" x14ac:dyDescent="0.25">
      <c r="A285" s="24">
        <v>42900</v>
      </c>
      <c r="B285">
        <v>119.82</v>
      </c>
      <c r="C285" s="21">
        <v>2437.9</v>
      </c>
    </row>
    <row r="286" spans="1:3" x14ac:dyDescent="0.25">
      <c r="A286" s="24">
        <v>42901</v>
      </c>
      <c r="B286">
        <v>119.32</v>
      </c>
      <c r="C286" s="21">
        <v>2432.5</v>
      </c>
    </row>
    <row r="287" spans="1:3" x14ac:dyDescent="0.25">
      <c r="A287" s="24">
        <v>42902</v>
      </c>
      <c r="B287">
        <v>119.34</v>
      </c>
      <c r="C287" s="21">
        <v>2433.1999999999998</v>
      </c>
    </row>
    <row r="288" spans="1:3" x14ac:dyDescent="0.25">
      <c r="A288" s="24">
        <v>42905</v>
      </c>
      <c r="B288">
        <v>118.43</v>
      </c>
      <c r="C288" s="21">
        <v>2453.5</v>
      </c>
    </row>
    <row r="289" spans="1:3" x14ac:dyDescent="0.25">
      <c r="A289" s="24">
        <v>42906</v>
      </c>
      <c r="B289">
        <v>118.18</v>
      </c>
      <c r="C289" s="21">
        <v>2437</v>
      </c>
    </row>
    <row r="290" spans="1:3" x14ac:dyDescent="0.25">
      <c r="A290" s="24">
        <v>42907</v>
      </c>
      <c r="B290">
        <v>118.52</v>
      </c>
      <c r="C290" s="21">
        <v>2435.6</v>
      </c>
    </row>
    <row r="291" spans="1:3" x14ac:dyDescent="0.25">
      <c r="A291" s="24">
        <v>42908</v>
      </c>
      <c r="B291">
        <v>118.92</v>
      </c>
      <c r="C291" s="21">
        <v>2434.5</v>
      </c>
    </row>
    <row r="292" spans="1:3" x14ac:dyDescent="0.25">
      <c r="A292" s="24">
        <v>42909</v>
      </c>
      <c r="B292">
        <v>119.43</v>
      </c>
      <c r="C292" s="21">
        <v>2438.3000000000002</v>
      </c>
    </row>
    <row r="293" spans="1:3" x14ac:dyDescent="0.25">
      <c r="A293" s="24">
        <v>42912</v>
      </c>
      <c r="B293">
        <v>118.36</v>
      </c>
      <c r="C293" s="21">
        <v>2439.1</v>
      </c>
    </row>
    <row r="294" spans="1:3" x14ac:dyDescent="0.25">
      <c r="A294" s="24">
        <v>42913</v>
      </c>
      <c r="B294">
        <v>118.81</v>
      </c>
      <c r="C294" s="21">
        <v>2419.4</v>
      </c>
    </row>
    <row r="295" spans="1:3" x14ac:dyDescent="0.25">
      <c r="A295" s="24">
        <v>42914</v>
      </c>
      <c r="B295">
        <v>118.9</v>
      </c>
      <c r="C295" s="21">
        <v>2440.6999999999998</v>
      </c>
    </row>
    <row r="296" spans="1:3" x14ac:dyDescent="0.25">
      <c r="A296" s="24">
        <v>42915</v>
      </c>
      <c r="B296">
        <v>118.32</v>
      </c>
      <c r="C296" s="21">
        <v>2419.6999999999998</v>
      </c>
    </row>
    <row r="297" spans="1:3" x14ac:dyDescent="0.25">
      <c r="A297" s="24">
        <v>42916</v>
      </c>
      <c r="B297">
        <v>118.02</v>
      </c>
      <c r="C297" s="21">
        <v>2423.4</v>
      </c>
    </row>
    <row r="298" spans="1:3" x14ac:dyDescent="0.25">
      <c r="A298" s="24">
        <v>42919</v>
      </c>
      <c r="B298">
        <v>116.09</v>
      </c>
      <c r="C298" s="21">
        <v>2429</v>
      </c>
    </row>
    <row r="299" spans="1:3" x14ac:dyDescent="0.25">
      <c r="A299" s="24">
        <v>42921</v>
      </c>
      <c r="B299">
        <v>116.52</v>
      </c>
      <c r="C299" s="21">
        <v>2432.5</v>
      </c>
    </row>
    <row r="300" spans="1:3" x14ac:dyDescent="0.25">
      <c r="A300" s="24">
        <v>42922</v>
      </c>
      <c r="B300">
        <v>116.47</v>
      </c>
      <c r="C300" s="21">
        <v>2409.8000000000002</v>
      </c>
    </row>
    <row r="301" spans="1:3" x14ac:dyDescent="0.25">
      <c r="A301" s="24">
        <v>42923</v>
      </c>
      <c r="B301">
        <v>115.28</v>
      </c>
      <c r="C301" s="21">
        <v>2425.1999999999998</v>
      </c>
    </row>
    <row r="302" spans="1:3" x14ac:dyDescent="0.25">
      <c r="A302" s="24">
        <v>42926</v>
      </c>
      <c r="B302">
        <v>115.47</v>
      </c>
      <c r="C302" s="21">
        <v>2427.4</v>
      </c>
    </row>
    <row r="303" spans="1:3" x14ac:dyDescent="0.25">
      <c r="A303" s="24">
        <v>42927</v>
      </c>
      <c r="B303">
        <v>115.62</v>
      </c>
      <c r="C303" s="21">
        <v>2425.5</v>
      </c>
    </row>
    <row r="304" spans="1:3" x14ac:dyDescent="0.25">
      <c r="A304" s="24">
        <v>42928</v>
      </c>
      <c r="B304">
        <v>116.03</v>
      </c>
      <c r="C304" s="21">
        <v>2443.1999999999998</v>
      </c>
    </row>
    <row r="305" spans="1:3" x14ac:dyDescent="0.25">
      <c r="A305" s="24">
        <v>42929</v>
      </c>
      <c r="B305">
        <v>115.82</v>
      </c>
      <c r="C305" s="21">
        <v>2447.8000000000002</v>
      </c>
    </row>
    <row r="306" spans="1:3" x14ac:dyDescent="0.25">
      <c r="A306" s="24">
        <v>42930</v>
      </c>
      <c r="B306">
        <v>116.77</v>
      </c>
      <c r="C306" s="21">
        <v>2459.3000000000002</v>
      </c>
    </row>
    <row r="307" spans="1:3" x14ac:dyDescent="0.25">
      <c r="A307" s="24">
        <v>42933</v>
      </c>
      <c r="B307">
        <v>117.29</v>
      </c>
      <c r="C307" s="21">
        <v>2459.1</v>
      </c>
    </row>
    <row r="308" spans="1:3" x14ac:dyDescent="0.25">
      <c r="A308" s="24">
        <v>42934</v>
      </c>
      <c r="B308">
        <v>118.11</v>
      </c>
      <c r="C308" s="21">
        <v>2460.6</v>
      </c>
    </row>
    <row r="309" spans="1:3" x14ac:dyDescent="0.25">
      <c r="A309" s="24">
        <v>42935</v>
      </c>
      <c r="B309">
        <v>118.08</v>
      </c>
      <c r="C309" s="21">
        <v>2473.8000000000002</v>
      </c>
    </row>
    <row r="310" spans="1:3" x14ac:dyDescent="0.25">
      <c r="A310" s="24">
        <v>42936</v>
      </c>
      <c r="B310">
        <v>118.24</v>
      </c>
      <c r="C310" s="21">
        <v>2473.4</v>
      </c>
    </row>
    <row r="311" spans="1:3" x14ac:dyDescent="0.25">
      <c r="A311" s="24">
        <v>42937</v>
      </c>
      <c r="B311">
        <v>119.26</v>
      </c>
      <c r="C311" s="21">
        <v>2472.5</v>
      </c>
    </row>
    <row r="312" spans="1:3" x14ac:dyDescent="0.25">
      <c r="A312" s="24">
        <v>42940</v>
      </c>
      <c r="B312">
        <v>119.31</v>
      </c>
      <c r="C312" s="21">
        <v>2469.9</v>
      </c>
    </row>
    <row r="313" spans="1:3" x14ac:dyDescent="0.25">
      <c r="A313" s="24">
        <v>42941</v>
      </c>
      <c r="B313">
        <v>118.92</v>
      </c>
      <c r="C313" s="21">
        <v>2477.1</v>
      </c>
    </row>
    <row r="314" spans="1:3" x14ac:dyDescent="0.25">
      <c r="A314" s="24">
        <v>42942</v>
      </c>
      <c r="B314">
        <v>119.88</v>
      </c>
      <c r="C314" s="21">
        <v>2477.8000000000002</v>
      </c>
    </row>
    <row r="315" spans="1:3" x14ac:dyDescent="0.25">
      <c r="A315" s="24">
        <v>42943</v>
      </c>
      <c r="B315">
        <v>119.79</v>
      </c>
      <c r="C315" s="21">
        <v>2475.4</v>
      </c>
    </row>
    <row r="316" spans="1:3" x14ac:dyDescent="0.25">
      <c r="A316" s="24">
        <v>42944</v>
      </c>
      <c r="B316">
        <v>120.69</v>
      </c>
      <c r="C316" s="21">
        <v>2472.1</v>
      </c>
    </row>
    <row r="317" spans="1:3" x14ac:dyDescent="0.25">
      <c r="A317" s="24">
        <v>42947</v>
      </c>
      <c r="B317">
        <v>120.75</v>
      </c>
      <c r="C317" s="21">
        <v>2470.3000000000002</v>
      </c>
    </row>
    <row r="318" spans="1:3" x14ac:dyDescent="0.25">
      <c r="A318" s="24">
        <v>42948</v>
      </c>
      <c r="B318">
        <v>120.65</v>
      </c>
      <c r="C318" s="21">
        <v>2476.3000000000002</v>
      </c>
    </row>
    <row r="319" spans="1:3" x14ac:dyDescent="0.25">
      <c r="A319" s="24">
        <v>42949</v>
      </c>
      <c r="B319">
        <v>120.4</v>
      </c>
      <c r="C319" s="21">
        <v>2477.6</v>
      </c>
    </row>
    <row r="320" spans="1:3" x14ac:dyDescent="0.25">
      <c r="A320" s="24">
        <v>42950</v>
      </c>
      <c r="B320">
        <v>120.59</v>
      </c>
      <c r="C320" s="21">
        <v>2472.1999999999998</v>
      </c>
    </row>
    <row r="321" spans="1:3" x14ac:dyDescent="0.25">
      <c r="A321" s="24">
        <v>42951</v>
      </c>
      <c r="B321">
        <v>119.65</v>
      </c>
      <c r="C321" s="21">
        <v>2476.8000000000002</v>
      </c>
    </row>
    <row r="322" spans="1:3" x14ac:dyDescent="0.25">
      <c r="A322" s="24">
        <v>42954</v>
      </c>
      <c r="B322">
        <v>119.51</v>
      </c>
      <c r="C322" s="21">
        <v>2480.9</v>
      </c>
    </row>
    <row r="323" spans="1:3" x14ac:dyDescent="0.25">
      <c r="A323" s="24">
        <v>42955</v>
      </c>
      <c r="B323">
        <v>119.86</v>
      </c>
      <c r="C323" s="21">
        <v>2474.9</v>
      </c>
    </row>
    <row r="324" spans="1:3" x14ac:dyDescent="0.25">
      <c r="A324" s="24">
        <v>42956</v>
      </c>
      <c r="B324">
        <v>121.31</v>
      </c>
      <c r="C324" s="21">
        <v>2474</v>
      </c>
    </row>
    <row r="325" spans="1:3" x14ac:dyDescent="0.25">
      <c r="A325" s="24">
        <v>42957</v>
      </c>
      <c r="B325">
        <v>122.21</v>
      </c>
      <c r="C325" s="21">
        <v>2438.1999999999998</v>
      </c>
    </row>
    <row r="326" spans="1:3" x14ac:dyDescent="0.25">
      <c r="A326" s="24">
        <v>42958</v>
      </c>
      <c r="B326">
        <v>122.79</v>
      </c>
      <c r="C326" s="21">
        <v>2441.3000000000002</v>
      </c>
    </row>
    <row r="327" spans="1:3" x14ac:dyDescent="0.25">
      <c r="A327" s="24">
        <v>42961</v>
      </c>
      <c r="B327">
        <v>121.92</v>
      </c>
      <c r="C327" s="21">
        <v>2465.8000000000002</v>
      </c>
    </row>
    <row r="328" spans="1:3" x14ac:dyDescent="0.25">
      <c r="A328" s="24">
        <v>42962</v>
      </c>
      <c r="B328">
        <v>120.98</v>
      </c>
      <c r="C328" s="21">
        <v>2464.6</v>
      </c>
    </row>
    <row r="329" spans="1:3" x14ac:dyDescent="0.25">
      <c r="A329" s="24">
        <v>42963</v>
      </c>
      <c r="B329">
        <v>121.87</v>
      </c>
      <c r="C329" s="21">
        <v>2468.1</v>
      </c>
    </row>
    <row r="330" spans="1:3" x14ac:dyDescent="0.25">
      <c r="A330" s="24">
        <v>42964</v>
      </c>
      <c r="B330">
        <v>122.49</v>
      </c>
      <c r="C330" s="21">
        <v>2430</v>
      </c>
    </row>
    <row r="331" spans="1:3" x14ac:dyDescent="0.25">
      <c r="A331" s="24">
        <v>42965</v>
      </c>
      <c r="B331">
        <v>122.3</v>
      </c>
      <c r="C331" s="21">
        <v>2425.6</v>
      </c>
    </row>
    <row r="332" spans="1:3" x14ac:dyDescent="0.25">
      <c r="A332" s="24">
        <v>42968</v>
      </c>
      <c r="B332">
        <v>122.76</v>
      </c>
      <c r="C332" s="21">
        <v>2428.4</v>
      </c>
    </row>
    <row r="333" spans="1:3" x14ac:dyDescent="0.25">
      <c r="A333" s="24">
        <v>42969</v>
      </c>
      <c r="B333">
        <v>122.21</v>
      </c>
      <c r="C333" s="21">
        <v>2452.5</v>
      </c>
    </row>
    <row r="334" spans="1:3" x14ac:dyDescent="0.25">
      <c r="A334" s="24">
        <v>42970</v>
      </c>
      <c r="B334">
        <v>122.67</v>
      </c>
      <c r="C334" s="21">
        <v>2444</v>
      </c>
    </row>
    <row r="335" spans="1:3" x14ac:dyDescent="0.25">
      <c r="A335" s="24">
        <v>42971</v>
      </c>
      <c r="B335">
        <v>122.29</v>
      </c>
      <c r="C335" s="21">
        <v>2439</v>
      </c>
    </row>
    <row r="336" spans="1:3" x14ac:dyDescent="0.25">
      <c r="A336" s="24">
        <v>42972</v>
      </c>
      <c r="B336">
        <v>122.74</v>
      </c>
      <c r="C336" s="21">
        <v>2443.1</v>
      </c>
    </row>
    <row r="337" spans="1:3" x14ac:dyDescent="0.25">
      <c r="A337" s="24">
        <v>42975</v>
      </c>
      <c r="B337">
        <v>124.69</v>
      </c>
      <c r="C337" s="21">
        <v>2444.1999999999998</v>
      </c>
    </row>
    <row r="338" spans="1:3" x14ac:dyDescent="0.25">
      <c r="A338" s="24">
        <v>42976</v>
      </c>
      <c r="B338">
        <v>124.42</v>
      </c>
      <c r="C338" s="21">
        <v>2446.3000000000002</v>
      </c>
    </row>
    <row r="339" spans="1:3" x14ac:dyDescent="0.25">
      <c r="A339" s="24">
        <v>42977</v>
      </c>
      <c r="B339">
        <v>124.36</v>
      </c>
      <c r="C339" s="21">
        <v>2457.6</v>
      </c>
    </row>
    <row r="340" spans="1:3" x14ac:dyDescent="0.25">
      <c r="A340" s="24">
        <v>42978</v>
      </c>
      <c r="B340">
        <v>125.82</v>
      </c>
      <c r="C340" s="21">
        <v>2471.6999999999998</v>
      </c>
    </row>
    <row r="341" spans="1:3" x14ac:dyDescent="0.25">
      <c r="A341" s="24">
        <v>42979</v>
      </c>
      <c r="B341">
        <v>126.06</v>
      </c>
      <c r="C341" s="21">
        <v>2476.6</v>
      </c>
    </row>
    <row r="342" spans="1:3" x14ac:dyDescent="0.25">
      <c r="A342" s="24">
        <v>42983</v>
      </c>
      <c r="B342">
        <v>127.46</v>
      </c>
      <c r="C342" s="21">
        <v>2457.8000000000002</v>
      </c>
    </row>
    <row r="343" spans="1:3" x14ac:dyDescent="0.25">
      <c r="A343" s="24">
        <v>42984</v>
      </c>
      <c r="B343">
        <v>126.81</v>
      </c>
      <c r="C343" s="21">
        <v>2465.5</v>
      </c>
    </row>
    <row r="344" spans="1:3" x14ac:dyDescent="0.25">
      <c r="A344" s="24">
        <v>42985</v>
      </c>
      <c r="B344">
        <v>128.13</v>
      </c>
      <c r="C344" s="21">
        <v>2465.1</v>
      </c>
    </row>
    <row r="345" spans="1:3" x14ac:dyDescent="0.25">
      <c r="A345" s="24">
        <v>42986</v>
      </c>
      <c r="B345">
        <v>127.97</v>
      </c>
      <c r="C345" s="21">
        <v>2461.4</v>
      </c>
    </row>
    <row r="346" spans="1:3" x14ac:dyDescent="0.25">
      <c r="A346" s="24">
        <v>42989</v>
      </c>
      <c r="B346">
        <v>126.19</v>
      </c>
      <c r="C346" s="21">
        <v>2488.1</v>
      </c>
    </row>
    <row r="347" spans="1:3" x14ac:dyDescent="0.25">
      <c r="A347" s="24">
        <v>42990</v>
      </c>
      <c r="B347">
        <v>126.56</v>
      </c>
      <c r="C347" s="21">
        <v>2496.5</v>
      </c>
    </row>
    <row r="348" spans="1:3" x14ac:dyDescent="0.25">
      <c r="A348" s="24">
        <v>42991</v>
      </c>
      <c r="B348">
        <v>125.61</v>
      </c>
      <c r="C348" s="21">
        <v>2498.4</v>
      </c>
    </row>
    <row r="349" spans="1:3" x14ac:dyDescent="0.25">
      <c r="A349" s="24">
        <v>42992</v>
      </c>
      <c r="B349">
        <v>126.16</v>
      </c>
      <c r="C349" s="21">
        <v>2495.6</v>
      </c>
    </row>
    <row r="350" spans="1:3" x14ac:dyDescent="0.25">
      <c r="A350" s="24">
        <v>42993</v>
      </c>
      <c r="B350">
        <v>125.53</v>
      </c>
      <c r="C350" s="21">
        <v>2500.1999999999998</v>
      </c>
    </row>
    <row r="351" spans="1:3" x14ac:dyDescent="0.25">
      <c r="A351" s="24">
        <v>42996</v>
      </c>
      <c r="B351">
        <v>124.36</v>
      </c>
      <c r="C351" s="21">
        <v>2503.9</v>
      </c>
    </row>
    <row r="352" spans="1:3" x14ac:dyDescent="0.25">
      <c r="A352" s="24">
        <v>42997</v>
      </c>
      <c r="B352">
        <v>124.62</v>
      </c>
      <c r="C352" s="21">
        <v>2506.6999999999998</v>
      </c>
    </row>
    <row r="353" spans="1:3" x14ac:dyDescent="0.25">
      <c r="A353" s="24">
        <v>42998</v>
      </c>
      <c r="B353">
        <v>123.62</v>
      </c>
      <c r="C353" s="21">
        <v>2508.1999999999998</v>
      </c>
    </row>
    <row r="354" spans="1:3" x14ac:dyDescent="0.25">
      <c r="A354" s="24">
        <v>42999</v>
      </c>
      <c r="B354">
        <v>122.68</v>
      </c>
      <c r="C354" s="21">
        <v>2500.6</v>
      </c>
    </row>
    <row r="355" spans="1:3" x14ac:dyDescent="0.25">
      <c r="A355" s="24">
        <v>43000</v>
      </c>
      <c r="B355">
        <v>123.24</v>
      </c>
      <c r="C355" s="21">
        <v>2502.1999999999998</v>
      </c>
    </row>
    <row r="356" spans="1:3" x14ac:dyDescent="0.25">
      <c r="A356" s="24">
        <v>43003</v>
      </c>
      <c r="B356">
        <v>124.53</v>
      </c>
      <c r="C356" s="21">
        <v>2496.6999999999998</v>
      </c>
    </row>
    <row r="357" spans="1:3" x14ac:dyDescent="0.25">
      <c r="A357" s="24">
        <v>43004</v>
      </c>
      <c r="B357">
        <v>123.14</v>
      </c>
      <c r="C357" s="21">
        <v>2496.8000000000002</v>
      </c>
    </row>
    <row r="358" spans="1:3" x14ac:dyDescent="0.25">
      <c r="A358" s="24">
        <v>43005</v>
      </c>
      <c r="B358">
        <v>121.98</v>
      </c>
      <c r="C358" s="21">
        <v>2507</v>
      </c>
    </row>
    <row r="359" spans="1:3" x14ac:dyDescent="0.25">
      <c r="A359" s="24">
        <v>43006</v>
      </c>
      <c r="B359">
        <v>122.21</v>
      </c>
      <c r="C359" s="21">
        <v>2510.1</v>
      </c>
    </row>
    <row r="360" spans="1:3" x14ac:dyDescent="0.25">
      <c r="A360" s="24">
        <v>43007</v>
      </c>
      <c r="B360">
        <v>121.58</v>
      </c>
      <c r="C360" s="21">
        <v>2519.4</v>
      </c>
    </row>
    <row r="361" spans="1:3" x14ac:dyDescent="0.25">
      <c r="A361" s="24">
        <v>43010</v>
      </c>
      <c r="B361">
        <v>120.77</v>
      </c>
      <c r="C361" s="21">
        <v>2529.1</v>
      </c>
    </row>
    <row r="362" spans="1:3" x14ac:dyDescent="0.25">
      <c r="A362" s="24">
        <v>43011</v>
      </c>
      <c r="B362">
        <v>120.83</v>
      </c>
      <c r="C362" s="21">
        <v>2534.6</v>
      </c>
    </row>
    <row r="363" spans="1:3" x14ac:dyDescent="0.25">
      <c r="A363" s="24">
        <v>43012</v>
      </c>
      <c r="B363">
        <v>121.17</v>
      </c>
      <c r="C363" s="21">
        <v>2537.6999999999998</v>
      </c>
    </row>
    <row r="364" spans="1:3" x14ac:dyDescent="0.25">
      <c r="A364" s="24">
        <v>43013</v>
      </c>
      <c r="B364">
        <v>120.52</v>
      </c>
      <c r="C364" s="21">
        <v>2552.1</v>
      </c>
    </row>
    <row r="365" spans="1:3" x14ac:dyDescent="0.25">
      <c r="A365" s="24">
        <v>43014</v>
      </c>
      <c r="B365">
        <v>121.09</v>
      </c>
      <c r="C365" s="21">
        <v>2549.3000000000002</v>
      </c>
    </row>
    <row r="366" spans="1:3" x14ac:dyDescent="0.25">
      <c r="A366" s="24">
        <v>43017</v>
      </c>
      <c r="B366">
        <v>122.08</v>
      </c>
      <c r="C366" s="21">
        <v>2544.6999999999998</v>
      </c>
    </row>
    <row r="367" spans="1:3" x14ac:dyDescent="0.25">
      <c r="A367" s="24">
        <v>43018</v>
      </c>
      <c r="B367">
        <v>122.4</v>
      </c>
      <c r="C367" s="21">
        <v>2550.6</v>
      </c>
    </row>
    <row r="368" spans="1:3" x14ac:dyDescent="0.25">
      <c r="A368" s="24">
        <v>43019</v>
      </c>
      <c r="B368">
        <v>122.79</v>
      </c>
      <c r="C368" s="21">
        <v>2555.1999999999998</v>
      </c>
    </row>
    <row r="369" spans="1:3" x14ac:dyDescent="0.25">
      <c r="A369" s="24">
        <v>43020</v>
      </c>
      <c r="B369">
        <v>122.89</v>
      </c>
      <c r="C369" s="21">
        <v>2550.9</v>
      </c>
    </row>
    <row r="370" spans="1:3" x14ac:dyDescent="0.25">
      <c r="A370" s="24">
        <v>43021</v>
      </c>
      <c r="B370">
        <v>123.82</v>
      </c>
      <c r="C370" s="21">
        <v>2553.1999999999998</v>
      </c>
    </row>
    <row r="371" spans="1:3" x14ac:dyDescent="0.25">
      <c r="A371" s="24">
        <v>43024</v>
      </c>
      <c r="B371">
        <v>122.97</v>
      </c>
      <c r="C371" s="21">
        <v>2557.6</v>
      </c>
    </row>
    <row r="372" spans="1:3" x14ac:dyDescent="0.25">
      <c r="A372" s="24">
        <v>43025</v>
      </c>
      <c r="B372">
        <v>122.13</v>
      </c>
      <c r="C372" s="21">
        <v>2559.4</v>
      </c>
    </row>
    <row r="373" spans="1:3" x14ac:dyDescent="0.25">
      <c r="A373" s="24">
        <v>43026</v>
      </c>
      <c r="B373">
        <v>121.67</v>
      </c>
      <c r="C373" s="21">
        <v>2561.3000000000002</v>
      </c>
    </row>
    <row r="374" spans="1:3" x14ac:dyDescent="0.25">
      <c r="A374" s="24">
        <v>43027</v>
      </c>
      <c r="B374">
        <v>122.39</v>
      </c>
      <c r="C374" s="21">
        <v>2562.1</v>
      </c>
    </row>
    <row r="375" spans="1:3" x14ac:dyDescent="0.25">
      <c r="A375" s="24">
        <v>43028</v>
      </c>
      <c r="B375">
        <v>121.61</v>
      </c>
      <c r="C375" s="21">
        <v>2575.1999999999998</v>
      </c>
    </row>
    <row r="376" spans="1:3" x14ac:dyDescent="0.25">
      <c r="A376" s="24">
        <v>43031</v>
      </c>
      <c r="B376">
        <v>121.8</v>
      </c>
      <c r="C376" s="21">
        <v>2565</v>
      </c>
    </row>
    <row r="377" spans="1:3" x14ac:dyDescent="0.25">
      <c r="A377" s="24">
        <v>43032</v>
      </c>
      <c r="B377">
        <v>121.33</v>
      </c>
      <c r="C377" s="21">
        <v>2569.1</v>
      </c>
    </row>
    <row r="378" spans="1:3" x14ac:dyDescent="0.25">
      <c r="A378" s="24">
        <v>43033</v>
      </c>
      <c r="B378">
        <v>121.35</v>
      </c>
      <c r="C378" s="21">
        <v>2557.1999999999998</v>
      </c>
    </row>
    <row r="379" spans="1:3" x14ac:dyDescent="0.25">
      <c r="A379" s="24">
        <v>43034</v>
      </c>
      <c r="B379">
        <v>120.33</v>
      </c>
      <c r="C379" s="21">
        <v>2560.4</v>
      </c>
    </row>
    <row r="380" spans="1:3" x14ac:dyDescent="0.25">
      <c r="A380" s="24">
        <v>43035</v>
      </c>
      <c r="B380">
        <v>120.9</v>
      </c>
      <c r="C380" s="21">
        <v>2581.1</v>
      </c>
    </row>
    <row r="381" spans="1:3" x14ac:dyDescent="0.25">
      <c r="A381" s="24">
        <v>43038</v>
      </c>
      <c r="B381">
        <v>121.13</v>
      </c>
      <c r="C381" s="21">
        <v>2572.8000000000002</v>
      </c>
    </row>
    <row r="382" spans="1:3" x14ac:dyDescent="0.25">
      <c r="A382" s="24">
        <v>43039</v>
      </c>
      <c r="B382">
        <v>120.67</v>
      </c>
      <c r="C382" s="21">
        <v>2575.3000000000002</v>
      </c>
    </row>
    <row r="383" spans="1:3" x14ac:dyDescent="0.25">
      <c r="A383" s="24">
        <v>43040</v>
      </c>
      <c r="B383">
        <v>121.11</v>
      </c>
      <c r="C383" s="21">
        <v>2579.4</v>
      </c>
    </row>
    <row r="384" spans="1:3" x14ac:dyDescent="0.25">
      <c r="A384" s="24">
        <v>43041</v>
      </c>
      <c r="B384">
        <v>121.19</v>
      </c>
      <c r="C384" s="21">
        <v>2579.8000000000002</v>
      </c>
    </row>
    <row r="385" spans="1:3" x14ac:dyDescent="0.25">
      <c r="A385" s="24">
        <v>43042</v>
      </c>
      <c r="B385">
        <v>120.62</v>
      </c>
      <c r="C385" s="21">
        <v>2587.8000000000002</v>
      </c>
    </row>
    <row r="386" spans="1:3" x14ac:dyDescent="0.25">
      <c r="A386" s="24">
        <v>43045</v>
      </c>
      <c r="B386">
        <v>121.65</v>
      </c>
      <c r="C386" s="21">
        <v>2591.1</v>
      </c>
    </row>
    <row r="387" spans="1:3" x14ac:dyDescent="0.25">
      <c r="A387" s="24">
        <v>43046</v>
      </c>
      <c r="B387">
        <v>121.21</v>
      </c>
      <c r="C387" s="21">
        <v>2590.6</v>
      </c>
    </row>
    <row r="388" spans="1:3" x14ac:dyDescent="0.25">
      <c r="A388" s="24">
        <v>43047</v>
      </c>
      <c r="B388">
        <v>121.63</v>
      </c>
      <c r="C388" s="21">
        <v>2594.4</v>
      </c>
    </row>
    <row r="389" spans="1:3" x14ac:dyDescent="0.25">
      <c r="A389" s="24">
        <v>43048</v>
      </c>
      <c r="B389">
        <v>122.13</v>
      </c>
      <c r="C389" s="21">
        <v>2584.6</v>
      </c>
    </row>
    <row r="390" spans="1:3" x14ac:dyDescent="0.25">
      <c r="A390" s="24">
        <v>43049</v>
      </c>
      <c r="B390">
        <v>121.13</v>
      </c>
      <c r="C390" s="21">
        <v>2582.3000000000002</v>
      </c>
    </row>
    <row r="391" spans="1:3" x14ac:dyDescent="0.25">
      <c r="A391" s="24">
        <v>43052</v>
      </c>
      <c r="B391">
        <v>121.31</v>
      </c>
      <c r="C391" s="21">
        <v>2584.8000000000002</v>
      </c>
    </row>
    <row r="392" spans="1:3" x14ac:dyDescent="0.25">
      <c r="A392" s="24">
        <v>43053</v>
      </c>
      <c r="B392">
        <v>121.56</v>
      </c>
      <c r="C392" s="21">
        <v>2578.9</v>
      </c>
    </row>
    <row r="393" spans="1:3" x14ac:dyDescent="0.25">
      <c r="A393" s="24">
        <v>43054</v>
      </c>
      <c r="B393">
        <v>121.41</v>
      </c>
      <c r="C393" s="21">
        <v>2564.6</v>
      </c>
    </row>
    <row r="394" spans="1:3" x14ac:dyDescent="0.25">
      <c r="A394" s="24">
        <v>43055</v>
      </c>
      <c r="B394">
        <v>121.4</v>
      </c>
      <c r="C394" s="21">
        <v>2585.6</v>
      </c>
    </row>
    <row r="395" spans="1:3" x14ac:dyDescent="0.25">
      <c r="A395" s="24">
        <v>43056</v>
      </c>
      <c r="B395">
        <v>122.86</v>
      </c>
      <c r="C395" s="21">
        <v>2578.8000000000002</v>
      </c>
    </row>
    <row r="396" spans="1:3" x14ac:dyDescent="0.25">
      <c r="A396" s="24">
        <v>43059</v>
      </c>
      <c r="B396">
        <v>121.31</v>
      </c>
      <c r="C396" s="21">
        <v>2582.1</v>
      </c>
    </row>
    <row r="397" spans="1:3" x14ac:dyDescent="0.25">
      <c r="A397" s="24">
        <v>43060</v>
      </c>
      <c r="B397">
        <v>121.51</v>
      </c>
      <c r="C397" s="21">
        <v>2599</v>
      </c>
    </row>
    <row r="398" spans="1:3" x14ac:dyDescent="0.25">
      <c r="A398" s="24">
        <v>43061</v>
      </c>
      <c r="B398">
        <v>122.63</v>
      </c>
      <c r="C398" s="21">
        <v>2597.1</v>
      </c>
    </row>
    <row r="399" spans="1:3" x14ac:dyDescent="0.25">
      <c r="A399" s="24">
        <v>43063</v>
      </c>
      <c r="B399">
        <v>122.32</v>
      </c>
      <c r="C399" s="21">
        <v>2602.4</v>
      </c>
    </row>
    <row r="400" spans="1:3" x14ac:dyDescent="0.25">
      <c r="A400" s="24">
        <v>43066</v>
      </c>
      <c r="B400">
        <v>122.83</v>
      </c>
      <c r="C400" s="21">
        <v>2601.4</v>
      </c>
    </row>
    <row r="401" spans="1:3" x14ac:dyDescent="0.25">
      <c r="A401" s="24">
        <v>43067</v>
      </c>
      <c r="B401">
        <v>122.81</v>
      </c>
      <c r="C401" s="21">
        <v>2627</v>
      </c>
    </row>
    <row r="402" spans="1:3" x14ac:dyDescent="0.25">
      <c r="A402" s="24">
        <v>43068</v>
      </c>
      <c r="B402">
        <v>122.04</v>
      </c>
      <c r="C402" s="21">
        <v>2626.1</v>
      </c>
    </row>
    <row r="403" spans="1:3" x14ac:dyDescent="0.25">
      <c r="A403" s="24">
        <v>43069</v>
      </c>
      <c r="B403">
        <v>121.1</v>
      </c>
      <c r="C403" s="21">
        <v>2647.6</v>
      </c>
    </row>
    <row r="404" spans="1:3" x14ac:dyDescent="0.25">
      <c r="A404" s="24">
        <v>43070</v>
      </c>
      <c r="B404">
        <v>121.59</v>
      </c>
      <c r="C404" s="21">
        <v>2642.2</v>
      </c>
    </row>
    <row r="405" spans="1:3" x14ac:dyDescent="0.25">
      <c r="A405" s="24">
        <v>43073</v>
      </c>
      <c r="B405">
        <v>121.18</v>
      </c>
      <c r="C405" s="21">
        <v>2639.4</v>
      </c>
    </row>
    <row r="406" spans="1:3" x14ac:dyDescent="0.25">
      <c r="A406" s="24">
        <v>43074</v>
      </c>
      <c r="B406">
        <v>120.32</v>
      </c>
      <c r="C406" s="21">
        <v>2629.6</v>
      </c>
    </row>
    <row r="407" spans="1:3" x14ac:dyDescent="0.25">
      <c r="A407" s="24">
        <v>43075</v>
      </c>
      <c r="B407">
        <v>120.07</v>
      </c>
      <c r="C407" s="21">
        <v>2629.3</v>
      </c>
    </row>
    <row r="408" spans="1:3" x14ac:dyDescent="0.25">
      <c r="A408" s="24">
        <v>43076</v>
      </c>
      <c r="B408">
        <v>118.49</v>
      </c>
      <c r="C408" s="21">
        <v>2637</v>
      </c>
    </row>
    <row r="409" spans="1:3" x14ac:dyDescent="0.25">
      <c r="A409" s="24">
        <v>43077</v>
      </c>
      <c r="B409">
        <v>118.48</v>
      </c>
      <c r="C409" s="21">
        <v>2651.5</v>
      </c>
    </row>
    <row r="410" spans="1:3" x14ac:dyDescent="0.25">
      <c r="A410" s="24">
        <v>43080</v>
      </c>
      <c r="B410">
        <v>118.01</v>
      </c>
      <c r="C410" s="21">
        <v>2660</v>
      </c>
    </row>
    <row r="411" spans="1:3" x14ac:dyDescent="0.25">
      <c r="A411" s="24">
        <v>43081</v>
      </c>
      <c r="B411">
        <v>118.15</v>
      </c>
      <c r="C411" s="21">
        <v>2664.1</v>
      </c>
    </row>
    <row r="412" spans="1:3" x14ac:dyDescent="0.25">
      <c r="A412" s="24">
        <v>43082</v>
      </c>
      <c r="B412">
        <v>119.17</v>
      </c>
      <c r="C412" s="21">
        <v>2662.8</v>
      </c>
    </row>
    <row r="413" spans="1:3" x14ac:dyDescent="0.25">
      <c r="A413" s="24">
        <v>43083</v>
      </c>
      <c r="B413">
        <v>118.93</v>
      </c>
      <c r="C413" s="21">
        <v>2652</v>
      </c>
    </row>
    <row r="414" spans="1:3" x14ac:dyDescent="0.25">
      <c r="A414" s="24">
        <v>43084</v>
      </c>
      <c r="B414">
        <v>119.18</v>
      </c>
      <c r="C414" s="21">
        <v>2675.8</v>
      </c>
    </row>
    <row r="415" spans="1:3" x14ac:dyDescent="0.25">
      <c r="A415" s="24">
        <v>43087</v>
      </c>
      <c r="B415">
        <v>119.73</v>
      </c>
      <c r="C415" s="21">
        <v>2690.2</v>
      </c>
    </row>
    <row r="416" spans="1:3" x14ac:dyDescent="0.25">
      <c r="A416" s="24">
        <v>43088</v>
      </c>
      <c r="B416">
        <v>119.82</v>
      </c>
      <c r="C416" s="21">
        <v>2681.5</v>
      </c>
    </row>
    <row r="417" spans="1:3" x14ac:dyDescent="0.25">
      <c r="A417" s="24">
        <v>43089</v>
      </c>
      <c r="B417">
        <v>120.14</v>
      </c>
      <c r="C417" s="21">
        <v>2679.2</v>
      </c>
    </row>
    <row r="418" spans="1:3" x14ac:dyDescent="0.25">
      <c r="A418" s="24">
        <v>43090</v>
      </c>
      <c r="B418">
        <v>120.31</v>
      </c>
      <c r="C418" s="21">
        <v>2684.6</v>
      </c>
    </row>
    <row r="419" spans="1:3" x14ac:dyDescent="0.25">
      <c r="A419" s="24">
        <v>43091</v>
      </c>
      <c r="B419">
        <v>120.94</v>
      </c>
      <c r="C419" s="21">
        <v>2683.3</v>
      </c>
    </row>
    <row r="420" spans="1:3" x14ac:dyDescent="0.25">
      <c r="A420" s="24">
        <v>43095</v>
      </c>
      <c r="B420">
        <v>121.77</v>
      </c>
      <c r="C420" s="21">
        <v>2680.5</v>
      </c>
    </row>
    <row r="421" spans="1:3" x14ac:dyDescent="0.25">
      <c r="A421" s="24">
        <v>43096</v>
      </c>
      <c r="B421">
        <v>122.23</v>
      </c>
      <c r="C421" s="21">
        <v>2682.6</v>
      </c>
    </row>
    <row r="422" spans="1:3" x14ac:dyDescent="0.25">
      <c r="A422" s="24">
        <v>43097</v>
      </c>
      <c r="B422">
        <v>122.85</v>
      </c>
      <c r="C422" s="21">
        <v>2687.5</v>
      </c>
    </row>
    <row r="423" spans="1:3" x14ac:dyDescent="0.25">
      <c r="A423" s="24">
        <v>43098</v>
      </c>
      <c r="B423">
        <v>123.65</v>
      </c>
      <c r="C423" s="21">
        <v>2673.6</v>
      </c>
    </row>
    <row r="424" spans="1:3" x14ac:dyDescent="0.25">
      <c r="A424" s="24">
        <v>43102</v>
      </c>
      <c r="B424">
        <v>125.15</v>
      </c>
      <c r="C424" s="21">
        <v>2695.8</v>
      </c>
    </row>
    <row r="425" spans="1:3" x14ac:dyDescent="0.25">
      <c r="A425" s="24">
        <v>43103</v>
      </c>
      <c r="B425">
        <v>124.82</v>
      </c>
      <c r="C425" s="21">
        <v>2713.1</v>
      </c>
    </row>
    <row r="426" spans="1:3" x14ac:dyDescent="0.25">
      <c r="A426" s="24">
        <v>43104</v>
      </c>
      <c r="B426">
        <v>125.46</v>
      </c>
      <c r="C426" s="21">
        <v>2724</v>
      </c>
    </row>
    <row r="427" spans="1:3" x14ac:dyDescent="0.25">
      <c r="A427" s="24">
        <v>43105</v>
      </c>
      <c r="B427">
        <v>125.33</v>
      </c>
      <c r="C427" s="21">
        <v>2743.2</v>
      </c>
    </row>
    <row r="428" spans="1:3" x14ac:dyDescent="0.25">
      <c r="A428" s="24">
        <v>43108</v>
      </c>
      <c r="B428">
        <v>125.31</v>
      </c>
      <c r="C428" s="21">
        <v>2747.7</v>
      </c>
    </row>
    <row r="429" spans="1:3" x14ac:dyDescent="0.25">
      <c r="A429" s="24">
        <v>43109</v>
      </c>
      <c r="B429">
        <v>124.73</v>
      </c>
      <c r="C429" s="21">
        <v>2751.3</v>
      </c>
    </row>
    <row r="430" spans="1:3" x14ac:dyDescent="0.25">
      <c r="A430" s="24">
        <v>43110</v>
      </c>
      <c r="B430">
        <v>125.03</v>
      </c>
      <c r="C430" s="21">
        <v>2748.2</v>
      </c>
    </row>
    <row r="431" spans="1:3" x14ac:dyDescent="0.25">
      <c r="A431" s="24">
        <v>43111</v>
      </c>
      <c r="B431">
        <v>125.44</v>
      </c>
      <c r="C431" s="21">
        <v>2767.6</v>
      </c>
    </row>
    <row r="432" spans="1:3" x14ac:dyDescent="0.25">
      <c r="A432" s="24">
        <v>43112</v>
      </c>
      <c r="B432">
        <v>126.96</v>
      </c>
      <c r="C432" s="21">
        <v>2786.2</v>
      </c>
    </row>
    <row r="433" spans="1:3" x14ac:dyDescent="0.25">
      <c r="A433" s="24">
        <v>43116</v>
      </c>
      <c r="B433">
        <v>127.17</v>
      </c>
      <c r="C433" s="21">
        <v>2776.4</v>
      </c>
    </row>
    <row r="434" spans="1:3" x14ac:dyDescent="0.25">
      <c r="A434" s="24">
        <v>43117</v>
      </c>
      <c r="B434">
        <v>126.14</v>
      </c>
      <c r="C434" s="21">
        <v>2802.6</v>
      </c>
    </row>
    <row r="435" spans="1:3" x14ac:dyDescent="0.25">
      <c r="A435" s="24">
        <v>43118</v>
      </c>
      <c r="B435">
        <v>125.86</v>
      </c>
      <c r="C435" s="21">
        <v>2798</v>
      </c>
    </row>
    <row r="436" spans="1:3" x14ac:dyDescent="0.25">
      <c r="A436" s="24">
        <v>43119</v>
      </c>
      <c r="B436">
        <v>126.42</v>
      </c>
      <c r="C436" s="21">
        <v>2810.3</v>
      </c>
    </row>
    <row r="437" spans="1:3" x14ac:dyDescent="0.25">
      <c r="A437" s="24">
        <v>43122</v>
      </c>
      <c r="B437">
        <v>126.65</v>
      </c>
      <c r="C437" s="21">
        <v>2833</v>
      </c>
    </row>
    <row r="438" spans="1:3" x14ac:dyDescent="0.25">
      <c r="A438" s="24">
        <v>43123</v>
      </c>
      <c r="B438">
        <v>127.28</v>
      </c>
      <c r="C438" s="21">
        <v>2839.1</v>
      </c>
    </row>
    <row r="439" spans="1:3" x14ac:dyDescent="0.25">
      <c r="A439" s="24">
        <v>43124</v>
      </c>
      <c r="B439">
        <v>128.83000000000001</v>
      </c>
      <c r="C439" s="21">
        <v>2837.5</v>
      </c>
    </row>
    <row r="440" spans="1:3" x14ac:dyDescent="0.25">
      <c r="A440" s="24">
        <v>43125</v>
      </c>
      <c r="B440">
        <v>127.97</v>
      </c>
      <c r="C440" s="21">
        <v>2839.2</v>
      </c>
    </row>
    <row r="441" spans="1:3" x14ac:dyDescent="0.25">
      <c r="A441" s="24">
        <v>43126</v>
      </c>
      <c r="B441">
        <v>128.07</v>
      </c>
      <c r="C441" s="21">
        <v>2872.9</v>
      </c>
    </row>
    <row r="442" spans="1:3" x14ac:dyDescent="0.25">
      <c r="A442" s="24">
        <v>43129</v>
      </c>
      <c r="B442">
        <v>127.35</v>
      </c>
      <c r="C442" s="21">
        <v>2853.5</v>
      </c>
    </row>
    <row r="443" spans="1:3" x14ac:dyDescent="0.25">
      <c r="A443" s="24">
        <v>43130</v>
      </c>
      <c r="B443">
        <v>126.8</v>
      </c>
      <c r="C443" s="21">
        <v>2822.4</v>
      </c>
    </row>
    <row r="444" spans="1:3" x14ac:dyDescent="0.25">
      <c r="A444" s="24">
        <v>43131</v>
      </c>
      <c r="B444">
        <v>127.65</v>
      </c>
      <c r="C444" s="21">
        <v>2823.8</v>
      </c>
    </row>
    <row r="445" spans="1:3" x14ac:dyDescent="0.25">
      <c r="A445" s="24">
        <v>43132</v>
      </c>
      <c r="B445">
        <v>128.07</v>
      </c>
      <c r="C445" s="21">
        <v>2822</v>
      </c>
    </row>
    <row r="446" spans="1:3" x14ac:dyDescent="0.25">
      <c r="A446" s="24">
        <v>43133</v>
      </c>
      <c r="B446">
        <v>126.39</v>
      </c>
      <c r="C446" s="21">
        <v>2762.1</v>
      </c>
    </row>
    <row r="447" spans="1:3" x14ac:dyDescent="0.25">
      <c r="A447" s="24">
        <v>43136</v>
      </c>
      <c r="B447">
        <v>126.71</v>
      </c>
      <c r="C447" s="21">
        <v>2648.9</v>
      </c>
    </row>
    <row r="448" spans="1:3" x14ac:dyDescent="0.25">
      <c r="A448" s="24">
        <v>43137</v>
      </c>
      <c r="B448">
        <v>125.38</v>
      </c>
      <c r="C448" s="21">
        <v>2695.1</v>
      </c>
    </row>
    <row r="449" spans="1:3" x14ac:dyDescent="0.25">
      <c r="A449" s="24">
        <v>43138</v>
      </c>
      <c r="B449">
        <v>124.79</v>
      </c>
      <c r="C449" s="21">
        <v>2681.7</v>
      </c>
    </row>
    <row r="450" spans="1:3" x14ac:dyDescent="0.25">
      <c r="A450" s="24">
        <v>43139</v>
      </c>
      <c r="B450">
        <v>124.98</v>
      </c>
      <c r="C450" s="21">
        <v>2581</v>
      </c>
    </row>
    <row r="451" spans="1:3" x14ac:dyDescent="0.25">
      <c r="A451" s="24">
        <v>43140</v>
      </c>
      <c r="B451">
        <v>124.77</v>
      </c>
      <c r="C451" s="21">
        <v>2619.6</v>
      </c>
    </row>
    <row r="452" spans="1:3" x14ac:dyDescent="0.25">
      <c r="A452" s="24">
        <v>43143</v>
      </c>
      <c r="B452">
        <v>125.37</v>
      </c>
      <c r="C452" s="21">
        <v>2656</v>
      </c>
    </row>
    <row r="453" spans="1:3" x14ac:dyDescent="0.25">
      <c r="A453" s="24">
        <v>43144</v>
      </c>
      <c r="B453">
        <v>126.08</v>
      </c>
      <c r="C453" s="21">
        <v>2662.9</v>
      </c>
    </row>
    <row r="454" spans="1:3" x14ac:dyDescent="0.25">
      <c r="A454" s="24">
        <v>43145</v>
      </c>
      <c r="B454">
        <v>128.22999999999999</v>
      </c>
      <c r="C454" s="21">
        <v>2698.6</v>
      </c>
    </row>
    <row r="455" spans="1:3" x14ac:dyDescent="0.25">
      <c r="A455" s="24">
        <v>43146</v>
      </c>
      <c r="B455">
        <v>128.38</v>
      </c>
      <c r="C455" s="21">
        <v>2731.2</v>
      </c>
    </row>
    <row r="456" spans="1:3" x14ac:dyDescent="0.25">
      <c r="A456" s="24">
        <v>43147</v>
      </c>
      <c r="B456">
        <v>127.96</v>
      </c>
      <c r="C456" s="21">
        <v>2732.2</v>
      </c>
    </row>
    <row r="457" spans="1:3" x14ac:dyDescent="0.25">
      <c r="A457" s="24">
        <v>43151</v>
      </c>
      <c r="B457">
        <v>126.24</v>
      </c>
      <c r="C457" s="21">
        <v>2716.3</v>
      </c>
    </row>
    <row r="458" spans="1:3" x14ac:dyDescent="0.25">
      <c r="A458" s="24">
        <v>43152</v>
      </c>
      <c r="B458">
        <v>125.66</v>
      </c>
      <c r="C458" s="21">
        <v>2701.3</v>
      </c>
    </row>
    <row r="459" spans="1:3" x14ac:dyDescent="0.25">
      <c r="A459" s="24">
        <v>43153</v>
      </c>
      <c r="B459">
        <v>126.3</v>
      </c>
      <c r="C459" s="21">
        <v>2704</v>
      </c>
    </row>
    <row r="460" spans="1:3" x14ac:dyDescent="0.25">
      <c r="A460" s="24">
        <v>43154</v>
      </c>
      <c r="B460">
        <v>126.14</v>
      </c>
      <c r="C460" s="21">
        <v>2747.3</v>
      </c>
    </row>
    <row r="461" spans="1:3" x14ac:dyDescent="0.25">
      <c r="A461" s="24">
        <v>43157</v>
      </c>
      <c r="B461">
        <v>126.45</v>
      </c>
      <c r="C461" s="21">
        <v>2779.6</v>
      </c>
    </row>
    <row r="462" spans="1:3" x14ac:dyDescent="0.25">
      <c r="A462" s="24">
        <v>43158</v>
      </c>
      <c r="B462">
        <v>125.13</v>
      </c>
      <c r="C462" s="21">
        <v>2744.3</v>
      </c>
    </row>
    <row r="463" spans="1:3" x14ac:dyDescent="0.25">
      <c r="A463" s="24">
        <v>43159</v>
      </c>
      <c r="B463">
        <v>125</v>
      </c>
      <c r="C463" s="21">
        <v>2713.8</v>
      </c>
    </row>
    <row r="464" spans="1:3" x14ac:dyDescent="0.25">
      <c r="A464" s="24">
        <v>43160</v>
      </c>
      <c r="B464">
        <v>124.72</v>
      </c>
      <c r="C464" s="21">
        <v>2677.7</v>
      </c>
    </row>
    <row r="465" spans="1:3" x14ac:dyDescent="0.25">
      <c r="A465" s="24">
        <v>43161</v>
      </c>
      <c r="B465">
        <v>125.39</v>
      </c>
      <c r="C465" s="21">
        <v>2691.2</v>
      </c>
    </row>
    <row r="466" spans="1:3" x14ac:dyDescent="0.25">
      <c r="A466" s="24">
        <v>43164</v>
      </c>
      <c r="B466">
        <v>125.18</v>
      </c>
      <c r="C466" s="21">
        <v>2720.9</v>
      </c>
    </row>
    <row r="467" spans="1:3" x14ac:dyDescent="0.25">
      <c r="A467" s="24">
        <v>43165</v>
      </c>
      <c r="B467">
        <v>126.53</v>
      </c>
      <c r="C467" s="21">
        <v>2728.1</v>
      </c>
    </row>
    <row r="468" spans="1:3" x14ac:dyDescent="0.25">
      <c r="A468" s="24">
        <v>43166</v>
      </c>
      <c r="B468">
        <v>125.72</v>
      </c>
      <c r="C468" s="21">
        <v>2726.8</v>
      </c>
    </row>
    <row r="469" spans="1:3" x14ac:dyDescent="0.25">
      <c r="A469" s="24">
        <v>43167</v>
      </c>
      <c r="B469">
        <v>125.42</v>
      </c>
      <c r="C469" s="21">
        <v>2739</v>
      </c>
    </row>
    <row r="470" spans="1:3" x14ac:dyDescent="0.25">
      <c r="A470" s="24">
        <v>43168</v>
      </c>
      <c r="B470">
        <v>125.54</v>
      </c>
      <c r="C470" s="21">
        <v>2786.6</v>
      </c>
    </row>
    <row r="471" spans="1:3" x14ac:dyDescent="0.25">
      <c r="A471" s="24">
        <v>43171</v>
      </c>
      <c r="B471">
        <v>125.54</v>
      </c>
      <c r="C471" s="21">
        <v>2783</v>
      </c>
    </row>
    <row r="472" spans="1:3" x14ac:dyDescent="0.25">
      <c r="A472" s="24">
        <v>43172</v>
      </c>
      <c r="B472">
        <v>125.78</v>
      </c>
      <c r="C472" s="21">
        <v>2765.3</v>
      </c>
    </row>
    <row r="473" spans="1:3" x14ac:dyDescent="0.25">
      <c r="A473" s="24">
        <v>43173</v>
      </c>
      <c r="B473">
        <v>125.7</v>
      </c>
      <c r="C473" s="21">
        <v>2749.5</v>
      </c>
    </row>
    <row r="474" spans="1:3" x14ac:dyDescent="0.25">
      <c r="A474" s="24">
        <v>43174</v>
      </c>
      <c r="B474">
        <v>124.9</v>
      </c>
      <c r="C474" s="21">
        <v>2747.3</v>
      </c>
    </row>
    <row r="475" spans="1:3" x14ac:dyDescent="0.25">
      <c r="A475" s="24">
        <v>43175</v>
      </c>
      <c r="B475">
        <v>124.6</v>
      </c>
      <c r="C475" s="21">
        <v>2752</v>
      </c>
    </row>
    <row r="476" spans="1:3" x14ac:dyDescent="0.25">
      <c r="A476" s="24">
        <v>43178</v>
      </c>
      <c r="B476">
        <v>124.87</v>
      </c>
      <c r="C476" s="21">
        <v>2712.9</v>
      </c>
    </row>
    <row r="477" spans="1:3" x14ac:dyDescent="0.25">
      <c r="A477" s="24">
        <v>43179</v>
      </c>
      <c r="B477">
        <v>124.31</v>
      </c>
      <c r="C477" s="21">
        <v>2716.9</v>
      </c>
    </row>
    <row r="478" spans="1:3" x14ac:dyDescent="0.25">
      <c r="A478" s="24">
        <v>43180</v>
      </c>
      <c r="B478">
        <v>126.48</v>
      </c>
      <c r="C478" s="21">
        <v>2711.9</v>
      </c>
    </row>
    <row r="479" spans="1:3" x14ac:dyDescent="0.25">
      <c r="A479" s="24">
        <v>43181</v>
      </c>
      <c r="B479">
        <v>125.98</v>
      </c>
      <c r="C479" s="21">
        <v>2643.7</v>
      </c>
    </row>
    <row r="480" spans="1:3" x14ac:dyDescent="0.25">
      <c r="A480" s="24">
        <v>43182</v>
      </c>
      <c r="B480">
        <v>127.61</v>
      </c>
      <c r="C480" s="21">
        <v>2588.3000000000002</v>
      </c>
    </row>
    <row r="481" spans="1:3" x14ac:dyDescent="0.25">
      <c r="A481" s="24">
        <v>43185</v>
      </c>
      <c r="B481">
        <v>128.28</v>
      </c>
      <c r="C481" s="21">
        <v>2658.6</v>
      </c>
    </row>
    <row r="482" spans="1:3" x14ac:dyDescent="0.25">
      <c r="A482" s="24">
        <v>43186</v>
      </c>
      <c r="B482">
        <v>127.49</v>
      </c>
      <c r="C482" s="21">
        <v>2612.6</v>
      </c>
    </row>
    <row r="483" spans="1:3" x14ac:dyDescent="0.25">
      <c r="A483" s="24">
        <v>43187</v>
      </c>
      <c r="B483">
        <v>125.73</v>
      </c>
      <c r="C483" s="21">
        <v>2605</v>
      </c>
    </row>
    <row r="484" spans="1:3" x14ac:dyDescent="0.25">
      <c r="A484" s="24">
        <v>43188</v>
      </c>
      <c r="B484">
        <v>125.79</v>
      </c>
      <c r="C484" s="21">
        <v>2640.9</v>
      </c>
    </row>
    <row r="485" spans="1:3" x14ac:dyDescent="0.25">
      <c r="A485" s="24">
        <v>43192</v>
      </c>
      <c r="B485">
        <v>127.26</v>
      </c>
      <c r="C485" s="21">
        <v>2581.9</v>
      </c>
    </row>
    <row r="486" spans="1:3" x14ac:dyDescent="0.25">
      <c r="A486" s="24">
        <v>43193</v>
      </c>
      <c r="B486">
        <v>126.3</v>
      </c>
      <c r="C486" s="21">
        <v>2614.4</v>
      </c>
    </row>
    <row r="487" spans="1:3" x14ac:dyDescent="0.25">
      <c r="A487" s="24">
        <v>43194</v>
      </c>
      <c r="B487">
        <v>126.45</v>
      </c>
      <c r="C487" s="21">
        <v>2644.7</v>
      </c>
    </row>
    <row r="488" spans="1:3" x14ac:dyDescent="0.25">
      <c r="A488" s="24">
        <v>43195</v>
      </c>
      <c r="B488">
        <v>125.8</v>
      </c>
      <c r="C488" s="21">
        <v>2662.8</v>
      </c>
    </row>
    <row r="489" spans="1:3" x14ac:dyDescent="0.25">
      <c r="A489" s="24">
        <v>43196</v>
      </c>
      <c r="B489">
        <v>126.39</v>
      </c>
      <c r="C489" s="21">
        <v>2604.5</v>
      </c>
    </row>
    <row r="490" spans="1:3" x14ac:dyDescent="0.25">
      <c r="A490" s="24">
        <v>43199</v>
      </c>
      <c r="B490">
        <v>126.82</v>
      </c>
      <c r="C490" s="21">
        <v>2613.1999999999998</v>
      </c>
    </row>
    <row r="491" spans="1:3" x14ac:dyDescent="0.25">
      <c r="A491" s="24">
        <v>43200</v>
      </c>
      <c r="B491">
        <v>127.12</v>
      </c>
      <c r="C491" s="21">
        <v>2656.9</v>
      </c>
    </row>
    <row r="492" spans="1:3" x14ac:dyDescent="0.25">
      <c r="A492" s="24">
        <v>43201</v>
      </c>
      <c r="B492">
        <v>128.11000000000001</v>
      </c>
      <c r="C492" s="21">
        <v>2642.2</v>
      </c>
    </row>
    <row r="493" spans="1:3" x14ac:dyDescent="0.25">
      <c r="A493" s="24">
        <v>43202</v>
      </c>
      <c r="B493">
        <v>126.62</v>
      </c>
      <c r="C493" s="21">
        <v>2664</v>
      </c>
    </row>
    <row r="494" spans="1:3" x14ac:dyDescent="0.25">
      <c r="A494" s="24">
        <v>43203</v>
      </c>
      <c r="B494">
        <v>127.45</v>
      </c>
      <c r="C494" s="21">
        <v>2656.3</v>
      </c>
    </row>
    <row r="495" spans="1:3" x14ac:dyDescent="0.25">
      <c r="A495" s="24">
        <v>43206</v>
      </c>
      <c r="B495">
        <v>127.63</v>
      </c>
      <c r="C495" s="21">
        <v>2677.8</v>
      </c>
    </row>
    <row r="496" spans="1:3" x14ac:dyDescent="0.25">
      <c r="A496" s="24">
        <v>43207</v>
      </c>
      <c r="B496">
        <v>127.75</v>
      </c>
      <c r="C496" s="21">
        <v>2706.4</v>
      </c>
    </row>
    <row r="497" spans="1:3" x14ac:dyDescent="0.25">
      <c r="A497" s="24">
        <v>43208</v>
      </c>
      <c r="B497">
        <v>127.85</v>
      </c>
      <c r="C497" s="21">
        <v>2708.6</v>
      </c>
    </row>
    <row r="498" spans="1:3" x14ac:dyDescent="0.25">
      <c r="A498" s="24">
        <v>43209</v>
      </c>
      <c r="B498">
        <v>127.6</v>
      </c>
      <c r="C498" s="21">
        <v>2693.1</v>
      </c>
    </row>
    <row r="499" spans="1:3" x14ac:dyDescent="0.25">
      <c r="A499" s="24">
        <v>43210</v>
      </c>
      <c r="B499">
        <v>126.63</v>
      </c>
      <c r="C499" s="21">
        <v>2670.1</v>
      </c>
    </row>
    <row r="500" spans="1:3" x14ac:dyDescent="0.25">
      <c r="A500" s="24">
        <v>43213</v>
      </c>
      <c r="B500">
        <v>125.62</v>
      </c>
      <c r="C500" s="21">
        <v>2670.3</v>
      </c>
    </row>
    <row r="501" spans="1:3" x14ac:dyDescent="0.25">
      <c r="A501" s="24">
        <v>43214</v>
      </c>
      <c r="B501">
        <v>126.23</v>
      </c>
      <c r="C501" s="21">
        <v>2634.6</v>
      </c>
    </row>
    <row r="502" spans="1:3" x14ac:dyDescent="0.25">
      <c r="A502" s="24">
        <v>43215</v>
      </c>
      <c r="B502">
        <v>125.41</v>
      </c>
      <c r="C502" s="21">
        <v>2639.4</v>
      </c>
    </row>
    <row r="503" spans="1:3" x14ac:dyDescent="0.25">
      <c r="A503" s="24">
        <v>43216</v>
      </c>
      <c r="B503">
        <v>124.97</v>
      </c>
      <c r="C503" s="21">
        <v>2666.9</v>
      </c>
    </row>
    <row r="504" spans="1:3" x14ac:dyDescent="0.25">
      <c r="A504" s="24">
        <v>43217</v>
      </c>
      <c r="B504">
        <v>125.5</v>
      </c>
      <c r="C504" s="21">
        <v>2669.9</v>
      </c>
    </row>
    <row r="505" spans="1:3" x14ac:dyDescent="0.25">
      <c r="A505" s="24">
        <v>43220</v>
      </c>
      <c r="B505">
        <v>124.59</v>
      </c>
      <c r="C505" s="21">
        <v>2648.1</v>
      </c>
    </row>
    <row r="506" spans="1:3" x14ac:dyDescent="0.25">
      <c r="A506" s="24">
        <v>43221</v>
      </c>
      <c r="B506">
        <v>123.71</v>
      </c>
      <c r="C506" s="21">
        <v>2654.8</v>
      </c>
    </row>
    <row r="507" spans="1:3" x14ac:dyDescent="0.25">
      <c r="A507" s="24">
        <v>43222</v>
      </c>
      <c r="B507">
        <v>123.65</v>
      </c>
      <c r="C507" s="21">
        <v>2635.7</v>
      </c>
    </row>
    <row r="508" spans="1:3" x14ac:dyDescent="0.25">
      <c r="A508" s="24">
        <v>43223</v>
      </c>
      <c r="B508">
        <v>124.28</v>
      </c>
      <c r="C508" s="21">
        <v>2629.7</v>
      </c>
    </row>
    <row r="509" spans="1:3" x14ac:dyDescent="0.25">
      <c r="A509" s="24">
        <v>43224</v>
      </c>
      <c r="B509">
        <v>124.54</v>
      </c>
      <c r="C509" s="21">
        <v>2663.4</v>
      </c>
    </row>
    <row r="510" spans="1:3" x14ac:dyDescent="0.25">
      <c r="A510" s="24">
        <v>43227</v>
      </c>
      <c r="B510">
        <v>124.57</v>
      </c>
      <c r="C510" s="21">
        <v>2672.6</v>
      </c>
    </row>
    <row r="511" spans="1:3" x14ac:dyDescent="0.25">
      <c r="A511" s="24">
        <v>43228</v>
      </c>
      <c r="B511">
        <v>124.59</v>
      </c>
      <c r="C511" s="21">
        <v>2671.9</v>
      </c>
    </row>
    <row r="512" spans="1:3" x14ac:dyDescent="0.25">
      <c r="A512" s="24">
        <v>43229</v>
      </c>
      <c r="B512">
        <v>124.33</v>
      </c>
      <c r="C512" s="21">
        <v>2697.8</v>
      </c>
    </row>
    <row r="513" spans="1:3" x14ac:dyDescent="0.25">
      <c r="A513" s="24">
        <v>43230</v>
      </c>
      <c r="B513">
        <v>125.18</v>
      </c>
      <c r="C513" s="21">
        <v>2723.1</v>
      </c>
    </row>
    <row r="514" spans="1:3" x14ac:dyDescent="0.25">
      <c r="A514" s="24">
        <v>43231</v>
      </c>
      <c r="B514">
        <v>125</v>
      </c>
      <c r="C514" s="21">
        <v>2727.7</v>
      </c>
    </row>
    <row r="515" spans="1:3" x14ac:dyDescent="0.25">
      <c r="A515" s="24">
        <v>43234</v>
      </c>
      <c r="B515">
        <v>124.49</v>
      </c>
      <c r="C515" s="21">
        <v>2730.1</v>
      </c>
    </row>
    <row r="516" spans="1:3" x14ac:dyDescent="0.25">
      <c r="A516" s="24">
        <v>43235</v>
      </c>
      <c r="B516">
        <v>122.48</v>
      </c>
      <c r="C516" s="21">
        <v>2711.4</v>
      </c>
    </row>
    <row r="517" spans="1:3" x14ac:dyDescent="0.25">
      <c r="A517" s="24">
        <v>43236</v>
      </c>
      <c r="B517">
        <v>122.29</v>
      </c>
      <c r="C517" s="21">
        <v>2722.5</v>
      </c>
    </row>
    <row r="518" spans="1:3" x14ac:dyDescent="0.25">
      <c r="A518" s="24">
        <v>43237</v>
      </c>
      <c r="B518">
        <v>122.36</v>
      </c>
      <c r="C518" s="21">
        <v>2720.1</v>
      </c>
    </row>
    <row r="519" spans="1:3" x14ac:dyDescent="0.25">
      <c r="A519" s="24">
        <v>43238</v>
      </c>
      <c r="B519">
        <v>122.41</v>
      </c>
      <c r="C519" s="21">
        <v>2713</v>
      </c>
    </row>
    <row r="520" spans="1:3" x14ac:dyDescent="0.25">
      <c r="A520" s="24">
        <v>43241</v>
      </c>
      <c r="B520">
        <v>122.48</v>
      </c>
      <c r="C520" s="21">
        <v>2733</v>
      </c>
    </row>
    <row r="521" spans="1:3" x14ac:dyDescent="0.25">
      <c r="A521" s="24">
        <v>43242</v>
      </c>
      <c r="B521">
        <v>122.41</v>
      </c>
      <c r="C521" s="21">
        <v>2724.4</v>
      </c>
    </row>
    <row r="522" spans="1:3" x14ac:dyDescent="0.25">
      <c r="A522" s="24">
        <v>43243</v>
      </c>
      <c r="B522">
        <v>122.54</v>
      </c>
      <c r="C522" s="21">
        <v>2733.3</v>
      </c>
    </row>
    <row r="523" spans="1:3" x14ac:dyDescent="0.25">
      <c r="A523" s="24">
        <v>43244</v>
      </c>
      <c r="B523">
        <v>123.59</v>
      </c>
      <c r="C523" s="21">
        <v>2727.8</v>
      </c>
    </row>
    <row r="524" spans="1:3" x14ac:dyDescent="0.25">
      <c r="A524" s="24">
        <v>43245</v>
      </c>
      <c r="B524">
        <v>123.21</v>
      </c>
      <c r="C524" s="21">
        <v>2721.3</v>
      </c>
    </row>
    <row r="525" spans="1:3" x14ac:dyDescent="0.25">
      <c r="A525" s="24">
        <v>43249</v>
      </c>
      <c r="B525">
        <v>123.19</v>
      </c>
      <c r="C525" s="21">
        <v>2689.9</v>
      </c>
    </row>
    <row r="526" spans="1:3" x14ac:dyDescent="0.25">
      <c r="A526" s="24">
        <v>43250</v>
      </c>
      <c r="B526">
        <v>123.37</v>
      </c>
      <c r="C526" s="21">
        <v>2724</v>
      </c>
    </row>
    <row r="527" spans="1:3" x14ac:dyDescent="0.25">
      <c r="A527" s="24">
        <v>43251</v>
      </c>
      <c r="B527">
        <v>123.1</v>
      </c>
      <c r="C527" s="21">
        <v>2705.3</v>
      </c>
    </row>
    <row r="528" spans="1:3" x14ac:dyDescent="0.25">
      <c r="A528" s="24">
        <v>43252</v>
      </c>
      <c r="B528">
        <v>122.49</v>
      </c>
      <c r="C528" s="21">
        <v>2734.6</v>
      </c>
    </row>
    <row r="529" spans="1:3" x14ac:dyDescent="0.25">
      <c r="A529" s="24">
        <v>43255</v>
      </c>
      <c r="B529">
        <v>122.37</v>
      </c>
      <c r="C529" s="21">
        <v>2746.9</v>
      </c>
    </row>
    <row r="530" spans="1:3" x14ac:dyDescent="0.25">
      <c r="A530" s="24">
        <v>43256</v>
      </c>
      <c r="B530">
        <v>122.85</v>
      </c>
      <c r="C530" s="21">
        <v>2748.8</v>
      </c>
    </row>
    <row r="531" spans="1:3" x14ac:dyDescent="0.25">
      <c r="A531" s="24">
        <v>43257</v>
      </c>
      <c r="B531">
        <v>122.92</v>
      </c>
      <c r="C531" s="21">
        <v>2772.3</v>
      </c>
    </row>
    <row r="532" spans="1:3" x14ac:dyDescent="0.25">
      <c r="A532" s="24">
        <v>43258</v>
      </c>
      <c r="B532">
        <v>122.86</v>
      </c>
      <c r="C532" s="21">
        <v>2770.4</v>
      </c>
    </row>
    <row r="533" spans="1:3" x14ac:dyDescent="0.25">
      <c r="A533" s="24">
        <v>43259</v>
      </c>
      <c r="B533">
        <v>123.01</v>
      </c>
      <c r="C533" s="21">
        <v>2779</v>
      </c>
    </row>
    <row r="534" spans="1:3" x14ac:dyDescent="0.25">
      <c r="A534" s="24">
        <v>43262</v>
      </c>
      <c r="B534">
        <v>123.23</v>
      </c>
      <c r="C534" s="21">
        <v>2782</v>
      </c>
    </row>
    <row r="535" spans="1:3" x14ac:dyDescent="0.25">
      <c r="A535" s="24">
        <v>43263</v>
      </c>
      <c r="B535">
        <v>122.82</v>
      </c>
      <c r="C535" s="21">
        <v>2786.8</v>
      </c>
    </row>
    <row r="536" spans="1:3" x14ac:dyDescent="0.25">
      <c r="A536" s="24">
        <v>43264</v>
      </c>
      <c r="B536">
        <v>123.19</v>
      </c>
      <c r="C536" s="21">
        <v>2775.6</v>
      </c>
    </row>
    <row r="537" spans="1:3" x14ac:dyDescent="0.25">
      <c r="A537" s="24">
        <v>43265</v>
      </c>
      <c r="B537">
        <v>123.38</v>
      </c>
      <c r="C537" s="21">
        <v>2782.5</v>
      </c>
    </row>
    <row r="538" spans="1:3" x14ac:dyDescent="0.25">
      <c r="A538" s="24">
        <v>43266</v>
      </c>
      <c r="B538">
        <v>121.34</v>
      </c>
      <c r="C538" s="21">
        <v>2779.7</v>
      </c>
    </row>
    <row r="539" spans="1:3" x14ac:dyDescent="0.25">
      <c r="A539" s="24">
        <v>43269</v>
      </c>
      <c r="B539">
        <v>121.11</v>
      </c>
      <c r="C539" s="21">
        <v>2773.8</v>
      </c>
    </row>
    <row r="540" spans="1:3" x14ac:dyDescent="0.25">
      <c r="A540" s="24">
        <v>43270</v>
      </c>
      <c r="B540">
        <v>120.8</v>
      </c>
      <c r="C540" s="21">
        <v>2762.6</v>
      </c>
    </row>
    <row r="541" spans="1:3" x14ac:dyDescent="0.25">
      <c r="A541" s="24">
        <v>43271</v>
      </c>
      <c r="B541">
        <v>120.26</v>
      </c>
      <c r="C541" s="21">
        <v>2767.3</v>
      </c>
    </row>
    <row r="542" spans="1:3" x14ac:dyDescent="0.25">
      <c r="A542" s="24">
        <v>43272</v>
      </c>
      <c r="B542">
        <v>120.05</v>
      </c>
      <c r="C542" s="21">
        <v>2749.8</v>
      </c>
    </row>
    <row r="543" spans="1:3" x14ac:dyDescent="0.25">
      <c r="A543" s="24">
        <v>43273</v>
      </c>
      <c r="B543">
        <v>120.34</v>
      </c>
      <c r="C543" s="21">
        <v>2754.9</v>
      </c>
    </row>
    <row r="544" spans="1:3" x14ac:dyDescent="0.25">
      <c r="A544" s="24">
        <v>43276</v>
      </c>
      <c r="B544">
        <v>119.89</v>
      </c>
      <c r="C544" s="21">
        <v>2717.1</v>
      </c>
    </row>
    <row r="545" spans="1:3" x14ac:dyDescent="0.25">
      <c r="A545" s="24">
        <v>43277</v>
      </c>
      <c r="B545">
        <v>119.26</v>
      </c>
      <c r="C545" s="21">
        <v>2723.1</v>
      </c>
    </row>
    <row r="546" spans="1:3" x14ac:dyDescent="0.25">
      <c r="A546" s="24">
        <v>43278</v>
      </c>
      <c r="B546">
        <v>118.58</v>
      </c>
      <c r="C546" s="21">
        <v>2699.6</v>
      </c>
    </row>
    <row r="547" spans="1:3" x14ac:dyDescent="0.25">
      <c r="A547" s="24">
        <v>43279</v>
      </c>
      <c r="B547">
        <v>118.22</v>
      </c>
      <c r="C547" s="21">
        <v>2716.3</v>
      </c>
    </row>
    <row r="548" spans="1:3" x14ac:dyDescent="0.25">
      <c r="A548" s="24">
        <v>43280</v>
      </c>
      <c r="B548">
        <v>118.65</v>
      </c>
      <c r="C548" s="21">
        <v>2718.4</v>
      </c>
    </row>
    <row r="549" spans="1:3" x14ac:dyDescent="0.25">
      <c r="A549" s="24">
        <v>43283</v>
      </c>
      <c r="B549">
        <v>117.46</v>
      </c>
      <c r="C549" s="21">
        <v>2726.7</v>
      </c>
    </row>
    <row r="550" spans="1:3" x14ac:dyDescent="0.25">
      <c r="A550" s="24">
        <v>43284</v>
      </c>
      <c r="B550">
        <v>118.65</v>
      </c>
      <c r="C550" s="21">
        <v>2713.2</v>
      </c>
    </row>
    <row r="551" spans="1:3" x14ac:dyDescent="0.25">
      <c r="A551" s="24">
        <v>43286</v>
      </c>
      <c r="B551">
        <v>119.05</v>
      </c>
      <c r="C551" s="21">
        <v>2736.6</v>
      </c>
    </row>
    <row r="552" spans="1:3" x14ac:dyDescent="0.25">
      <c r="A552" s="24">
        <v>43287</v>
      </c>
      <c r="B552">
        <v>118.86</v>
      </c>
      <c r="C552" s="21">
        <v>2759.8</v>
      </c>
    </row>
    <row r="553" spans="1:3" x14ac:dyDescent="0.25">
      <c r="A553" s="24">
        <v>43290</v>
      </c>
      <c r="B553">
        <v>119.15</v>
      </c>
      <c r="C553" s="21">
        <v>2784.2</v>
      </c>
    </row>
    <row r="554" spans="1:3" x14ac:dyDescent="0.25">
      <c r="A554" s="24">
        <v>43291</v>
      </c>
      <c r="B554">
        <v>118.93</v>
      </c>
      <c r="C554" s="21">
        <v>2793.8</v>
      </c>
    </row>
    <row r="555" spans="1:3" x14ac:dyDescent="0.25">
      <c r="A555" s="24">
        <v>43292</v>
      </c>
      <c r="B555">
        <v>117.64</v>
      </c>
      <c r="C555" s="21">
        <v>2774</v>
      </c>
    </row>
    <row r="556" spans="1:3" x14ac:dyDescent="0.25">
      <c r="A556" s="24">
        <v>43293</v>
      </c>
      <c r="B556">
        <v>118.13</v>
      </c>
      <c r="C556" s="21">
        <v>2798.3</v>
      </c>
    </row>
    <row r="557" spans="1:3" x14ac:dyDescent="0.25">
      <c r="A557" s="24">
        <v>43294</v>
      </c>
      <c r="B557">
        <v>117.61</v>
      </c>
      <c r="C557" s="21">
        <v>2801.3</v>
      </c>
    </row>
    <row r="558" spans="1:3" x14ac:dyDescent="0.25">
      <c r="A558" s="24">
        <v>43297</v>
      </c>
      <c r="B558">
        <v>117.55</v>
      </c>
      <c r="C558" s="21">
        <v>2798.4</v>
      </c>
    </row>
    <row r="559" spans="1:3" x14ac:dyDescent="0.25">
      <c r="A559" s="24">
        <v>43298</v>
      </c>
      <c r="B559">
        <v>116.28</v>
      </c>
      <c r="C559" s="21">
        <v>2809.6</v>
      </c>
    </row>
    <row r="560" spans="1:3" x14ac:dyDescent="0.25">
      <c r="A560" s="24">
        <v>43299</v>
      </c>
      <c r="B560">
        <v>116.31</v>
      </c>
      <c r="C560" s="21">
        <v>2815.6</v>
      </c>
    </row>
    <row r="561" spans="1:3" x14ac:dyDescent="0.25">
      <c r="A561" s="24">
        <v>43300</v>
      </c>
      <c r="B561">
        <v>115.81</v>
      </c>
      <c r="C561" s="21">
        <v>2804.5</v>
      </c>
    </row>
    <row r="562" spans="1:3" x14ac:dyDescent="0.25">
      <c r="A562" s="24">
        <v>43301</v>
      </c>
      <c r="B562">
        <v>116.56</v>
      </c>
      <c r="C562" s="21">
        <v>2801.8</v>
      </c>
    </row>
    <row r="563" spans="1:3" x14ac:dyDescent="0.25">
      <c r="A563" s="24">
        <v>43304</v>
      </c>
      <c r="B563">
        <v>116</v>
      </c>
      <c r="C563" s="21">
        <v>2807</v>
      </c>
    </row>
    <row r="564" spans="1:3" x14ac:dyDescent="0.25">
      <c r="A564" s="24">
        <v>43305</v>
      </c>
      <c r="B564">
        <v>116.04</v>
      </c>
      <c r="C564" s="21">
        <v>2820.4</v>
      </c>
    </row>
    <row r="565" spans="1:3" x14ac:dyDescent="0.25">
      <c r="A565" s="24">
        <v>43306</v>
      </c>
      <c r="B565">
        <v>116.68</v>
      </c>
      <c r="C565" s="21">
        <v>2846.1</v>
      </c>
    </row>
    <row r="566" spans="1:3" x14ac:dyDescent="0.25">
      <c r="A566" s="24">
        <v>43307</v>
      </c>
      <c r="B566">
        <v>115.77</v>
      </c>
      <c r="C566" s="21">
        <v>2837.4</v>
      </c>
    </row>
    <row r="567" spans="1:3" x14ac:dyDescent="0.25">
      <c r="A567" s="24">
        <v>43308</v>
      </c>
      <c r="B567">
        <v>115.83</v>
      </c>
      <c r="C567" s="21">
        <v>2818.8</v>
      </c>
    </row>
    <row r="568" spans="1:3" x14ac:dyDescent="0.25">
      <c r="A568" s="24">
        <v>43311</v>
      </c>
      <c r="B568">
        <v>115.65</v>
      </c>
      <c r="C568" s="21">
        <v>2802.6</v>
      </c>
    </row>
    <row r="569" spans="1:3" x14ac:dyDescent="0.25">
      <c r="A569" s="24">
        <v>43312</v>
      </c>
      <c r="B569">
        <v>115.99</v>
      </c>
      <c r="C569" s="21">
        <v>2816.3</v>
      </c>
    </row>
    <row r="570" spans="1:3" x14ac:dyDescent="0.25">
      <c r="A570" s="24">
        <v>43313</v>
      </c>
      <c r="B570">
        <v>115.14</v>
      </c>
      <c r="C570" s="21">
        <v>2813.4</v>
      </c>
    </row>
    <row r="571" spans="1:3" x14ac:dyDescent="0.25">
      <c r="A571" s="24">
        <v>43314</v>
      </c>
      <c r="B571">
        <v>114.52</v>
      </c>
      <c r="C571" s="21">
        <v>2827.2</v>
      </c>
    </row>
    <row r="572" spans="1:3" x14ac:dyDescent="0.25">
      <c r="A572" s="24">
        <v>43315</v>
      </c>
      <c r="B572">
        <v>114.92</v>
      </c>
      <c r="C572" s="21">
        <v>2840.3</v>
      </c>
    </row>
    <row r="573" spans="1:3" x14ac:dyDescent="0.25">
      <c r="A573" s="24">
        <v>43318</v>
      </c>
      <c r="B573">
        <v>114.33</v>
      </c>
      <c r="C573" s="21">
        <v>2850.4</v>
      </c>
    </row>
    <row r="574" spans="1:3" x14ac:dyDescent="0.25">
      <c r="A574" s="24">
        <v>43319</v>
      </c>
      <c r="B574">
        <v>114.59</v>
      </c>
      <c r="C574" s="21">
        <v>2858.4</v>
      </c>
    </row>
    <row r="575" spans="1:3" x14ac:dyDescent="0.25">
      <c r="A575" s="24">
        <v>43320</v>
      </c>
      <c r="B575">
        <v>114.91</v>
      </c>
      <c r="C575" s="21">
        <v>2857.7</v>
      </c>
    </row>
    <row r="576" spans="1:3" x14ac:dyDescent="0.25">
      <c r="A576" s="24">
        <v>43321</v>
      </c>
      <c r="B576">
        <v>114.74</v>
      </c>
      <c r="C576" s="21">
        <v>2853.6</v>
      </c>
    </row>
    <row r="577" spans="1:3" x14ac:dyDescent="0.25">
      <c r="A577" s="24">
        <v>43322</v>
      </c>
      <c r="B577">
        <v>114.69</v>
      </c>
      <c r="C577" s="21">
        <v>2833.3</v>
      </c>
    </row>
    <row r="578" spans="1:3" x14ac:dyDescent="0.25">
      <c r="A578" s="24">
        <v>43325</v>
      </c>
      <c r="B578">
        <v>112.96</v>
      </c>
      <c r="C578" s="21">
        <v>2821.9</v>
      </c>
    </row>
    <row r="579" spans="1:3" x14ac:dyDescent="0.25">
      <c r="A579" s="24">
        <v>43326</v>
      </c>
      <c r="B579">
        <v>113.07</v>
      </c>
      <c r="C579" s="21">
        <v>2840</v>
      </c>
    </row>
    <row r="580" spans="1:3" x14ac:dyDescent="0.25">
      <c r="A580" s="24">
        <v>43327</v>
      </c>
      <c r="B580">
        <v>111.19</v>
      </c>
      <c r="C580" s="21">
        <v>2818.4</v>
      </c>
    </row>
    <row r="581" spans="1:3" x14ac:dyDescent="0.25">
      <c r="A581" s="24">
        <v>43328</v>
      </c>
      <c r="B581">
        <v>111.1</v>
      </c>
      <c r="C581" s="21">
        <v>2840.7</v>
      </c>
    </row>
    <row r="582" spans="1:3" x14ac:dyDescent="0.25">
      <c r="A582" s="24">
        <v>43329</v>
      </c>
      <c r="B582">
        <v>112.13</v>
      </c>
      <c r="C582" s="21">
        <v>2850.1</v>
      </c>
    </row>
    <row r="583" spans="1:3" x14ac:dyDescent="0.25">
      <c r="A583" s="24">
        <v>43332</v>
      </c>
      <c r="B583">
        <v>112.69</v>
      </c>
      <c r="C583" s="21">
        <v>2857.1</v>
      </c>
    </row>
    <row r="584" spans="1:3" x14ac:dyDescent="0.25">
      <c r="A584" s="24">
        <v>43333</v>
      </c>
      <c r="B584">
        <v>113.02</v>
      </c>
      <c r="C584" s="21">
        <v>2863</v>
      </c>
    </row>
    <row r="585" spans="1:3" x14ac:dyDescent="0.25">
      <c r="A585" s="24">
        <v>43334</v>
      </c>
      <c r="B585">
        <v>113.27</v>
      </c>
      <c r="C585" s="21">
        <v>2861.8</v>
      </c>
    </row>
    <row r="586" spans="1:3" x14ac:dyDescent="0.25">
      <c r="A586" s="24">
        <v>43335</v>
      </c>
      <c r="B586">
        <v>112.2</v>
      </c>
      <c r="C586" s="21">
        <v>2857</v>
      </c>
    </row>
    <row r="587" spans="1:3" x14ac:dyDescent="0.25">
      <c r="A587" s="24">
        <v>43336</v>
      </c>
      <c r="B587">
        <v>114.16</v>
      </c>
      <c r="C587" s="21">
        <v>2874.7</v>
      </c>
    </row>
    <row r="588" spans="1:3" x14ac:dyDescent="0.25">
      <c r="A588" s="24">
        <v>43339</v>
      </c>
      <c r="B588">
        <v>114.59</v>
      </c>
      <c r="C588" s="21">
        <v>2896.7</v>
      </c>
    </row>
    <row r="589" spans="1:3" x14ac:dyDescent="0.25">
      <c r="A589" s="24">
        <v>43340</v>
      </c>
      <c r="B589">
        <v>113.68</v>
      </c>
      <c r="C589" s="21">
        <v>2897.5</v>
      </c>
    </row>
    <row r="590" spans="1:3" x14ac:dyDescent="0.25">
      <c r="A590" s="24">
        <v>43341</v>
      </c>
      <c r="B590">
        <v>114.2</v>
      </c>
      <c r="C590" s="21">
        <v>2914</v>
      </c>
    </row>
    <row r="591" spans="1:3" x14ac:dyDescent="0.25">
      <c r="A591" s="24">
        <v>43342</v>
      </c>
      <c r="B591">
        <v>113.64</v>
      </c>
      <c r="C591" s="21">
        <v>2901.1</v>
      </c>
    </row>
    <row r="592" spans="1:3" x14ac:dyDescent="0.25">
      <c r="A592" s="24">
        <v>43343</v>
      </c>
      <c r="B592">
        <v>113.51</v>
      </c>
      <c r="C592" s="21">
        <v>2901.5</v>
      </c>
    </row>
    <row r="593" spans="1:3" x14ac:dyDescent="0.25">
      <c r="A593" s="24">
        <v>43347</v>
      </c>
      <c r="B593">
        <v>112.93</v>
      </c>
      <c r="C593" s="21">
        <v>2896.7</v>
      </c>
    </row>
    <row r="594" spans="1:3" x14ac:dyDescent="0.25">
      <c r="A594" s="24">
        <v>43348</v>
      </c>
      <c r="B594">
        <v>113.32</v>
      </c>
      <c r="C594" s="21">
        <v>2888.6</v>
      </c>
    </row>
    <row r="595" spans="1:3" x14ac:dyDescent="0.25">
      <c r="A595" s="24">
        <v>43349</v>
      </c>
      <c r="B595">
        <v>113.54</v>
      </c>
      <c r="C595" s="21">
        <v>2878.1</v>
      </c>
    </row>
    <row r="596" spans="1:3" x14ac:dyDescent="0.25">
      <c r="A596" s="24">
        <v>43350</v>
      </c>
      <c r="B596">
        <v>113.23</v>
      </c>
      <c r="C596" s="21">
        <v>2871.7</v>
      </c>
    </row>
    <row r="597" spans="1:3" x14ac:dyDescent="0.25">
      <c r="A597" s="24">
        <v>43353</v>
      </c>
      <c r="B597">
        <v>113.15</v>
      </c>
      <c r="C597" s="21">
        <v>2877.1</v>
      </c>
    </row>
    <row r="598" spans="1:3" x14ac:dyDescent="0.25">
      <c r="A598" s="24">
        <v>43354</v>
      </c>
      <c r="B598">
        <v>113.22</v>
      </c>
      <c r="C598" s="21">
        <v>2887.9</v>
      </c>
    </row>
    <row r="599" spans="1:3" x14ac:dyDescent="0.25">
      <c r="A599" s="24">
        <v>43355</v>
      </c>
      <c r="B599">
        <v>114.17</v>
      </c>
      <c r="C599" s="21">
        <v>2888.9</v>
      </c>
    </row>
    <row r="600" spans="1:3" x14ac:dyDescent="0.25">
      <c r="A600" s="24">
        <v>43356</v>
      </c>
      <c r="B600">
        <v>113.76</v>
      </c>
      <c r="C600" s="21">
        <v>2904.2</v>
      </c>
    </row>
    <row r="601" spans="1:3" x14ac:dyDescent="0.25">
      <c r="A601" s="24">
        <v>43357</v>
      </c>
      <c r="B601">
        <v>113.02</v>
      </c>
      <c r="C601" s="21">
        <v>2905</v>
      </c>
    </row>
    <row r="602" spans="1:3" x14ac:dyDescent="0.25">
      <c r="A602" s="24">
        <v>43360</v>
      </c>
      <c r="B602">
        <v>113.61</v>
      </c>
      <c r="C602" s="21">
        <v>2888.8</v>
      </c>
    </row>
    <row r="603" spans="1:3" x14ac:dyDescent="0.25">
      <c r="A603" s="24">
        <v>43361</v>
      </c>
      <c r="B603">
        <v>113.44</v>
      </c>
      <c r="C603" s="21">
        <v>2904.3</v>
      </c>
    </row>
    <row r="604" spans="1:3" x14ac:dyDescent="0.25">
      <c r="A604" s="24">
        <v>43362</v>
      </c>
      <c r="B604">
        <v>113.88</v>
      </c>
      <c r="C604" s="21">
        <v>2907.9</v>
      </c>
    </row>
    <row r="605" spans="1:3" x14ac:dyDescent="0.25">
      <c r="A605" s="24">
        <v>43363</v>
      </c>
      <c r="B605">
        <v>114.27</v>
      </c>
      <c r="C605" s="21">
        <v>2930.8</v>
      </c>
    </row>
    <row r="606" spans="1:3" x14ac:dyDescent="0.25">
      <c r="A606" s="24">
        <v>43364</v>
      </c>
      <c r="B606">
        <v>113.49</v>
      </c>
      <c r="C606" s="21">
        <v>2929.7</v>
      </c>
    </row>
    <row r="607" spans="1:3" x14ac:dyDescent="0.25">
      <c r="A607" s="24">
        <v>43367</v>
      </c>
      <c r="B607">
        <v>113.47</v>
      </c>
      <c r="C607" s="21">
        <v>2919.4</v>
      </c>
    </row>
    <row r="608" spans="1:3" x14ac:dyDescent="0.25">
      <c r="A608" s="24">
        <v>43368</v>
      </c>
      <c r="B608">
        <v>113.65</v>
      </c>
      <c r="C608" s="21">
        <v>2915.6</v>
      </c>
    </row>
    <row r="609" spans="1:3" x14ac:dyDescent="0.25">
      <c r="A609" s="24">
        <v>43369</v>
      </c>
      <c r="B609">
        <v>113.05</v>
      </c>
      <c r="C609" s="21">
        <v>2906</v>
      </c>
    </row>
    <row r="610" spans="1:3" x14ac:dyDescent="0.25">
      <c r="A610" s="24">
        <v>43370</v>
      </c>
      <c r="B610">
        <v>112.05</v>
      </c>
      <c r="C610" s="21">
        <v>2914</v>
      </c>
    </row>
    <row r="611" spans="1:3" x14ac:dyDescent="0.25">
      <c r="A611" s="24">
        <v>43371</v>
      </c>
      <c r="B611">
        <v>112.76</v>
      </c>
      <c r="C611" s="21">
        <v>2914</v>
      </c>
    </row>
    <row r="612" spans="1:3" x14ac:dyDescent="0.25">
      <c r="A612" s="24">
        <v>43374</v>
      </c>
      <c r="B612">
        <v>112.57</v>
      </c>
      <c r="C612" s="21">
        <v>2924.6</v>
      </c>
    </row>
    <row r="613" spans="1:3" x14ac:dyDescent="0.25">
      <c r="A613" s="24">
        <v>43375</v>
      </c>
      <c r="B613">
        <v>113.87</v>
      </c>
      <c r="C613" s="21">
        <v>2923.4</v>
      </c>
    </row>
    <row r="614" spans="1:3" x14ac:dyDescent="0.25">
      <c r="A614" s="24">
        <v>43376</v>
      </c>
      <c r="B614">
        <v>113.42</v>
      </c>
      <c r="C614" s="21">
        <v>2925.5</v>
      </c>
    </row>
    <row r="615" spans="1:3" x14ac:dyDescent="0.25">
      <c r="A615" s="24">
        <v>43377</v>
      </c>
      <c r="B615">
        <v>113.48</v>
      </c>
      <c r="C615" s="21">
        <v>2901.6</v>
      </c>
    </row>
    <row r="616" spans="1:3" x14ac:dyDescent="0.25">
      <c r="A616" s="24">
        <v>43378</v>
      </c>
      <c r="B616">
        <v>113.8</v>
      </c>
      <c r="C616" s="21">
        <v>2885.6</v>
      </c>
    </row>
    <row r="617" spans="1:3" x14ac:dyDescent="0.25">
      <c r="A617" s="24">
        <v>43381</v>
      </c>
      <c r="B617">
        <v>112.54</v>
      </c>
      <c r="C617" s="21">
        <v>2884.4</v>
      </c>
    </row>
    <row r="618" spans="1:3" x14ac:dyDescent="0.25">
      <c r="A618" s="24">
        <v>43382</v>
      </c>
      <c r="B618">
        <v>112.6</v>
      </c>
      <c r="C618" s="21">
        <v>2880.3</v>
      </c>
    </row>
    <row r="619" spans="1:3" x14ac:dyDescent="0.25">
      <c r="A619" s="24">
        <v>43383</v>
      </c>
      <c r="B619">
        <v>112.88</v>
      </c>
      <c r="C619" s="21">
        <v>2785.7</v>
      </c>
    </row>
    <row r="620" spans="1:3" x14ac:dyDescent="0.25">
      <c r="A620" s="24">
        <v>43384</v>
      </c>
      <c r="B620">
        <v>115.78</v>
      </c>
      <c r="C620" s="21">
        <v>2728.4</v>
      </c>
    </row>
    <row r="621" spans="1:3" x14ac:dyDescent="0.25">
      <c r="A621" s="24">
        <v>43385</v>
      </c>
      <c r="B621">
        <v>115.23</v>
      </c>
      <c r="C621" s="21">
        <v>2767.1</v>
      </c>
    </row>
    <row r="622" spans="1:3" x14ac:dyDescent="0.25">
      <c r="A622" s="24">
        <v>43388</v>
      </c>
      <c r="B622">
        <v>116</v>
      </c>
      <c r="C622" s="21">
        <v>2750.8</v>
      </c>
    </row>
    <row r="623" spans="1:3" x14ac:dyDescent="0.25">
      <c r="A623" s="24">
        <v>43389</v>
      </c>
      <c r="B623">
        <v>115.8</v>
      </c>
      <c r="C623" s="21">
        <v>2809.9</v>
      </c>
    </row>
    <row r="624" spans="1:3" x14ac:dyDescent="0.25">
      <c r="A624" s="24">
        <v>43390</v>
      </c>
      <c r="B624">
        <v>115.79</v>
      </c>
      <c r="C624" s="21">
        <v>2809.2</v>
      </c>
    </row>
    <row r="625" spans="1:3" x14ac:dyDescent="0.25">
      <c r="A625" s="24">
        <v>43391</v>
      </c>
      <c r="B625">
        <v>115.92</v>
      </c>
      <c r="C625" s="21">
        <v>2768.8</v>
      </c>
    </row>
    <row r="626" spans="1:3" x14ac:dyDescent="0.25">
      <c r="A626" s="24">
        <v>43392</v>
      </c>
      <c r="B626">
        <v>116.01</v>
      </c>
      <c r="C626" s="21">
        <v>2767.8</v>
      </c>
    </row>
    <row r="627" spans="1:3" x14ac:dyDescent="0.25">
      <c r="A627" s="24">
        <v>43395</v>
      </c>
      <c r="B627">
        <v>115.71</v>
      </c>
      <c r="C627" s="21">
        <v>2755.9</v>
      </c>
    </row>
    <row r="628" spans="1:3" x14ac:dyDescent="0.25">
      <c r="A628" s="24">
        <v>43396</v>
      </c>
      <c r="B628">
        <v>116.39</v>
      </c>
      <c r="C628" s="21">
        <v>2740.7</v>
      </c>
    </row>
    <row r="629" spans="1:3" x14ac:dyDescent="0.25">
      <c r="A629" s="24">
        <v>43397</v>
      </c>
      <c r="B629">
        <v>116.66</v>
      </c>
      <c r="C629" s="21">
        <v>2656.1</v>
      </c>
    </row>
    <row r="630" spans="1:3" x14ac:dyDescent="0.25">
      <c r="A630" s="24">
        <v>43398</v>
      </c>
      <c r="B630">
        <v>116.4</v>
      </c>
      <c r="C630" s="21">
        <v>2705.6</v>
      </c>
    </row>
    <row r="631" spans="1:3" x14ac:dyDescent="0.25">
      <c r="A631" s="24">
        <v>43399</v>
      </c>
      <c r="B631">
        <v>116.77</v>
      </c>
      <c r="C631" s="21">
        <v>2658.7</v>
      </c>
    </row>
    <row r="632" spans="1:3" x14ac:dyDescent="0.25">
      <c r="A632" s="24">
        <v>43402</v>
      </c>
      <c r="B632">
        <v>116.31</v>
      </c>
      <c r="C632" s="21">
        <v>2641.2</v>
      </c>
    </row>
    <row r="633" spans="1:3" x14ac:dyDescent="0.25">
      <c r="A633" s="24">
        <v>43403</v>
      </c>
      <c r="B633">
        <v>115.8</v>
      </c>
      <c r="C633" s="21">
        <v>2682.6</v>
      </c>
    </row>
    <row r="634" spans="1:3" x14ac:dyDescent="0.25">
      <c r="A634" s="24">
        <v>43404</v>
      </c>
      <c r="B634">
        <v>115.15</v>
      </c>
      <c r="C634" s="21">
        <v>2711.7</v>
      </c>
    </row>
    <row r="635" spans="1:3" x14ac:dyDescent="0.25">
      <c r="A635" s="24">
        <v>43405</v>
      </c>
      <c r="B635">
        <v>116.63</v>
      </c>
      <c r="C635" s="21">
        <v>2740.4</v>
      </c>
    </row>
    <row r="636" spans="1:3" x14ac:dyDescent="0.25">
      <c r="A636" s="24">
        <v>43406</v>
      </c>
      <c r="B636">
        <v>116.65</v>
      </c>
      <c r="C636" s="21">
        <v>2723.1</v>
      </c>
    </row>
    <row r="637" spans="1:3" x14ac:dyDescent="0.25">
      <c r="A637" s="24">
        <v>43409</v>
      </c>
      <c r="B637">
        <v>116.37</v>
      </c>
      <c r="C637" s="21">
        <v>2738.3</v>
      </c>
    </row>
    <row r="638" spans="1:3" x14ac:dyDescent="0.25">
      <c r="A638" s="24">
        <v>43410</v>
      </c>
      <c r="B638">
        <v>116.04</v>
      </c>
      <c r="C638" s="21">
        <v>2755.4</v>
      </c>
    </row>
    <row r="639" spans="1:3" x14ac:dyDescent="0.25">
      <c r="A639" s="24">
        <v>43411</v>
      </c>
      <c r="B639">
        <v>116.03</v>
      </c>
      <c r="C639" s="21">
        <v>2813.9</v>
      </c>
    </row>
    <row r="640" spans="1:3" x14ac:dyDescent="0.25">
      <c r="A640" s="24">
        <v>43412</v>
      </c>
      <c r="B640">
        <v>115.78</v>
      </c>
      <c r="C640" s="21">
        <v>2806.8</v>
      </c>
    </row>
    <row r="641" spans="1:3" x14ac:dyDescent="0.25">
      <c r="A641" s="24">
        <v>43413</v>
      </c>
      <c r="B641">
        <v>114.48</v>
      </c>
      <c r="C641" s="21">
        <v>2781</v>
      </c>
    </row>
    <row r="642" spans="1:3" x14ac:dyDescent="0.25">
      <c r="A642" s="24">
        <v>43416</v>
      </c>
      <c r="B642">
        <v>113.66</v>
      </c>
      <c r="C642" s="21">
        <v>2726.2</v>
      </c>
    </row>
    <row r="643" spans="1:3" x14ac:dyDescent="0.25">
      <c r="A643" s="24">
        <v>43417</v>
      </c>
      <c r="B643">
        <v>113.7</v>
      </c>
      <c r="C643" s="21">
        <v>2722.2</v>
      </c>
    </row>
    <row r="644" spans="1:3" x14ac:dyDescent="0.25">
      <c r="A644" s="24">
        <v>43418</v>
      </c>
      <c r="B644">
        <v>114.64</v>
      </c>
      <c r="C644" s="21">
        <v>2701.6</v>
      </c>
    </row>
    <row r="645" spans="1:3" x14ac:dyDescent="0.25">
      <c r="A645" s="24">
        <v>43419</v>
      </c>
      <c r="B645">
        <v>114.77</v>
      </c>
      <c r="C645" s="21">
        <v>2730.2</v>
      </c>
    </row>
    <row r="646" spans="1:3" x14ac:dyDescent="0.25">
      <c r="A646" s="24">
        <v>43420</v>
      </c>
      <c r="B646">
        <v>115.62</v>
      </c>
      <c r="C646" s="21">
        <v>2736.3</v>
      </c>
    </row>
    <row r="647" spans="1:3" x14ac:dyDescent="0.25">
      <c r="A647" s="24">
        <v>43423</v>
      </c>
      <c r="B647">
        <v>115.67</v>
      </c>
      <c r="C647" s="21">
        <v>2690.7</v>
      </c>
    </row>
    <row r="648" spans="1:3" x14ac:dyDescent="0.25">
      <c r="A648" s="24">
        <v>43424</v>
      </c>
      <c r="B648">
        <v>115.67</v>
      </c>
      <c r="C648" s="21">
        <v>2641.9</v>
      </c>
    </row>
    <row r="649" spans="1:3" x14ac:dyDescent="0.25">
      <c r="A649" s="24">
        <v>43425</v>
      </c>
      <c r="B649">
        <v>115.86</v>
      </c>
      <c r="C649" s="21">
        <v>2649.9</v>
      </c>
    </row>
    <row r="650" spans="1:3" x14ac:dyDescent="0.25">
      <c r="A650" s="24">
        <v>43427</v>
      </c>
      <c r="B650">
        <v>115.77</v>
      </c>
      <c r="C650" s="21">
        <v>2632.6</v>
      </c>
    </row>
    <row r="651" spans="1:3" x14ac:dyDescent="0.25">
      <c r="A651" s="24">
        <v>43430</v>
      </c>
      <c r="B651">
        <v>115.64</v>
      </c>
      <c r="C651" s="21">
        <v>2673.4</v>
      </c>
    </row>
    <row r="652" spans="1:3" x14ac:dyDescent="0.25">
      <c r="A652" s="24">
        <v>43431</v>
      </c>
      <c r="B652">
        <v>114.95</v>
      </c>
      <c r="C652" s="21">
        <v>2682.2</v>
      </c>
    </row>
    <row r="653" spans="1:3" x14ac:dyDescent="0.25">
      <c r="A653" s="24">
        <v>43432</v>
      </c>
      <c r="B653">
        <v>115.38</v>
      </c>
      <c r="C653" s="21">
        <v>2743.8</v>
      </c>
    </row>
    <row r="654" spans="1:3" x14ac:dyDescent="0.25">
      <c r="A654" s="24">
        <v>43433</v>
      </c>
      <c r="B654">
        <v>115.74</v>
      </c>
      <c r="C654" s="21">
        <v>2737.8</v>
      </c>
    </row>
    <row r="655" spans="1:3" x14ac:dyDescent="0.25">
      <c r="A655" s="24">
        <v>43434</v>
      </c>
      <c r="B655">
        <v>115.54</v>
      </c>
      <c r="C655" s="21">
        <v>2760.2</v>
      </c>
    </row>
    <row r="656" spans="1:3" x14ac:dyDescent="0.25">
      <c r="A656" s="24">
        <v>43437</v>
      </c>
      <c r="B656">
        <v>116.41</v>
      </c>
      <c r="C656" s="21">
        <v>2790.4</v>
      </c>
    </row>
    <row r="657" spans="1:3" x14ac:dyDescent="0.25">
      <c r="A657" s="24">
        <v>43438</v>
      </c>
      <c r="B657">
        <v>117.12</v>
      </c>
      <c r="C657" s="21">
        <v>2700.1</v>
      </c>
    </row>
    <row r="658" spans="1:3" x14ac:dyDescent="0.25">
      <c r="A658" s="24">
        <v>43440</v>
      </c>
      <c r="B658">
        <v>117.14</v>
      </c>
      <c r="C658" s="21">
        <v>2695.9</v>
      </c>
    </row>
    <row r="659" spans="1:3" x14ac:dyDescent="0.25">
      <c r="A659" s="24">
        <v>43441</v>
      </c>
      <c r="B659">
        <v>118.09</v>
      </c>
      <c r="C659" s="21">
        <v>2633.1</v>
      </c>
    </row>
    <row r="660" spans="1:3" x14ac:dyDescent="0.25">
      <c r="A660" s="24">
        <v>43444</v>
      </c>
      <c r="B660">
        <v>117.68</v>
      </c>
      <c r="C660" s="21">
        <v>2637.7</v>
      </c>
    </row>
    <row r="661" spans="1:3" x14ac:dyDescent="0.25">
      <c r="A661" s="24">
        <v>43445</v>
      </c>
      <c r="B661">
        <v>117.54</v>
      </c>
      <c r="C661" s="21">
        <v>2636.8</v>
      </c>
    </row>
    <row r="662" spans="1:3" x14ac:dyDescent="0.25">
      <c r="A662" s="24">
        <v>43446</v>
      </c>
      <c r="B662">
        <v>117.79</v>
      </c>
      <c r="C662" s="21">
        <v>2651.1</v>
      </c>
    </row>
    <row r="663" spans="1:3" x14ac:dyDescent="0.25">
      <c r="A663" s="24">
        <v>43447</v>
      </c>
      <c r="B663">
        <v>117.53</v>
      </c>
      <c r="C663" s="21">
        <v>2650.5</v>
      </c>
    </row>
    <row r="664" spans="1:3" x14ac:dyDescent="0.25">
      <c r="A664" s="24">
        <v>43448</v>
      </c>
      <c r="B664">
        <v>117.06</v>
      </c>
      <c r="C664" s="21">
        <v>2599.9</v>
      </c>
    </row>
    <row r="665" spans="1:3" x14ac:dyDescent="0.25">
      <c r="A665" s="24">
        <v>43451</v>
      </c>
      <c r="B665">
        <v>117.87</v>
      </c>
      <c r="C665" s="21">
        <v>2545.9</v>
      </c>
    </row>
    <row r="666" spans="1:3" x14ac:dyDescent="0.25">
      <c r="A666" s="24">
        <v>43452</v>
      </c>
      <c r="B666">
        <v>118.15</v>
      </c>
      <c r="C666" s="21">
        <v>2546.1999999999998</v>
      </c>
    </row>
    <row r="667" spans="1:3" x14ac:dyDescent="0.25">
      <c r="A667" s="24">
        <v>43453</v>
      </c>
      <c r="B667">
        <v>117.43</v>
      </c>
      <c r="C667" s="21">
        <v>2507</v>
      </c>
    </row>
    <row r="668" spans="1:3" x14ac:dyDescent="0.25">
      <c r="A668" s="24">
        <v>43454</v>
      </c>
      <c r="B668">
        <v>119.24</v>
      </c>
      <c r="C668" s="21">
        <v>2467.4</v>
      </c>
    </row>
    <row r="669" spans="1:3" x14ac:dyDescent="0.25">
      <c r="A669" s="24">
        <v>43455</v>
      </c>
      <c r="B669">
        <v>118.72</v>
      </c>
      <c r="C669" s="21">
        <v>2416.6</v>
      </c>
    </row>
    <row r="670" spans="1:3" x14ac:dyDescent="0.25">
      <c r="A670" s="24">
        <v>43458</v>
      </c>
      <c r="B670">
        <v>120.02</v>
      </c>
      <c r="C670" s="21">
        <v>2351.1</v>
      </c>
    </row>
    <row r="671" spans="1:3" x14ac:dyDescent="0.25">
      <c r="A671" s="24">
        <v>43460</v>
      </c>
      <c r="B671">
        <v>119.66</v>
      </c>
      <c r="C671" s="21">
        <v>2467.6999999999998</v>
      </c>
    </row>
    <row r="672" spans="1:3" x14ac:dyDescent="0.25">
      <c r="A672" s="24">
        <v>43461</v>
      </c>
      <c r="B672">
        <v>120.57</v>
      </c>
      <c r="C672" s="21">
        <v>2488.8000000000002</v>
      </c>
    </row>
    <row r="673" spans="1:3" x14ac:dyDescent="0.25">
      <c r="A673" s="24">
        <v>43462</v>
      </c>
      <c r="B673">
        <v>121.06</v>
      </c>
      <c r="C673" s="21">
        <v>2485.6999999999998</v>
      </c>
    </row>
    <row r="674" spans="1:3" x14ac:dyDescent="0.25">
      <c r="A674" s="24">
        <v>43465</v>
      </c>
      <c r="B674">
        <v>121.25</v>
      </c>
      <c r="C674" s="21">
        <v>2506.8000000000002</v>
      </c>
    </row>
    <row r="675" spans="1:3" x14ac:dyDescent="0.25">
      <c r="A675" s="24">
        <v>43467</v>
      </c>
      <c r="B675">
        <v>121.33</v>
      </c>
      <c r="C675" s="21">
        <v>2510</v>
      </c>
    </row>
    <row r="676" spans="1:3" x14ac:dyDescent="0.25">
      <c r="A676" s="24">
        <v>43468</v>
      </c>
      <c r="B676">
        <v>122.43</v>
      </c>
      <c r="C676" s="21">
        <v>2447.9</v>
      </c>
    </row>
    <row r="677" spans="1:3" x14ac:dyDescent="0.25">
      <c r="A677" s="24">
        <v>43469</v>
      </c>
      <c r="B677">
        <v>121.44</v>
      </c>
      <c r="C677" s="21">
        <v>2531.9</v>
      </c>
    </row>
    <row r="678" spans="1:3" x14ac:dyDescent="0.25">
      <c r="A678" s="24">
        <v>43472</v>
      </c>
      <c r="B678">
        <v>121.86</v>
      </c>
      <c r="C678" s="21">
        <v>2549.6999999999998</v>
      </c>
    </row>
    <row r="679" spans="1:3" x14ac:dyDescent="0.25">
      <c r="A679" s="24">
        <v>43473</v>
      </c>
      <c r="B679">
        <v>121.53</v>
      </c>
      <c r="C679" s="21">
        <v>2574.4</v>
      </c>
    </row>
    <row r="680" spans="1:3" x14ac:dyDescent="0.25">
      <c r="A680" s="24">
        <v>43474</v>
      </c>
      <c r="B680">
        <v>122.31</v>
      </c>
      <c r="C680" s="21">
        <v>2585</v>
      </c>
    </row>
    <row r="681" spans="1:3" x14ac:dyDescent="0.25">
      <c r="A681" s="24">
        <v>43475</v>
      </c>
      <c r="B681">
        <v>121.59</v>
      </c>
      <c r="C681" s="21">
        <v>2596.6</v>
      </c>
    </row>
    <row r="682" spans="1:3" x14ac:dyDescent="0.25">
      <c r="A682" s="24">
        <v>43476</v>
      </c>
      <c r="B682">
        <v>121.8</v>
      </c>
      <c r="C682" s="21">
        <v>2596.3000000000002</v>
      </c>
    </row>
    <row r="683" spans="1:3" x14ac:dyDescent="0.25">
      <c r="A683" s="24">
        <v>43479</v>
      </c>
      <c r="B683">
        <v>122.09</v>
      </c>
      <c r="C683" s="21">
        <v>2582.6</v>
      </c>
    </row>
    <row r="684" spans="1:3" x14ac:dyDescent="0.25">
      <c r="A684" s="24">
        <v>43480</v>
      </c>
      <c r="B684">
        <v>121.88</v>
      </c>
      <c r="C684" s="21">
        <v>2610.3000000000002</v>
      </c>
    </row>
    <row r="685" spans="1:3" x14ac:dyDescent="0.25">
      <c r="A685" s="24">
        <v>43481</v>
      </c>
      <c r="B685">
        <v>122.27</v>
      </c>
      <c r="C685" s="21">
        <v>2616.1</v>
      </c>
    </row>
    <row r="686" spans="1:3" x14ac:dyDescent="0.25">
      <c r="A686" s="24">
        <v>43482</v>
      </c>
      <c r="B686">
        <v>122.11</v>
      </c>
      <c r="C686" s="21">
        <v>2636</v>
      </c>
    </row>
    <row r="687" spans="1:3" x14ac:dyDescent="0.25">
      <c r="A687" s="24">
        <v>43483</v>
      </c>
      <c r="B687">
        <v>121.02</v>
      </c>
      <c r="C687" s="21">
        <v>2670.7</v>
      </c>
    </row>
    <row r="688" spans="1:3" x14ac:dyDescent="0.25">
      <c r="A688" s="24">
        <v>43487</v>
      </c>
      <c r="B688">
        <v>121.45</v>
      </c>
      <c r="C688" s="21">
        <v>2632.9</v>
      </c>
    </row>
    <row r="689" spans="1:3" x14ac:dyDescent="0.25">
      <c r="A689" s="24">
        <v>43488</v>
      </c>
      <c r="B689">
        <v>121.28</v>
      </c>
      <c r="C689" s="21">
        <v>2638.7</v>
      </c>
    </row>
    <row r="690" spans="1:3" x14ac:dyDescent="0.25">
      <c r="A690" s="24">
        <v>43489</v>
      </c>
      <c r="B690">
        <v>121.09</v>
      </c>
      <c r="C690" s="21">
        <v>2642.3</v>
      </c>
    </row>
    <row r="691" spans="1:3" x14ac:dyDescent="0.25">
      <c r="A691" s="24">
        <v>43490</v>
      </c>
      <c r="B691">
        <v>122.86</v>
      </c>
      <c r="C691" s="21">
        <v>2664.8</v>
      </c>
    </row>
    <row r="692" spans="1:3" x14ac:dyDescent="0.25">
      <c r="A692" s="24">
        <v>43493</v>
      </c>
      <c r="B692">
        <v>123.29</v>
      </c>
      <c r="C692" s="21">
        <v>2643.8</v>
      </c>
    </row>
    <row r="693" spans="1:3" x14ac:dyDescent="0.25">
      <c r="A693" s="24">
        <v>43494</v>
      </c>
      <c r="B693">
        <v>123.98</v>
      </c>
      <c r="C693" s="21">
        <v>2640</v>
      </c>
    </row>
    <row r="694" spans="1:3" x14ac:dyDescent="0.25">
      <c r="A694" s="24">
        <v>43495</v>
      </c>
      <c r="B694">
        <v>124.69</v>
      </c>
      <c r="C694" s="21">
        <v>2681.1</v>
      </c>
    </row>
    <row r="695" spans="1:3" x14ac:dyDescent="0.25">
      <c r="A695" s="24">
        <v>43496</v>
      </c>
      <c r="B695">
        <v>124.75</v>
      </c>
      <c r="C695" s="21">
        <v>2704.1</v>
      </c>
    </row>
    <row r="696" spans="1:3" x14ac:dyDescent="0.25">
      <c r="A696" s="24">
        <v>43497</v>
      </c>
      <c r="B696">
        <v>124.5</v>
      </c>
      <c r="C696" s="21">
        <v>2706.5</v>
      </c>
    </row>
    <row r="697" spans="1:3" x14ac:dyDescent="0.25">
      <c r="A697" s="24">
        <v>43500</v>
      </c>
      <c r="B697">
        <v>123.96</v>
      </c>
      <c r="C697" s="21">
        <v>2724.9</v>
      </c>
    </row>
    <row r="698" spans="1:3" x14ac:dyDescent="0.25">
      <c r="A698" s="24">
        <v>43501</v>
      </c>
      <c r="B698">
        <v>124.28</v>
      </c>
      <c r="C698" s="21">
        <v>2737.7</v>
      </c>
    </row>
    <row r="699" spans="1:3" x14ac:dyDescent="0.25">
      <c r="A699" s="24">
        <v>43502</v>
      </c>
      <c r="B699">
        <v>123.44</v>
      </c>
      <c r="C699" s="21">
        <v>2731.6</v>
      </c>
    </row>
    <row r="700" spans="1:3" x14ac:dyDescent="0.25">
      <c r="A700" s="24">
        <v>43503</v>
      </c>
      <c r="B700">
        <v>123.74</v>
      </c>
      <c r="C700" s="21">
        <v>2706.1</v>
      </c>
    </row>
    <row r="701" spans="1:3" x14ac:dyDescent="0.25">
      <c r="A701" s="24">
        <v>43504</v>
      </c>
      <c r="B701">
        <v>124.21</v>
      </c>
      <c r="C701" s="21">
        <v>2707.9</v>
      </c>
    </row>
    <row r="702" spans="1:3" x14ac:dyDescent="0.25">
      <c r="A702" s="24">
        <v>43507</v>
      </c>
      <c r="B702">
        <v>123.6</v>
      </c>
      <c r="C702" s="21">
        <v>2709.8</v>
      </c>
    </row>
    <row r="703" spans="1:3" x14ac:dyDescent="0.25">
      <c r="A703" s="24">
        <v>43508</v>
      </c>
      <c r="B703">
        <v>123.86</v>
      </c>
      <c r="C703" s="21">
        <v>2744.7</v>
      </c>
    </row>
    <row r="704" spans="1:3" x14ac:dyDescent="0.25">
      <c r="A704" s="24">
        <v>43509</v>
      </c>
      <c r="B704">
        <v>123.37</v>
      </c>
      <c r="C704" s="21">
        <v>2753</v>
      </c>
    </row>
    <row r="705" spans="1:3" x14ac:dyDescent="0.25">
      <c r="A705" s="24">
        <v>43510</v>
      </c>
      <c r="B705">
        <v>124.06</v>
      </c>
      <c r="C705" s="21">
        <v>2745.7</v>
      </c>
    </row>
    <row r="706" spans="1:3" x14ac:dyDescent="0.25">
      <c r="A706" s="24">
        <v>43511</v>
      </c>
      <c r="B706">
        <v>124.8</v>
      </c>
      <c r="C706" s="21">
        <v>2775.6</v>
      </c>
    </row>
    <row r="707" spans="1:3" x14ac:dyDescent="0.25">
      <c r="A707" s="24">
        <v>43515</v>
      </c>
      <c r="B707">
        <v>126.7</v>
      </c>
      <c r="C707" s="21">
        <v>2779.8</v>
      </c>
    </row>
    <row r="708" spans="1:3" x14ac:dyDescent="0.25">
      <c r="A708" s="24">
        <v>43516</v>
      </c>
      <c r="B708">
        <v>126.48</v>
      </c>
      <c r="C708" s="21">
        <v>2784.7</v>
      </c>
    </row>
    <row r="709" spans="1:3" x14ac:dyDescent="0.25">
      <c r="A709" s="24">
        <v>43517</v>
      </c>
      <c r="B709">
        <v>125.05</v>
      </c>
      <c r="C709" s="21">
        <v>2774.9</v>
      </c>
    </row>
    <row r="710" spans="1:3" x14ac:dyDescent="0.25">
      <c r="A710" s="24">
        <v>43518</v>
      </c>
      <c r="B710">
        <v>125.5</v>
      </c>
      <c r="C710" s="21">
        <v>2792.7</v>
      </c>
    </row>
    <row r="711" spans="1:3" x14ac:dyDescent="0.25">
      <c r="A711" s="24">
        <v>43521</v>
      </c>
      <c r="B711">
        <v>125.37</v>
      </c>
      <c r="C711" s="21">
        <v>2796.1</v>
      </c>
    </row>
    <row r="712" spans="1:3" x14ac:dyDescent="0.25">
      <c r="A712" s="24">
        <v>43522</v>
      </c>
      <c r="B712">
        <v>125.58</v>
      </c>
      <c r="C712" s="21">
        <v>2793.9</v>
      </c>
    </row>
    <row r="713" spans="1:3" x14ac:dyDescent="0.25">
      <c r="A713" s="24">
        <v>43523</v>
      </c>
      <c r="B713">
        <v>124.69</v>
      </c>
      <c r="C713" s="21">
        <v>2792.4</v>
      </c>
    </row>
    <row r="714" spans="1:3" x14ac:dyDescent="0.25">
      <c r="A714" s="24">
        <v>43524</v>
      </c>
      <c r="B714">
        <v>123.99</v>
      </c>
      <c r="C714" s="21">
        <v>2784.5</v>
      </c>
    </row>
    <row r="715" spans="1:3" x14ac:dyDescent="0.25">
      <c r="A715" s="24">
        <v>43525</v>
      </c>
      <c r="B715">
        <v>121.88</v>
      </c>
      <c r="C715" s="21">
        <v>2803.7</v>
      </c>
    </row>
    <row r="716" spans="1:3" x14ac:dyDescent="0.25">
      <c r="A716" s="24">
        <v>43528</v>
      </c>
      <c r="B716">
        <v>121.56</v>
      </c>
      <c r="C716" s="21">
        <v>2792.8</v>
      </c>
    </row>
    <row r="717" spans="1:3" x14ac:dyDescent="0.25">
      <c r="A717" s="24">
        <v>43529</v>
      </c>
      <c r="B717">
        <v>121.72</v>
      </c>
      <c r="C717" s="21">
        <v>2789.7</v>
      </c>
    </row>
    <row r="718" spans="1:3" x14ac:dyDescent="0.25">
      <c r="A718" s="24">
        <v>43530</v>
      </c>
      <c r="B718">
        <v>121.61</v>
      </c>
      <c r="C718" s="21">
        <v>2771.4</v>
      </c>
    </row>
    <row r="719" spans="1:3" x14ac:dyDescent="0.25">
      <c r="A719" s="24">
        <v>43531</v>
      </c>
      <c r="B719">
        <v>121.51</v>
      </c>
      <c r="C719" s="21">
        <v>2748.9</v>
      </c>
    </row>
    <row r="720" spans="1:3" x14ac:dyDescent="0.25">
      <c r="A720" s="24">
        <v>43532</v>
      </c>
      <c r="B720">
        <v>122.84</v>
      </c>
      <c r="C720" s="21">
        <v>2743.1</v>
      </c>
    </row>
    <row r="721" spans="1:3" x14ac:dyDescent="0.25">
      <c r="A721" s="24">
        <v>43535</v>
      </c>
      <c r="B721">
        <v>122.24</v>
      </c>
      <c r="C721" s="21">
        <v>2783.3</v>
      </c>
    </row>
    <row r="722" spans="1:3" x14ac:dyDescent="0.25">
      <c r="A722" s="24">
        <v>43536</v>
      </c>
      <c r="B722">
        <v>122.98</v>
      </c>
      <c r="C722" s="21">
        <v>2791.5</v>
      </c>
    </row>
    <row r="723" spans="1:3" x14ac:dyDescent="0.25">
      <c r="A723" s="24">
        <v>43537</v>
      </c>
      <c r="B723">
        <v>123.84</v>
      </c>
      <c r="C723" s="21">
        <v>2810.9</v>
      </c>
    </row>
    <row r="724" spans="1:3" x14ac:dyDescent="0.25">
      <c r="A724" s="24">
        <v>43538</v>
      </c>
      <c r="B724">
        <v>122.41</v>
      </c>
      <c r="C724" s="21">
        <v>2808.5</v>
      </c>
    </row>
    <row r="725" spans="1:3" x14ac:dyDescent="0.25">
      <c r="A725" s="24">
        <v>43539</v>
      </c>
      <c r="B725">
        <v>122.97</v>
      </c>
      <c r="C725" s="21">
        <v>2822.5</v>
      </c>
    </row>
    <row r="726" spans="1:3" x14ac:dyDescent="0.25">
      <c r="A726" s="24">
        <v>43542</v>
      </c>
      <c r="B726">
        <v>123.04</v>
      </c>
      <c r="C726" s="21">
        <v>2832.9</v>
      </c>
    </row>
    <row r="727" spans="1:3" x14ac:dyDescent="0.25">
      <c r="A727" s="24">
        <v>43543</v>
      </c>
      <c r="B727">
        <v>123.38</v>
      </c>
      <c r="C727" s="21">
        <v>2832.6</v>
      </c>
    </row>
    <row r="728" spans="1:3" x14ac:dyDescent="0.25">
      <c r="A728" s="24">
        <v>43544</v>
      </c>
      <c r="B728">
        <v>124.18</v>
      </c>
      <c r="C728" s="21">
        <v>2824.2</v>
      </c>
    </row>
    <row r="729" spans="1:3" x14ac:dyDescent="0.25">
      <c r="A729" s="24">
        <v>43545</v>
      </c>
      <c r="B729">
        <v>123.68</v>
      </c>
      <c r="C729" s="21">
        <v>2854.9</v>
      </c>
    </row>
    <row r="730" spans="1:3" x14ac:dyDescent="0.25">
      <c r="A730" s="24">
        <v>43546</v>
      </c>
      <c r="B730">
        <v>123.97</v>
      </c>
      <c r="C730" s="21">
        <v>2800.7</v>
      </c>
    </row>
    <row r="731" spans="1:3" x14ac:dyDescent="0.25">
      <c r="A731" s="24">
        <v>43549</v>
      </c>
      <c r="B731">
        <v>124.92</v>
      </c>
      <c r="C731" s="21">
        <v>2798.4</v>
      </c>
    </row>
    <row r="732" spans="1:3" x14ac:dyDescent="0.25">
      <c r="A732" s="24">
        <v>43550</v>
      </c>
      <c r="B732">
        <v>124.3</v>
      </c>
      <c r="C732" s="21">
        <v>2818.5</v>
      </c>
    </row>
    <row r="733" spans="1:3" x14ac:dyDescent="0.25">
      <c r="A733" s="24">
        <v>43551</v>
      </c>
      <c r="B733">
        <v>123.65</v>
      </c>
      <c r="C733" s="21">
        <v>2805.4</v>
      </c>
    </row>
    <row r="734" spans="1:3" x14ac:dyDescent="0.25">
      <c r="A734" s="24">
        <v>43552</v>
      </c>
      <c r="B734">
        <v>121.9</v>
      </c>
      <c r="C734" s="21">
        <v>2815.4</v>
      </c>
    </row>
    <row r="735" spans="1:3" x14ac:dyDescent="0.25">
      <c r="A735" s="24">
        <v>43553</v>
      </c>
      <c r="B735">
        <v>122.01</v>
      </c>
      <c r="C735" s="21">
        <v>2834.4</v>
      </c>
    </row>
    <row r="736" spans="1:3" x14ac:dyDescent="0.25">
      <c r="A736" s="24">
        <v>43556</v>
      </c>
      <c r="B736">
        <v>121.53</v>
      </c>
      <c r="C736" s="21">
        <v>2867.2</v>
      </c>
    </row>
    <row r="737" spans="1:3" x14ac:dyDescent="0.25">
      <c r="A737" s="24">
        <v>43557</v>
      </c>
      <c r="B737">
        <v>121.98</v>
      </c>
      <c r="C737" s="21">
        <v>2867.2</v>
      </c>
    </row>
    <row r="738" spans="1:3" x14ac:dyDescent="0.25">
      <c r="A738" s="24">
        <v>43558</v>
      </c>
      <c r="B738">
        <v>121.8</v>
      </c>
      <c r="C738" s="21">
        <v>2873.4</v>
      </c>
    </row>
    <row r="739" spans="1:3" x14ac:dyDescent="0.25">
      <c r="A739" s="24">
        <v>43559</v>
      </c>
      <c r="B739">
        <v>122.11</v>
      </c>
      <c r="C739" s="21">
        <v>2879.4</v>
      </c>
    </row>
    <row r="740" spans="1:3" x14ac:dyDescent="0.25">
      <c r="A740" s="24">
        <v>43560</v>
      </c>
      <c r="B740">
        <v>121.98</v>
      </c>
      <c r="C740" s="21">
        <v>2892.7</v>
      </c>
    </row>
    <row r="741" spans="1:3" x14ac:dyDescent="0.25">
      <c r="A741" s="24">
        <v>43563</v>
      </c>
      <c r="B741">
        <v>122.51</v>
      </c>
      <c r="C741" s="21">
        <v>2895.8</v>
      </c>
    </row>
    <row r="742" spans="1:3" x14ac:dyDescent="0.25">
      <c r="A742" s="24">
        <v>43564</v>
      </c>
      <c r="B742">
        <v>123.15</v>
      </c>
      <c r="C742" s="21">
        <v>2878.2</v>
      </c>
    </row>
    <row r="743" spans="1:3" x14ac:dyDescent="0.25">
      <c r="A743" s="24">
        <v>43565</v>
      </c>
      <c r="B743">
        <v>123.53</v>
      </c>
      <c r="C743" s="21">
        <v>2888.2</v>
      </c>
    </row>
    <row r="744" spans="1:3" x14ac:dyDescent="0.25">
      <c r="A744" s="24">
        <v>43566</v>
      </c>
      <c r="B744">
        <v>121.95</v>
      </c>
      <c r="C744" s="21">
        <v>2888.3</v>
      </c>
    </row>
    <row r="745" spans="1:3" x14ac:dyDescent="0.25">
      <c r="A745" s="24">
        <v>43567</v>
      </c>
      <c r="B745">
        <v>121.83</v>
      </c>
      <c r="C745" s="21">
        <v>2907.4</v>
      </c>
    </row>
    <row r="746" spans="1:3" x14ac:dyDescent="0.25">
      <c r="A746" s="24">
        <v>43570</v>
      </c>
      <c r="B746">
        <v>121.6</v>
      </c>
      <c r="C746" s="21">
        <v>2905.6</v>
      </c>
    </row>
    <row r="747" spans="1:3" x14ac:dyDescent="0.25">
      <c r="A747" s="24">
        <v>43571</v>
      </c>
      <c r="B747">
        <v>120.51</v>
      </c>
      <c r="C747" s="21">
        <v>2907.1</v>
      </c>
    </row>
    <row r="748" spans="1:3" x14ac:dyDescent="0.25">
      <c r="A748" s="24">
        <v>43572</v>
      </c>
      <c r="B748">
        <v>120.28</v>
      </c>
      <c r="C748" s="21">
        <v>2900.4</v>
      </c>
    </row>
    <row r="749" spans="1:3" x14ac:dyDescent="0.25">
      <c r="A749" s="24">
        <v>43573</v>
      </c>
      <c r="B749">
        <v>120.37</v>
      </c>
      <c r="C749" s="21">
        <v>2905</v>
      </c>
    </row>
    <row r="750" spans="1:3" x14ac:dyDescent="0.25">
      <c r="A750" s="24">
        <v>43577</v>
      </c>
      <c r="B750">
        <v>120.37</v>
      </c>
      <c r="C750" s="21">
        <v>2908</v>
      </c>
    </row>
    <row r="751" spans="1:3" x14ac:dyDescent="0.25">
      <c r="A751" s="24">
        <v>43578</v>
      </c>
      <c r="B751">
        <v>120.12</v>
      </c>
      <c r="C751" s="21">
        <v>2933.7</v>
      </c>
    </row>
    <row r="752" spans="1:3" x14ac:dyDescent="0.25">
      <c r="A752" s="24">
        <v>43579</v>
      </c>
      <c r="B752">
        <v>120.47</v>
      </c>
      <c r="C752" s="21">
        <v>2927.2</v>
      </c>
    </row>
    <row r="753" spans="1:3" x14ac:dyDescent="0.25">
      <c r="A753" s="24">
        <v>43580</v>
      </c>
      <c r="B753">
        <v>120.57</v>
      </c>
      <c r="C753" s="21">
        <v>2926.2</v>
      </c>
    </row>
    <row r="754" spans="1:3" x14ac:dyDescent="0.25">
      <c r="A754" s="24">
        <v>43581</v>
      </c>
      <c r="B754">
        <v>121.37</v>
      </c>
      <c r="C754" s="21">
        <v>2939.9</v>
      </c>
    </row>
    <row r="755" spans="1:3" x14ac:dyDescent="0.25">
      <c r="A755" s="24">
        <v>43584</v>
      </c>
      <c r="B755">
        <v>120.83</v>
      </c>
      <c r="C755" s="21">
        <v>2943</v>
      </c>
    </row>
    <row r="756" spans="1:3" x14ac:dyDescent="0.25">
      <c r="A756" s="24">
        <v>43585</v>
      </c>
      <c r="B756">
        <v>121.2</v>
      </c>
      <c r="C756" s="21">
        <v>2945.8</v>
      </c>
    </row>
    <row r="757" spans="1:3" x14ac:dyDescent="0.25">
      <c r="A757" s="24">
        <v>43586</v>
      </c>
      <c r="B757">
        <v>120.4</v>
      </c>
      <c r="C757" s="21">
        <v>2923.7</v>
      </c>
    </row>
    <row r="758" spans="1:3" x14ac:dyDescent="0.25">
      <c r="A758" s="24">
        <v>43587</v>
      </c>
      <c r="B758">
        <v>119.94</v>
      </c>
      <c r="C758" s="21">
        <v>2917.5</v>
      </c>
    </row>
    <row r="759" spans="1:3" x14ac:dyDescent="0.25">
      <c r="A759" s="24">
        <v>43588</v>
      </c>
      <c r="B759">
        <v>120.65</v>
      </c>
      <c r="C759" s="21">
        <v>2945.6</v>
      </c>
    </row>
    <row r="760" spans="1:3" x14ac:dyDescent="0.25">
      <c r="A760" s="24">
        <v>43591</v>
      </c>
      <c r="B760">
        <v>120.81</v>
      </c>
      <c r="C760" s="21">
        <v>2932.5</v>
      </c>
    </row>
    <row r="761" spans="1:3" x14ac:dyDescent="0.25">
      <c r="A761" s="24">
        <v>43592</v>
      </c>
      <c r="B761">
        <v>121.21</v>
      </c>
      <c r="C761" s="21">
        <v>2884.1</v>
      </c>
    </row>
    <row r="762" spans="1:3" x14ac:dyDescent="0.25">
      <c r="A762" s="24">
        <v>43593</v>
      </c>
      <c r="B762">
        <v>120.91</v>
      </c>
      <c r="C762" s="21">
        <v>2879.4</v>
      </c>
    </row>
    <row r="763" spans="1:3" x14ac:dyDescent="0.25">
      <c r="A763" s="24">
        <v>43594</v>
      </c>
      <c r="B763">
        <v>121.2</v>
      </c>
      <c r="C763" s="21">
        <v>2870.7</v>
      </c>
    </row>
    <row r="764" spans="1:3" x14ac:dyDescent="0.25">
      <c r="A764" s="24">
        <v>43595</v>
      </c>
      <c r="B764">
        <v>121.43</v>
      </c>
      <c r="C764" s="21">
        <v>2881.4</v>
      </c>
    </row>
    <row r="765" spans="1:3" x14ac:dyDescent="0.25">
      <c r="A765" s="24">
        <v>43598</v>
      </c>
      <c r="B765">
        <v>122.67</v>
      </c>
      <c r="C765" s="21">
        <v>2811.9</v>
      </c>
    </row>
    <row r="766" spans="1:3" x14ac:dyDescent="0.25">
      <c r="A766" s="24">
        <v>43599</v>
      </c>
      <c r="B766">
        <v>122.46</v>
      </c>
      <c r="C766" s="21">
        <v>2834.4</v>
      </c>
    </row>
    <row r="767" spans="1:3" x14ac:dyDescent="0.25">
      <c r="A767" s="24">
        <v>43600</v>
      </c>
      <c r="B767">
        <v>122.39</v>
      </c>
      <c r="C767" s="21">
        <v>2851</v>
      </c>
    </row>
    <row r="768" spans="1:3" x14ac:dyDescent="0.25">
      <c r="A768" s="24">
        <v>43601</v>
      </c>
      <c r="B768">
        <v>121.51</v>
      </c>
      <c r="C768" s="21">
        <v>2876.3</v>
      </c>
    </row>
    <row r="769" spans="1:3" x14ac:dyDescent="0.25">
      <c r="A769" s="24">
        <v>43602</v>
      </c>
      <c r="B769">
        <v>120.65</v>
      </c>
      <c r="C769" s="21">
        <v>2859.5</v>
      </c>
    </row>
    <row r="770" spans="1:3" x14ac:dyDescent="0.25">
      <c r="A770" s="24">
        <v>43605</v>
      </c>
      <c r="B770">
        <v>120.64</v>
      </c>
      <c r="C770" s="21">
        <v>2840.2</v>
      </c>
    </row>
    <row r="771" spans="1:3" x14ac:dyDescent="0.25">
      <c r="A771" s="24">
        <v>43606</v>
      </c>
      <c r="B771">
        <v>120.36</v>
      </c>
      <c r="C771" s="21">
        <v>2864.4</v>
      </c>
    </row>
    <row r="772" spans="1:3" x14ac:dyDescent="0.25">
      <c r="A772" s="24">
        <v>43607</v>
      </c>
      <c r="B772">
        <v>120.24</v>
      </c>
      <c r="C772" s="21">
        <v>2856.3</v>
      </c>
    </row>
    <row r="773" spans="1:3" x14ac:dyDescent="0.25">
      <c r="A773" s="24">
        <v>43608</v>
      </c>
      <c r="B773">
        <v>121.17</v>
      </c>
      <c r="C773" s="21">
        <v>2822.2</v>
      </c>
    </row>
    <row r="774" spans="1:3" x14ac:dyDescent="0.25">
      <c r="A774" s="24">
        <v>43609</v>
      </c>
      <c r="B774">
        <v>121.3</v>
      </c>
      <c r="C774" s="21">
        <v>2826.1</v>
      </c>
    </row>
    <row r="775" spans="1:3" x14ac:dyDescent="0.25">
      <c r="A775" s="24">
        <v>43613</v>
      </c>
      <c r="B775">
        <v>120.83</v>
      </c>
      <c r="C775" s="21">
        <v>2802.4</v>
      </c>
    </row>
    <row r="776" spans="1:3" x14ac:dyDescent="0.25">
      <c r="A776" s="24">
        <v>43614</v>
      </c>
      <c r="B776">
        <v>120.87</v>
      </c>
      <c r="C776" s="21">
        <v>2783</v>
      </c>
    </row>
    <row r="777" spans="1:3" x14ac:dyDescent="0.25">
      <c r="A777" s="24">
        <v>43615</v>
      </c>
      <c r="B777">
        <v>121.69</v>
      </c>
      <c r="C777" s="21">
        <v>2788.9</v>
      </c>
    </row>
    <row r="778" spans="1:3" x14ac:dyDescent="0.25">
      <c r="A778" s="24">
        <v>43616</v>
      </c>
      <c r="B778">
        <v>123.33</v>
      </c>
      <c r="C778" s="21">
        <v>2752.1</v>
      </c>
    </row>
    <row r="779" spans="1:3" x14ac:dyDescent="0.25">
      <c r="A779" s="24">
        <v>43619</v>
      </c>
      <c r="B779">
        <v>125.11</v>
      </c>
      <c r="C779" s="21">
        <v>2744.4</v>
      </c>
    </row>
    <row r="780" spans="1:3" x14ac:dyDescent="0.25">
      <c r="A780" s="24">
        <v>43620</v>
      </c>
      <c r="B780">
        <v>125.15</v>
      </c>
      <c r="C780" s="21">
        <v>2803.3</v>
      </c>
    </row>
    <row r="781" spans="1:3" x14ac:dyDescent="0.25">
      <c r="A781" s="24">
        <v>43621</v>
      </c>
      <c r="B781">
        <v>125.47</v>
      </c>
      <c r="C781" s="21">
        <v>2826.2</v>
      </c>
    </row>
    <row r="782" spans="1:3" x14ac:dyDescent="0.25">
      <c r="A782" s="24">
        <v>43622</v>
      </c>
      <c r="B782">
        <v>125.88</v>
      </c>
      <c r="C782" s="21">
        <v>2843.5</v>
      </c>
    </row>
    <row r="783" spans="1:3" x14ac:dyDescent="0.25">
      <c r="A783" s="24">
        <v>43623</v>
      </c>
      <c r="B783">
        <v>126.59</v>
      </c>
      <c r="C783" s="21">
        <v>2873.3</v>
      </c>
    </row>
    <row r="784" spans="1:3" x14ac:dyDescent="0.25">
      <c r="A784" s="24">
        <v>43626</v>
      </c>
      <c r="B784">
        <v>125.33</v>
      </c>
      <c r="C784" s="21">
        <v>2886.7</v>
      </c>
    </row>
    <row r="785" spans="1:3" x14ac:dyDescent="0.25">
      <c r="A785" s="24">
        <v>43627</v>
      </c>
      <c r="B785">
        <v>125.18</v>
      </c>
      <c r="C785" s="21">
        <v>2885.7</v>
      </c>
    </row>
    <row r="786" spans="1:3" x14ac:dyDescent="0.25">
      <c r="A786" s="24">
        <v>43628</v>
      </c>
      <c r="B786">
        <v>125.83</v>
      </c>
      <c r="C786" s="21">
        <v>2879.8</v>
      </c>
    </row>
    <row r="787" spans="1:3" x14ac:dyDescent="0.25">
      <c r="A787" s="24">
        <v>43629</v>
      </c>
      <c r="B787">
        <v>126.6</v>
      </c>
      <c r="C787" s="21">
        <v>2891.6</v>
      </c>
    </row>
    <row r="788" spans="1:3" x14ac:dyDescent="0.25">
      <c r="A788" s="24">
        <v>43630</v>
      </c>
      <c r="B788">
        <v>126.56</v>
      </c>
      <c r="C788" s="21">
        <v>2887</v>
      </c>
    </row>
    <row r="789" spans="1:3" x14ac:dyDescent="0.25">
      <c r="A789" s="24">
        <v>43633</v>
      </c>
      <c r="B789">
        <v>126.48</v>
      </c>
      <c r="C789" s="21">
        <v>2889.7</v>
      </c>
    </row>
    <row r="790" spans="1:3" x14ac:dyDescent="0.25">
      <c r="A790" s="24">
        <v>43634</v>
      </c>
      <c r="B790">
        <v>127.12</v>
      </c>
      <c r="C790" s="21">
        <v>2917.8</v>
      </c>
    </row>
    <row r="791" spans="1:3" x14ac:dyDescent="0.25">
      <c r="A791" s="24">
        <v>43635</v>
      </c>
      <c r="B791">
        <v>127.89</v>
      </c>
      <c r="C791" s="21">
        <v>2926.5</v>
      </c>
    </row>
    <row r="792" spans="1:3" x14ac:dyDescent="0.25">
      <c r="A792" s="24">
        <v>43636</v>
      </c>
      <c r="B792">
        <v>131.11000000000001</v>
      </c>
      <c r="C792" s="21">
        <v>2954.2</v>
      </c>
    </row>
    <row r="793" spans="1:3" x14ac:dyDescent="0.25">
      <c r="A793" s="24">
        <v>43637</v>
      </c>
      <c r="B793">
        <v>131.97999999999999</v>
      </c>
      <c r="C793" s="21">
        <v>2950.5</v>
      </c>
    </row>
    <row r="794" spans="1:3" x14ac:dyDescent="0.25">
      <c r="A794" s="24">
        <v>43640</v>
      </c>
      <c r="B794">
        <v>133.94</v>
      </c>
      <c r="C794" s="21">
        <v>2945.3</v>
      </c>
    </row>
    <row r="795" spans="1:3" x14ac:dyDescent="0.25">
      <c r="A795" s="24">
        <v>43641</v>
      </c>
      <c r="B795">
        <v>134.19999999999999</v>
      </c>
      <c r="C795" s="21">
        <v>2917.4</v>
      </c>
    </row>
    <row r="796" spans="1:3" x14ac:dyDescent="0.25">
      <c r="A796" s="24">
        <v>43642</v>
      </c>
      <c r="B796">
        <v>132.97</v>
      </c>
      <c r="C796" s="21">
        <v>2913.8</v>
      </c>
    </row>
    <row r="797" spans="1:3" x14ac:dyDescent="0.25">
      <c r="A797" s="24">
        <v>43643</v>
      </c>
      <c r="B797">
        <v>132.84</v>
      </c>
      <c r="C797" s="21">
        <v>2924.9</v>
      </c>
    </row>
    <row r="798" spans="1:3" x14ac:dyDescent="0.25">
      <c r="A798" s="24">
        <v>43644</v>
      </c>
      <c r="B798">
        <v>133.19999999999999</v>
      </c>
      <c r="C798" s="21">
        <v>2941.8</v>
      </c>
    </row>
    <row r="799" spans="1:3" x14ac:dyDescent="0.25">
      <c r="A799" s="24">
        <v>43647</v>
      </c>
      <c r="B799">
        <v>130.62</v>
      </c>
      <c r="C799" s="21">
        <v>2964.3</v>
      </c>
    </row>
    <row r="800" spans="1:3" x14ac:dyDescent="0.25">
      <c r="A800" s="24">
        <v>43648</v>
      </c>
      <c r="B800">
        <v>133.41</v>
      </c>
      <c r="C800" s="21">
        <v>2973</v>
      </c>
    </row>
    <row r="801" spans="1:3" x14ac:dyDescent="0.25">
      <c r="A801" s="24">
        <v>43649</v>
      </c>
      <c r="B801">
        <v>133.63</v>
      </c>
      <c r="C801" s="21">
        <v>2995.8</v>
      </c>
    </row>
    <row r="802" spans="1:3" x14ac:dyDescent="0.25">
      <c r="A802" s="24">
        <v>43651</v>
      </c>
      <c r="B802">
        <v>132.13999999999999</v>
      </c>
      <c r="C802" s="21">
        <v>2990.4</v>
      </c>
    </row>
    <row r="803" spans="1:3" x14ac:dyDescent="0.25">
      <c r="A803" s="24">
        <v>43654</v>
      </c>
      <c r="B803">
        <v>131.29</v>
      </c>
      <c r="C803" s="21">
        <v>2975.9</v>
      </c>
    </row>
    <row r="804" spans="1:3" x14ac:dyDescent="0.25">
      <c r="A804" s="24">
        <v>43655</v>
      </c>
      <c r="B804">
        <v>131.75</v>
      </c>
      <c r="C804" s="21">
        <v>2979.6</v>
      </c>
    </row>
    <row r="805" spans="1:3" x14ac:dyDescent="0.25">
      <c r="A805" s="24">
        <v>43656</v>
      </c>
      <c r="B805">
        <v>133.83000000000001</v>
      </c>
      <c r="C805" s="21">
        <v>2993.1</v>
      </c>
    </row>
    <row r="806" spans="1:3" x14ac:dyDescent="0.25">
      <c r="A806" s="24">
        <v>43657</v>
      </c>
      <c r="B806">
        <v>132.69999999999999</v>
      </c>
      <c r="C806" s="21">
        <v>2999.9</v>
      </c>
    </row>
    <row r="807" spans="1:3" x14ac:dyDescent="0.25">
      <c r="A807" s="24">
        <v>43658</v>
      </c>
      <c r="B807">
        <v>133.53</v>
      </c>
      <c r="C807" s="21">
        <v>3013.8</v>
      </c>
    </row>
    <row r="808" spans="1:3" x14ac:dyDescent="0.25">
      <c r="A808" s="24">
        <v>43661</v>
      </c>
      <c r="B808">
        <v>133.53</v>
      </c>
      <c r="C808" s="21">
        <v>3014.3</v>
      </c>
    </row>
    <row r="809" spans="1:3" x14ac:dyDescent="0.25">
      <c r="A809" s="24">
        <v>43662</v>
      </c>
      <c r="B809">
        <v>132.4</v>
      </c>
      <c r="C809" s="21">
        <v>3004</v>
      </c>
    </row>
    <row r="810" spans="1:3" x14ac:dyDescent="0.25">
      <c r="A810" s="24">
        <v>43663</v>
      </c>
      <c r="B810">
        <v>134.58000000000001</v>
      </c>
      <c r="C810" s="21">
        <v>2984.4</v>
      </c>
    </row>
    <row r="811" spans="1:3" x14ac:dyDescent="0.25">
      <c r="A811" s="24">
        <v>43664</v>
      </c>
      <c r="B811">
        <v>136.47999999999999</v>
      </c>
      <c r="C811" s="21">
        <v>2995.1</v>
      </c>
    </row>
    <row r="812" spans="1:3" x14ac:dyDescent="0.25">
      <c r="A812" s="24">
        <v>43665</v>
      </c>
      <c r="B812">
        <v>134.47</v>
      </c>
      <c r="C812" s="21">
        <v>2976.6</v>
      </c>
    </row>
    <row r="813" spans="1:3" x14ac:dyDescent="0.25">
      <c r="A813" s="24">
        <v>43668</v>
      </c>
      <c r="B813">
        <v>134.44999999999999</v>
      </c>
      <c r="C813" s="21">
        <v>2985</v>
      </c>
    </row>
    <row r="814" spans="1:3" x14ac:dyDescent="0.25">
      <c r="A814" s="24">
        <v>43669</v>
      </c>
      <c r="B814">
        <v>133.69</v>
      </c>
      <c r="C814" s="21">
        <v>3005.5</v>
      </c>
    </row>
    <row r="815" spans="1:3" x14ac:dyDescent="0.25">
      <c r="A815" s="24">
        <v>43670</v>
      </c>
      <c r="B815">
        <v>134.37</v>
      </c>
      <c r="C815" s="21">
        <v>3019.6</v>
      </c>
    </row>
    <row r="816" spans="1:3" x14ac:dyDescent="0.25">
      <c r="A816" s="24">
        <v>43671</v>
      </c>
      <c r="B816">
        <v>133.41999999999999</v>
      </c>
      <c r="C816" s="21">
        <v>3003.7</v>
      </c>
    </row>
    <row r="817" spans="1:3" x14ac:dyDescent="0.25">
      <c r="A817" s="24">
        <v>43672</v>
      </c>
      <c r="B817">
        <v>133.63999999999999</v>
      </c>
      <c r="C817" s="21">
        <v>3025.9</v>
      </c>
    </row>
    <row r="818" spans="1:3" x14ac:dyDescent="0.25">
      <c r="A818" s="24">
        <v>43675</v>
      </c>
      <c r="B818">
        <v>134.53</v>
      </c>
      <c r="C818" s="21">
        <v>3021</v>
      </c>
    </row>
    <row r="819" spans="1:3" x14ac:dyDescent="0.25">
      <c r="A819" s="24">
        <v>43676</v>
      </c>
      <c r="B819">
        <v>134.97999999999999</v>
      </c>
      <c r="C819" s="21">
        <v>3013.2</v>
      </c>
    </row>
    <row r="820" spans="1:3" x14ac:dyDescent="0.25">
      <c r="A820" s="24">
        <v>43677</v>
      </c>
      <c r="B820">
        <v>133.21</v>
      </c>
      <c r="C820" s="21">
        <v>2980.4</v>
      </c>
    </row>
    <row r="821" spans="1:3" x14ac:dyDescent="0.25">
      <c r="A821" s="24">
        <v>43678</v>
      </c>
      <c r="B821">
        <v>136.41</v>
      </c>
      <c r="C821" s="21">
        <v>2953.6</v>
      </c>
    </row>
    <row r="822" spans="1:3" x14ac:dyDescent="0.25">
      <c r="A822" s="24">
        <v>43679</v>
      </c>
      <c r="B822">
        <v>135.88999999999999</v>
      </c>
      <c r="C822" s="21">
        <v>2932.1</v>
      </c>
    </row>
    <row r="823" spans="1:3" x14ac:dyDescent="0.25">
      <c r="A823" s="24">
        <v>43682</v>
      </c>
      <c r="B823">
        <v>137.79</v>
      </c>
      <c r="C823" s="21">
        <v>2844.7</v>
      </c>
    </row>
    <row r="824" spans="1:3" x14ac:dyDescent="0.25">
      <c r="A824" s="24">
        <v>43683</v>
      </c>
      <c r="B824">
        <v>138.91</v>
      </c>
      <c r="C824" s="21">
        <v>2881.8</v>
      </c>
    </row>
    <row r="825" spans="1:3" x14ac:dyDescent="0.25">
      <c r="A825" s="24">
        <v>43684</v>
      </c>
      <c r="B825">
        <v>141.02000000000001</v>
      </c>
      <c r="C825" s="21">
        <v>2884</v>
      </c>
    </row>
    <row r="826" spans="1:3" x14ac:dyDescent="0.25">
      <c r="A826" s="24">
        <v>43685</v>
      </c>
      <c r="B826">
        <v>141.72999999999999</v>
      </c>
      <c r="C826" s="21">
        <v>2938.1</v>
      </c>
    </row>
    <row r="827" spans="1:3" x14ac:dyDescent="0.25">
      <c r="A827" s="24">
        <v>43686</v>
      </c>
      <c r="B827">
        <v>141.26</v>
      </c>
      <c r="C827" s="21">
        <v>2918.7</v>
      </c>
    </row>
    <row r="828" spans="1:3" x14ac:dyDescent="0.25">
      <c r="A828" s="24">
        <v>43689</v>
      </c>
      <c r="B828">
        <v>142.63</v>
      </c>
      <c r="C828" s="21">
        <v>2883.8</v>
      </c>
    </row>
    <row r="829" spans="1:3" x14ac:dyDescent="0.25">
      <c r="A829" s="24">
        <v>43690</v>
      </c>
      <c r="B829">
        <v>141.78</v>
      </c>
      <c r="C829" s="21">
        <v>2926.3</v>
      </c>
    </row>
    <row r="830" spans="1:3" x14ac:dyDescent="0.25">
      <c r="A830" s="24">
        <v>43691</v>
      </c>
      <c r="B830">
        <v>142.75</v>
      </c>
      <c r="C830" s="21">
        <v>2840.6</v>
      </c>
    </row>
    <row r="831" spans="1:3" x14ac:dyDescent="0.25">
      <c r="A831" s="24">
        <v>43692</v>
      </c>
      <c r="B831">
        <v>143.69999999999999</v>
      </c>
      <c r="C831" s="21">
        <v>2847.6</v>
      </c>
    </row>
    <row r="832" spans="1:3" x14ac:dyDescent="0.25">
      <c r="A832" s="24">
        <v>43693</v>
      </c>
      <c r="B832">
        <v>142.78</v>
      </c>
      <c r="C832" s="21">
        <v>2888.7</v>
      </c>
    </row>
    <row r="833" spans="1:3" x14ac:dyDescent="0.25">
      <c r="A833" s="24">
        <v>43696</v>
      </c>
      <c r="B833">
        <v>141.11000000000001</v>
      </c>
      <c r="C833" s="21">
        <v>2923.7</v>
      </c>
    </row>
    <row r="834" spans="1:3" x14ac:dyDescent="0.25">
      <c r="A834" s="24">
        <v>43697</v>
      </c>
      <c r="B834">
        <v>142.21</v>
      </c>
      <c r="C834" s="21">
        <v>2900.5</v>
      </c>
    </row>
    <row r="835" spans="1:3" x14ac:dyDescent="0.25">
      <c r="A835" s="24">
        <v>43698</v>
      </c>
      <c r="B835">
        <v>141.76</v>
      </c>
      <c r="C835" s="21">
        <v>2924.4</v>
      </c>
    </row>
    <row r="836" spans="1:3" x14ac:dyDescent="0.25">
      <c r="A836" s="24">
        <v>43699</v>
      </c>
      <c r="B836">
        <v>141.4</v>
      </c>
      <c r="C836" s="21">
        <v>2922.9</v>
      </c>
    </row>
    <row r="837" spans="1:3" x14ac:dyDescent="0.25">
      <c r="A837" s="24">
        <v>43700</v>
      </c>
      <c r="B837">
        <v>144.16999999999999</v>
      </c>
      <c r="C837" s="21">
        <v>2847.1</v>
      </c>
    </row>
    <row r="838" spans="1:3" x14ac:dyDescent="0.25">
      <c r="A838" s="24">
        <v>43703</v>
      </c>
      <c r="B838">
        <v>144.19</v>
      </c>
      <c r="C838" s="21">
        <v>2878.4</v>
      </c>
    </row>
    <row r="839" spans="1:3" x14ac:dyDescent="0.25">
      <c r="A839" s="24">
        <v>43704</v>
      </c>
      <c r="B839">
        <v>145.57</v>
      </c>
      <c r="C839" s="21">
        <v>2869.2</v>
      </c>
    </row>
    <row r="840" spans="1:3" x14ac:dyDescent="0.25">
      <c r="A840" s="24">
        <v>43705</v>
      </c>
      <c r="B840">
        <v>145.16</v>
      </c>
      <c r="C840" s="21">
        <v>2887.9</v>
      </c>
    </row>
    <row r="841" spans="1:3" x14ac:dyDescent="0.25">
      <c r="A841" s="24">
        <v>43706</v>
      </c>
      <c r="B841">
        <v>144.12</v>
      </c>
      <c r="C841" s="21">
        <v>2924.6</v>
      </c>
    </row>
    <row r="842" spans="1:3" x14ac:dyDescent="0.25">
      <c r="A842" s="24">
        <v>43707</v>
      </c>
      <c r="B842">
        <v>143.75</v>
      </c>
      <c r="C842" s="21">
        <v>2926.5</v>
      </c>
    </row>
    <row r="843" spans="1:3" x14ac:dyDescent="0.25">
      <c r="A843" s="24">
        <v>43711</v>
      </c>
      <c r="B843">
        <v>145.75</v>
      </c>
      <c r="C843" s="21">
        <v>2906.3</v>
      </c>
    </row>
    <row r="844" spans="1:3" x14ac:dyDescent="0.25">
      <c r="A844" s="24">
        <v>43712</v>
      </c>
      <c r="B844">
        <v>146.66</v>
      </c>
      <c r="C844" s="21">
        <v>2937.8</v>
      </c>
    </row>
    <row r="845" spans="1:3" x14ac:dyDescent="0.25">
      <c r="A845" s="24">
        <v>43713</v>
      </c>
      <c r="B845">
        <v>143.13999999999999</v>
      </c>
      <c r="C845" s="21">
        <v>2976</v>
      </c>
    </row>
    <row r="846" spans="1:3" x14ac:dyDescent="0.25">
      <c r="A846" s="24">
        <v>43714</v>
      </c>
      <c r="B846">
        <v>141.91999999999999</v>
      </c>
      <c r="C846" s="21">
        <v>2978.7</v>
      </c>
    </row>
    <row r="847" spans="1:3" x14ac:dyDescent="0.25">
      <c r="A847" s="24">
        <v>43717</v>
      </c>
      <c r="B847">
        <v>141.38999999999999</v>
      </c>
      <c r="C847" s="21">
        <v>2978.4</v>
      </c>
    </row>
    <row r="848" spans="1:3" x14ac:dyDescent="0.25">
      <c r="A848" s="24">
        <v>43718</v>
      </c>
      <c r="B848">
        <v>140.18</v>
      </c>
      <c r="C848" s="21">
        <v>2979.4</v>
      </c>
    </row>
    <row r="849" spans="1:3" x14ac:dyDescent="0.25">
      <c r="A849" s="24">
        <v>43719</v>
      </c>
      <c r="B849">
        <v>141.03</v>
      </c>
      <c r="C849" s="21">
        <v>3000.9</v>
      </c>
    </row>
    <row r="850" spans="1:3" x14ac:dyDescent="0.25">
      <c r="A850" s="24">
        <v>43720</v>
      </c>
      <c r="B850">
        <v>141.32</v>
      </c>
      <c r="C850" s="21">
        <v>3009.6</v>
      </c>
    </row>
    <row r="851" spans="1:3" x14ac:dyDescent="0.25">
      <c r="A851" s="24">
        <v>43721</v>
      </c>
      <c r="B851">
        <v>140.15</v>
      </c>
      <c r="C851" s="21">
        <v>3007.4</v>
      </c>
    </row>
    <row r="852" spans="1:3" x14ac:dyDescent="0.25">
      <c r="A852" s="24">
        <v>43724</v>
      </c>
      <c r="B852">
        <v>141.32</v>
      </c>
      <c r="C852" s="21">
        <v>2998</v>
      </c>
    </row>
    <row r="853" spans="1:3" x14ac:dyDescent="0.25">
      <c r="A853" s="24">
        <v>43725</v>
      </c>
      <c r="B853">
        <v>141.6</v>
      </c>
      <c r="C853" s="21">
        <v>3005.7</v>
      </c>
    </row>
    <row r="854" spans="1:3" x14ac:dyDescent="0.25">
      <c r="A854" s="24">
        <v>43726</v>
      </c>
      <c r="B854">
        <v>140.71</v>
      </c>
      <c r="C854" s="21">
        <v>3006.7</v>
      </c>
    </row>
    <row r="855" spans="1:3" x14ac:dyDescent="0.25">
      <c r="A855" s="24">
        <v>43727</v>
      </c>
      <c r="B855">
        <v>141.28</v>
      </c>
      <c r="C855" s="21">
        <v>3006.8</v>
      </c>
    </row>
    <row r="856" spans="1:3" x14ac:dyDescent="0.25">
      <c r="A856" s="24">
        <v>43728</v>
      </c>
      <c r="B856">
        <v>142.94999999999999</v>
      </c>
      <c r="C856" s="21">
        <v>2992.1</v>
      </c>
    </row>
    <row r="857" spans="1:3" x14ac:dyDescent="0.25">
      <c r="A857" s="24">
        <v>43731</v>
      </c>
      <c r="B857">
        <v>143.75</v>
      </c>
      <c r="C857" s="21">
        <v>2991.8</v>
      </c>
    </row>
    <row r="858" spans="1:3" x14ac:dyDescent="0.25">
      <c r="A858" s="24">
        <v>43732</v>
      </c>
      <c r="B858">
        <v>144.51</v>
      </c>
      <c r="C858" s="21">
        <v>2966.6</v>
      </c>
    </row>
    <row r="859" spans="1:3" x14ac:dyDescent="0.25">
      <c r="A859" s="24">
        <v>43733</v>
      </c>
      <c r="B859">
        <v>141.83000000000001</v>
      </c>
      <c r="C859" s="21">
        <v>2984.9</v>
      </c>
    </row>
    <row r="860" spans="1:3" x14ac:dyDescent="0.25">
      <c r="A860" s="24">
        <v>43734</v>
      </c>
      <c r="B860">
        <v>141.79</v>
      </c>
      <c r="C860" s="21">
        <v>2977.6</v>
      </c>
    </row>
    <row r="861" spans="1:3" x14ac:dyDescent="0.25">
      <c r="A861" s="24">
        <v>43735</v>
      </c>
      <c r="B861">
        <v>141.06</v>
      </c>
      <c r="C861" s="21">
        <v>2961.8</v>
      </c>
    </row>
    <row r="862" spans="1:3" x14ac:dyDescent="0.25">
      <c r="A862" s="24">
        <v>43738</v>
      </c>
      <c r="B862">
        <v>138.87</v>
      </c>
      <c r="C862" s="21">
        <v>2976.7</v>
      </c>
    </row>
    <row r="863" spans="1:3" x14ac:dyDescent="0.25">
      <c r="A863" s="24">
        <v>43739</v>
      </c>
      <c r="B863">
        <v>139.63</v>
      </c>
      <c r="C863" s="21">
        <v>2940.2</v>
      </c>
    </row>
    <row r="864" spans="1:3" x14ac:dyDescent="0.25">
      <c r="A864" s="24">
        <v>43740</v>
      </c>
      <c r="B864">
        <v>141.26</v>
      </c>
      <c r="C864" s="21">
        <v>2887.6</v>
      </c>
    </row>
    <row r="865" spans="1:3" x14ac:dyDescent="0.25">
      <c r="A865" s="24">
        <v>43741</v>
      </c>
      <c r="B865">
        <v>141.9</v>
      </c>
      <c r="C865" s="21">
        <v>2910.6</v>
      </c>
    </row>
    <row r="866" spans="1:3" x14ac:dyDescent="0.25">
      <c r="A866" s="24">
        <v>43742</v>
      </c>
      <c r="B866">
        <v>141.9</v>
      </c>
      <c r="C866" s="21">
        <v>2952</v>
      </c>
    </row>
    <row r="867" spans="1:3" x14ac:dyDescent="0.25">
      <c r="A867" s="24">
        <v>43745</v>
      </c>
      <c r="B867">
        <v>140.69</v>
      </c>
      <c r="C867" s="21">
        <v>2938.8</v>
      </c>
    </row>
    <row r="868" spans="1:3" x14ac:dyDescent="0.25">
      <c r="A868" s="24">
        <v>43746</v>
      </c>
      <c r="B868">
        <v>141.91999999999999</v>
      </c>
      <c r="C868" s="21">
        <v>2893.1</v>
      </c>
    </row>
    <row r="869" spans="1:3" x14ac:dyDescent="0.25">
      <c r="A869" s="24">
        <v>43747</v>
      </c>
      <c r="B869">
        <v>142.05000000000001</v>
      </c>
      <c r="C869" s="21">
        <v>2919.4</v>
      </c>
    </row>
    <row r="870" spans="1:3" x14ac:dyDescent="0.25">
      <c r="A870" s="24">
        <v>43748</v>
      </c>
      <c r="B870">
        <v>140.81</v>
      </c>
      <c r="C870" s="21">
        <v>2938.1</v>
      </c>
    </row>
    <row r="871" spans="1:3" x14ac:dyDescent="0.25">
      <c r="A871" s="24">
        <v>43749</v>
      </c>
      <c r="B871">
        <v>140.03</v>
      </c>
      <c r="C871" s="21">
        <v>2970.3</v>
      </c>
    </row>
    <row r="872" spans="1:3" x14ac:dyDescent="0.25">
      <c r="A872" s="24">
        <v>43752</v>
      </c>
      <c r="B872">
        <v>140.59</v>
      </c>
      <c r="C872" s="21">
        <v>2966.2</v>
      </c>
    </row>
    <row r="873" spans="1:3" x14ac:dyDescent="0.25">
      <c r="A873" s="24">
        <v>43753</v>
      </c>
      <c r="B873">
        <v>139.61000000000001</v>
      </c>
      <c r="C873" s="21">
        <v>2995.7</v>
      </c>
    </row>
    <row r="874" spans="1:3" x14ac:dyDescent="0.25">
      <c r="A874" s="24">
        <v>43754</v>
      </c>
      <c r="B874">
        <v>140.41</v>
      </c>
      <c r="C874" s="21">
        <v>2989.7</v>
      </c>
    </row>
    <row r="875" spans="1:3" x14ac:dyDescent="0.25">
      <c r="A875" s="24">
        <v>43755</v>
      </c>
      <c r="B875">
        <v>140.61000000000001</v>
      </c>
      <c r="C875" s="21">
        <v>2997.9</v>
      </c>
    </row>
    <row r="876" spans="1:3" x14ac:dyDescent="0.25">
      <c r="A876" s="24">
        <v>43756</v>
      </c>
      <c r="B876">
        <v>140.46</v>
      </c>
      <c r="C876" s="21">
        <v>2986.2</v>
      </c>
    </row>
    <row r="877" spans="1:3" x14ac:dyDescent="0.25">
      <c r="A877" s="24">
        <v>43759</v>
      </c>
      <c r="B877">
        <v>139.79</v>
      </c>
      <c r="C877" s="21">
        <v>3006.7</v>
      </c>
    </row>
    <row r="878" spans="1:3" x14ac:dyDescent="0.25">
      <c r="A878" s="24">
        <v>43760</v>
      </c>
      <c r="B878">
        <v>140.19999999999999</v>
      </c>
      <c r="C878" s="21">
        <v>2996</v>
      </c>
    </row>
    <row r="879" spans="1:3" x14ac:dyDescent="0.25">
      <c r="A879" s="24">
        <v>43761</v>
      </c>
      <c r="B879">
        <v>140.53</v>
      </c>
      <c r="C879" s="21">
        <v>3004.5</v>
      </c>
    </row>
    <row r="880" spans="1:3" x14ac:dyDescent="0.25">
      <c r="A880" s="24">
        <v>43762</v>
      </c>
      <c r="B880">
        <v>141.53</v>
      </c>
      <c r="C880" s="21">
        <v>3010.3</v>
      </c>
    </row>
    <row r="881" spans="1:3" x14ac:dyDescent="0.25">
      <c r="A881" s="24">
        <v>43763</v>
      </c>
      <c r="B881">
        <v>141.86000000000001</v>
      </c>
      <c r="C881" s="21">
        <v>3022.6</v>
      </c>
    </row>
    <row r="882" spans="1:3" x14ac:dyDescent="0.25">
      <c r="A882" s="24">
        <v>43766</v>
      </c>
      <c r="B882">
        <v>140.63999999999999</v>
      </c>
      <c r="C882" s="21">
        <v>3039.4</v>
      </c>
    </row>
    <row r="883" spans="1:3" x14ac:dyDescent="0.25">
      <c r="A883" s="24">
        <v>43767</v>
      </c>
      <c r="B883">
        <v>140.25</v>
      </c>
      <c r="C883" s="21">
        <v>3036.9</v>
      </c>
    </row>
    <row r="884" spans="1:3" x14ac:dyDescent="0.25">
      <c r="A884" s="24">
        <v>43768</v>
      </c>
      <c r="B884">
        <v>141.02000000000001</v>
      </c>
      <c r="C884" s="21">
        <v>3046.8</v>
      </c>
    </row>
    <row r="885" spans="1:3" x14ac:dyDescent="0.25">
      <c r="A885" s="24">
        <v>43769</v>
      </c>
      <c r="B885">
        <v>142.43</v>
      </c>
      <c r="C885" s="21">
        <v>3037.6</v>
      </c>
    </row>
    <row r="886" spans="1:3" x14ac:dyDescent="0.25">
      <c r="A886" s="24">
        <v>43770</v>
      </c>
      <c r="B886">
        <v>142.56</v>
      </c>
      <c r="C886" s="21">
        <v>3066.9</v>
      </c>
    </row>
    <row r="887" spans="1:3" x14ac:dyDescent="0.25">
      <c r="A887" s="24">
        <v>43773</v>
      </c>
      <c r="B887">
        <v>142.15</v>
      </c>
      <c r="C887" s="21">
        <v>3078.3</v>
      </c>
    </row>
    <row r="888" spans="1:3" x14ac:dyDescent="0.25">
      <c r="A888" s="24">
        <v>43774</v>
      </c>
      <c r="B888">
        <v>139.85</v>
      </c>
      <c r="C888" s="21">
        <v>3074.6</v>
      </c>
    </row>
    <row r="889" spans="1:3" x14ac:dyDescent="0.25">
      <c r="A889" s="24">
        <v>43775</v>
      </c>
      <c r="B889">
        <v>140.44999999999999</v>
      </c>
      <c r="C889" s="21">
        <v>3076.8</v>
      </c>
    </row>
    <row r="890" spans="1:3" x14ac:dyDescent="0.25">
      <c r="A890" s="24">
        <v>43776</v>
      </c>
      <c r="B890">
        <v>138.27000000000001</v>
      </c>
      <c r="C890" s="21">
        <v>3085.2</v>
      </c>
    </row>
    <row r="891" spans="1:3" x14ac:dyDescent="0.25">
      <c r="A891" s="24">
        <v>43777</v>
      </c>
      <c r="B891">
        <v>137.38999999999999</v>
      </c>
      <c r="C891" s="21">
        <v>3093.1</v>
      </c>
    </row>
    <row r="892" spans="1:3" x14ac:dyDescent="0.25">
      <c r="A892" s="24">
        <v>43780</v>
      </c>
      <c r="B892">
        <v>137.06</v>
      </c>
      <c r="C892" s="21">
        <v>3087</v>
      </c>
    </row>
    <row r="893" spans="1:3" x14ac:dyDescent="0.25">
      <c r="A893" s="24">
        <v>43781</v>
      </c>
      <c r="B893">
        <v>137.43</v>
      </c>
      <c r="C893" s="21">
        <v>3091.8</v>
      </c>
    </row>
    <row r="894" spans="1:3" x14ac:dyDescent="0.25">
      <c r="A894" s="24">
        <v>43782</v>
      </c>
      <c r="B894">
        <v>137.97999999999999</v>
      </c>
      <c r="C894" s="21">
        <v>3094</v>
      </c>
    </row>
    <row r="895" spans="1:3" x14ac:dyDescent="0.25">
      <c r="A895" s="24">
        <v>43783</v>
      </c>
      <c r="B895">
        <v>138.56</v>
      </c>
      <c r="C895" s="21">
        <v>3096.6</v>
      </c>
    </row>
    <row r="896" spans="1:3" x14ac:dyDescent="0.25">
      <c r="A896" s="24">
        <v>43784</v>
      </c>
      <c r="B896">
        <v>138.21</v>
      </c>
      <c r="C896" s="21">
        <v>3120.5</v>
      </c>
    </row>
    <row r="897" spans="1:3" x14ac:dyDescent="0.25">
      <c r="A897" s="24">
        <v>43787</v>
      </c>
      <c r="B897">
        <v>138.62</v>
      </c>
      <c r="C897" s="21">
        <v>3122</v>
      </c>
    </row>
    <row r="898" spans="1:3" x14ac:dyDescent="0.25">
      <c r="A898" s="24">
        <v>43788</v>
      </c>
      <c r="B898">
        <v>138.69</v>
      </c>
      <c r="C898" s="21">
        <v>3120.2</v>
      </c>
    </row>
    <row r="899" spans="1:3" x14ac:dyDescent="0.25">
      <c r="A899" s="24">
        <v>43789</v>
      </c>
      <c r="B899">
        <v>138.76</v>
      </c>
      <c r="C899" s="21">
        <v>3108.5</v>
      </c>
    </row>
    <row r="900" spans="1:3" x14ac:dyDescent="0.25">
      <c r="A900" s="24">
        <v>43790</v>
      </c>
      <c r="B900">
        <v>138</v>
      </c>
      <c r="C900" s="21">
        <v>3103.5</v>
      </c>
    </row>
    <row r="901" spans="1:3" x14ac:dyDescent="0.25">
      <c r="A901" s="24">
        <v>43791</v>
      </c>
      <c r="B901">
        <v>137.74</v>
      </c>
      <c r="C901" s="21">
        <v>3110.3</v>
      </c>
    </row>
    <row r="902" spans="1:3" x14ac:dyDescent="0.25">
      <c r="A902" s="24">
        <v>43794</v>
      </c>
      <c r="B902">
        <v>137.08000000000001</v>
      </c>
      <c r="C902" s="21">
        <v>3133.6</v>
      </c>
    </row>
    <row r="903" spans="1:3" x14ac:dyDescent="0.25">
      <c r="A903" s="24">
        <v>43795</v>
      </c>
      <c r="B903">
        <v>137.74</v>
      </c>
      <c r="C903" s="21">
        <v>3140.5</v>
      </c>
    </row>
    <row r="904" spans="1:3" x14ac:dyDescent="0.25">
      <c r="A904" s="24">
        <v>43796</v>
      </c>
      <c r="B904">
        <v>137.01</v>
      </c>
      <c r="C904" s="21">
        <v>3153.6</v>
      </c>
    </row>
    <row r="905" spans="1:3" x14ac:dyDescent="0.25">
      <c r="A905" s="24">
        <v>43798</v>
      </c>
      <c r="B905">
        <v>137.86000000000001</v>
      </c>
      <c r="C905" s="21">
        <v>3141</v>
      </c>
    </row>
    <row r="906" spans="1:3" x14ac:dyDescent="0.25">
      <c r="A906" s="24">
        <v>43801</v>
      </c>
      <c r="B906">
        <v>137.79</v>
      </c>
      <c r="C906" s="21">
        <v>3113.9</v>
      </c>
    </row>
    <row r="907" spans="1:3" x14ac:dyDescent="0.25">
      <c r="A907" s="24">
        <v>43802</v>
      </c>
      <c r="B907">
        <v>139.11000000000001</v>
      </c>
      <c r="C907" s="21">
        <v>3093.2</v>
      </c>
    </row>
    <row r="908" spans="1:3" x14ac:dyDescent="0.25">
      <c r="A908" s="24">
        <v>43803</v>
      </c>
      <c r="B908">
        <v>138.91999999999999</v>
      </c>
      <c r="C908" s="21">
        <v>3112.8</v>
      </c>
    </row>
    <row r="909" spans="1:3" x14ac:dyDescent="0.25">
      <c r="A909" s="24">
        <v>43804</v>
      </c>
      <c r="B909">
        <v>139</v>
      </c>
      <c r="C909" s="21">
        <v>3117.4</v>
      </c>
    </row>
    <row r="910" spans="1:3" x14ac:dyDescent="0.25">
      <c r="A910" s="24">
        <v>43805</v>
      </c>
      <c r="B910">
        <v>137.62</v>
      </c>
      <c r="C910" s="21">
        <v>3145.9</v>
      </c>
    </row>
    <row r="911" spans="1:3" x14ac:dyDescent="0.25">
      <c r="A911" s="24">
        <v>43808</v>
      </c>
      <c r="B911">
        <v>137.58000000000001</v>
      </c>
      <c r="C911" s="21">
        <v>3136</v>
      </c>
    </row>
    <row r="912" spans="1:3" x14ac:dyDescent="0.25">
      <c r="A912" s="24">
        <v>43809</v>
      </c>
      <c r="B912">
        <v>137.97</v>
      </c>
      <c r="C912" s="21">
        <v>3132.5</v>
      </c>
    </row>
    <row r="913" spans="1:3" x14ac:dyDescent="0.25">
      <c r="A913" s="24">
        <v>43810</v>
      </c>
      <c r="B913">
        <v>138.91999999999999</v>
      </c>
      <c r="C913" s="21">
        <v>3141.6</v>
      </c>
    </row>
    <row r="914" spans="1:3" x14ac:dyDescent="0.25">
      <c r="A914" s="24">
        <v>43811</v>
      </c>
      <c r="B914">
        <v>138.43</v>
      </c>
      <c r="C914" s="21">
        <v>3168.6</v>
      </c>
    </row>
    <row r="915" spans="1:3" x14ac:dyDescent="0.25">
      <c r="A915" s="24">
        <v>43812</v>
      </c>
      <c r="B915">
        <v>139.05000000000001</v>
      </c>
      <c r="C915" s="21">
        <v>3168.8</v>
      </c>
    </row>
    <row r="916" spans="1:3" x14ac:dyDescent="0.25">
      <c r="A916" s="24">
        <v>43815</v>
      </c>
      <c r="B916">
        <v>139.04</v>
      </c>
      <c r="C916" s="21">
        <v>3191.4</v>
      </c>
    </row>
    <row r="917" spans="1:3" x14ac:dyDescent="0.25">
      <c r="A917" s="24">
        <v>43816</v>
      </c>
      <c r="B917">
        <v>139.01</v>
      </c>
      <c r="C917" s="21">
        <v>3192.5</v>
      </c>
    </row>
    <row r="918" spans="1:3" x14ac:dyDescent="0.25">
      <c r="A918" s="24">
        <v>43817</v>
      </c>
      <c r="B918">
        <v>139.02000000000001</v>
      </c>
      <c r="C918" s="21">
        <v>3191.1</v>
      </c>
    </row>
    <row r="919" spans="1:3" x14ac:dyDescent="0.25">
      <c r="A919" s="24">
        <v>43818</v>
      </c>
      <c r="B919">
        <v>139.38</v>
      </c>
      <c r="C919" s="21">
        <v>3205.4</v>
      </c>
    </row>
    <row r="920" spans="1:3" x14ac:dyDescent="0.25">
      <c r="A920" s="24">
        <v>43819</v>
      </c>
      <c r="B920">
        <v>139.52000000000001</v>
      </c>
      <c r="C920" s="21">
        <v>3221.2</v>
      </c>
    </row>
    <row r="921" spans="1:3" x14ac:dyDescent="0.25">
      <c r="A921" s="24">
        <v>43822</v>
      </c>
      <c r="B921">
        <v>139.94999999999999</v>
      </c>
      <c r="C921" s="21">
        <v>3224</v>
      </c>
    </row>
    <row r="922" spans="1:3" x14ac:dyDescent="0.25">
      <c r="A922" s="24">
        <v>43823</v>
      </c>
      <c r="B922">
        <v>141.27000000000001</v>
      </c>
      <c r="C922" s="21">
        <v>3223.4</v>
      </c>
    </row>
    <row r="923" spans="1:3" x14ac:dyDescent="0.25">
      <c r="A923" s="24">
        <v>43825</v>
      </c>
      <c r="B923">
        <v>142.38</v>
      </c>
      <c r="C923" s="21">
        <v>3239.9</v>
      </c>
    </row>
    <row r="924" spans="1:3" x14ac:dyDescent="0.25">
      <c r="A924" s="24">
        <v>43826</v>
      </c>
      <c r="B924">
        <v>142.33000000000001</v>
      </c>
      <c r="C924" s="21">
        <v>3240</v>
      </c>
    </row>
    <row r="925" spans="1:3" x14ac:dyDescent="0.25">
      <c r="A925" s="24">
        <v>43829</v>
      </c>
      <c r="B925">
        <v>142.63</v>
      </c>
      <c r="C925" s="21">
        <v>3221.3</v>
      </c>
    </row>
    <row r="926" spans="1:3" x14ac:dyDescent="0.25">
      <c r="A926" s="24">
        <v>43830</v>
      </c>
      <c r="B926">
        <v>142.9</v>
      </c>
      <c r="C926" s="21">
        <v>3230.8</v>
      </c>
    </row>
    <row r="927" spans="1:3" x14ac:dyDescent="0.25">
      <c r="A927" s="24">
        <v>43832</v>
      </c>
      <c r="B927">
        <v>143.94999999999999</v>
      </c>
      <c r="C927" s="21">
        <v>3257.8</v>
      </c>
    </row>
    <row r="928" spans="1:3" x14ac:dyDescent="0.25">
      <c r="A928" s="24">
        <v>43833</v>
      </c>
      <c r="B928">
        <v>145.86000000000001</v>
      </c>
      <c r="C928" s="21">
        <v>3234.8</v>
      </c>
    </row>
    <row r="929" spans="1:3" x14ac:dyDescent="0.25">
      <c r="A929" s="24">
        <v>43836</v>
      </c>
      <c r="B929">
        <v>147.38999999999999</v>
      </c>
      <c r="C929" s="21">
        <v>3246.3</v>
      </c>
    </row>
    <row r="930" spans="1:3" x14ac:dyDescent="0.25">
      <c r="A930" s="24">
        <v>43837</v>
      </c>
      <c r="B930">
        <v>147.97</v>
      </c>
      <c r="C930" s="21">
        <v>3237.2</v>
      </c>
    </row>
    <row r="931" spans="1:3" x14ac:dyDescent="0.25">
      <c r="A931" s="24">
        <v>43838</v>
      </c>
      <c r="B931">
        <v>146.86000000000001</v>
      </c>
      <c r="C931" s="21">
        <v>3253.1</v>
      </c>
    </row>
    <row r="932" spans="1:3" x14ac:dyDescent="0.25">
      <c r="A932" s="24">
        <v>43839</v>
      </c>
      <c r="B932">
        <v>146.03</v>
      </c>
      <c r="C932" s="21">
        <v>3274.7</v>
      </c>
    </row>
    <row r="933" spans="1:3" x14ac:dyDescent="0.25">
      <c r="A933" s="24">
        <v>43840</v>
      </c>
      <c r="B933">
        <v>146.91</v>
      </c>
      <c r="C933" s="21">
        <v>3265.3</v>
      </c>
    </row>
    <row r="934" spans="1:3" x14ac:dyDescent="0.25">
      <c r="A934" s="24">
        <v>43843</v>
      </c>
      <c r="B934">
        <v>145.82</v>
      </c>
      <c r="C934" s="21">
        <v>3288.1</v>
      </c>
    </row>
    <row r="935" spans="1:3" x14ac:dyDescent="0.25">
      <c r="A935" s="24">
        <v>43844</v>
      </c>
      <c r="B935">
        <v>145.69</v>
      </c>
      <c r="C935" s="21">
        <v>3283.2</v>
      </c>
    </row>
    <row r="936" spans="1:3" x14ac:dyDescent="0.25">
      <c r="A936" s="24">
        <v>43845</v>
      </c>
      <c r="B936">
        <v>146.54</v>
      </c>
      <c r="C936" s="21">
        <v>3289.3</v>
      </c>
    </row>
    <row r="937" spans="1:3" x14ac:dyDescent="0.25">
      <c r="A937" s="24">
        <v>43846</v>
      </c>
      <c r="B937">
        <v>146.31</v>
      </c>
      <c r="C937" s="21">
        <v>3316.8</v>
      </c>
    </row>
    <row r="938" spans="1:3" x14ac:dyDescent="0.25">
      <c r="A938" s="24">
        <v>43847</v>
      </c>
      <c r="B938">
        <v>146.58000000000001</v>
      </c>
      <c r="C938" s="21">
        <v>3329.6</v>
      </c>
    </row>
    <row r="939" spans="1:3" x14ac:dyDescent="0.25">
      <c r="A939" s="24">
        <v>43851</v>
      </c>
      <c r="B939">
        <v>146.74</v>
      </c>
      <c r="C939" s="21">
        <v>3320.8</v>
      </c>
    </row>
    <row r="940" spans="1:3" x14ac:dyDescent="0.25">
      <c r="A940" s="24">
        <v>43852</v>
      </c>
      <c r="B940">
        <v>146.79</v>
      </c>
      <c r="C940" s="21">
        <v>3321.8</v>
      </c>
    </row>
    <row r="941" spans="1:3" x14ac:dyDescent="0.25">
      <c r="A941" s="24">
        <v>43853</v>
      </c>
      <c r="B941">
        <v>147.12</v>
      </c>
      <c r="C941" s="21">
        <v>3325.5</v>
      </c>
    </row>
    <row r="942" spans="1:3" x14ac:dyDescent="0.25">
      <c r="A942" s="24">
        <v>43854</v>
      </c>
      <c r="B942">
        <v>147.97999999999999</v>
      </c>
      <c r="C942" s="21">
        <v>3295.5</v>
      </c>
    </row>
    <row r="943" spans="1:3" x14ac:dyDescent="0.25">
      <c r="A943" s="24">
        <v>43857</v>
      </c>
      <c r="B943">
        <v>148.99</v>
      </c>
      <c r="C943" s="21">
        <v>3243.6</v>
      </c>
    </row>
    <row r="944" spans="1:3" x14ac:dyDescent="0.25">
      <c r="A944" s="24">
        <v>43858</v>
      </c>
      <c r="B944">
        <v>147.66</v>
      </c>
      <c r="C944" s="21">
        <v>3276.2</v>
      </c>
    </row>
    <row r="945" spans="1:3" x14ac:dyDescent="0.25">
      <c r="A945" s="24">
        <v>43859</v>
      </c>
      <c r="B945">
        <v>148.46</v>
      </c>
      <c r="C945" s="21">
        <v>3273.4</v>
      </c>
    </row>
    <row r="946" spans="1:3" x14ac:dyDescent="0.25">
      <c r="A946" s="24">
        <v>43860</v>
      </c>
      <c r="B946">
        <v>148.47</v>
      </c>
      <c r="C946" s="21">
        <v>3283.7</v>
      </c>
    </row>
    <row r="947" spans="1:3" x14ac:dyDescent="0.25">
      <c r="A947" s="24">
        <v>43861</v>
      </c>
      <c r="B947">
        <v>149.33000000000001</v>
      </c>
      <c r="C947" s="21">
        <v>3225.5</v>
      </c>
    </row>
    <row r="948" spans="1:3" x14ac:dyDescent="0.25">
      <c r="A948" s="24">
        <v>43864</v>
      </c>
      <c r="B948">
        <v>148.36000000000001</v>
      </c>
      <c r="C948" s="21">
        <v>3248.9</v>
      </c>
    </row>
    <row r="949" spans="1:3" x14ac:dyDescent="0.25">
      <c r="A949" s="24">
        <v>43865</v>
      </c>
      <c r="B949">
        <v>146.43</v>
      </c>
      <c r="C949" s="21">
        <v>3297.6</v>
      </c>
    </row>
    <row r="950" spans="1:3" x14ac:dyDescent="0.25">
      <c r="A950" s="24">
        <v>43866</v>
      </c>
      <c r="B950">
        <v>146.61000000000001</v>
      </c>
      <c r="C950" s="21">
        <v>3334.7</v>
      </c>
    </row>
    <row r="951" spans="1:3" x14ac:dyDescent="0.25">
      <c r="A951" s="24">
        <v>43867</v>
      </c>
      <c r="B951">
        <v>147.4</v>
      </c>
      <c r="C951" s="21">
        <v>3345.8</v>
      </c>
    </row>
    <row r="952" spans="1:3" x14ac:dyDescent="0.25">
      <c r="A952" s="24">
        <v>43868</v>
      </c>
      <c r="B952">
        <v>147.79</v>
      </c>
      <c r="C952" s="21">
        <v>3327.7</v>
      </c>
    </row>
    <row r="953" spans="1:3" x14ac:dyDescent="0.25">
      <c r="A953" s="24">
        <v>43871</v>
      </c>
      <c r="B953">
        <v>148.16999999999999</v>
      </c>
      <c r="C953" s="21">
        <v>3352.1</v>
      </c>
    </row>
    <row r="954" spans="1:3" x14ac:dyDescent="0.25">
      <c r="A954" s="24">
        <v>43872</v>
      </c>
      <c r="B954">
        <v>147.66</v>
      </c>
      <c r="C954" s="21">
        <v>3357.8</v>
      </c>
    </row>
    <row r="955" spans="1:3" x14ac:dyDescent="0.25">
      <c r="A955" s="24">
        <v>43873</v>
      </c>
      <c r="B955">
        <v>147.54</v>
      </c>
      <c r="C955" s="21">
        <v>3379.4</v>
      </c>
    </row>
    <row r="956" spans="1:3" x14ac:dyDescent="0.25">
      <c r="A956" s="24">
        <v>43874</v>
      </c>
      <c r="B956">
        <v>148.38</v>
      </c>
      <c r="C956" s="21">
        <v>3373.9</v>
      </c>
    </row>
    <row r="957" spans="1:3" x14ac:dyDescent="0.25">
      <c r="A957" s="24">
        <v>43875</v>
      </c>
      <c r="B957">
        <v>149</v>
      </c>
      <c r="C957" s="21">
        <v>3380.2</v>
      </c>
    </row>
    <row r="958" spans="1:3" x14ac:dyDescent="0.25">
      <c r="A958" s="24">
        <v>43879</v>
      </c>
      <c r="B958">
        <v>150.91</v>
      </c>
      <c r="C958" s="21">
        <v>3370.3</v>
      </c>
    </row>
    <row r="959" spans="1:3" x14ac:dyDescent="0.25">
      <c r="A959" s="24">
        <v>43880</v>
      </c>
      <c r="B959">
        <v>151.79</v>
      </c>
      <c r="C959" s="21">
        <v>3386.2</v>
      </c>
    </row>
    <row r="960" spans="1:3" x14ac:dyDescent="0.25">
      <c r="A960" s="24">
        <v>43881</v>
      </c>
      <c r="B960">
        <v>152.41</v>
      </c>
      <c r="C960" s="21">
        <v>3373.2</v>
      </c>
    </row>
    <row r="961" spans="1:3" x14ac:dyDescent="0.25">
      <c r="A961" s="24">
        <v>43882</v>
      </c>
      <c r="B961">
        <v>154.69999999999999</v>
      </c>
      <c r="C961" s="21">
        <v>3337.8</v>
      </c>
    </row>
    <row r="962" spans="1:3" x14ac:dyDescent="0.25">
      <c r="A962" s="24">
        <v>43885</v>
      </c>
      <c r="B962">
        <v>156.09</v>
      </c>
      <c r="C962" s="21">
        <v>3225.9</v>
      </c>
    </row>
    <row r="963" spans="1:3" x14ac:dyDescent="0.25">
      <c r="A963" s="24">
        <v>43886</v>
      </c>
      <c r="B963">
        <v>153.30000000000001</v>
      </c>
      <c r="C963" s="21">
        <v>3128.2</v>
      </c>
    </row>
    <row r="964" spans="1:3" x14ac:dyDescent="0.25">
      <c r="A964" s="24">
        <v>43887</v>
      </c>
      <c r="B964">
        <v>153.97</v>
      </c>
      <c r="C964" s="21">
        <v>3116.4</v>
      </c>
    </row>
    <row r="965" spans="1:3" x14ac:dyDescent="0.25">
      <c r="A965" s="24">
        <v>43888</v>
      </c>
      <c r="B965">
        <v>154</v>
      </c>
      <c r="C965" s="21">
        <v>2978.8</v>
      </c>
    </row>
    <row r="966" spans="1:3" x14ac:dyDescent="0.25">
      <c r="A966" s="24">
        <v>43889</v>
      </c>
      <c r="B966">
        <v>148.38</v>
      </c>
      <c r="C966" s="21">
        <v>2954.2</v>
      </c>
    </row>
    <row r="967" spans="1:3" x14ac:dyDescent="0.25">
      <c r="A967" s="24">
        <v>43892</v>
      </c>
      <c r="B967">
        <v>149.19999999999999</v>
      </c>
      <c r="C967" s="21">
        <v>3090.2</v>
      </c>
    </row>
    <row r="968" spans="1:3" x14ac:dyDescent="0.25">
      <c r="A968" s="24">
        <v>43893</v>
      </c>
      <c r="B968">
        <v>153.88999999999999</v>
      </c>
      <c r="C968" s="21">
        <v>3003.4</v>
      </c>
    </row>
    <row r="969" spans="1:3" x14ac:dyDescent="0.25">
      <c r="A969" s="24">
        <v>43894</v>
      </c>
      <c r="B969">
        <v>154.16</v>
      </c>
      <c r="C969" s="21">
        <v>3130.1</v>
      </c>
    </row>
    <row r="970" spans="1:3" x14ac:dyDescent="0.25">
      <c r="A970" s="24">
        <v>43895</v>
      </c>
      <c r="B970">
        <v>157.49</v>
      </c>
      <c r="C970" s="21">
        <v>3023.9</v>
      </c>
    </row>
    <row r="971" spans="1:3" x14ac:dyDescent="0.25">
      <c r="A971" s="24">
        <v>43896</v>
      </c>
      <c r="B971">
        <v>157.55000000000001</v>
      </c>
      <c r="C971" s="21">
        <v>2972.4</v>
      </c>
    </row>
    <row r="972" spans="1:3" x14ac:dyDescent="0.25">
      <c r="A972" s="24">
        <v>43899</v>
      </c>
      <c r="B972">
        <v>157.81</v>
      </c>
      <c r="C972" s="21">
        <v>2746.6</v>
      </c>
    </row>
    <row r="973" spans="1:3" x14ac:dyDescent="0.25">
      <c r="A973" s="24">
        <v>43900</v>
      </c>
      <c r="B973">
        <v>154.47999999999999</v>
      </c>
      <c r="C973" s="21">
        <v>2882.2</v>
      </c>
    </row>
    <row r="974" spans="1:3" x14ac:dyDescent="0.25">
      <c r="A974" s="24">
        <v>43901</v>
      </c>
      <c r="B974">
        <v>153.93</v>
      </c>
      <c r="C974" s="21">
        <v>2741.4</v>
      </c>
    </row>
    <row r="975" spans="1:3" x14ac:dyDescent="0.25">
      <c r="A975" s="24">
        <v>43902</v>
      </c>
      <c r="B975">
        <v>147.79</v>
      </c>
      <c r="C975" s="21">
        <v>2480.6</v>
      </c>
    </row>
    <row r="976" spans="1:3" x14ac:dyDescent="0.25">
      <c r="A976" s="24">
        <v>43903</v>
      </c>
      <c r="B976">
        <v>143.28</v>
      </c>
      <c r="C976" s="21">
        <v>2711</v>
      </c>
    </row>
    <row r="977" spans="1:3" x14ac:dyDescent="0.25">
      <c r="A977" s="24">
        <v>43906</v>
      </c>
      <c r="B977">
        <v>141.63999999999999</v>
      </c>
      <c r="C977" s="21">
        <v>2386.1</v>
      </c>
    </row>
    <row r="978" spans="1:3" x14ac:dyDescent="0.25">
      <c r="A978" s="24">
        <v>43907</v>
      </c>
      <c r="B978">
        <v>143.56</v>
      </c>
      <c r="C978" s="21">
        <v>2529.1999999999998</v>
      </c>
    </row>
    <row r="979" spans="1:3" x14ac:dyDescent="0.25">
      <c r="A979" s="24">
        <v>43908</v>
      </c>
      <c r="B979">
        <v>140.69999999999999</v>
      </c>
      <c r="C979" s="21">
        <v>2398.1</v>
      </c>
    </row>
    <row r="980" spans="1:3" x14ac:dyDescent="0.25">
      <c r="A980" s="24">
        <v>43909</v>
      </c>
      <c r="B980">
        <v>138.04</v>
      </c>
      <c r="C980" s="21">
        <v>2409.4</v>
      </c>
    </row>
    <row r="981" spans="1:3" x14ac:dyDescent="0.25">
      <c r="A981" s="24">
        <v>43910</v>
      </c>
      <c r="B981">
        <v>140.11000000000001</v>
      </c>
      <c r="C981" s="21">
        <v>2304.9</v>
      </c>
    </row>
    <row r="982" spans="1:3" x14ac:dyDescent="0.25">
      <c r="A982" s="24">
        <v>43913</v>
      </c>
      <c r="B982">
        <v>146.30000000000001</v>
      </c>
      <c r="C982" s="21">
        <v>2237.4</v>
      </c>
    </row>
    <row r="983" spans="1:3" x14ac:dyDescent="0.25">
      <c r="A983" s="24">
        <v>43914</v>
      </c>
      <c r="B983">
        <v>153.4</v>
      </c>
      <c r="C983" s="21">
        <v>2447.3000000000002</v>
      </c>
    </row>
    <row r="984" spans="1:3" x14ac:dyDescent="0.25">
      <c r="A984" s="24">
        <v>43915</v>
      </c>
      <c r="B984">
        <v>151.30000000000001</v>
      </c>
      <c r="C984" s="21">
        <v>2475.6</v>
      </c>
    </row>
    <row r="985" spans="1:3" x14ac:dyDescent="0.25">
      <c r="A985" s="24">
        <v>43916</v>
      </c>
      <c r="B985">
        <v>153.24</v>
      </c>
      <c r="C985" s="21">
        <v>2630.1</v>
      </c>
    </row>
    <row r="986" spans="1:3" x14ac:dyDescent="0.25">
      <c r="A986" s="24">
        <v>43917</v>
      </c>
      <c r="B986">
        <v>152.25</v>
      </c>
      <c r="C986" s="21">
        <v>2541.5</v>
      </c>
    </row>
    <row r="987" spans="1:3" x14ac:dyDescent="0.25">
      <c r="A987" s="24">
        <v>43920</v>
      </c>
      <c r="B987">
        <v>152.91999999999999</v>
      </c>
      <c r="C987" s="21">
        <v>2626.7</v>
      </c>
    </row>
    <row r="988" spans="1:3" x14ac:dyDescent="0.25">
      <c r="A988" s="24">
        <v>43921</v>
      </c>
      <c r="B988">
        <v>148.05000000000001</v>
      </c>
      <c r="C988" s="21">
        <v>2584.6</v>
      </c>
    </row>
    <row r="989" spans="1:3" x14ac:dyDescent="0.25">
      <c r="A989" s="24">
        <v>43922</v>
      </c>
      <c r="B989">
        <v>149.44999999999999</v>
      </c>
      <c r="C989" s="21">
        <v>2470.5</v>
      </c>
    </row>
    <row r="990" spans="1:3" x14ac:dyDescent="0.25">
      <c r="A990" s="24">
        <v>43923</v>
      </c>
      <c r="B990">
        <v>151.9</v>
      </c>
      <c r="C990" s="21">
        <v>2526.9</v>
      </c>
    </row>
    <row r="991" spans="1:3" x14ac:dyDescent="0.25">
      <c r="A991" s="24">
        <v>43924</v>
      </c>
      <c r="B991">
        <v>152.65</v>
      </c>
      <c r="C991" s="21">
        <v>2488.6999999999998</v>
      </c>
    </row>
    <row r="992" spans="1:3" x14ac:dyDescent="0.25">
      <c r="A992" s="24">
        <v>43927</v>
      </c>
      <c r="B992">
        <v>156.88</v>
      </c>
      <c r="C992" s="21">
        <v>2663.7</v>
      </c>
    </row>
    <row r="993" spans="1:3" x14ac:dyDescent="0.25">
      <c r="A993" s="24">
        <v>43928</v>
      </c>
      <c r="B993">
        <v>156.04</v>
      </c>
      <c r="C993" s="21">
        <v>2659.4</v>
      </c>
    </row>
    <row r="994" spans="1:3" x14ac:dyDescent="0.25">
      <c r="A994" s="24">
        <v>43929</v>
      </c>
      <c r="B994">
        <v>154.65</v>
      </c>
      <c r="C994" s="21">
        <v>2750</v>
      </c>
    </row>
    <row r="995" spans="1:3" x14ac:dyDescent="0.25">
      <c r="A995" s="24">
        <v>43930</v>
      </c>
      <c r="B995">
        <v>158.69</v>
      </c>
      <c r="C995" s="21">
        <v>2789.8</v>
      </c>
    </row>
    <row r="996" spans="1:3" x14ac:dyDescent="0.25">
      <c r="A996" s="24">
        <v>43934</v>
      </c>
      <c r="B996">
        <v>161.41</v>
      </c>
      <c r="C996" s="21">
        <v>2761.6</v>
      </c>
    </row>
    <row r="997" spans="1:3" x14ac:dyDescent="0.25">
      <c r="A997" s="24">
        <v>43935</v>
      </c>
      <c r="B997">
        <v>162.68</v>
      </c>
      <c r="C997" s="21">
        <v>2846.1</v>
      </c>
    </row>
    <row r="998" spans="1:3" x14ac:dyDescent="0.25">
      <c r="A998" s="24">
        <v>43936</v>
      </c>
      <c r="B998">
        <v>161.85</v>
      </c>
      <c r="C998" s="21">
        <v>2783.4</v>
      </c>
    </row>
    <row r="999" spans="1:3" x14ac:dyDescent="0.25">
      <c r="A999" s="24">
        <v>43937</v>
      </c>
      <c r="B999">
        <v>161.71</v>
      </c>
      <c r="C999" s="21">
        <v>2799.6</v>
      </c>
    </row>
    <row r="1000" spans="1:3" x14ac:dyDescent="0.25">
      <c r="A1000" s="24">
        <v>43938</v>
      </c>
      <c r="B1000">
        <v>158.57</v>
      </c>
      <c r="C1000" s="21">
        <v>2874.6</v>
      </c>
    </row>
    <row r="1001" spans="1:3" x14ac:dyDescent="0.25">
      <c r="A1001" s="24">
        <v>43941</v>
      </c>
      <c r="B1001">
        <v>159.69999999999999</v>
      </c>
      <c r="C1001" s="21">
        <v>2823.2</v>
      </c>
    </row>
    <row r="1002" spans="1:3" x14ac:dyDescent="0.25">
      <c r="A1002" s="24">
        <v>43942</v>
      </c>
      <c r="B1002">
        <v>158.61000000000001</v>
      </c>
      <c r="C1002" s="21">
        <v>2736.6</v>
      </c>
    </row>
    <row r="1003" spans="1:3" x14ac:dyDescent="0.25">
      <c r="A1003" s="24">
        <v>43943</v>
      </c>
      <c r="B1003">
        <v>161.72999999999999</v>
      </c>
      <c r="C1003" s="21">
        <v>2799.3</v>
      </c>
    </row>
    <row r="1004" spans="1:3" x14ac:dyDescent="0.25">
      <c r="A1004" s="24">
        <v>43944</v>
      </c>
      <c r="B1004">
        <v>163.34</v>
      </c>
      <c r="C1004" s="21">
        <v>2797.8</v>
      </c>
    </row>
    <row r="1005" spans="1:3" x14ac:dyDescent="0.25">
      <c r="A1005" s="24">
        <v>43945</v>
      </c>
      <c r="B1005">
        <v>162.63999999999999</v>
      </c>
      <c r="C1005" s="21">
        <v>2836.7</v>
      </c>
    </row>
    <row r="1006" spans="1:3" x14ac:dyDescent="0.25">
      <c r="A1006" s="24">
        <v>43948</v>
      </c>
      <c r="B1006">
        <v>161.56</v>
      </c>
      <c r="C1006" s="21">
        <v>2878.5</v>
      </c>
    </row>
    <row r="1007" spans="1:3" x14ac:dyDescent="0.25">
      <c r="A1007" s="24">
        <v>43949</v>
      </c>
      <c r="B1007">
        <v>160.84</v>
      </c>
      <c r="C1007" s="21">
        <v>2863.4</v>
      </c>
    </row>
    <row r="1008" spans="1:3" x14ac:dyDescent="0.25">
      <c r="A1008" s="24">
        <v>43950</v>
      </c>
      <c r="B1008">
        <v>161.72999999999999</v>
      </c>
      <c r="C1008" s="21">
        <v>2939.5</v>
      </c>
    </row>
    <row r="1009" spans="1:3" x14ac:dyDescent="0.25">
      <c r="A1009" s="24">
        <v>43951</v>
      </c>
      <c r="B1009">
        <v>158.80000000000001</v>
      </c>
      <c r="C1009" s="21">
        <v>2912.4</v>
      </c>
    </row>
    <row r="1010" spans="1:3" x14ac:dyDescent="0.25">
      <c r="A1010" s="24">
        <v>43952</v>
      </c>
      <c r="B1010">
        <v>159.78</v>
      </c>
      <c r="C1010" s="21">
        <v>2830.7</v>
      </c>
    </row>
    <row r="1011" spans="1:3" x14ac:dyDescent="0.25">
      <c r="A1011" s="24">
        <v>43955</v>
      </c>
      <c r="B1011">
        <v>160.34</v>
      </c>
      <c r="C1011" s="21">
        <v>2842.7</v>
      </c>
    </row>
    <row r="1012" spans="1:3" x14ac:dyDescent="0.25">
      <c r="A1012" s="24">
        <v>43956</v>
      </c>
      <c r="B1012">
        <v>161.02000000000001</v>
      </c>
      <c r="C1012" s="21">
        <v>2868.4</v>
      </c>
    </row>
    <row r="1013" spans="1:3" x14ac:dyDescent="0.25">
      <c r="A1013" s="24">
        <v>43957</v>
      </c>
      <c r="B1013">
        <v>158.94999999999999</v>
      </c>
      <c r="C1013" s="21">
        <v>2848.4</v>
      </c>
    </row>
    <row r="1014" spans="1:3" x14ac:dyDescent="0.25">
      <c r="A1014" s="24">
        <v>43958</v>
      </c>
      <c r="B1014">
        <v>161.38999999999999</v>
      </c>
      <c r="C1014" s="21">
        <v>2881.2</v>
      </c>
    </row>
    <row r="1015" spans="1:3" x14ac:dyDescent="0.25">
      <c r="A1015" s="24">
        <v>43959</v>
      </c>
      <c r="B1015">
        <v>160.41999999999999</v>
      </c>
      <c r="C1015" s="21">
        <v>2929.8</v>
      </c>
    </row>
    <row r="1016" spans="1:3" x14ac:dyDescent="0.25">
      <c r="A1016" s="24">
        <v>43962</v>
      </c>
      <c r="B1016">
        <v>159.41999999999999</v>
      </c>
      <c r="C1016" s="21">
        <v>2930.3</v>
      </c>
    </row>
    <row r="1017" spans="1:3" x14ac:dyDescent="0.25">
      <c r="A1017" s="24">
        <v>43963</v>
      </c>
      <c r="B1017">
        <v>160.04</v>
      </c>
      <c r="C1017" s="21">
        <v>2870.1</v>
      </c>
    </row>
    <row r="1018" spans="1:3" x14ac:dyDescent="0.25">
      <c r="A1018" s="24">
        <v>43964</v>
      </c>
      <c r="B1018">
        <v>161.58000000000001</v>
      </c>
      <c r="C1018" s="21">
        <v>2820</v>
      </c>
    </row>
    <row r="1019" spans="1:3" x14ac:dyDescent="0.25">
      <c r="A1019" s="24">
        <v>43965</v>
      </c>
      <c r="B1019">
        <v>163.01</v>
      </c>
      <c r="C1019" s="21">
        <v>2852.5</v>
      </c>
    </row>
    <row r="1020" spans="1:3" x14ac:dyDescent="0.25">
      <c r="A1020" s="24">
        <v>43966</v>
      </c>
      <c r="B1020">
        <v>163.93</v>
      </c>
      <c r="C1020" s="21">
        <v>2863.7</v>
      </c>
    </row>
    <row r="1021" spans="1:3" x14ac:dyDescent="0.25">
      <c r="A1021" s="24">
        <v>43969</v>
      </c>
      <c r="B1021">
        <v>162.69</v>
      </c>
      <c r="C1021" s="21">
        <v>2953.9</v>
      </c>
    </row>
    <row r="1022" spans="1:3" x14ac:dyDescent="0.25">
      <c r="A1022" s="24">
        <v>43970</v>
      </c>
      <c r="B1022">
        <v>164.26</v>
      </c>
      <c r="C1022" s="21">
        <v>2922.9</v>
      </c>
    </row>
    <row r="1023" spans="1:3" x14ac:dyDescent="0.25">
      <c r="A1023" s="24">
        <v>43971</v>
      </c>
      <c r="B1023">
        <v>164.65</v>
      </c>
      <c r="C1023" s="21">
        <v>2971.6</v>
      </c>
    </row>
    <row r="1024" spans="1:3" x14ac:dyDescent="0.25">
      <c r="A1024" s="24">
        <v>43972</v>
      </c>
      <c r="B1024">
        <v>162.25</v>
      </c>
      <c r="C1024" s="21">
        <v>2948.5</v>
      </c>
    </row>
    <row r="1025" spans="1:3" x14ac:dyDescent="0.25">
      <c r="A1025" s="24">
        <v>43973</v>
      </c>
      <c r="B1025">
        <v>163.21</v>
      </c>
      <c r="C1025" s="21">
        <v>2955.4</v>
      </c>
    </row>
    <row r="1026" spans="1:3" x14ac:dyDescent="0.25">
      <c r="A1026" s="24">
        <v>43977</v>
      </c>
      <c r="B1026">
        <v>160.88999999999999</v>
      </c>
      <c r="C1026" s="21">
        <v>2991.8</v>
      </c>
    </row>
    <row r="1027" spans="1:3" x14ac:dyDescent="0.25">
      <c r="A1027" s="24">
        <v>43978</v>
      </c>
      <c r="B1027">
        <v>161.18</v>
      </c>
      <c r="C1027" s="21">
        <v>3036.1</v>
      </c>
    </row>
    <row r="1028" spans="1:3" x14ac:dyDescent="0.25">
      <c r="A1028" s="24">
        <v>43979</v>
      </c>
      <c r="B1028">
        <v>161.72</v>
      </c>
      <c r="C1028" s="21">
        <v>3029.7</v>
      </c>
    </row>
    <row r="1029" spans="1:3" x14ac:dyDescent="0.25">
      <c r="A1029" s="24">
        <v>43980</v>
      </c>
      <c r="B1029">
        <v>162.91</v>
      </c>
      <c r="C1029" s="21">
        <v>3044.3</v>
      </c>
    </row>
    <row r="1030" spans="1:3" x14ac:dyDescent="0.25">
      <c r="A1030" s="24">
        <v>43983</v>
      </c>
      <c r="B1030">
        <v>163.66</v>
      </c>
      <c r="C1030" s="21">
        <v>3055.7</v>
      </c>
    </row>
    <row r="1031" spans="1:3" x14ac:dyDescent="0.25">
      <c r="A1031" s="24">
        <v>43984</v>
      </c>
      <c r="B1031">
        <v>162.6</v>
      </c>
      <c r="C1031" s="21">
        <v>3080.8</v>
      </c>
    </row>
    <row r="1032" spans="1:3" x14ac:dyDescent="0.25">
      <c r="A1032" s="24">
        <v>43985</v>
      </c>
      <c r="B1032">
        <v>159.6</v>
      </c>
      <c r="C1032" s="21">
        <v>3122.9</v>
      </c>
    </row>
    <row r="1033" spans="1:3" x14ac:dyDescent="0.25">
      <c r="A1033" s="24">
        <v>43986</v>
      </c>
      <c r="B1033">
        <v>161.28</v>
      </c>
      <c r="C1033" s="21">
        <v>3112.3</v>
      </c>
    </row>
    <row r="1034" spans="1:3" x14ac:dyDescent="0.25">
      <c r="A1034" s="24">
        <v>43987</v>
      </c>
      <c r="B1034">
        <v>158.01</v>
      </c>
      <c r="C1034" s="21">
        <v>3193.9</v>
      </c>
    </row>
    <row r="1035" spans="1:3" x14ac:dyDescent="0.25">
      <c r="A1035" s="24">
        <v>43990</v>
      </c>
      <c r="B1035">
        <v>159.72</v>
      </c>
      <c r="C1035" s="21">
        <v>3232.4</v>
      </c>
    </row>
    <row r="1036" spans="1:3" x14ac:dyDescent="0.25">
      <c r="A1036" s="24">
        <v>43991</v>
      </c>
      <c r="B1036">
        <v>161.26</v>
      </c>
      <c r="C1036" s="21">
        <v>3207.2</v>
      </c>
    </row>
    <row r="1037" spans="1:3" x14ac:dyDescent="0.25">
      <c r="A1037" s="24">
        <v>43992</v>
      </c>
      <c r="B1037">
        <v>163.57</v>
      </c>
      <c r="C1037" s="21">
        <v>3190.1</v>
      </c>
    </row>
    <row r="1038" spans="1:3" x14ac:dyDescent="0.25">
      <c r="A1038" s="24">
        <v>43993</v>
      </c>
      <c r="B1038">
        <v>162.38999999999999</v>
      </c>
      <c r="C1038" s="21">
        <v>3002.1</v>
      </c>
    </row>
    <row r="1039" spans="1:3" x14ac:dyDescent="0.25">
      <c r="A1039" s="24">
        <v>43994</v>
      </c>
      <c r="B1039">
        <v>162.62</v>
      </c>
      <c r="C1039" s="21">
        <v>3041.3</v>
      </c>
    </row>
    <row r="1040" spans="1:3" x14ac:dyDescent="0.25">
      <c r="A1040" s="24">
        <v>43997</v>
      </c>
      <c r="B1040">
        <v>162.33000000000001</v>
      </c>
      <c r="C1040" s="21">
        <v>3066.6</v>
      </c>
    </row>
    <row r="1041" spans="1:3" x14ac:dyDescent="0.25">
      <c r="A1041" s="24">
        <v>43998</v>
      </c>
      <c r="B1041">
        <v>162.25</v>
      </c>
      <c r="C1041" s="21">
        <v>3124.7</v>
      </c>
    </row>
    <row r="1042" spans="1:3" x14ac:dyDescent="0.25">
      <c r="A1042" s="24">
        <v>43999</v>
      </c>
      <c r="B1042">
        <v>162.56</v>
      </c>
      <c r="C1042" s="21">
        <v>3113.5</v>
      </c>
    </row>
    <row r="1043" spans="1:3" x14ac:dyDescent="0.25">
      <c r="A1043" s="24">
        <v>44000</v>
      </c>
      <c r="B1043">
        <v>162.24</v>
      </c>
      <c r="C1043" s="21">
        <v>3115.3</v>
      </c>
    </row>
    <row r="1044" spans="1:3" x14ac:dyDescent="0.25">
      <c r="A1044" s="24">
        <v>44001</v>
      </c>
      <c r="B1044">
        <v>164.03</v>
      </c>
      <c r="C1044" s="21">
        <v>3097.7</v>
      </c>
    </row>
    <row r="1045" spans="1:3" x14ac:dyDescent="0.25">
      <c r="A1045" s="24">
        <v>44004</v>
      </c>
      <c r="B1045">
        <v>165.09</v>
      </c>
      <c r="C1045" s="21">
        <v>3117.9</v>
      </c>
    </row>
    <row r="1046" spans="1:3" x14ac:dyDescent="0.25">
      <c r="A1046" s="24">
        <v>44005</v>
      </c>
      <c r="B1046">
        <v>166.48</v>
      </c>
      <c r="C1046" s="21">
        <v>3131.3</v>
      </c>
    </row>
    <row r="1047" spans="1:3" x14ac:dyDescent="0.25">
      <c r="A1047" s="24">
        <v>44006</v>
      </c>
      <c r="B1047">
        <v>165.9</v>
      </c>
      <c r="C1047" s="21">
        <v>3050.3</v>
      </c>
    </row>
    <row r="1048" spans="1:3" x14ac:dyDescent="0.25">
      <c r="A1048" s="24">
        <v>44007</v>
      </c>
      <c r="B1048">
        <v>165.8</v>
      </c>
      <c r="C1048" s="21">
        <v>3083.8</v>
      </c>
    </row>
    <row r="1049" spans="1:3" x14ac:dyDescent="0.25">
      <c r="A1049" s="24">
        <v>44008</v>
      </c>
      <c r="B1049">
        <v>166.54</v>
      </c>
      <c r="C1049" s="21">
        <v>3009.1</v>
      </c>
    </row>
    <row r="1050" spans="1:3" x14ac:dyDescent="0.25">
      <c r="A1050" s="24">
        <v>44011</v>
      </c>
      <c r="B1050">
        <v>166.63</v>
      </c>
      <c r="C1050" s="21">
        <v>3053.2</v>
      </c>
    </row>
    <row r="1051" spans="1:3" x14ac:dyDescent="0.25">
      <c r="A1051" s="24">
        <v>44012</v>
      </c>
      <c r="B1051">
        <v>167.37</v>
      </c>
      <c r="C1051" s="21">
        <v>3100.3</v>
      </c>
    </row>
    <row r="1052" spans="1:3" x14ac:dyDescent="0.25">
      <c r="A1052" s="24">
        <v>44013</v>
      </c>
      <c r="B1052">
        <v>166.62</v>
      </c>
      <c r="C1052" s="21">
        <v>3115.9</v>
      </c>
    </row>
    <row r="1053" spans="1:3" x14ac:dyDescent="0.25">
      <c r="A1053" s="24">
        <v>44014</v>
      </c>
      <c r="B1053">
        <v>166.98</v>
      </c>
      <c r="C1053" s="21">
        <v>3130</v>
      </c>
    </row>
    <row r="1054" spans="1:3" x14ac:dyDescent="0.25">
      <c r="A1054" s="24">
        <v>44018</v>
      </c>
      <c r="B1054">
        <v>167.98</v>
      </c>
      <c r="C1054" s="21">
        <v>3179.7</v>
      </c>
    </row>
    <row r="1055" spans="1:3" x14ac:dyDescent="0.25">
      <c r="A1055" s="24">
        <v>44019</v>
      </c>
      <c r="B1055">
        <v>169.04</v>
      </c>
      <c r="C1055" s="21">
        <v>3145.3</v>
      </c>
    </row>
    <row r="1056" spans="1:3" x14ac:dyDescent="0.25">
      <c r="A1056" s="24">
        <v>44020</v>
      </c>
      <c r="B1056">
        <v>170.09</v>
      </c>
      <c r="C1056" s="21">
        <v>3169.9</v>
      </c>
    </row>
    <row r="1057" spans="1:3" x14ac:dyDescent="0.25">
      <c r="A1057" s="24">
        <v>44021</v>
      </c>
      <c r="B1057">
        <v>169.63</v>
      </c>
      <c r="C1057" s="21">
        <v>3152.1</v>
      </c>
    </row>
    <row r="1058" spans="1:3" x14ac:dyDescent="0.25">
      <c r="A1058" s="24">
        <v>44022</v>
      </c>
      <c r="B1058">
        <v>169.19</v>
      </c>
      <c r="C1058" s="21">
        <v>3185</v>
      </c>
    </row>
    <row r="1059" spans="1:3" x14ac:dyDescent="0.25">
      <c r="A1059" s="24">
        <v>44025</v>
      </c>
      <c r="B1059">
        <v>169.4</v>
      </c>
      <c r="C1059" s="21">
        <v>3155.2</v>
      </c>
    </row>
    <row r="1060" spans="1:3" x14ac:dyDescent="0.25">
      <c r="A1060" s="24">
        <v>44026</v>
      </c>
      <c r="B1060">
        <v>170.19</v>
      </c>
      <c r="C1060" s="21">
        <v>3197.5</v>
      </c>
    </row>
    <row r="1061" spans="1:3" x14ac:dyDescent="0.25">
      <c r="A1061" s="24">
        <v>44027</v>
      </c>
      <c r="B1061">
        <v>170.34</v>
      </c>
      <c r="C1061" s="21">
        <v>3226.6</v>
      </c>
    </row>
    <row r="1062" spans="1:3" x14ac:dyDescent="0.25">
      <c r="A1062" s="24">
        <v>44028</v>
      </c>
      <c r="B1062">
        <v>168.73</v>
      </c>
      <c r="C1062" s="21">
        <v>3215.6</v>
      </c>
    </row>
    <row r="1063" spans="1:3" x14ac:dyDescent="0.25">
      <c r="A1063" s="24">
        <v>44029</v>
      </c>
      <c r="B1063">
        <v>170.12</v>
      </c>
      <c r="C1063" s="21">
        <v>3224.7</v>
      </c>
    </row>
    <row r="1064" spans="1:3" x14ac:dyDescent="0.25">
      <c r="A1064" s="24">
        <v>44032</v>
      </c>
      <c r="B1064">
        <v>170.94</v>
      </c>
      <c r="C1064" s="21">
        <v>3251.8</v>
      </c>
    </row>
    <row r="1065" spans="1:3" x14ac:dyDescent="0.25">
      <c r="A1065" s="24">
        <v>44033</v>
      </c>
      <c r="B1065">
        <v>173</v>
      </c>
      <c r="C1065" s="21">
        <v>3257.3</v>
      </c>
    </row>
    <row r="1066" spans="1:3" x14ac:dyDescent="0.25">
      <c r="A1066" s="24">
        <v>44034</v>
      </c>
      <c r="B1066">
        <v>175.63</v>
      </c>
      <c r="C1066" s="21">
        <v>3276</v>
      </c>
    </row>
    <row r="1067" spans="1:3" x14ac:dyDescent="0.25">
      <c r="A1067" s="24">
        <v>44035</v>
      </c>
      <c r="B1067">
        <v>177.18</v>
      </c>
      <c r="C1067" s="21">
        <v>3235.7</v>
      </c>
    </row>
    <row r="1068" spans="1:3" x14ac:dyDescent="0.25">
      <c r="A1068" s="24">
        <v>44036</v>
      </c>
      <c r="B1068">
        <v>178.7</v>
      </c>
      <c r="C1068" s="21">
        <v>3215.6</v>
      </c>
    </row>
    <row r="1069" spans="1:3" x14ac:dyDescent="0.25">
      <c r="A1069" s="24">
        <v>44039</v>
      </c>
      <c r="B1069">
        <v>182.23</v>
      </c>
      <c r="C1069" s="21">
        <v>3239.4</v>
      </c>
    </row>
    <row r="1070" spans="1:3" x14ac:dyDescent="0.25">
      <c r="A1070" s="24">
        <v>44040</v>
      </c>
      <c r="B1070">
        <v>183.75</v>
      </c>
      <c r="C1070" s="21">
        <v>3218.4</v>
      </c>
    </row>
    <row r="1071" spans="1:3" x14ac:dyDescent="0.25">
      <c r="A1071" s="24">
        <v>44041</v>
      </c>
      <c r="B1071">
        <v>185.13</v>
      </c>
      <c r="C1071" s="21">
        <v>3258.4</v>
      </c>
    </row>
    <row r="1072" spans="1:3" x14ac:dyDescent="0.25">
      <c r="A1072" s="24">
        <v>44042</v>
      </c>
      <c r="B1072">
        <v>183.76</v>
      </c>
      <c r="C1072" s="21">
        <v>3246.2</v>
      </c>
    </row>
    <row r="1073" spans="1:3" x14ac:dyDescent="0.25">
      <c r="A1073" s="24">
        <v>44043</v>
      </c>
      <c r="B1073">
        <v>185.43</v>
      </c>
      <c r="C1073" s="21">
        <v>3271.1</v>
      </c>
    </row>
    <row r="1074" spans="1:3" x14ac:dyDescent="0.25">
      <c r="A1074" s="24">
        <v>44046</v>
      </c>
      <c r="B1074">
        <v>185.64</v>
      </c>
      <c r="C1074" s="21">
        <v>3294.6</v>
      </c>
    </row>
    <row r="1075" spans="1:3" x14ac:dyDescent="0.25">
      <c r="A1075" s="24">
        <v>44047</v>
      </c>
      <c r="B1075">
        <v>189.59</v>
      </c>
      <c r="C1075" s="21">
        <v>3306.5</v>
      </c>
    </row>
    <row r="1076" spans="1:3" x14ac:dyDescent="0.25">
      <c r="A1076" s="24">
        <v>44048</v>
      </c>
      <c r="B1076">
        <v>191.35</v>
      </c>
      <c r="C1076" s="21">
        <v>3327.8</v>
      </c>
    </row>
    <row r="1077" spans="1:3" x14ac:dyDescent="0.25">
      <c r="A1077" s="24">
        <v>44049</v>
      </c>
      <c r="B1077">
        <v>193.89</v>
      </c>
      <c r="C1077" s="21">
        <v>3349.2</v>
      </c>
    </row>
    <row r="1078" spans="1:3" x14ac:dyDescent="0.25">
      <c r="A1078" s="24">
        <v>44050</v>
      </c>
      <c r="B1078">
        <v>190.81</v>
      </c>
      <c r="C1078" s="21">
        <v>3351.3</v>
      </c>
    </row>
    <row r="1079" spans="1:3" x14ac:dyDescent="0.25">
      <c r="A1079" s="24">
        <v>44053</v>
      </c>
      <c r="B1079">
        <v>190.15</v>
      </c>
      <c r="C1079" s="21">
        <v>3360.5</v>
      </c>
    </row>
    <row r="1080" spans="1:3" x14ac:dyDescent="0.25">
      <c r="A1080" s="24">
        <v>44054</v>
      </c>
      <c r="B1080">
        <v>179.94</v>
      </c>
      <c r="C1080" s="21">
        <v>3333.7</v>
      </c>
    </row>
    <row r="1081" spans="1:3" x14ac:dyDescent="0.25">
      <c r="A1081" s="24">
        <v>44055</v>
      </c>
      <c r="B1081">
        <v>179.1</v>
      </c>
      <c r="C1081" s="21">
        <v>3380.3</v>
      </c>
    </row>
    <row r="1082" spans="1:3" x14ac:dyDescent="0.25">
      <c r="A1082" s="24">
        <v>44056</v>
      </c>
      <c r="B1082">
        <v>183.33</v>
      </c>
      <c r="C1082" s="21">
        <v>3373.4</v>
      </c>
    </row>
    <row r="1083" spans="1:3" x14ac:dyDescent="0.25">
      <c r="A1083" s="24">
        <v>44057</v>
      </c>
      <c r="B1083">
        <v>182.54</v>
      </c>
      <c r="C1083" s="21">
        <v>3372.8</v>
      </c>
    </row>
    <row r="1084" spans="1:3" x14ac:dyDescent="0.25">
      <c r="A1084" s="24">
        <v>44060</v>
      </c>
      <c r="B1084">
        <v>186.5</v>
      </c>
      <c r="C1084" s="21">
        <v>3382</v>
      </c>
    </row>
    <row r="1085" spans="1:3" x14ac:dyDescent="0.25">
      <c r="A1085" s="24">
        <v>44061</v>
      </c>
      <c r="B1085">
        <v>188.18</v>
      </c>
      <c r="C1085" s="21">
        <v>3389.8</v>
      </c>
    </row>
    <row r="1086" spans="1:3" x14ac:dyDescent="0.25">
      <c r="A1086" s="24">
        <v>44062</v>
      </c>
      <c r="B1086">
        <v>182.24</v>
      </c>
      <c r="C1086" s="21">
        <v>3374.8</v>
      </c>
    </row>
    <row r="1087" spans="1:3" x14ac:dyDescent="0.25">
      <c r="A1087" s="24">
        <v>44063</v>
      </c>
      <c r="B1087">
        <v>183.5</v>
      </c>
      <c r="C1087" s="21">
        <v>3385.5</v>
      </c>
    </row>
    <row r="1088" spans="1:3" x14ac:dyDescent="0.25">
      <c r="A1088" s="24">
        <v>44064</v>
      </c>
      <c r="B1088">
        <v>182.03</v>
      </c>
      <c r="C1088" s="21">
        <v>3397.2</v>
      </c>
    </row>
    <row r="1089" spans="1:3" x14ac:dyDescent="0.25">
      <c r="A1089" s="24">
        <v>44067</v>
      </c>
      <c r="B1089">
        <v>181</v>
      </c>
      <c r="C1089" s="21">
        <v>3431.3</v>
      </c>
    </row>
    <row r="1090" spans="1:3" x14ac:dyDescent="0.25">
      <c r="A1090" s="24">
        <v>44068</v>
      </c>
      <c r="B1090">
        <v>181.22</v>
      </c>
      <c r="C1090" s="21">
        <v>3443.6</v>
      </c>
    </row>
    <row r="1091" spans="1:3" x14ac:dyDescent="0.25">
      <c r="A1091" s="24">
        <v>44069</v>
      </c>
      <c r="B1091">
        <v>183.36</v>
      </c>
      <c r="C1091" s="21">
        <v>3478.7</v>
      </c>
    </row>
    <row r="1092" spans="1:3" x14ac:dyDescent="0.25">
      <c r="A1092" s="24">
        <v>44070</v>
      </c>
      <c r="B1092">
        <v>181.24</v>
      </c>
      <c r="C1092" s="21">
        <v>3484.6</v>
      </c>
    </row>
    <row r="1093" spans="1:3" x14ac:dyDescent="0.25">
      <c r="A1093" s="24">
        <v>44071</v>
      </c>
      <c r="B1093">
        <v>184.39</v>
      </c>
      <c r="C1093" s="21">
        <v>3508</v>
      </c>
    </row>
    <row r="1094" spans="1:3" x14ac:dyDescent="0.25">
      <c r="A1094" s="24">
        <v>44074</v>
      </c>
      <c r="B1094">
        <v>184.83</v>
      </c>
      <c r="C1094" s="21">
        <v>3500.3</v>
      </c>
    </row>
    <row r="1095" spans="1:3" x14ac:dyDescent="0.25">
      <c r="A1095" s="24">
        <v>44075</v>
      </c>
      <c r="B1095">
        <v>185.05</v>
      </c>
      <c r="C1095" s="21">
        <v>3526.7</v>
      </c>
    </row>
    <row r="1096" spans="1:3" x14ac:dyDescent="0.25">
      <c r="A1096" s="24">
        <v>44076</v>
      </c>
      <c r="B1096">
        <v>182.62</v>
      </c>
      <c r="C1096" s="21">
        <v>3580.8</v>
      </c>
    </row>
    <row r="1097" spans="1:3" x14ac:dyDescent="0.25">
      <c r="A1097" s="24">
        <v>44077</v>
      </c>
      <c r="B1097">
        <v>181.14</v>
      </c>
      <c r="C1097" s="21">
        <v>3455.1</v>
      </c>
    </row>
    <row r="1098" spans="1:3" x14ac:dyDescent="0.25">
      <c r="A1098" s="24">
        <v>44078</v>
      </c>
      <c r="B1098">
        <v>181.64</v>
      </c>
      <c r="C1098" s="21">
        <v>3427</v>
      </c>
    </row>
    <row r="1099" spans="1:3" x14ac:dyDescent="0.25">
      <c r="A1099" s="24">
        <v>44082</v>
      </c>
      <c r="B1099">
        <v>181.29</v>
      </c>
      <c r="C1099" s="21">
        <v>3331.8</v>
      </c>
    </row>
    <row r="1100" spans="1:3" x14ac:dyDescent="0.25">
      <c r="A1100" s="24">
        <v>44083</v>
      </c>
      <c r="B1100">
        <v>183.05</v>
      </c>
      <c r="C1100" s="21">
        <v>3399</v>
      </c>
    </row>
    <row r="1101" spans="1:3" x14ac:dyDescent="0.25">
      <c r="A1101" s="24">
        <v>44084</v>
      </c>
      <c r="B1101">
        <v>182.46</v>
      </c>
      <c r="C1101" s="21">
        <v>3339.2</v>
      </c>
    </row>
    <row r="1102" spans="1:3" x14ac:dyDescent="0.25">
      <c r="A1102" s="24">
        <v>44085</v>
      </c>
      <c r="B1102">
        <v>182.45</v>
      </c>
      <c r="C1102" s="21">
        <v>3341</v>
      </c>
    </row>
    <row r="1103" spans="1:3" x14ac:dyDescent="0.25">
      <c r="A1103" s="24">
        <v>44088</v>
      </c>
      <c r="B1103">
        <v>183.89</v>
      </c>
      <c r="C1103" s="21">
        <v>3383.5</v>
      </c>
    </row>
    <row r="1104" spans="1:3" x14ac:dyDescent="0.25">
      <c r="A1104" s="24">
        <v>44089</v>
      </c>
      <c r="B1104">
        <v>183.45</v>
      </c>
      <c r="C1104" s="21">
        <v>3401.2</v>
      </c>
    </row>
    <row r="1105" spans="1:3" x14ac:dyDescent="0.25">
      <c r="A1105" s="24">
        <v>44090</v>
      </c>
      <c r="B1105">
        <v>183.97</v>
      </c>
      <c r="C1105" s="21">
        <v>3385.5</v>
      </c>
    </row>
    <row r="1106" spans="1:3" x14ac:dyDescent="0.25">
      <c r="A1106" s="24">
        <v>44091</v>
      </c>
      <c r="B1106">
        <v>182.96</v>
      </c>
      <c r="C1106" s="21">
        <v>3357</v>
      </c>
    </row>
    <row r="1107" spans="1:3" x14ac:dyDescent="0.25">
      <c r="A1107" s="24">
        <v>44092</v>
      </c>
      <c r="B1107">
        <v>183.2</v>
      </c>
      <c r="C1107" s="21">
        <v>3319.5</v>
      </c>
    </row>
    <row r="1108" spans="1:3" x14ac:dyDescent="0.25">
      <c r="A1108" s="24">
        <v>44095</v>
      </c>
      <c r="B1108">
        <v>179.52</v>
      </c>
      <c r="C1108" s="21">
        <v>3281.1</v>
      </c>
    </row>
    <row r="1109" spans="1:3" x14ac:dyDescent="0.25">
      <c r="A1109" s="24">
        <v>44096</v>
      </c>
      <c r="B1109">
        <v>178.65</v>
      </c>
      <c r="C1109" s="21">
        <v>3315.6</v>
      </c>
    </row>
    <row r="1110" spans="1:3" x14ac:dyDescent="0.25">
      <c r="A1110" s="24">
        <v>44097</v>
      </c>
      <c r="B1110">
        <v>174.79</v>
      </c>
      <c r="C1110" s="21">
        <v>3236.9</v>
      </c>
    </row>
    <row r="1111" spans="1:3" x14ac:dyDescent="0.25">
      <c r="A1111" s="24">
        <v>44098</v>
      </c>
      <c r="B1111">
        <v>175.44</v>
      </c>
      <c r="C1111" s="21">
        <v>3246.6</v>
      </c>
    </row>
    <row r="1112" spans="1:3" x14ac:dyDescent="0.25">
      <c r="A1112" s="24">
        <v>44099</v>
      </c>
      <c r="B1112">
        <v>174.94</v>
      </c>
      <c r="C1112" s="21">
        <v>3298.5</v>
      </c>
    </row>
    <row r="1113" spans="1:3" x14ac:dyDescent="0.25">
      <c r="A1113" s="24">
        <v>44102</v>
      </c>
      <c r="B1113">
        <v>176.7</v>
      </c>
      <c r="C1113" s="21">
        <v>3351.6</v>
      </c>
    </row>
    <row r="1114" spans="1:3" x14ac:dyDescent="0.25">
      <c r="A1114" s="24">
        <v>44103</v>
      </c>
      <c r="B1114">
        <v>178.19</v>
      </c>
      <c r="C1114" s="21">
        <v>3335.5</v>
      </c>
    </row>
    <row r="1115" spans="1:3" x14ac:dyDescent="0.25">
      <c r="A1115" s="24">
        <v>44104</v>
      </c>
      <c r="B1115">
        <v>177.12</v>
      </c>
      <c r="C1115" s="21">
        <v>3363</v>
      </c>
    </row>
    <row r="1116" spans="1:3" x14ac:dyDescent="0.25">
      <c r="A1116" s="24">
        <v>44105</v>
      </c>
      <c r="B1116">
        <v>178.7</v>
      </c>
      <c r="C1116" s="21">
        <v>3380.8</v>
      </c>
    </row>
    <row r="1117" spans="1:3" x14ac:dyDescent="0.25">
      <c r="A1117" s="24">
        <v>44106</v>
      </c>
      <c r="B1117">
        <v>178.54</v>
      </c>
      <c r="C1117" s="21">
        <v>3348.4</v>
      </c>
    </row>
    <row r="1118" spans="1:3" x14ac:dyDescent="0.25">
      <c r="A1118" s="24">
        <v>44109</v>
      </c>
      <c r="B1118">
        <v>179.41</v>
      </c>
      <c r="C1118" s="21">
        <v>3408.6</v>
      </c>
    </row>
    <row r="1119" spans="1:3" x14ac:dyDescent="0.25">
      <c r="A1119" s="24">
        <v>44110</v>
      </c>
      <c r="B1119">
        <v>177.3</v>
      </c>
      <c r="C1119" s="21">
        <v>3360.9</v>
      </c>
    </row>
    <row r="1120" spans="1:3" x14ac:dyDescent="0.25">
      <c r="A1120" s="24">
        <v>44111</v>
      </c>
      <c r="B1120">
        <v>177.22</v>
      </c>
      <c r="C1120" s="21">
        <v>3419.4</v>
      </c>
    </row>
    <row r="1121" spans="1:3" x14ac:dyDescent="0.25">
      <c r="A1121" s="24">
        <v>44112</v>
      </c>
      <c r="B1121">
        <v>177.85</v>
      </c>
      <c r="C1121" s="21">
        <v>3446.8</v>
      </c>
    </row>
    <row r="1122" spans="1:3" x14ac:dyDescent="0.25">
      <c r="A1122" s="24">
        <v>44113</v>
      </c>
      <c r="B1122">
        <v>181.08</v>
      </c>
      <c r="C1122" s="21">
        <v>3477.1</v>
      </c>
    </row>
    <row r="1123" spans="1:3" x14ac:dyDescent="0.25">
      <c r="A1123" s="24">
        <v>44116</v>
      </c>
      <c r="B1123">
        <v>180.56</v>
      </c>
      <c r="C1123" s="21">
        <v>3534.2</v>
      </c>
    </row>
    <row r="1124" spans="1:3" x14ac:dyDescent="0.25">
      <c r="A1124" s="24">
        <v>44117</v>
      </c>
      <c r="B1124">
        <v>177.72</v>
      </c>
      <c r="C1124" s="21">
        <v>3511.9</v>
      </c>
    </row>
    <row r="1125" spans="1:3" x14ac:dyDescent="0.25">
      <c r="A1125" s="24">
        <v>44118</v>
      </c>
      <c r="B1125">
        <v>178.27</v>
      </c>
      <c r="C1125" s="21">
        <v>3488.7</v>
      </c>
    </row>
    <row r="1126" spans="1:3" x14ac:dyDescent="0.25">
      <c r="A1126" s="24">
        <v>44119</v>
      </c>
      <c r="B1126">
        <v>178.92</v>
      </c>
      <c r="C1126" s="21">
        <v>3483.3</v>
      </c>
    </row>
    <row r="1127" spans="1:3" x14ac:dyDescent="0.25">
      <c r="A1127" s="24">
        <v>44120</v>
      </c>
      <c r="B1127">
        <v>178.3</v>
      </c>
      <c r="C1127" s="21">
        <v>3483.8</v>
      </c>
    </row>
    <row r="1128" spans="1:3" x14ac:dyDescent="0.25">
      <c r="A1128" s="24">
        <v>44123</v>
      </c>
      <c r="B1128">
        <v>178.39</v>
      </c>
      <c r="C1128" s="21">
        <v>3426.9</v>
      </c>
    </row>
    <row r="1129" spans="1:3" x14ac:dyDescent="0.25">
      <c r="A1129" s="24">
        <v>44124</v>
      </c>
      <c r="B1129">
        <v>179.25</v>
      </c>
      <c r="C1129" s="21">
        <v>3443.1</v>
      </c>
    </row>
    <row r="1130" spans="1:3" x14ac:dyDescent="0.25">
      <c r="A1130" s="24">
        <v>44125</v>
      </c>
      <c r="B1130">
        <v>180.6</v>
      </c>
      <c r="C1130" s="21">
        <v>3435.6</v>
      </c>
    </row>
    <row r="1131" spans="1:3" x14ac:dyDescent="0.25">
      <c r="A1131" s="24">
        <v>44126</v>
      </c>
      <c r="B1131">
        <v>178.83</v>
      </c>
      <c r="C1131" s="21">
        <v>3453.5</v>
      </c>
    </row>
    <row r="1132" spans="1:3" x14ac:dyDescent="0.25">
      <c r="A1132" s="24">
        <v>44127</v>
      </c>
      <c r="B1132">
        <v>178.64</v>
      </c>
      <c r="C1132" s="21">
        <v>3465.4</v>
      </c>
    </row>
    <row r="1133" spans="1:3" x14ac:dyDescent="0.25">
      <c r="A1133" s="24">
        <v>44130</v>
      </c>
      <c r="B1133">
        <v>178.55</v>
      </c>
      <c r="C1133" s="21">
        <v>3401</v>
      </c>
    </row>
    <row r="1134" spans="1:3" x14ac:dyDescent="0.25">
      <c r="A1134" s="24">
        <v>44131</v>
      </c>
      <c r="B1134">
        <v>179.02</v>
      </c>
      <c r="C1134" s="21">
        <v>3390.7</v>
      </c>
    </row>
    <row r="1135" spans="1:3" x14ac:dyDescent="0.25">
      <c r="A1135" s="24">
        <v>44132</v>
      </c>
      <c r="B1135">
        <v>176.13</v>
      </c>
      <c r="C1135" s="21">
        <v>3271</v>
      </c>
    </row>
    <row r="1136" spans="1:3" x14ac:dyDescent="0.25">
      <c r="A1136" s="24">
        <v>44133</v>
      </c>
      <c r="B1136">
        <v>175.4</v>
      </c>
      <c r="C1136" s="21">
        <v>3310.1</v>
      </c>
    </row>
    <row r="1137" spans="1:3" x14ac:dyDescent="0.25">
      <c r="A1137" s="24">
        <v>44134</v>
      </c>
      <c r="B1137">
        <v>176.2</v>
      </c>
      <c r="C1137" s="21">
        <v>3270</v>
      </c>
    </row>
    <row r="1138" spans="1:3" x14ac:dyDescent="0.25">
      <c r="A1138" s="24">
        <v>44137</v>
      </c>
      <c r="B1138">
        <v>177.91</v>
      </c>
      <c r="C1138" s="21">
        <v>3310.2</v>
      </c>
    </row>
    <row r="1139" spans="1:3" x14ac:dyDescent="0.25">
      <c r="A1139" s="24">
        <v>44138</v>
      </c>
      <c r="B1139">
        <v>178.92</v>
      </c>
      <c r="C1139" s="21">
        <v>3369.2</v>
      </c>
    </row>
    <row r="1140" spans="1:3" x14ac:dyDescent="0.25">
      <c r="A1140" s="24">
        <v>44139</v>
      </c>
      <c r="B1140">
        <v>178.82</v>
      </c>
      <c r="C1140" s="21">
        <v>3443.4</v>
      </c>
    </row>
    <row r="1141" spans="1:3" x14ac:dyDescent="0.25">
      <c r="A1141" s="24">
        <v>44140</v>
      </c>
      <c r="B1141">
        <v>182.93</v>
      </c>
      <c r="C1141" s="21">
        <v>3510.4</v>
      </c>
    </row>
    <row r="1142" spans="1:3" x14ac:dyDescent="0.25">
      <c r="A1142" s="24">
        <v>44141</v>
      </c>
      <c r="B1142">
        <v>183.19</v>
      </c>
      <c r="C1142" s="21">
        <v>3509.4</v>
      </c>
    </row>
    <row r="1143" spans="1:3" x14ac:dyDescent="0.25">
      <c r="A1143" s="24">
        <v>44144</v>
      </c>
      <c r="B1143">
        <v>175.08</v>
      </c>
      <c r="C1143" s="21">
        <v>3550.5</v>
      </c>
    </row>
    <row r="1144" spans="1:3" x14ac:dyDescent="0.25">
      <c r="A1144" s="24">
        <v>44145</v>
      </c>
      <c r="B1144">
        <v>175.66</v>
      </c>
      <c r="C1144" s="21">
        <v>3545.5</v>
      </c>
    </row>
    <row r="1145" spans="1:3" x14ac:dyDescent="0.25">
      <c r="A1145" s="24">
        <v>44146</v>
      </c>
      <c r="B1145">
        <v>174.9</v>
      </c>
      <c r="C1145" s="21">
        <v>3572.7</v>
      </c>
    </row>
    <row r="1146" spans="1:3" x14ac:dyDescent="0.25">
      <c r="A1146" s="24">
        <v>44147</v>
      </c>
      <c r="B1146">
        <v>175.96</v>
      </c>
      <c r="C1146" s="21">
        <v>3537</v>
      </c>
    </row>
    <row r="1147" spans="1:3" x14ac:dyDescent="0.25">
      <c r="A1147" s="24">
        <v>44148</v>
      </c>
      <c r="B1147">
        <v>177.16</v>
      </c>
      <c r="C1147" s="21">
        <v>3585.2</v>
      </c>
    </row>
    <row r="1148" spans="1:3" x14ac:dyDescent="0.25">
      <c r="A1148" s="24">
        <v>44151</v>
      </c>
      <c r="B1148">
        <v>177.15</v>
      </c>
      <c r="C1148" s="21">
        <v>3626.9</v>
      </c>
    </row>
    <row r="1149" spans="1:3" x14ac:dyDescent="0.25">
      <c r="A1149" s="24">
        <v>44152</v>
      </c>
      <c r="B1149">
        <v>176.5</v>
      </c>
      <c r="C1149" s="21">
        <v>3609.5</v>
      </c>
    </row>
    <row r="1150" spans="1:3" x14ac:dyDescent="0.25">
      <c r="A1150" s="24">
        <v>44153</v>
      </c>
      <c r="B1150">
        <v>175.49</v>
      </c>
      <c r="C1150" s="21">
        <v>3567.8</v>
      </c>
    </row>
    <row r="1151" spans="1:3" x14ac:dyDescent="0.25">
      <c r="A1151" s="24">
        <v>44154</v>
      </c>
      <c r="B1151">
        <v>175.16</v>
      </c>
      <c r="C1151" s="21">
        <v>3581.9</v>
      </c>
    </row>
    <row r="1152" spans="1:3" x14ac:dyDescent="0.25">
      <c r="A1152" s="24">
        <v>44155</v>
      </c>
      <c r="B1152">
        <v>175.69</v>
      </c>
      <c r="C1152" s="21">
        <v>3557.5</v>
      </c>
    </row>
    <row r="1153" spans="1:3" x14ac:dyDescent="0.25">
      <c r="A1153" s="24">
        <v>44158</v>
      </c>
      <c r="B1153">
        <v>172.23</v>
      </c>
      <c r="C1153" s="21">
        <v>3577.6</v>
      </c>
    </row>
    <row r="1154" spans="1:3" x14ac:dyDescent="0.25">
      <c r="A1154" s="24">
        <v>44159</v>
      </c>
      <c r="B1154">
        <v>169.59</v>
      </c>
      <c r="C1154" s="21">
        <v>3635.4</v>
      </c>
    </row>
    <row r="1155" spans="1:3" x14ac:dyDescent="0.25">
      <c r="A1155" s="24">
        <v>44160</v>
      </c>
      <c r="B1155">
        <v>169.51</v>
      </c>
      <c r="C1155" s="21">
        <v>3629.7</v>
      </c>
    </row>
    <row r="1156" spans="1:3" x14ac:dyDescent="0.25">
      <c r="A1156" s="24">
        <v>44162</v>
      </c>
      <c r="B1156">
        <v>167.79</v>
      </c>
      <c r="C1156" s="21">
        <v>3638.3</v>
      </c>
    </row>
    <row r="1157" spans="1:3" x14ac:dyDescent="0.25">
      <c r="A1157" s="24">
        <v>44165</v>
      </c>
      <c r="B1157">
        <v>166.67</v>
      </c>
      <c r="C1157" s="21">
        <v>3621.6</v>
      </c>
    </row>
    <row r="1158" spans="1:3" x14ac:dyDescent="0.25">
      <c r="A1158" s="24">
        <v>44166</v>
      </c>
      <c r="B1158">
        <v>170.18</v>
      </c>
      <c r="C1158" s="21">
        <v>3662.4</v>
      </c>
    </row>
    <row r="1159" spans="1:3" x14ac:dyDescent="0.25">
      <c r="A1159" s="24">
        <v>44167</v>
      </c>
      <c r="B1159">
        <v>171.46</v>
      </c>
      <c r="C1159" s="21">
        <v>3669</v>
      </c>
    </row>
    <row r="1160" spans="1:3" x14ac:dyDescent="0.25">
      <c r="A1160" s="24">
        <v>44168</v>
      </c>
      <c r="B1160">
        <v>172.81</v>
      </c>
      <c r="C1160" s="21">
        <v>3666.7</v>
      </c>
    </row>
    <row r="1161" spans="1:3" x14ac:dyDescent="0.25">
      <c r="A1161" s="24">
        <v>44169</v>
      </c>
      <c r="B1161">
        <v>172.32</v>
      </c>
      <c r="C1161" s="21">
        <v>3699.1</v>
      </c>
    </row>
    <row r="1162" spans="1:3" x14ac:dyDescent="0.25">
      <c r="A1162" s="24">
        <v>44172</v>
      </c>
      <c r="B1162">
        <v>174.89</v>
      </c>
      <c r="C1162" s="21">
        <v>3692</v>
      </c>
    </row>
    <row r="1163" spans="1:3" x14ac:dyDescent="0.25">
      <c r="A1163" s="24">
        <v>44173</v>
      </c>
      <c r="B1163">
        <v>175.5</v>
      </c>
      <c r="C1163" s="21">
        <v>3702.2</v>
      </c>
    </row>
    <row r="1164" spans="1:3" x14ac:dyDescent="0.25">
      <c r="A1164" s="24">
        <v>44174</v>
      </c>
      <c r="B1164">
        <v>172.5</v>
      </c>
      <c r="C1164" s="21">
        <v>3672.8</v>
      </c>
    </row>
    <row r="1165" spans="1:3" x14ac:dyDescent="0.25">
      <c r="A1165" s="24">
        <v>44175</v>
      </c>
      <c r="B1165">
        <v>172.17</v>
      </c>
      <c r="C1165" s="21">
        <v>3668.1</v>
      </c>
    </row>
    <row r="1166" spans="1:3" x14ac:dyDescent="0.25">
      <c r="A1166" s="24">
        <v>44176</v>
      </c>
      <c r="B1166">
        <v>172.49</v>
      </c>
      <c r="C1166" s="21">
        <v>3663.5</v>
      </c>
    </row>
    <row r="1167" spans="1:3" x14ac:dyDescent="0.25">
      <c r="A1167" s="24">
        <v>44179</v>
      </c>
      <c r="B1167">
        <v>171.54</v>
      </c>
      <c r="C1167" s="21">
        <v>3647.5</v>
      </c>
    </row>
    <row r="1168" spans="1:3" x14ac:dyDescent="0.25">
      <c r="A1168" s="24">
        <v>44180</v>
      </c>
      <c r="B1168">
        <v>173.94</v>
      </c>
      <c r="C1168" s="21">
        <v>3694.6</v>
      </c>
    </row>
    <row r="1169" spans="1:3" x14ac:dyDescent="0.25">
      <c r="A1169" s="24">
        <v>44181</v>
      </c>
      <c r="B1169">
        <v>174.9</v>
      </c>
      <c r="C1169" s="21">
        <v>3701.2</v>
      </c>
    </row>
    <row r="1170" spans="1:3" x14ac:dyDescent="0.25">
      <c r="A1170" s="24">
        <v>44182</v>
      </c>
      <c r="B1170">
        <v>176.74</v>
      </c>
      <c r="C1170" s="21">
        <v>3722.5</v>
      </c>
    </row>
    <row r="1171" spans="1:3" x14ac:dyDescent="0.25">
      <c r="A1171" s="24">
        <v>44183</v>
      </c>
      <c r="B1171">
        <v>176.44</v>
      </c>
      <c r="C1171" s="21">
        <v>3709.4</v>
      </c>
    </row>
    <row r="1172" spans="1:3" x14ac:dyDescent="0.25">
      <c r="A1172" s="24">
        <v>44186</v>
      </c>
      <c r="B1172">
        <v>175.88</v>
      </c>
      <c r="C1172" s="21">
        <v>3694.9</v>
      </c>
    </row>
    <row r="1173" spans="1:3" x14ac:dyDescent="0.25">
      <c r="A1173" s="24">
        <v>44187</v>
      </c>
      <c r="B1173">
        <v>174.49</v>
      </c>
      <c r="C1173" s="21">
        <v>3687.3</v>
      </c>
    </row>
    <row r="1174" spans="1:3" x14ac:dyDescent="0.25">
      <c r="A1174" s="24">
        <v>44188</v>
      </c>
      <c r="B1174">
        <v>175.65</v>
      </c>
      <c r="C1174" s="21">
        <v>3690</v>
      </c>
    </row>
    <row r="1175" spans="1:3" x14ac:dyDescent="0.25">
      <c r="A1175" s="24">
        <v>44189</v>
      </c>
      <c r="B1175">
        <v>176.35</v>
      </c>
      <c r="C1175" s="21">
        <v>3703.1</v>
      </c>
    </row>
    <row r="1176" spans="1:3" x14ac:dyDescent="0.25">
      <c r="A1176" s="24">
        <v>44193</v>
      </c>
      <c r="B1176">
        <v>175.71</v>
      </c>
      <c r="C1176" s="21">
        <v>3735.4</v>
      </c>
    </row>
    <row r="1177" spans="1:3" x14ac:dyDescent="0.25">
      <c r="A1177" s="24">
        <v>44194</v>
      </c>
      <c r="B1177">
        <v>176.35</v>
      </c>
      <c r="C1177" s="21">
        <v>3727</v>
      </c>
    </row>
    <row r="1178" spans="1:3" x14ac:dyDescent="0.25">
      <c r="A1178" s="24">
        <v>44195</v>
      </c>
      <c r="B1178">
        <v>177.7</v>
      </c>
      <c r="C1178" s="21">
        <v>3732</v>
      </c>
    </row>
    <row r="1179" spans="1:3" x14ac:dyDescent="0.25">
      <c r="A1179" s="24">
        <v>44196</v>
      </c>
      <c r="B1179">
        <v>178.36</v>
      </c>
      <c r="C1179" s="21">
        <v>3756.1</v>
      </c>
    </row>
    <row r="1180" spans="1:3" x14ac:dyDescent="0.25">
      <c r="A1180" s="24">
        <v>44200</v>
      </c>
      <c r="B1180">
        <v>182.33</v>
      </c>
      <c r="C1180" s="21">
        <v>3700.7</v>
      </c>
    </row>
    <row r="1181" spans="1:3" x14ac:dyDescent="0.25">
      <c r="A1181" s="24">
        <v>44201</v>
      </c>
      <c r="B1181">
        <v>182.87</v>
      </c>
      <c r="C1181" s="21">
        <v>3726.9</v>
      </c>
    </row>
    <row r="1182" spans="1:3" x14ac:dyDescent="0.25">
      <c r="A1182" s="24">
        <v>44202</v>
      </c>
      <c r="B1182">
        <v>179.9</v>
      </c>
      <c r="C1182" s="21">
        <v>3748.1</v>
      </c>
    </row>
    <row r="1183" spans="1:3" x14ac:dyDescent="0.25">
      <c r="A1183" s="24">
        <v>44203</v>
      </c>
      <c r="B1183">
        <v>179.48</v>
      </c>
      <c r="C1183" s="21">
        <v>3803.8</v>
      </c>
    </row>
    <row r="1184" spans="1:3" x14ac:dyDescent="0.25">
      <c r="A1184" s="24">
        <v>44204</v>
      </c>
      <c r="B1184">
        <v>173.34</v>
      </c>
      <c r="C1184" s="21">
        <v>3824.7</v>
      </c>
    </row>
    <row r="1185" spans="1:3" x14ac:dyDescent="0.25">
      <c r="A1185" s="24">
        <v>44207</v>
      </c>
      <c r="B1185">
        <v>173</v>
      </c>
      <c r="C1185" s="21">
        <v>3799.6</v>
      </c>
    </row>
    <row r="1186" spans="1:3" x14ac:dyDescent="0.25">
      <c r="A1186" s="24">
        <v>44208</v>
      </c>
      <c r="B1186">
        <v>174.12</v>
      </c>
      <c r="C1186" s="21">
        <v>3801.2</v>
      </c>
    </row>
    <row r="1187" spans="1:3" x14ac:dyDescent="0.25">
      <c r="A1187" s="24">
        <v>44209</v>
      </c>
      <c r="B1187">
        <v>173.37</v>
      </c>
      <c r="C1187" s="21">
        <v>3809.8</v>
      </c>
    </row>
    <row r="1188" spans="1:3" x14ac:dyDescent="0.25">
      <c r="A1188" s="24">
        <v>44210</v>
      </c>
      <c r="B1188">
        <v>173.28</v>
      </c>
      <c r="C1188" s="21">
        <v>3795.5</v>
      </c>
    </row>
    <row r="1189" spans="1:3" x14ac:dyDescent="0.25">
      <c r="A1189" s="24">
        <v>44211</v>
      </c>
      <c r="B1189">
        <v>171.13</v>
      </c>
      <c r="C1189" s="21">
        <v>3768.2</v>
      </c>
    </row>
    <row r="1190" spans="1:3" x14ac:dyDescent="0.25">
      <c r="A1190" s="24">
        <v>44215</v>
      </c>
      <c r="B1190">
        <v>172.58</v>
      </c>
      <c r="C1190" s="21">
        <v>3798.9</v>
      </c>
    </row>
    <row r="1191" spans="1:3" x14ac:dyDescent="0.25">
      <c r="A1191" s="24">
        <v>44216</v>
      </c>
      <c r="B1191">
        <v>175.39</v>
      </c>
      <c r="C1191" s="21">
        <v>3851.8</v>
      </c>
    </row>
    <row r="1192" spans="1:3" x14ac:dyDescent="0.25">
      <c r="A1192" s="24">
        <v>44217</v>
      </c>
      <c r="B1192">
        <v>175.28</v>
      </c>
      <c r="C1192" s="21">
        <v>3853.1</v>
      </c>
    </row>
    <row r="1193" spans="1:3" x14ac:dyDescent="0.25">
      <c r="A1193" s="24">
        <v>44218</v>
      </c>
      <c r="B1193">
        <v>173.9</v>
      </c>
      <c r="C1193" s="21">
        <v>3841.5</v>
      </c>
    </row>
    <row r="1194" spans="1:3" x14ac:dyDescent="0.25">
      <c r="A1194" s="24">
        <v>44221</v>
      </c>
      <c r="B1194">
        <v>174.05</v>
      </c>
      <c r="C1194" s="21">
        <v>3855.4</v>
      </c>
    </row>
    <row r="1195" spans="1:3" x14ac:dyDescent="0.25">
      <c r="A1195" s="24">
        <v>44222</v>
      </c>
      <c r="B1195">
        <v>173.62</v>
      </c>
      <c r="C1195" s="21">
        <v>3849.6</v>
      </c>
    </row>
    <row r="1196" spans="1:3" x14ac:dyDescent="0.25">
      <c r="A1196" s="24">
        <v>44223</v>
      </c>
      <c r="B1196">
        <v>172.52</v>
      </c>
      <c r="C1196" s="21">
        <v>3750.8</v>
      </c>
    </row>
    <row r="1197" spans="1:3" x14ac:dyDescent="0.25">
      <c r="A1197" s="24">
        <v>44224</v>
      </c>
      <c r="B1197">
        <v>172.68</v>
      </c>
      <c r="C1197" s="21">
        <v>3787.4</v>
      </c>
    </row>
    <row r="1198" spans="1:3" x14ac:dyDescent="0.25">
      <c r="A1198" s="24">
        <v>44225</v>
      </c>
      <c r="B1198">
        <v>172.61</v>
      </c>
      <c r="C1198" s="21">
        <v>3714.2</v>
      </c>
    </row>
    <row r="1199" spans="1:3" x14ac:dyDescent="0.25">
      <c r="A1199" s="24">
        <v>44228</v>
      </c>
      <c r="B1199">
        <v>174.23</v>
      </c>
      <c r="C1199" s="21">
        <v>3773.9</v>
      </c>
    </row>
    <row r="1200" spans="1:3" x14ac:dyDescent="0.25">
      <c r="A1200" s="24">
        <v>44229</v>
      </c>
      <c r="B1200">
        <v>172.11</v>
      </c>
      <c r="C1200" s="21">
        <v>3826.3</v>
      </c>
    </row>
    <row r="1201" spans="1:3" x14ac:dyDescent="0.25">
      <c r="A1201" s="24">
        <v>44230</v>
      </c>
      <c r="B1201">
        <v>171.85</v>
      </c>
      <c r="C1201" s="21">
        <v>3830.2</v>
      </c>
    </row>
    <row r="1202" spans="1:3" x14ac:dyDescent="0.25">
      <c r="A1202" s="24">
        <v>44231</v>
      </c>
      <c r="B1202">
        <v>168.15</v>
      </c>
      <c r="C1202" s="21">
        <v>3871.7</v>
      </c>
    </row>
    <row r="1203" spans="1:3" x14ac:dyDescent="0.25">
      <c r="A1203" s="24">
        <v>44232</v>
      </c>
      <c r="B1203">
        <v>169.81</v>
      </c>
      <c r="C1203" s="21">
        <v>3886.8</v>
      </c>
    </row>
    <row r="1204" spans="1:3" x14ac:dyDescent="0.25">
      <c r="A1204" s="24">
        <v>44235</v>
      </c>
      <c r="B1204">
        <v>171.52</v>
      </c>
      <c r="C1204" s="21">
        <v>3915.6</v>
      </c>
    </row>
    <row r="1205" spans="1:3" x14ac:dyDescent="0.25">
      <c r="A1205" s="24">
        <v>44236</v>
      </c>
      <c r="B1205">
        <v>172.08</v>
      </c>
      <c r="C1205" s="21">
        <v>3911.2</v>
      </c>
    </row>
    <row r="1206" spans="1:3" x14ac:dyDescent="0.25">
      <c r="A1206" s="24">
        <v>44237</v>
      </c>
      <c r="B1206">
        <v>172.71</v>
      </c>
      <c r="C1206" s="21">
        <v>3909.9</v>
      </c>
    </row>
    <row r="1207" spans="1:3" x14ac:dyDescent="0.25">
      <c r="A1207" s="24">
        <v>44238</v>
      </c>
      <c r="B1207">
        <v>171.21</v>
      </c>
      <c r="C1207" s="21">
        <v>3916.4</v>
      </c>
    </row>
    <row r="1208" spans="1:3" x14ac:dyDescent="0.25">
      <c r="A1208" s="24">
        <v>44239</v>
      </c>
      <c r="B1208">
        <v>170.69</v>
      </c>
      <c r="C1208" s="21">
        <v>3934.8</v>
      </c>
    </row>
    <row r="1209" spans="1:3" x14ac:dyDescent="0.25">
      <c r="A1209" s="24">
        <v>44243</v>
      </c>
      <c r="B1209">
        <v>168.24</v>
      </c>
      <c r="C1209" s="21">
        <v>3932.6</v>
      </c>
    </row>
    <row r="1210" spans="1:3" x14ac:dyDescent="0.25">
      <c r="A1210" s="24">
        <v>44244</v>
      </c>
      <c r="B1210">
        <v>166.33</v>
      </c>
      <c r="C1210" s="21">
        <v>3931.3</v>
      </c>
    </row>
    <row r="1211" spans="1:3" x14ac:dyDescent="0.25">
      <c r="A1211" s="24">
        <v>44245</v>
      </c>
      <c r="B1211">
        <v>166.32</v>
      </c>
      <c r="C1211" s="21">
        <v>3914</v>
      </c>
    </row>
    <row r="1212" spans="1:3" x14ac:dyDescent="0.25">
      <c r="A1212" s="24">
        <v>44246</v>
      </c>
      <c r="B1212">
        <v>167.01</v>
      </c>
      <c r="C1212" s="21">
        <v>3906.7</v>
      </c>
    </row>
    <row r="1213" spans="1:3" x14ac:dyDescent="0.25">
      <c r="A1213" s="24">
        <v>44249</v>
      </c>
      <c r="B1213">
        <v>169.51</v>
      </c>
      <c r="C1213" s="21">
        <v>3876.5</v>
      </c>
    </row>
    <row r="1214" spans="1:3" x14ac:dyDescent="0.25">
      <c r="A1214" s="24">
        <v>44250</v>
      </c>
      <c r="B1214">
        <v>169.12</v>
      </c>
      <c r="C1214" s="21">
        <v>3881.4</v>
      </c>
    </row>
    <row r="1215" spans="1:3" x14ac:dyDescent="0.25">
      <c r="A1215" s="24">
        <v>44251</v>
      </c>
      <c r="B1215">
        <v>169</v>
      </c>
      <c r="C1215" s="21">
        <v>3925.4</v>
      </c>
    </row>
    <row r="1216" spans="1:3" x14ac:dyDescent="0.25">
      <c r="A1216" s="24">
        <v>44252</v>
      </c>
      <c r="B1216">
        <v>165.82</v>
      </c>
      <c r="C1216" s="21">
        <v>3829.3</v>
      </c>
    </row>
    <row r="1217" spans="1:3" x14ac:dyDescent="0.25">
      <c r="A1217" s="24">
        <v>44253</v>
      </c>
      <c r="B1217">
        <v>161.81</v>
      </c>
      <c r="C1217" s="21">
        <v>3811.2</v>
      </c>
    </row>
    <row r="1218" spans="1:3" x14ac:dyDescent="0.25">
      <c r="A1218" s="24">
        <v>44256</v>
      </c>
      <c r="B1218">
        <v>161.53</v>
      </c>
      <c r="C1218" s="21">
        <v>3901.8</v>
      </c>
    </row>
    <row r="1219" spans="1:3" x14ac:dyDescent="0.25">
      <c r="A1219" s="24">
        <v>44257</v>
      </c>
      <c r="B1219">
        <v>162.41</v>
      </c>
      <c r="C1219" s="21">
        <v>3870.3</v>
      </c>
    </row>
    <row r="1220" spans="1:3" x14ac:dyDescent="0.25">
      <c r="A1220" s="24">
        <v>44258</v>
      </c>
      <c r="B1220">
        <v>160.62</v>
      </c>
      <c r="C1220" s="21">
        <v>3819.7</v>
      </c>
    </row>
    <row r="1221" spans="1:3" x14ac:dyDescent="0.25">
      <c r="A1221" s="24">
        <v>44259</v>
      </c>
      <c r="B1221">
        <v>159.04</v>
      </c>
      <c r="C1221" s="21">
        <v>3768.5</v>
      </c>
    </row>
    <row r="1222" spans="1:3" x14ac:dyDescent="0.25">
      <c r="A1222" s="24">
        <v>44260</v>
      </c>
      <c r="B1222">
        <v>159.13999999999999</v>
      </c>
      <c r="C1222" s="21">
        <v>3841.9</v>
      </c>
    </row>
    <row r="1223" spans="1:3" x14ac:dyDescent="0.25">
      <c r="A1223" s="24">
        <v>44263</v>
      </c>
      <c r="B1223">
        <v>157.49</v>
      </c>
      <c r="C1223" s="21">
        <v>3821.3</v>
      </c>
    </row>
    <row r="1224" spans="1:3" x14ac:dyDescent="0.25">
      <c r="A1224" s="24">
        <v>44264</v>
      </c>
      <c r="B1224">
        <v>160.84</v>
      </c>
      <c r="C1224" s="21">
        <v>3875.4</v>
      </c>
    </row>
    <row r="1225" spans="1:3" x14ac:dyDescent="0.25">
      <c r="A1225" s="24">
        <v>44265</v>
      </c>
      <c r="B1225">
        <v>161.66</v>
      </c>
      <c r="C1225" s="21">
        <v>3898.8</v>
      </c>
    </row>
    <row r="1226" spans="1:3" x14ac:dyDescent="0.25">
      <c r="A1226" s="24">
        <v>44266</v>
      </c>
      <c r="B1226">
        <v>161.52000000000001</v>
      </c>
      <c r="C1226" s="21">
        <v>3939.3</v>
      </c>
    </row>
    <row r="1227" spans="1:3" x14ac:dyDescent="0.25">
      <c r="A1227" s="24">
        <v>44267</v>
      </c>
      <c r="B1227">
        <v>161.49</v>
      </c>
      <c r="C1227" s="21">
        <v>3943.3</v>
      </c>
    </row>
    <row r="1228" spans="1:3" x14ac:dyDescent="0.25">
      <c r="A1228" s="24">
        <v>44270</v>
      </c>
      <c r="B1228">
        <v>162.19999999999999</v>
      </c>
      <c r="C1228" s="21">
        <v>3968.9</v>
      </c>
    </row>
    <row r="1229" spans="1:3" x14ac:dyDescent="0.25">
      <c r="A1229" s="24">
        <v>44271</v>
      </c>
      <c r="B1229">
        <v>162.35</v>
      </c>
      <c r="C1229" s="21">
        <v>3962.7</v>
      </c>
    </row>
    <row r="1230" spans="1:3" x14ac:dyDescent="0.25">
      <c r="A1230" s="24">
        <v>44272</v>
      </c>
      <c r="B1230">
        <v>163.51</v>
      </c>
      <c r="C1230" s="21">
        <v>3974.1</v>
      </c>
    </row>
    <row r="1231" spans="1:3" x14ac:dyDescent="0.25">
      <c r="A1231" s="24">
        <v>44273</v>
      </c>
      <c r="B1231">
        <v>162.56</v>
      </c>
      <c r="C1231" s="21">
        <v>3915.5</v>
      </c>
    </row>
    <row r="1232" spans="1:3" x14ac:dyDescent="0.25">
      <c r="A1232" s="24">
        <v>44274</v>
      </c>
      <c r="B1232">
        <v>163.24</v>
      </c>
      <c r="C1232" s="21">
        <v>3913.1</v>
      </c>
    </row>
    <row r="1233" spans="1:3" x14ac:dyDescent="0.25">
      <c r="A1233" s="24">
        <v>44277</v>
      </c>
      <c r="B1233">
        <v>163</v>
      </c>
      <c r="C1233" s="21">
        <v>3940.6</v>
      </c>
    </row>
    <row r="1234" spans="1:3" x14ac:dyDescent="0.25">
      <c r="A1234" s="24">
        <v>44278</v>
      </c>
      <c r="B1234">
        <v>161.81</v>
      </c>
      <c r="C1234" s="21">
        <v>3910.5</v>
      </c>
    </row>
    <row r="1235" spans="1:3" x14ac:dyDescent="0.25">
      <c r="A1235" s="24">
        <v>44279</v>
      </c>
      <c r="B1235">
        <v>162.37</v>
      </c>
      <c r="C1235" s="21">
        <v>3889.1</v>
      </c>
    </row>
    <row r="1236" spans="1:3" x14ac:dyDescent="0.25">
      <c r="A1236" s="24">
        <v>44280</v>
      </c>
      <c r="B1236">
        <v>161.78</v>
      </c>
      <c r="C1236" s="21">
        <v>3909.5</v>
      </c>
    </row>
    <row r="1237" spans="1:3" x14ac:dyDescent="0.25">
      <c r="A1237" s="24">
        <v>44281</v>
      </c>
      <c r="B1237">
        <v>162.24</v>
      </c>
      <c r="C1237" s="21">
        <v>3974.5</v>
      </c>
    </row>
    <row r="1238" spans="1:3" x14ac:dyDescent="0.25">
      <c r="A1238" s="24">
        <v>44284</v>
      </c>
      <c r="B1238">
        <v>160.31</v>
      </c>
      <c r="C1238" s="21">
        <v>3971.1</v>
      </c>
    </row>
    <row r="1239" spans="1:3" x14ac:dyDescent="0.25">
      <c r="A1239" s="24">
        <v>44285</v>
      </c>
      <c r="B1239">
        <v>157.57</v>
      </c>
      <c r="C1239" s="21">
        <v>3958.6</v>
      </c>
    </row>
    <row r="1240" spans="1:3" x14ac:dyDescent="0.25">
      <c r="A1240" s="24">
        <v>44286</v>
      </c>
      <c r="B1240">
        <v>159.96</v>
      </c>
      <c r="C1240" s="21">
        <v>3972.9</v>
      </c>
    </row>
    <row r="1241" spans="1:3" x14ac:dyDescent="0.25">
      <c r="A1241" s="24">
        <v>44287</v>
      </c>
      <c r="B1241">
        <v>161.97999999999999</v>
      </c>
      <c r="C1241" s="21">
        <v>4019.9</v>
      </c>
    </row>
    <row r="1242" spans="1:3" x14ac:dyDescent="0.25">
      <c r="A1242" s="24">
        <v>44291</v>
      </c>
      <c r="B1242">
        <v>161.91999999999999</v>
      </c>
      <c r="C1242" s="21">
        <v>4077.9</v>
      </c>
    </row>
    <row r="1243" spans="1:3" x14ac:dyDescent="0.25">
      <c r="A1243" s="24">
        <v>44292</v>
      </c>
      <c r="B1243">
        <v>163.22</v>
      </c>
      <c r="C1243" s="21">
        <v>4073.9</v>
      </c>
    </row>
    <row r="1244" spans="1:3" x14ac:dyDescent="0.25">
      <c r="A1244" s="24">
        <v>44293</v>
      </c>
      <c r="B1244">
        <v>162.76</v>
      </c>
      <c r="C1244" s="21">
        <v>4079.9</v>
      </c>
    </row>
    <row r="1245" spans="1:3" x14ac:dyDescent="0.25">
      <c r="A1245" s="24">
        <v>44294</v>
      </c>
      <c r="B1245">
        <v>164.51</v>
      </c>
      <c r="C1245" s="21">
        <v>4097.2</v>
      </c>
    </row>
    <row r="1246" spans="1:3" x14ac:dyDescent="0.25">
      <c r="A1246" s="24">
        <v>44295</v>
      </c>
      <c r="B1246">
        <v>163.27000000000001</v>
      </c>
      <c r="C1246" s="21">
        <v>4128.8</v>
      </c>
    </row>
    <row r="1247" spans="1:3" x14ac:dyDescent="0.25">
      <c r="A1247" s="24">
        <v>44298</v>
      </c>
      <c r="B1247">
        <v>162.28</v>
      </c>
      <c r="C1247" s="21">
        <v>4128</v>
      </c>
    </row>
    <row r="1248" spans="1:3" x14ac:dyDescent="0.25">
      <c r="A1248" s="24">
        <v>44299</v>
      </c>
      <c r="B1248">
        <v>163.43</v>
      </c>
      <c r="C1248" s="21">
        <v>4141.6000000000004</v>
      </c>
    </row>
    <row r="1249" spans="1:3" x14ac:dyDescent="0.25">
      <c r="A1249" s="24">
        <v>44300</v>
      </c>
      <c r="B1249">
        <v>162.72</v>
      </c>
      <c r="C1249" s="21">
        <v>4124.7</v>
      </c>
    </row>
    <row r="1250" spans="1:3" x14ac:dyDescent="0.25">
      <c r="A1250" s="24">
        <v>44301</v>
      </c>
      <c r="B1250">
        <v>165.35</v>
      </c>
      <c r="C1250" s="21">
        <v>4170.3999999999996</v>
      </c>
    </row>
    <row r="1251" spans="1:3" x14ac:dyDescent="0.25">
      <c r="A1251" s="24">
        <v>44302</v>
      </c>
      <c r="B1251">
        <v>166.35</v>
      </c>
      <c r="C1251" s="21">
        <v>4185.5</v>
      </c>
    </row>
    <row r="1252" spans="1:3" x14ac:dyDescent="0.25">
      <c r="A1252" s="24">
        <v>44305</v>
      </c>
      <c r="B1252">
        <v>165.89</v>
      </c>
      <c r="C1252" s="21">
        <v>4163.3</v>
      </c>
    </row>
    <row r="1253" spans="1:3" x14ac:dyDescent="0.25">
      <c r="A1253" s="24">
        <v>44306</v>
      </c>
      <c r="B1253">
        <v>166.48</v>
      </c>
      <c r="C1253" s="21">
        <v>4134.8999999999996</v>
      </c>
    </row>
    <row r="1254" spans="1:3" x14ac:dyDescent="0.25">
      <c r="A1254" s="24">
        <v>44307</v>
      </c>
      <c r="B1254">
        <v>168.13</v>
      </c>
      <c r="C1254" s="21">
        <v>4173.3999999999996</v>
      </c>
    </row>
    <row r="1255" spans="1:3" x14ac:dyDescent="0.25">
      <c r="A1255" s="24">
        <v>44308</v>
      </c>
      <c r="B1255">
        <v>167.04</v>
      </c>
      <c r="C1255" s="21">
        <v>4135</v>
      </c>
    </row>
    <row r="1256" spans="1:3" x14ac:dyDescent="0.25">
      <c r="A1256" s="24">
        <v>44309</v>
      </c>
      <c r="B1256">
        <v>166.4</v>
      </c>
      <c r="C1256" s="21">
        <v>4180.2</v>
      </c>
    </row>
    <row r="1257" spans="1:3" x14ac:dyDescent="0.25">
      <c r="A1257" s="24">
        <v>44312</v>
      </c>
      <c r="B1257">
        <v>166.84</v>
      </c>
      <c r="C1257" s="21">
        <v>4187.6000000000004</v>
      </c>
    </row>
    <row r="1258" spans="1:3" x14ac:dyDescent="0.25">
      <c r="A1258" s="24">
        <v>44313</v>
      </c>
      <c r="B1258">
        <v>166.42</v>
      </c>
      <c r="C1258" s="21">
        <v>4186.7</v>
      </c>
    </row>
    <row r="1259" spans="1:3" x14ac:dyDescent="0.25">
      <c r="A1259" s="24">
        <v>44314</v>
      </c>
      <c r="B1259">
        <v>166.91</v>
      </c>
      <c r="C1259" s="21">
        <v>4183.2</v>
      </c>
    </row>
    <row r="1260" spans="1:3" x14ac:dyDescent="0.25">
      <c r="A1260" s="24">
        <v>44315</v>
      </c>
      <c r="B1260">
        <v>166.22</v>
      </c>
      <c r="C1260" s="21">
        <v>4211.5</v>
      </c>
    </row>
    <row r="1261" spans="1:3" x14ac:dyDescent="0.25">
      <c r="A1261" s="24">
        <v>44316</v>
      </c>
      <c r="B1261">
        <v>165.66</v>
      </c>
      <c r="C1261" s="21">
        <v>4181.2</v>
      </c>
    </row>
    <row r="1262" spans="1:3" x14ac:dyDescent="0.25">
      <c r="A1262" s="24">
        <v>44319</v>
      </c>
      <c r="B1262">
        <v>167.81</v>
      </c>
      <c r="C1262" s="21">
        <v>4192.7</v>
      </c>
    </row>
    <row r="1263" spans="1:3" x14ac:dyDescent="0.25">
      <c r="A1263" s="24">
        <v>44320</v>
      </c>
      <c r="B1263">
        <v>166.58</v>
      </c>
      <c r="C1263" s="21">
        <v>4164.7</v>
      </c>
    </row>
    <row r="1264" spans="1:3" x14ac:dyDescent="0.25">
      <c r="A1264" s="24">
        <v>44321</v>
      </c>
      <c r="B1264">
        <v>167.27</v>
      </c>
      <c r="C1264" s="21">
        <v>4167.6000000000004</v>
      </c>
    </row>
    <row r="1265" spans="1:3" x14ac:dyDescent="0.25">
      <c r="A1265" s="24">
        <v>44322</v>
      </c>
      <c r="B1265">
        <v>170.06</v>
      </c>
      <c r="C1265" s="21">
        <v>4201.6000000000004</v>
      </c>
    </row>
    <row r="1266" spans="1:3" x14ac:dyDescent="0.25">
      <c r="A1266" s="24">
        <v>44323</v>
      </c>
      <c r="B1266">
        <v>171.59</v>
      </c>
      <c r="C1266" s="21">
        <v>4232.6000000000004</v>
      </c>
    </row>
    <row r="1267" spans="1:3" x14ac:dyDescent="0.25">
      <c r="A1267" s="24">
        <v>44326</v>
      </c>
      <c r="B1267">
        <v>172.11</v>
      </c>
      <c r="C1267" s="21">
        <v>4188.3999999999996</v>
      </c>
    </row>
    <row r="1268" spans="1:3" x14ac:dyDescent="0.25">
      <c r="A1268" s="24">
        <v>44327</v>
      </c>
      <c r="B1268">
        <v>172.14</v>
      </c>
      <c r="C1268" s="21">
        <v>4152.1000000000004</v>
      </c>
    </row>
    <row r="1269" spans="1:3" x14ac:dyDescent="0.25">
      <c r="A1269" s="24">
        <v>44328</v>
      </c>
      <c r="B1269">
        <v>170.43</v>
      </c>
      <c r="C1269" s="21">
        <v>4063</v>
      </c>
    </row>
    <row r="1270" spans="1:3" x14ac:dyDescent="0.25">
      <c r="A1270" s="24">
        <v>44329</v>
      </c>
      <c r="B1270">
        <v>171.13</v>
      </c>
      <c r="C1270" s="21">
        <v>4112.5</v>
      </c>
    </row>
    <row r="1271" spans="1:3" x14ac:dyDescent="0.25">
      <c r="A1271" s="24">
        <v>44330</v>
      </c>
      <c r="B1271">
        <v>172.69</v>
      </c>
      <c r="C1271" s="21">
        <v>4173.8999999999996</v>
      </c>
    </row>
    <row r="1272" spans="1:3" x14ac:dyDescent="0.25">
      <c r="A1272" s="24">
        <v>44333</v>
      </c>
      <c r="B1272">
        <v>174.7</v>
      </c>
      <c r="C1272" s="21">
        <v>4163.3</v>
      </c>
    </row>
    <row r="1273" spans="1:3" x14ac:dyDescent="0.25">
      <c r="A1273" s="24">
        <v>44334</v>
      </c>
      <c r="B1273">
        <v>175.04</v>
      </c>
      <c r="C1273" s="21">
        <v>4127.8</v>
      </c>
    </row>
    <row r="1274" spans="1:3" x14ac:dyDescent="0.25">
      <c r="A1274" s="24">
        <v>44335</v>
      </c>
      <c r="B1274">
        <v>175.16</v>
      </c>
      <c r="C1274" s="21">
        <v>4115.7</v>
      </c>
    </row>
    <row r="1275" spans="1:3" x14ac:dyDescent="0.25">
      <c r="A1275" s="24">
        <v>44336</v>
      </c>
      <c r="B1275">
        <v>175.96</v>
      </c>
      <c r="C1275" s="21">
        <v>4159.1000000000004</v>
      </c>
    </row>
    <row r="1276" spans="1:3" x14ac:dyDescent="0.25">
      <c r="A1276" s="24">
        <v>44337</v>
      </c>
      <c r="B1276">
        <v>176.04</v>
      </c>
      <c r="C1276" s="21">
        <v>4155.8999999999996</v>
      </c>
    </row>
    <row r="1277" spans="1:3" x14ac:dyDescent="0.25">
      <c r="A1277" s="24">
        <v>44340</v>
      </c>
      <c r="B1277">
        <v>176.35</v>
      </c>
      <c r="C1277" s="21">
        <v>4197.1000000000004</v>
      </c>
    </row>
    <row r="1278" spans="1:3" x14ac:dyDescent="0.25">
      <c r="A1278" s="24">
        <v>44341</v>
      </c>
      <c r="B1278">
        <v>177.95</v>
      </c>
      <c r="C1278" s="21">
        <v>4188.1000000000004</v>
      </c>
    </row>
    <row r="1279" spans="1:3" x14ac:dyDescent="0.25">
      <c r="A1279" s="24">
        <v>44342</v>
      </c>
      <c r="B1279">
        <v>177.64</v>
      </c>
      <c r="C1279" s="21">
        <v>4196</v>
      </c>
    </row>
    <row r="1280" spans="1:3" x14ac:dyDescent="0.25">
      <c r="A1280" s="24">
        <v>44343</v>
      </c>
      <c r="B1280">
        <v>177.71</v>
      </c>
      <c r="C1280" s="21">
        <v>4200.8999999999996</v>
      </c>
    </row>
    <row r="1281" spans="1:3" x14ac:dyDescent="0.25">
      <c r="A1281" s="24">
        <v>44344</v>
      </c>
      <c r="B1281">
        <v>178.38</v>
      </c>
      <c r="C1281" s="21">
        <v>4204.1000000000004</v>
      </c>
    </row>
    <row r="1282" spans="1:3" x14ac:dyDescent="0.25">
      <c r="A1282" s="24">
        <v>44348</v>
      </c>
      <c r="B1282">
        <v>177.9</v>
      </c>
      <c r="C1282" s="21">
        <v>4202</v>
      </c>
    </row>
    <row r="1283" spans="1:3" x14ac:dyDescent="0.25">
      <c r="A1283" s="24">
        <v>44349</v>
      </c>
      <c r="B1283">
        <v>178.77</v>
      </c>
      <c r="C1283" s="21">
        <v>4208.1000000000004</v>
      </c>
    </row>
    <row r="1284" spans="1:3" x14ac:dyDescent="0.25">
      <c r="A1284" s="24">
        <v>44350</v>
      </c>
      <c r="B1284">
        <v>175.27</v>
      </c>
      <c r="C1284" s="21">
        <v>4192.8999999999996</v>
      </c>
    </row>
    <row r="1285" spans="1:3" x14ac:dyDescent="0.25">
      <c r="A1285" s="24">
        <v>44351</v>
      </c>
      <c r="B1285">
        <v>177.16</v>
      </c>
      <c r="C1285" s="21">
        <v>4229.8999999999996</v>
      </c>
    </row>
    <row r="1286" spans="1:3" x14ac:dyDescent="0.25">
      <c r="A1286" s="24">
        <v>44354</v>
      </c>
      <c r="B1286">
        <v>177.87</v>
      </c>
      <c r="C1286" s="21">
        <v>4226.5</v>
      </c>
    </row>
    <row r="1287" spans="1:3" x14ac:dyDescent="0.25">
      <c r="A1287" s="24">
        <v>44355</v>
      </c>
      <c r="B1287">
        <v>177.32</v>
      </c>
      <c r="C1287" s="21">
        <v>4227.3</v>
      </c>
    </row>
    <row r="1288" spans="1:3" x14ac:dyDescent="0.25">
      <c r="A1288" s="24">
        <v>44356</v>
      </c>
      <c r="B1288">
        <v>176.98</v>
      </c>
      <c r="C1288" s="21">
        <v>4219.6000000000004</v>
      </c>
    </row>
    <row r="1289" spans="1:3" x14ac:dyDescent="0.25">
      <c r="A1289" s="24">
        <v>44357</v>
      </c>
      <c r="B1289">
        <v>177.74</v>
      </c>
      <c r="C1289" s="21">
        <v>4239.2</v>
      </c>
    </row>
    <row r="1290" spans="1:3" x14ac:dyDescent="0.25">
      <c r="A1290" s="24">
        <v>44358</v>
      </c>
      <c r="B1290">
        <v>175.74</v>
      </c>
      <c r="C1290" s="21">
        <v>4247.3999999999996</v>
      </c>
    </row>
    <row r="1291" spans="1:3" x14ac:dyDescent="0.25">
      <c r="A1291" s="24">
        <v>44361</v>
      </c>
      <c r="B1291">
        <v>174.71</v>
      </c>
      <c r="C1291" s="21">
        <v>4255.1000000000004</v>
      </c>
    </row>
    <row r="1292" spans="1:3" x14ac:dyDescent="0.25">
      <c r="A1292" s="24">
        <v>44362</v>
      </c>
      <c r="B1292">
        <v>174.05</v>
      </c>
      <c r="C1292" s="21">
        <v>4246.6000000000004</v>
      </c>
    </row>
    <row r="1293" spans="1:3" x14ac:dyDescent="0.25">
      <c r="A1293" s="24">
        <v>44363</v>
      </c>
      <c r="B1293">
        <v>171.11</v>
      </c>
      <c r="C1293" s="21">
        <v>4223.7</v>
      </c>
    </row>
    <row r="1294" spans="1:3" x14ac:dyDescent="0.25">
      <c r="A1294" s="24">
        <v>44364</v>
      </c>
      <c r="B1294">
        <v>165.85</v>
      </c>
      <c r="C1294" s="21">
        <v>4221.8999999999996</v>
      </c>
    </row>
    <row r="1295" spans="1:3" x14ac:dyDescent="0.25">
      <c r="A1295" s="24">
        <v>44365</v>
      </c>
      <c r="B1295">
        <v>164.93</v>
      </c>
      <c r="C1295" s="21">
        <v>4166.3999999999996</v>
      </c>
    </row>
    <row r="1296" spans="1:3" x14ac:dyDescent="0.25">
      <c r="A1296" s="24">
        <v>44368</v>
      </c>
      <c r="B1296">
        <v>166.95</v>
      </c>
      <c r="C1296" s="21">
        <v>4224.8</v>
      </c>
    </row>
    <row r="1297" spans="1:3" x14ac:dyDescent="0.25">
      <c r="A1297" s="24">
        <v>44369</v>
      </c>
      <c r="B1297">
        <v>166.25</v>
      </c>
      <c r="C1297" s="21">
        <v>4246.3999999999996</v>
      </c>
    </row>
    <row r="1298" spans="1:3" x14ac:dyDescent="0.25">
      <c r="A1298" s="24">
        <v>44370</v>
      </c>
      <c r="B1298">
        <v>166.14</v>
      </c>
      <c r="C1298" s="21">
        <v>4241.8</v>
      </c>
    </row>
    <row r="1299" spans="1:3" x14ac:dyDescent="0.25">
      <c r="A1299" s="24">
        <v>44371</v>
      </c>
      <c r="B1299">
        <v>166.04</v>
      </c>
      <c r="C1299" s="21">
        <v>4266.5</v>
      </c>
    </row>
    <row r="1300" spans="1:3" x14ac:dyDescent="0.25">
      <c r="A1300" s="24">
        <v>44372</v>
      </c>
      <c r="B1300">
        <v>166.59</v>
      </c>
      <c r="C1300" s="21">
        <v>4280.7</v>
      </c>
    </row>
    <row r="1301" spans="1:3" x14ac:dyDescent="0.25">
      <c r="A1301" s="24">
        <v>44375</v>
      </c>
      <c r="B1301">
        <v>166.58</v>
      </c>
      <c r="C1301" s="21">
        <v>4290.6000000000004</v>
      </c>
    </row>
    <row r="1302" spans="1:3" x14ac:dyDescent="0.25">
      <c r="A1302" s="24">
        <v>44376</v>
      </c>
      <c r="B1302">
        <v>164.83</v>
      </c>
      <c r="C1302" s="21">
        <v>4291.8</v>
      </c>
    </row>
    <row r="1303" spans="1:3" x14ac:dyDescent="0.25">
      <c r="A1303" s="24">
        <v>44377</v>
      </c>
      <c r="B1303">
        <v>165.63</v>
      </c>
      <c r="C1303" s="21">
        <v>4297.5</v>
      </c>
    </row>
    <row r="1304" spans="1:3" x14ac:dyDescent="0.25">
      <c r="A1304" s="24">
        <v>44378</v>
      </c>
      <c r="B1304">
        <v>166.2</v>
      </c>
      <c r="C1304" s="21">
        <v>4319.8999999999996</v>
      </c>
    </row>
    <row r="1305" spans="1:3" x14ac:dyDescent="0.25">
      <c r="A1305" s="24">
        <v>44379</v>
      </c>
      <c r="B1305">
        <v>167.29</v>
      </c>
      <c r="C1305" s="21">
        <v>4352.3</v>
      </c>
    </row>
    <row r="1306" spans="1:3" x14ac:dyDescent="0.25">
      <c r="A1306" s="24">
        <v>44383</v>
      </c>
      <c r="B1306">
        <v>168.12</v>
      </c>
      <c r="C1306" s="21">
        <v>4343.5</v>
      </c>
    </row>
    <row r="1307" spans="1:3" x14ac:dyDescent="0.25">
      <c r="A1307" s="24">
        <v>44384</v>
      </c>
      <c r="B1307">
        <v>168.76</v>
      </c>
      <c r="C1307" s="21">
        <v>4358.1000000000004</v>
      </c>
    </row>
    <row r="1308" spans="1:3" x14ac:dyDescent="0.25">
      <c r="A1308" s="24">
        <v>44385</v>
      </c>
      <c r="B1308">
        <v>168.65</v>
      </c>
      <c r="C1308" s="21">
        <v>4320.8</v>
      </c>
    </row>
    <row r="1309" spans="1:3" x14ac:dyDescent="0.25">
      <c r="A1309" s="24">
        <v>44386</v>
      </c>
      <c r="B1309">
        <v>169.21</v>
      </c>
      <c r="C1309" s="21">
        <v>4369.6000000000004</v>
      </c>
    </row>
    <row r="1310" spans="1:3" x14ac:dyDescent="0.25">
      <c r="A1310" s="24">
        <v>44389</v>
      </c>
      <c r="B1310">
        <v>169</v>
      </c>
      <c r="C1310" s="21">
        <v>4384.6000000000004</v>
      </c>
    </row>
    <row r="1311" spans="1:3" x14ac:dyDescent="0.25">
      <c r="A1311" s="24">
        <v>44390</v>
      </c>
      <c r="B1311">
        <v>169.22</v>
      </c>
      <c r="C1311" s="21">
        <v>4369.2</v>
      </c>
    </row>
    <row r="1312" spans="1:3" x14ac:dyDescent="0.25">
      <c r="A1312" s="24">
        <v>44391</v>
      </c>
      <c r="B1312">
        <v>171.04</v>
      </c>
      <c r="C1312" s="21">
        <v>4374.3</v>
      </c>
    </row>
    <row r="1313" spans="1:3" x14ac:dyDescent="0.25">
      <c r="A1313" s="24">
        <v>44392</v>
      </c>
      <c r="B1313">
        <v>171.07</v>
      </c>
      <c r="C1313" s="21">
        <v>4360</v>
      </c>
    </row>
    <row r="1314" spans="1:3" x14ac:dyDescent="0.25">
      <c r="A1314" s="24">
        <v>44393</v>
      </c>
      <c r="B1314">
        <v>169.41</v>
      </c>
      <c r="C1314" s="21">
        <v>4327.2</v>
      </c>
    </row>
    <row r="1315" spans="1:3" x14ac:dyDescent="0.25">
      <c r="A1315" s="24">
        <v>44396</v>
      </c>
      <c r="B1315">
        <v>169.61</v>
      </c>
      <c r="C1315" s="21">
        <v>4258.5</v>
      </c>
    </row>
    <row r="1316" spans="1:3" x14ac:dyDescent="0.25">
      <c r="A1316" s="24">
        <v>44397</v>
      </c>
      <c r="B1316">
        <v>169.39</v>
      </c>
      <c r="C1316" s="21">
        <v>4323.1000000000004</v>
      </c>
    </row>
    <row r="1317" spans="1:3" x14ac:dyDescent="0.25">
      <c r="A1317" s="24">
        <v>44398</v>
      </c>
      <c r="B1317">
        <v>168.76</v>
      </c>
      <c r="C1317" s="21">
        <v>4358.7</v>
      </c>
    </row>
    <row r="1318" spans="1:3" x14ac:dyDescent="0.25">
      <c r="A1318" s="24">
        <v>44399</v>
      </c>
      <c r="B1318">
        <v>169.09</v>
      </c>
      <c r="C1318" s="21">
        <v>4367.5</v>
      </c>
    </row>
    <row r="1319" spans="1:3" x14ac:dyDescent="0.25">
      <c r="A1319" s="24">
        <v>44400</v>
      </c>
      <c r="B1319">
        <v>168.56</v>
      </c>
      <c r="C1319" s="21">
        <v>4411.8</v>
      </c>
    </row>
    <row r="1320" spans="1:3" x14ac:dyDescent="0.25">
      <c r="A1320" s="24">
        <v>44403</v>
      </c>
      <c r="B1320">
        <v>168.16</v>
      </c>
      <c r="C1320" s="21">
        <v>4422.3</v>
      </c>
    </row>
    <row r="1321" spans="1:3" x14ac:dyDescent="0.25">
      <c r="A1321" s="24">
        <v>44404</v>
      </c>
      <c r="B1321">
        <v>168.44</v>
      </c>
      <c r="C1321" s="21">
        <v>4401.5</v>
      </c>
    </row>
    <row r="1322" spans="1:3" x14ac:dyDescent="0.25">
      <c r="A1322" s="24">
        <v>44405</v>
      </c>
      <c r="B1322">
        <v>169.29</v>
      </c>
      <c r="C1322" s="21">
        <v>4400.6000000000004</v>
      </c>
    </row>
    <row r="1323" spans="1:3" x14ac:dyDescent="0.25">
      <c r="A1323" s="24">
        <v>44406</v>
      </c>
      <c r="B1323">
        <v>171.17</v>
      </c>
      <c r="C1323" s="21">
        <v>4419.1000000000004</v>
      </c>
    </row>
    <row r="1324" spans="1:3" x14ac:dyDescent="0.25">
      <c r="A1324" s="24">
        <v>44407</v>
      </c>
      <c r="B1324">
        <v>169.82</v>
      </c>
      <c r="C1324" s="21">
        <v>4395.3</v>
      </c>
    </row>
    <row r="1325" spans="1:3" x14ac:dyDescent="0.25">
      <c r="A1325" s="24">
        <v>44410</v>
      </c>
      <c r="B1325">
        <v>169.61</v>
      </c>
      <c r="C1325" s="21">
        <v>4387.2</v>
      </c>
    </row>
    <row r="1326" spans="1:3" x14ac:dyDescent="0.25">
      <c r="A1326" s="24">
        <v>44411</v>
      </c>
      <c r="B1326">
        <v>169.49</v>
      </c>
      <c r="C1326" s="21">
        <v>4423.1000000000004</v>
      </c>
    </row>
    <row r="1327" spans="1:3" x14ac:dyDescent="0.25">
      <c r="A1327" s="24">
        <v>44412</v>
      </c>
      <c r="B1327">
        <v>169.53</v>
      </c>
      <c r="C1327" s="21">
        <v>4402.7</v>
      </c>
    </row>
    <row r="1328" spans="1:3" x14ac:dyDescent="0.25">
      <c r="A1328" s="24">
        <v>44413</v>
      </c>
      <c r="B1328">
        <v>168.86</v>
      </c>
      <c r="C1328" s="21">
        <v>4429.1000000000004</v>
      </c>
    </row>
    <row r="1329" spans="1:3" x14ac:dyDescent="0.25">
      <c r="A1329" s="24">
        <v>44414</v>
      </c>
      <c r="B1329">
        <v>164.64</v>
      </c>
      <c r="C1329" s="21">
        <v>4436.5</v>
      </c>
    </row>
    <row r="1330" spans="1:3" x14ac:dyDescent="0.25">
      <c r="A1330" s="24">
        <v>44417</v>
      </c>
      <c r="B1330">
        <v>161.72</v>
      </c>
      <c r="C1330" s="21">
        <v>4432.3999999999996</v>
      </c>
    </row>
    <row r="1331" spans="1:3" x14ac:dyDescent="0.25">
      <c r="A1331" s="24">
        <v>44418</v>
      </c>
      <c r="B1331">
        <v>161.77000000000001</v>
      </c>
      <c r="C1331" s="21">
        <v>4436.8</v>
      </c>
    </row>
    <row r="1332" spans="1:3" x14ac:dyDescent="0.25">
      <c r="A1332" s="24">
        <v>44419</v>
      </c>
      <c r="B1332">
        <v>164</v>
      </c>
      <c r="C1332" s="21">
        <v>4447.7</v>
      </c>
    </row>
    <row r="1333" spans="1:3" x14ac:dyDescent="0.25">
      <c r="A1333" s="24">
        <v>44420</v>
      </c>
      <c r="B1333">
        <v>164.04</v>
      </c>
      <c r="C1333" s="21">
        <v>4460.8</v>
      </c>
    </row>
    <row r="1334" spans="1:3" x14ac:dyDescent="0.25">
      <c r="A1334" s="24">
        <v>44421</v>
      </c>
      <c r="B1334">
        <v>166.39</v>
      </c>
      <c r="C1334" s="21">
        <v>4468</v>
      </c>
    </row>
    <row r="1335" spans="1:3" x14ac:dyDescent="0.25">
      <c r="A1335" s="24">
        <v>44424</v>
      </c>
      <c r="B1335">
        <v>167.22</v>
      </c>
      <c r="C1335" s="21">
        <v>4479.7</v>
      </c>
    </row>
    <row r="1336" spans="1:3" x14ac:dyDescent="0.25">
      <c r="A1336" s="24">
        <v>44425</v>
      </c>
      <c r="B1336">
        <v>166.97</v>
      </c>
      <c r="C1336" s="21">
        <v>4448.1000000000004</v>
      </c>
    </row>
    <row r="1337" spans="1:3" x14ac:dyDescent="0.25">
      <c r="A1337" s="24">
        <v>44426</v>
      </c>
      <c r="B1337">
        <v>167.1</v>
      </c>
      <c r="C1337" s="21">
        <v>4400.3</v>
      </c>
    </row>
    <row r="1338" spans="1:3" x14ac:dyDescent="0.25">
      <c r="A1338" s="24">
        <v>44427</v>
      </c>
      <c r="B1338">
        <v>166.61</v>
      </c>
      <c r="C1338" s="21">
        <v>4405.8</v>
      </c>
    </row>
    <row r="1339" spans="1:3" x14ac:dyDescent="0.25">
      <c r="A1339" s="24">
        <v>44428</v>
      </c>
      <c r="B1339">
        <v>166.7</v>
      </c>
      <c r="C1339" s="21">
        <v>4441.7</v>
      </c>
    </row>
    <row r="1340" spans="1:3" x14ac:dyDescent="0.25">
      <c r="A1340" s="24">
        <v>44431</v>
      </c>
      <c r="B1340">
        <v>168.73</v>
      </c>
      <c r="C1340" s="21">
        <v>4479.5</v>
      </c>
    </row>
    <row r="1341" spans="1:3" x14ac:dyDescent="0.25">
      <c r="A1341" s="24">
        <v>44432</v>
      </c>
      <c r="B1341">
        <v>168.65</v>
      </c>
      <c r="C1341" s="21">
        <v>4486.2</v>
      </c>
    </row>
    <row r="1342" spans="1:3" x14ac:dyDescent="0.25">
      <c r="A1342" s="24">
        <v>44433</v>
      </c>
      <c r="B1342">
        <v>167.48</v>
      </c>
      <c r="C1342" s="21">
        <v>4496.2</v>
      </c>
    </row>
    <row r="1343" spans="1:3" x14ac:dyDescent="0.25">
      <c r="A1343" s="24">
        <v>44434</v>
      </c>
      <c r="B1343">
        <v>167.67</v>
      </c>
      <c r="C1343" s="21">
        <v>4470</v>
      </c>
    </row>
    <row r="1344" spans="1:3" x14ac:dyDescent="0.25">
      <c r="A1344" s="24">
        <v>44435</v>
      </c>
      <c r="B1344">
        <v>170.19</v>
      </c>
      <c r="C1344" s="21">
        <v>4509.3999999999996</v>
      </c>
    </row>
    <row r="1345" spans="1:3" x14ac:dyDescent="0.25">
      <c r="A1345" s="24">
        <v>44438</v>
      </c>
      <c r="B1345">
        <v>169.35</v>
      </c>
      <c r="C1345" s="21">
        <v>4528.8</v>
      </c>
    </row>
    <row r="1346" spans="1:3" x14ac:dyDescent="0.25">
      <c r="A1346" s="24">
        <v>44439</v>
      </c>
      <c r="B1346">
        <v>169.69</v>
      </c>
      <c r="C1346" s="21">
        <v>4522.7</v>
      </c>
    </row>
    <row r="1347" spans="1:3" x14ac:dyDescent="0.25">
      <c r="A1347" s="24">
        <v>44440</v>
      </c>
      <c r="B1347">
        <v>169.7</v>
      </c>
      <c r="C1347" s="21">
        <v>4524.1000000000004</v>
      </c>
    </row>
    <row r="1348" spans="1:3" x14ac:dyDescent="0.25">
      <c r="A1348" s="24">
        <v>44441</v>
      </c>
      <c r="B1348">
        <v>169.25</v>
      </c>
      <c r="C1348" s="21">
        <v>4536.8999999999996</v>
      </c>
    </row>
    <row r="1349" spans="1:3" x14ac:dyDescent="0.25">
      <c r="A1349" s="24">
        <v>44442</v>
      </c>
      <c r="B1349">
        <v>171.06</v>
      </c>
      <c r="C1349" s="21">
        <v>4535.3999999999996</v>
      </c>
    </row>
    <row r="1350" spans="1:3" x14ac:dyDescent="0.25">
      <c r="A1350" s="24">
        <v>44446</v>
      </c>
      <c r="B1350">
        <v>167.71</v>
      </c>
      <c r="C1350" s="21">
        <v>4520</v>
      </c>
    </row>
    <row r="1351" spans="1:3" x14ac:dyDescent="0.25">
      <c r="A1351" s="24">
        <v>44447</v>
      </c>
      <c r="B1351">
        <v>167.29</v>
      </c>
      <c r="C1351" s="21">
        <v>4514.1000000000004</v>
      </c>
    </row>
    <row r="1352" spans="1:3" x14ac:dyDescent="0.25">
      <c r="A1352" s="24">
        <v>44448</v>
      </c>
      <c r="B1352">
        <v>168.03</v>
      </c>
      <c r="C1352" s="21">
        <v>4493.3</v>
      </c>
    </row>
    <row r="1353" spans="1:3" x14ac:dyDescent="0.25">
      <c r="A1353" s="24">
        <v>44449</v>
      </c>
      <c r="B1353">
        <v>167.18</v>
      </c>
      <c r="C1353" s="21">
        <v>4458.6000000000004</v>
      </c>
    </row>
    <row r="1354" spans="1:3" x14ac:dyDescent="0.25">
      <c r="A1354" s="24">
        <v>44452</v>
      </c>
      <c r="B1354">
        <v>167.74</v>
      </c>
      <c r="C1354" s="21">
        <v>4468.7</v>
      </c>
    </row>
    <row r="1355" spans="1:3" x14ac:dyDescent="0.25">
      <c r="A1355" s="24">
        <v>44453</v>
      </c>
      <c r="B1355">
        <v>168.82</v>
      </c>
      <c r="C1355" s="21">
        <v>4443.1000000000004</v>
      </c>
    </row>
    <row r="1356" spans="1:3" x14ac:dyDescent="0.25">
      <c r="A1356" s="24">
        <v>44454</v>
      </c>
      <c r="B1356">
        <v>167.83</v>
      </c>
      <c r="C1356" s="21">
        <v>4480.7</v>
      </c>
    </row>
    <row r="1357" spans="1:3" x14ac:dyDescent="0.25">
      <c r="A1357" s="24">
        <v>44455</v>
      </c>
      <c r="B1357">
        <v>164.03</v>
      </c>
      <c r="C1357" s="21">
        <v>4473.8</v>
      </c>
    </row>
    <row r="1358" spans="1:3" x14ac:dyDescent="0.25">
      <c r="A1358" s="24">
        <v>44456</v>
      </c>
      <c r="B1358">
        <v>163.77000000000001</v>
      </c>
      <c r="C1358" s="21">
        <v>4433</v>
      </c>
    </row>
    <row r="1359" spans="1:3" x14ac:dyDescent="0.25">
      <c r="A1359" s="24">
        <v>44459</v>
      </c>
      <c r="B1359">
        <v>164.94</v>
      </c>
      <c r="C1359" s="21">
        <v>4357.7</v>
      </c>
    </row>
    <row r="1360" spans="1:3" x14ac:dyDescent="0.25">
      <c r="A1360" s="24">
        <v>44460</v>
      </c>
      <c r="B1360">
        <v>166.04</v>
      </c>
      <c r="C1360" s="21">
        <v>4354.2</v>
      </c>
    </row>
    <row r="1361" spans="1:3" x14ac:dyDescent="0.25">
      <c r="A1361" s="24">
        <v>44461</v>
      </c>
      <c r="B1361">
        <v>165.42</v>
      </c>
      <c r="C1361" s="21">
        <v>4395.6000000000004</v>
      </c>
    </row>
    <row r="1362" spans="1:3" x14ac:dyDescent="0.25">
      <c r="A1362" s="24">
        <v>44462</v>
      </c>
      <c r="B1362">
        <v>163.51</v>
      </c>
      <c r="C1362" s="21">
        <v>4449</v>
      </c>
    </row>
    <row r="1363" spans="1:3" x14ac:dyDescent="0.25">
      <c r="A1363" s="24">
        <v>44463</v>
      </c>
      <c r="B1363">
        <v>163.30000000000001</v>
      </c>
      <c r="C1363" s="21">
        <v>4455.5</v>
      </c>
    </row>
    <row r="1364" spans="1:3" x14ac:dyDescent="0.25">
      <c r="A1364" s="24">
        <v>44466</v>
      </c>
      <c r="B1364">
        <v>163.63999999999999</v>
      </c>
      <c r="C1364" s="21">
        <v>4443.1000000000004</v>
      </c>
    </row>
    <row r="1365" spans="1:3" x14ac:dyDescent="0.25">
      <c r="A1365" s="24">
        <v>44467</v>
      </c>
      <c r="B1365">
        <v>162.05000000000001</v>
      </c>
      <c r="C1365" s="21">
        <v>4352.6000000000004</v>
      </c>
    </row>
    <row r="1366" spans="1:3" x14ac:dyDescent="0.25">
      <c r="A1366" s="24">
        <v>44468</v>
      </c>
      <c r="B1366">
        <v>161.32</v>
      </c>
      <c r="C1366" s="21">
        <v>4359.5</v>
      </c>
    </row>
    <row r="1367" spans="1:3" x14ac:dyDescent="0.25">
      <c r="A1367" s="24">
        <v>44469</v>
      </c>
      <c r="B1367">
        <v>164.22</v>
      </c>
      <c r="C1367" s="21">
        <v>4307.5</v>
      </c>
    </row>
    <row r="1368" spans="1:3" x14ac:dyDescent="0.25">
      <c r="A1368" s="24">
        <v>44470</v>
      </c>
      <c r="B1368">
        <v>164.59</v>
      </c>
      <c r="C1368" s="21">
        <v>4357</v>
      </c>
    </row>
    <row r="1369" spans="1:3" x14ac:dyDescent="0.25">
      <c r="A1369" s="24">
        <v>44473</v>
      </c>
      <c r="B1369">
        <v>165.36</v>
      </c>
      <c r="C1369" s="21">
        <v>4300.5</v>
      </c>
    </row>
    <row r="1370" spans="1:3" x14ac:dyDescent="0.25">
      <c r="A1370" s="24">
        <v>44474</v>
      </c>
      <c r="B1370">
        <v>164.59</v>
      </c>
      <c r="C1370" s="21">
        <v>4345.7</v>
      </c>
    </row>
    <row r="1371" spans="1:3" x14ac:dyDescent="0.25">
      <c r="A1371" s="24">
        <v>44475</v>
      </c>
      <c r="B1371">
        <v>165.03</v>
      </c>
      <c r="C1371" s="21">
        <v>4363.6000000000004</v>
      </c>
    </row>
    <row r="1372" spans="1:3" x14ac:dyDescent="0.25">
      <c r="A1372" s="24">
        <v>44476</v>
      </c>
      <c r="B1372">
        <v>164.16</v>
      </c>
      <c r="C1372" s="21">
        <v>4399.8</v>
      </c>
    </row>
    <row r="1373" spans="1:3" x14ac:dyDescent="0.25">
      <c r="A1373" s="24">
        <v>44477</v>
      </c>
      <c r="B1373">
        <v>164.23</v>
      </c>
      <c r="C1373" s="21">
        <v>4391.3</v>
      </c>
    </row>
    <row r="1374" spans="1:3" x14ac:dyDescent="0.25">
      <c r="A1374" s="24">
        <v>44480</v>
      </c>
      <c r="B1374">
        <v>163.92</v>
      </c>
      <c r="C1374" s="21">
        <v>4361.2</v>
      </c>
    </row>
    <row r="1375" spans="1:3" x14ac:dyDescent="0.25">
      <c r="A1375" s="24">
        <v>44481</v>
      </c>
      <c r="B1375">
        <v>164.66</v>
      </c>
      <c r="C1375" s="21">
        <v>4350.6000000000004</v>
      </c>
    </row>
    <row r="1376" spans="1:3" x14ac:dyDescent="0.25">
      <c r="A1376" s="24">
        <v>44482</v>
      </c>
      <c r="B1376">
        <v>167.59</v>
      </c>
      <c r="C1376" s="21">
        <v>4363.8</v>
      </c>
    </row>
    <row r="1377" spans="1:3" x14ac:dyDescent="0.25">
      <c r="A1377" s="24">
        <v>44483</v>
      </c>
      <c r="B1377">
        <v>168</v>
      </c>
      <c r="C1377" s="21">
        <v>4438.3</v>
      </c>
    </row>
    <row r="1378" spans="1:3" x14ac:dyDescent="0.25">
      <c r="A1378" s="24">
        <v>44484</v>
      </c>
      <c r="B1378">
        <v>165.33</v>
      </c>
      <c r="C1378" s="21">
        <v>4471.3999999999996</v>
      </c>
    </row>
    <row r="1379" spans="1:3" x14ac:dyDescent="0.25">
      <c r="A1379" s="24">
        <v>44487</v>
      </c>
      <c r="B1379">
        <v>164.92</v>
      </c>
      <c r="C1379" s="21">
        <v>4486.5</v>
      </c>
    </row>
    <row r="1380" spans="1:3" x14ac:dyDescent="0.25">
      <c r="A1380" s="24">
        <v>44488</v>
      </c>
      <c r="B1380">
        <v>165.45</v>
      </c>
      <c r="C1380" s="21">
        <v>4519.6000000000004</v>
      </c>
    </row>
    <row r="1381" spans="1:3" x14ac:dyDescent="0.25">
      <c r="A1381" s="24">
        <v>44489</v>
      </c>
      <c r="B1381">
        <v>166.9</v>
      </c>
      <c r="C1381" s="21">
        <v>4536.2</v>
      </c>
    </row>
    <row r="1382" spans="1:3" x14ac:dyDescent="0.25">
      <c r="A1382" s="24">
        <v>44490</v>
      </c>
      <c r="B1382">
        <v>166.75</v>
      </c>
      <c r="C1382" s="21">
        <v>4549.8</v>
      </c>
    </row>
    <row r="1383" spans="1:3" x14ac:dyDescent="0.25">
      <c r="A1383" s="24">
        <v>44491</v>
      </c>
      <c r="B1383">
        <v>167.77</v>
      </c>
      <c r="C1383" s="21">
        <v>4544.8999999999996</v>
      </c>
    </row>
    <row r="1384" spans="1:3" x14ac:dyDescent="0.25">
      <c r="A1384" s="24">
        <v>44494</v>
      </c>
      <c r="B1384">
        <v>168.93</v>
      </c>
      <c r="C1384" s="21">
        <v>4566.5</v>
      </c>
    </row>
    <row r="1385" spans="1:3" x14ac:dyDescent="0.25">
      <c r="A1385" s="24">
        <v>44495</v>
      </c>
      <c r="B1385">
        <v>167.68</v>
      </c>
      <c r="C1385" s="21">
        <v>4574.8</v>
      </c>
    </row>
    <row r="1386" spans="1:3" x14ac:dyDescent="0.25">
      <c r="A1386" s="24">
        <v>44496</v>
      </c>
      <c r="B1386">
        <v>168.12</v>
      </c>
      <c r="C1386" s="21">
        <v>4551.7</v>
      </c>
    </row>
    <row r="1387" spans="1:3" x14ac:dyDescent="0.25">
      <c r="A1387" s="24">
        <v>44497</v>
      </c>
      <c r="B1387">
        <v>168.08</v>
      </c>
      <c r="C1387" s="21">
        <v>4596.3999999999996</v>
      </c>
    </row>
    <row r="1388" spans="1:3" x14ac:dyDescent="0.25">
      <c r="A1388" s="24">
        <v>44498</v>
      </c>
      <c r="B1388">
        <v>166.65</v>
      </c>
      <c r="C1388" s="21">
        <v>4605.3999999999996</v>
      </c>
    </row>
    <row r="1389" spans="1:3" x14ac:dyDescent="0.25">
      <c r="A1389" s="24">
        <v>44501</v>
      </c>
      <c r="B1389">
        <v>167.52</v>
      </c>
      <c r="C1389" s="21">
        <v>4613.7</v>
      </c>
    </row>
    <row r="1390" spans="1:3" x14ac:dyDescent="0.25">
      <c r="A1390" s="24">
        <v>44502</v>
      </c>
      <c r="B1390">
        <v>167.16</v>
      </c>
      <c r="C1390" s="21">
        <v>4630.6000000000004</v>
      </c>
    </row>
    <row r="1391" spans="1:3" x14ac:dyDescent="0.25">
      <c r="A1391" s="24">
        <v>44503</v>
      </c>
      <c r="B1391">
        <v>165.77</v>
      </c>
      <c r="C1391" s="21">
        <v>4660.6000000000004</v>
      </c>
    </row>
    <row r="1392" spans="1:3" x14ac:dyDescent="0.25">
      <c r="A1392" s="24">
        <v>44504</v>
      </c>
      <c r="B1392">
        <v>167.65</v>
      </c>
      <c r="C1392" s="21">
        <v>4680.1000000000004</v>
      </c>
    </row>
    <row r="1393" spans="1:3" x14ac:dyDescent="0.25">
      <c r="A1393" s="24">
        <v>44505</v>
      </c>
      <c r="B1393">
        <v>169.84</v>
      </c>
      <c r="C1393" s="21">
        <v>4697.5</v>
      </c>
    </row>
    <row r="1394" spans="1:3" x14ac:dyDescent="0.25">
      <c r="A1394" s="24">
        <v>44508</v>
      </c>
      <c r="B1394">
        <v>170.45</v>
      </c>
      <c r="C1394" s="21">
        <v>4701.7</v>
      </c>
    </row>
    <row r="1395" spans="1:3" x14ac:dyDescent="0.25">
      <c r="A1395" s="24">
        <v>44509</v>
      </c>
      <c r="B1395">
        <v>171.29</v>
      </c>
      <c r="C1395" s="21">
        <v>4685.2</v>
      </c>
    </row>
    <row r="1396" spans="1:3" x14ac:dyDescent="0.25">
      <c r="A1396" s="24">
        <v>44510</v>
      </c>
      <c r="B1396">
        <v>173.15</v>
      </c>
      <c r="C1396" s="21">
        <v>4646.7</v>
      </c>
    </row>
    <row r="1397" spans="1:3" x14ac:dyDescent="0.25">
      <c r="A1397" s="24">
        <v>44511</v>
      </c>
      <c r="B1397">
        <v>174.12</v>
      </c>
      <c r="C1397" s="21">
        <v>4649.3</v>
      </c>
    </row>
    <row r="1398" spans="1:3" x14ac:dyDescent="0.25">
      <c r="A1398" s="24">
        <v>44512</v>
      </c>
      <c r="B1398">
        <v>174.45</v>
      </c>
      <c r="C1398" s="21">
        <v>4682.8999999999996</v>
      </c>
    </row>
    <row r="1399" spans="1:3" x14ac:dyDescent="0.25">
      <c r="A1399" s="24">
        <v>44515</v>
      </c>
      <c r="B1399">
        <v>174.18</v>
      </c>
      <c r="C1399" s="21">
        <v>4682.8</v>
      </c>
    </row>
    <row r="1400" spans="1:3" x14ac:dyDescent="0.25">
      <c r="A1400" s="24">
        <v>44516</v>
      </c>
      <c r="B1400">
        <v>172.92</v>
      </c>
      <c r="C1400" s="21">
        <v>4700.8999999999996</v>
      </c>
    </row>
    <row r="1401" spans="1:3" x14ac:dyDescent="0.25">
      <c r="A1401" s="24">
        <v>44517</v>
      </c>
      <c r="B1401">
        <v>174.5</v>
      </c>
      <c r="C1401" s="21">
        <v>4688.7</v>
      </c>
    </row>
    <row r="1402" spans="1:3" x14ac:dyDescent="0.25">
      <c r="A1402" s="24">
        <v>44518</v>
      </c>
      <c r="B1402">
        <v>173.94</v>
      </c>
      <c r="C1402" s="21">
        <v>4704.5</v>
      </c>
    </row>
    <row r="1403" spans="1:3" x14ac:dyDescent="0.25">
      <c r="A1403" s="24">
        <v>44519</v>
      </c>
      <c r="B1403">
        <v>172.61</v>
      </c>
      <c r="C1403" s="21">
        <v>4698</v>
      </c>
    </row>
    <row r="1404" spans="1:3" x14ac:dyDescent="0.25">
      <c r="A1404" s="24">
        <v>44522</v>
      </c>
      <c r="B1404">
        <v>168.74</v>
      </c>
      <c r="C1404" s="21">
        <v>4682.8999999999996</v>
      </c>
    </row>
    <row r="1405" spans="1:3" x14ac:dyDescent="0.25">
      <c r="A1405" s="24">
        <v>44523</v>
      </c>
      <c r="B1405">
        <v>167.28</v>
      </c>
      <c r="C1405" s="21">
        <v>4690.7</v>
      </c>
    </row>
    <row r="1406" spans="1:3" x14ac:dyDescent="0.25">
      <c r="A1406" s="24">
        <v>44524</v>
      </c>
      <c r="B1406">
        <v>167.12</v>
      </c>
      <c r="C1406" s="21">
        <v>4701.5</v>
      </c>
    </row>
    <row r="1407" spans="1:3" x14ac:dyDescent="0.25">
      <c r="A1407" s="24">
        <v>44526</v>
      </c>
      <c r="B1407">
        <v>166.85</v>
      </c>
      <c r="C1407" s="21">
        <v>4594.6000000000004</v>
      </c>
    </row>
    <row r="1408" spans="1:3" x14ac:dyDescent="0.25">
      <c r="A1408" s="24">
        <v>44529</v>
      </c>
      <c r="B1408">
        <v>166.62</v>
      </c>
      <c r="C1408" s="21">
        <v>4655.3</v>
      </c>
    </row>
    <row r="1409" spans="1:3" x14ac:dyDescent="0.25">
      <c r="A1409" s="24">
        <v>44530</v>
      </c>
      <c r="B1409">
        <v>165.5</v>
      </c>
      <c r="C1409" s="21">
        <v>4567</v>
      </c>
    </row>
    <row r="1410" spans="1:3" x14ac:dyDescent="0.25">
      <c r="A1410" s="24">
        <v>44531</v>
      </c>
      <c r="B1410">
        <v>166.16</v>
      </c>
      <c r="C1410" s="21">
        <v>4513</v>
      </c>
    </row>
    <row r="1411" spans="1:3" x14ac:dyDescent="0.25">
      <c r="A1411" s="24">
        <v>44532</v>
      </c>
      <c r="B1411">
        <v>165.24</v>
      </c>
      <c r="C1411" s="21">
        <v>4577.1000000000004</v>
      </c>
    </row>
    <row r="1412" spans="1:3" x14ac:dyDescent="0.25">
      <c r="A1412" s="24">
        <v>44533</v>
      </c>
      <c r="B1412">
        <v>166.63</v>
      </c>
      <c r="C1412" s="21">
        <v>4538.3999999999996</v>
      </c>
    </row>
    <row r="1413" spans="1:3" x14ac:dyDescent="0.25">
      <c r="A1413" s="24">
        <v>44536</v>
      </c>
      <c r="B1413">
        <v>166.22</v>
      </c>
      <c r="C1413" s="21">
        <v>4591.7</v>
      </c>
    </row>
    <row r="1414" spans="1:3" x14ac:dyDescent="0.25">
      <c r="A1414" s="24">
        <v>44537</v>
      </c>
      <c r="B1414">
        <v>166.81</v>
      </c>
      <c r="C1414" s="21">
        <v>4686.8</v>
      </c>
    </row>
    <row r="1415" spans="1:3" x14ac:dyDescent="0.25">
      <c r="A1415" s="24">
        <v>44538</v>
      </c>
      <c r="B1415">
        <v>166.9</v>
      </c>
      <c r="C1415" s="21">
        <v>4701.2</v>
      </c>
    </row>
    <row r="1416" spans="1:3" x14ac:dyDescent="0.25">
      <c r="A1416" s="24">
        <v>44539</v>
      </c>
      <c r="B1416">
        <v>165.88</v>
      </c>
      <c r="C1416" s="21">
        <v>4667.3999999999996</v>
      </c>
    </row>
    <row r="1417" spans="1:3" x14ac:dyDescent="0.25">
      <c r="A1417" s="24">
        <v>44540</v>
      </c>
      <c r="B1417">
        <v>166.58</v>
      </c>
      <c r="C1417" s="21">
        <v>4712</v>
      </c>
    </row>
    <row r="1418" spans="1:3" x14ac:dyDescent="0.25">
      <c r="A1418" s="24">
        <v>44543</v>
      </c>
      <c r="B1418">
        <v>167</v>
      </c>
      <c r="C1418" s="21">
        <v>4669</v>
      </c>
    </row>
    <row r="1419" spans="1:3" x14ac:dyDescent="0.25">
      <c r="A1419" s="24">
        <v>44544</v>
      </c>
      <c r="B1419">
        <v>165.44</v>
      </c>
      <c r="C1419" s="21">
        <v>4634.1000000000004</v>
      </c>
    </row>
    <row r="1420" spans="1:3" x14ac:dyDescent="0.25">
      <c r="A1420" s="24">
        <v>44545</v>
      </c>
      <c r="B1420">
        <v>166.15</v>
      </c>
      <c r="C1420" s="21">
        <v>4709.8999999999996</v>
      </c>
    </row>
    <row r="1421" spans="1:3" x14ac:dyDescent="0.25">
      <c r="A1421" s="24">
        <v>44546</v>
      </c>
      <c r="B1421">
        <v>168.16</v>
      </c>
      <c r="C1421" s="21">
        <v>4668.7</v>
      </c>
    </row>
    <row r="1422" spans="1:3" x14ac:dyDescent="0.25">
      <c r="A1422" s="24">
        <v>44547</v>
      </c>
      <c r="B1422">
        <v>167.8</v>
      </c>
      <c r="C1422" s="21">
        <v>4620.6000000000004</v>
      </c>
    </row>
    <row r="1423" spans="1:3" x14ac:dyDescent="0.25">
      <c r="A1423" s="24">
        <v>44550</v>
      </c>
      <c r="B1423">
        <v>167.09</v>
      </c>
      <c r="C1423" s="21">
        <v>4568</v>
      </c>
    </row>
    <row r="1424" spans="1:3" x14ac:dyDescent="0.25">
      <c r="A1424" s="24">
        <v>44551</v>
      </c>
      <c r="B1424">
        <v>167.02</v>
      </c>
      <c r="C1424" s="21">
        <v>4649.2</v>
      </c>
    </row>
    <row r="1425" spans="1:3" x14ac:dyDescent="0.25">
      <c r="A1425" s="24">
        <v>44552</v>
      </c>
      <c r="B1425">
        <v>168.59</v>
      </c>
      <c r="C1425" s="21">
        <v>4696.6000000000004</v>
      </c>
    </row>
    <row r="1426" spans="1:3" x14ac:dyDescent="0.25">
      <c r="A1426" s="24">
        <v>44553</v>
      </c>
      <c r="B1426">
        <v>168.97</v>
      </c>
      <c r="C1426" s="21">
        <v>4725.8</v>
      </c>
    </row>
    <row r="1427" spans="1:3" x14ac:dyDescent="0.25">
      <c r="A1427" s="24">
        <v>44557</v>
      </c>
      <c r="B1427">
        <v>169.37</v>
      </c>
      <c r="C1427" s="21">
        <v>4791.2</v>
      </c>
    </row>
    <row r="1428" spans="1:3" x14ac:dyDescent="0.25">
      <c r="A1428" s="24">
        <v>44558</v>
      </c>
      <c r="B1428">
        <v>168.64</v>
      </c>
      <c r="C1428" s="21">
        <v>4786.3999999999996</v>
      </c>
    </row>
    <row r="1429" spans="1:3" x14ac:dyDescent="0.25">
      <c r="A1429" s="24">
        <v>44559</v>
      </c>
      <c r="B1429">
        <v>168.59</v>
      </c>
      <c r="C1429" s="21">
        <v>4793.1000000000004</v>
      </c>
    </row>
    <row r="1430" spans="1:3" x14ac:dyDescent="0.25">
      <c r="A1430" s="24">
        <v>44560</v>
      </c>
      <c r="B1430">
        <v>169.8</v>
      </c>
      <c r="C1430" s="21">
        <v>4778.7</v>
      </c>
    </row>
    <row r="1431" spans="1:3" x14ac:dyDescent="0.25">
      <c r="A1431" s="24">
        <v>44561</v>
      </c>
      <c r="B1431">
        <v>170.96</v>
      </c>
      <c r="C1431" s="21">
        <v>4766.2</v>
      </c>
    </row>
    <row r="1432" spans="1:3" x14ac:dyDescent="0.25">
      <c r="A1432" s="24">
        <v>44564</v>
      </c>
      <c r="B1432">
        <v>168.33</v>
      </c>
      <c r="C1432" s="21">
        <v>4796.6000000000004</v>
      </c>
    </row>
    <row r="1433" spans="1:3" x14ac:dyDescent="0.25">
      <c r="A1433" s="24">
        <v>44565</v>
      </c>
      <c r="B1433">
        <v>169.57</v>
      </c>
      <c r="C1433" s="21">
        <v>4793.5</v>
      </c>
    </row>
    <row r="1434" spans="1:3" x14ac:dyDescent="0.25">
      <c r="A1434" s="24">
        <v>44566</v>
      </c>
      <c r="B1434">
        <v>169.06</v>
      </c>
      <c r="C1434" s="21">
        <v>4700.6000000000004</v>
      </c>
    </row>
    <row r="1435" spans="1:3" x14ac:dyDescent="0.25">
      <c r="A1435" s="24">
        <v>44567</v>
      </c>
      <c r="B1435">
        <v>166.99</v>
      </c>
      <c r="C1435" s="21">
        <v>4696.1000000000004</v>
      </c>
    </row>
    <row r="1436" spans="1:3" x14ac:dyDescent="0.25">
      <c r="A1436" s="24">
        <v>44568</v>
      </c>
      <c r="B1436">
        <v>167.75</v>
      </c>
      <c r="C1436" s="21">
        <v>4677</v>
      </c>
    </row>
    <row r="1437" spans="1:3" x14ac:dyDescent="0.25">
      <c r="A1437" s="24">
        <v>44571</v>
      </c>
      <c r="B1437">
        <v>168.26</v>
      </c>
      <c r="C1437" s="21">
        <v>4670.3</v>
      </c>
    </row>
    <row r="1438" spans="1:3" x14ac:dyDescent="0.25">
      <c r="A1438" s="24">
        <v>44572</v>
      </c>
      <c r="B1438">
        <v>170.29</v>
      </c>
      <c r="C1438" s="21">
        <v>4713.1000000000004</v>
      </c>
    </row>
    <row r="1439" spans="1:3" x14ac:dyDescent="0.25">
      <c r="A1439" s="24">
        <v>44573</v>
      </c>
      <c r="B1439">
        <v>170.74</v>
      </c>
      <c r="C1439" s="21">
        <v>4726.3999999999996</v>
      </c>
    </row>
    <row r="1440" spans="1:3" x14ac:dyDescent="0.25">
      <c r="A1440" s="24">
        <v>44574</v>
      </c>
      <c r="B1440">
        <v>170.16</v>
      </c>
      <c r="C1440" s="21">
        <v>4659</v>
      </c>
    </row>
    <row r="1441" spans="1:3" x14ac:dyDescent="0.25">
      <c r="A1441" s="24">
        <v>44575</v>
      </c>
      <c r="B1441">
        <v>169.67</v>
      </c>
      <c r="C1441" s="21">
        <v>4662.8999999999996</v>
      </c>
    </row>
    <row r="1442" spans="1:3" x14ac:dyDescent="0.25">
      <c r="A1442" s="24">
        <v>44579</v>
      </c>
      <c r="B1442">
        <v>169.39</v>
      </c>
      <c r="C1442" s="21">
        <v>4577.1000000000004</v>
      </c>
    </row>
    <row r="1443" spans="1:3" x14ac:dyDescent="0.25">
      <c r="A1443" s="24">
        <v>44580</v>
      </c>
      <c r="B1443">
        <v>172.08</v>
      </c>
      <c r="C1443" s="21">
        <v>4532.8</v>
      </c>
    </row>
    <row r="1444" spans="1:3" x14ac:dyDescent="0.25">
      <c r="A1444" s="24">
        <v>44581</v>
      </c>
      <c r="B1444">
        <v>171.65</v>
      </c>
      <c r="C1444" s="21">
        <v>4482.7</v>
      </c>
    </row>
    <row r="1445" spans="1:3" x14ac:dyDescent="0.25">
      <c r="A1445" s="24">
        <v>44582</v>
      </c>
      <c r="B1445">
        <v>171.09</v>
      </c>
      <c r="C1445" s="21">
        <v>4397.8999999999996</v>
      </c>
    </row>
    <row r="1446" spans="1:3" x14ac:dyDescent="0.25">
      <c r="A1446" s="24">
        <v>44585</v>
      </c>
      <c r="B1446">
        <v>172.03</v>
      </c>
      <c r="C1446" s="21">
        <v>4410.1000000000004</v>
      </c>
    </row>
    <row r="1447" spans="1:3" x14ac:dyDescent="0.25">
      <c r="A1447" s="24">
        <v>44586</v>
      </c>
      <c r="B1447">
        <v>172.58</v>
      </c>
      <c r="C1447" s="21">
        <v>4356.3999999999996</v>
      </c>
    </row>
    <row r="1448" spans="1:3" x14ac:dyDescent="0.25">
      <c r="A1448" s="24">
        <v>44587</v>
      </c>
      <c r="B1448">
        <v>169.79</v>
      </c>
      <c r="C1448" s="21">
        <v>4349.8999999999996</v>
      </c>
    </row>
    <row r="1449" spans="1:3" x14ac:dyDescent="0.25">
      <c r="A1449" s="24">
        <v>44588</v>
      </c>
      <c r="B1449">
        <v>167.6</v>
      </c>
      <c r="C1449" s="21">
        <v>4326.5</v>
      </c>
    </row>
    <row r="1450" spans="1:3" x14ac:dyDescent="0.25">
      <c r="A1450" s="24">
        <v>44589</v>
      </c>
      <c r="B1450">
        <v>167.1</v>
      </c>
      <c r="C1450" s="21">
        <v>4431.8999999999996</v>
      </c>
    </row>
    <row r="1451" spans="1:3" x14ac:dyDescent="0.25">
      <c r="A1451" s="24">
        <v>44592</v>
      </c>
      <c r="B1451">
        <v>168.09</v>
      </c>
      <c r="C1451" s="21">
        <v>4515.6000000000004</v>
      </c>
    </row>
    <row r="1452" spans="1:3" x14ac:dyDescent="0.25">
      <c r="A1452" s="24">
        <v>44593</v>
      </c>
      <c r="B1452">
        <v>168.23</v>
      </c>
      <c r="C1452" s="21">
        <v>4546.5</v>
      </c>
    </row>
    <row r="1453" spans="1:3" x14ac:dyDescent="0.25">
      <c r="A1453" s="24">
        <v>44594</v>
      </c>
      <c r="B1453">
        <v>168.84</v>
      </c>
      <c r="C1453" s="21">
        <v>4589.3999999999996</v>
      </c>
    </row>
    <row r="1454" spans="1:3" x14ac:dyDescent="0.25">
      <c r="A1454" s="24">
        <v>44595</v>
      </c>
      <c r="B1454">
        <v>168.6</v>
      </c>
      <c r="C1454" s="21">
        <v>4477.3999999999996</v>
      </c>
    </row>
    <row r="1455" spans="1:3" x14ac:dyDescent="0.25">
      <c r="A1455" s="24">
        <v>44596</v>
      </c>
      <c r="B1455">
        <v>168.86</v>
      </c>
      <c r="C1455" s="21">
        <v>4500.5</v>
      </c>
    </row>
    <row r="1456" spans="1:3" x14ac:dyDescent="0.25">
      <c r="A1456" s="24">
        <v>44599</v>
      </c>
      <c r="B1456">
        <v>170.11</v>
      </c>
      <c r="C1456" s="21">
        <v>4483.8999999999996</v>
      </c>
    </row>
    <row r="1457" spans="1:3" x14ac:dyDescent="0.25">
      <c r="A1457" s="24">
        <v>44600</v>
      </c>
      <c r="B1457">
        <v>170.63</v>
      </c>
      <c r="C1457" s="21">
        <v>4521.5</v>
      </c>
    </row>
    <row r="1458" spans="1:3" x14ac:dyDescent="0.25">
      <c r="A1458" s="24">
        <v>44601</v>
      </c>
      <c r="B1458">
        <v>171.21</v>
      </c>
      <c r="C1458" s="21">
        <v>4587.2</v>
      </c>
    </row>
    <row r="1459" spans="1:3" x14ac:dyDescent="0.25">
      <c r="A1459" s="24">
        <v>44602</v>
      </c>
      <c r="B1459">
        <v>170.56</v>
      </c>
      <c r="C1459" s="21">
        <v>4504.1000000000004</v>
      </c>
    </row>
    <row r="1460" spans="1:3" x14ac:dyDescent="0.25">
      <c r="A1460" s="24">
        <v>44603</v>
      </c>
      <c r="B1460">
        <v>173.81</v>
      </c>
      <c r="C1460" s="21">
        <v>4418.6400000000003</v>
      </c>
    </row>
    <row r="1461" spans="1:3" x14ac:dyDescent="0.25">
      <c r="A1461" s="24">
        <v>44606</v>
      </c>
      <c r="B1461">
        <v>174.74</v>
      </c>
      <c r="C1461" s="21">
        <v>4401.67</v>
      </c>
    </row>
    <row r="1462" spans="1:3" x14ac:dyDescent="0.25">
      <c r="A1462" s="24">
        <v>44607</v>
      </c>
      <c r="B1462">
        <v>173.08</v>
      </c>
      <c r="C1462" s="21">
        <v>4471.07</v>
      </c>
    </row>
    <row r="1463" spans="1:3" x14ac:dyDescent="0.25">
      <c r="A1463" s="24">
        <v>44608</v>
      </c>
      <c r="B1463">
        <v>174.86</v>
      </c>
      <c r="C1463" s="21">
        <v>4475.01</v>
      </c>
    </row>
    <row r="1464" spans="1:3" x14ac:dyDescent="0.25">
      <c r="A1464" s="24">
        <v>44609</v>
      </c>
      <c r="B1464">
        <v>177.25</v>
      </c>
      <c r="C1464" s="21">
        <v>4380.26</v>
      </c>
    </row>
    <row r="1465" spans="1:3" x14ac:dyDescent="0.25">
      <c r="A1465" s="24">
        <v>44610</v>
      </c>
      <c r="B1465">
        <v>177.12</v>
      </c>
      <c r="C1465" s="21">
        <v>4348.87</v>
      </c>
    </row>
    <row r="1466" spans="1:3" x14ac:dyDescent="0.25">
      <c r="A1466" s="24">
        <v>44614</v>
      </c>
      <c r="B1466">
        <v>177.49</v>
      </c>
      <c r="C1466" s="21">
        <v>4304.76</v>
      </c>
    </row>
    <row r="1467" spans="1:3" x14ac:dyDescent="0.25">
      <c r="A1467" s="24">
        <v>44615</v>
      </c>
      <c r="B1467">
        <v>178.29</v>
      </c>
      <c r="C1467" s="21">
        <v>4225.5</v>
      </c>
    </row>
    <row r="1468" spans="1:3" x14ac:dyDescent="0.25">
      <c r="A1468" s="24">
        <v>44616</v>
      </c>
      <c r="B1468">
        <v>177.14</v>
      </c>
      <c r="C1468" s="21">
        <v>4288.7</v>
      </c>
    </row>
    <row r="1469" spans="1:3" x14ac:dyDescent="0.25">
      <c r="A1469" s="24">
        <v>44617</v>
      </c>
      <c r="B1469">
        <v>176.55</v>
      </c>
      <c r="C1469" s="21">
        <v>4384.6499999999996</v>
      </c>
    </row>
    <row r="1470" spans="1:3" x14ac:dyDescent="0.25">
      <c r="A1470" s="24">
        <v>44620</v>
      </c>
      <c r="B1470">
        <v>178.38</v>
      </c>
      <c r="C1470" s="21">
        <v>4373.9399999999996</v>
      </c>
    </row>
    <row r="1471" spans="1:3" x14ac:dyDescent="0.25">
      <c r="A1471" s="24">
        <v>44621</v>
      </c>
      <c r="B1471">
        <v>181.62</v>
      </c>
      <c r="C1471" s="21">
        <v>4306.26</v>
      </c>
    </row>
    <row r="1472" spans="1:3" x14ac:dyDescent="0.25">
      <c r="A1472" s="24">
        <v>44622</v>
      </c>
      <c r="B1472">
        <v>179.73</v>
      </c>
      <c r="C1472" s="21">
        <v>4386.54</v>
      </c>
    </row>
    <row r="1473" spans="1:3" x14ac:dyDescent="0.25">
      <c r="A1473" s="24">
        <v>44623</v>
      </c>
      <c r="B1473">
        <v>180.8</v>
      </c>
      <c r="C1473" s="21">
        <v>4363.49</v>
      </c>
    </row>
    <row r="1474" spans="1:3" x14ac:dyDescent="0.25">
      <c r="A1474" s="24">
        <v>44624</v>
      </c>
      <c r="B1474">
        <v>183.68</v>
      </c>
      <c r="C1474" s="21">
        <v>4328.87</v>
      </c>
    </row>
    <row r="1475" spans="1:3" x14ac:dyDescent="0.25">
      <c r="A1475" s="24">
        <v>44627</v>
      </c>
      <c r="B1475">
        <v>186.41</v>
      </c>
      <c r="C1475" s="21">
        <v>4201.09</v>
      </c>
    </row>
    <row r="1476" spans="1:3" x14ac:dyDescent="0.25">
      <c r="A1476" s="24">
        <v>44628</v>
      </c>
      <c r="B1476">
        <v>191.51</v>
      </c>
      <c r="C1476" s="21">
        <v>4170.7</v>
      </c>
    </row>
    <row r="1477" spans="1:3" x14ac:dyDescent="0.25">
      <c r="A1477" s="24">
        <v>44629</v>
      </c>
      <c r="B1477">
        <v>185.82</v>
      </c>
      <c r="C1477" s="21">
        <v>4277.88</v>
      </c>
    </row>
    <row r="1478" spans="1:3" x14ac:dyDescent="0.25">
      <c r="A1478" s="24">
        <v>44630</v>
      </c>
      <c r="B1478">
        <v>186.4</v>
      </c>
      <c r="C1478" s="21">
        <v>4259.5200000000004</v>
      </c>
    </row>
    <row r="1479" spans="1:3" x14ac:dyDescent="0.25">
      <c r="A1479" s="24">
        <v>44631</v>
      </c>
      <c r="B1479">
        <v>185.09</v>
      </c>
      <c r="C1479" s="21">
        <v>4204.3100000000004</v>
      </c>
    </row>
    <row r="1480" spans="1:3" x14ac:dyDescent="0.25">
      <c r="A1480" s="24">
        <v>44634</v>
      </c>
      <c r="B1480">
        <v>182.3</v>
      </c>
      <c r="C1480" s="21">
        <v>4173.1099999999997</v>
      </c>
    </row>
    <row r="1481" spans="1:3" x14ac:dyDescent="0.25">
      <c r="A1481" s="24">
        <v>44635</v>
      </c>
      <c r="B1481">
        <v>178.89</v>
      </c>
      <c r="C1481" s="21">
        <v>4262.45</v>
      </c>
    </row>
    <row r="1482" spans="1:3" x14ac:dyDescent="0.25">
      <c r="A1482" s="24">
        <v>44636</v>
      </c>
      <c r="B1482">
        <v>180.01</v>
      </c>
      <c r="C1482" s="21">
        <v>4357.8599999999997</v>
      </c>
    </row>
    <row r="1483" spans="1:3" x14ac:dyDescent="0.25">
      <c r="A1483" s="24">
        <v>44637</v>
      </c>
      <c r="B1483">
        <v>180.89</v>
      </c>
      <c r="C1483" s="21">
        <v>4411.67</v>
      </c>
    </row>
    <row r="1484" spans="1:3" x14ac:dyDescent="0.25">
      <c r="A1484" s="24">
        <v>44638</v>
      </c>
      <c r="B1484">
        <v>179.3</v>
      </c>
      <c r="C1484" s="21">
        <v>4463.12</v>
      </c>
    </row>
    <row r="1485" spans="1:3" x14ac:dyDescent="0.25">
      <c r="A1485" s="24">
        <v>44641</v>
      </c>
      <c r="B1485">
        <v>180.67</v>
      </c>
      <c r="C1485" s="21">
        <v>4461.18</v>
      </c>
    </row>
    <row r="1486" spans="1:3" x14ac:dyDescent="0.25">
      <c r="A1486" s="24">
        <v>44642</v>
      </c>
      <c r="B1486">
        <v>179.36</v>
      </c>
      <c r="C1486" s="21">
        <v>4511.6099999999997</v>
      </c>
    </row>
    <row r="1487" spans="1:3" x14ac:dyDescent="0.25">
      <c r="A1487" s="24">
        <v>44643</v>
      </c>
      <c r="B1487">
        <v>181.81</v>
      </c>
      <c r="C1487" s="21">
        <v>4456.24</v>
      </c>
    </row>
    <row r="1488" spans="1:3" x14ac:dyDescent="0.25">
      <c r="A1488" s="24">
        <v>44644</v>
      </c>
      <c r="B1488">
        <v>183.13</v>
      </c>
      <c r="C1488" s="21">
        <v>4520.16</v>
      </c>
    </row>
    <row r="1489" spans="1:3" x14ac:dyDescent="0.25">
      <c r="A1489" s="24">
        <v>44645</v>
      </c>
      <c r="B1489">
        <v>182.38</v>
      </c>
      <c r="C1489" s="21">
        <v>4543.0600000000004</v>
      </c>
    </row>
    <row r="1490" spans="1:3" x14ac:dyDescent="0.25">
      <c r="A1490" s="24">
        <v>44648</v>
      </c>
      <c r="B1490">
        <v>179.06</v>
      </c>
      <c r="C1490" s="21">
        <v>4575.5200000000004</v>
      </c>
    </row>
    <row r="1491" spans="1:3" x14ac:dyDescent="0.25">
      <c r="A1491" s="24">
        <v>44649</v>
      </c>
      <c r="B1491">
        <v>179.14</v>
      </c>
      <c r="C1491" s="21">
        <v>4631.6000000000004</v>
      </c>
    </row>
    <row r="1492" spans="1:3" x14ac:dyDescent="0.25">
      <c r="A1492" s="24">
        <v>44650</v>
      </c>
      <c r="B1492">
        <v>180.58</v>
      </c>
      <c r="C1492" s="21">
        <v>4602.45</v>
      </c>
    </row>
    <row r="1493" spans="1:3" x14ac:dyDescent="0.25">
      <c r="A1493" s="24">
        <v>44651</v>
      </c>
      <c r="B1493">
        <v>180.65</v>
      </c>
      <c r="C1493" s="21">
        <v>4530.41</v>
      </c>
    </row>
    <row r="1494" spans="1:3" x14ac:dyDescent="0.25">
      <c r="A1494" s="24">
        <v>44652</v>
      </c>
      <c r="B1494">
        <v>179.5</v>
      </c>
      <c r="C1494" s="21">
        <v>4545.8599999999997</v>
      </c>
    </row>
    <row r="1495" spans="1:3" x14ac:dyDescent="0.25">
      <c r="A1495" s="24">
        <v>44655</v>
      </c>
      <c r="B1495">
        <v>180.37</v>
      </c>
      <c r="C1495" s="21">
        <v>4582.6400000000003</v>
      </c>
    </row>
    <row r="1496" spans="1:3" x14ac:dyDescent="0.25">
      <c r="A1496" s="24">
        <v>44656</v>
      </c>
      <c r="B1496">
        <v>179.24</v>
      </c>
      <c r="C1496" s="21">
        <v>4525.12</v>
      </c>
    </row>
    <row r="1497" spans="1:3" x14ac:dyDescent="0.25">
      <c r="A1497" s="24">
        <v>44657</v>
      </c>
      <c r="B1497">
        <v>179.66</v>
      </c>
      <c r="C1497" s="21">
        <v>4481.1499999999996</v>
      </c>
    </row>
    <row r="1498" spans="1:3" x14ac:dyDescent="0.25">
      <c r="A1498" s="24">
        <v>44658</v>
      </c>
      <c r="B1498">
        <v>180.34</v>
      </c>
      <c r="C1498" s="21">
        <v>4500.21</v>
      </c>
    </row>
    <row r="1499" spans="1:3" x14ac:dyDescent="0.25">
      <c r="A1499" s="24">
        <v>44659</v>
      </c>
      <c r="B1499">
        <v>181.47</v>
      </c>
      <c r="C1499" s="21">
        <v>4488.28</v>
      </c>
    </row>
    <row r="1500" spans="1:3" x14ac:dyDescent="0.25">
      <c r="A1500" s="24">
        <v>44662</v>
      </c>
      <c r="B1500">
        <v>182.37</v>
      </c>
      <c r="C1500" s="21">
        <v>4412.53</v>
      </c>
    </row>
    <row r="1501" spans="1:3" x14ac:dyDescent="0.25">
      <c r="A1501" s="24">
        <v>44663</v>
      </c>
      <c r="B1501">
        <v>183.77</v>
      </c>
      <c r="C1501" s="21">
        <v>4397.45</v>
      </c>
    </row>
    <row r="1502" spans="1:3" x14ac:dyDescent="0.25">
      <c r="A1502" s="24">
        <v>44664</v>
      </c>
      <c r="B1502">
        <v>184.65</v>
      </c>
      <c r="C1502" s="21">
        <v>4446.59</v>
      </c>
    </row>
    <row r="1503" spans="1:3" x14ac:dyDescent="0.25">
      <c r="A1503" s="24">
        <v>44665</v>
      </c>
      <c r="B1503">
        <v>184.04</v>
      </c>
      <c r="C1503" s="21">
        <v>4392.59</v>
      </c>
    </row>
    <row r="1504" spans="1:3" x14ac:dyDescent="0.25">
      <c r="A1504" s="24">
        <v>44669</v>
      </c>
      <c r="B1504">
        <v>184.61</v>
      </c>
      <c r="C1504" s="21">
        <v>4391.6899999999996</v>
      </c>
    </row>
    <row r="1505" spans="1:3" x14ac:dyDescent="0.25">
      <c r="A1505" s="24">
        <v>44670</v>
      </c>
      <c r="B1505">
        <v>181.82</v>
      </c>
      <c r="C1505" s="21">
        <v>4462.21</v>
      </c>
    </row>
    <row r="1506" spans="1:3" x14ac:dyDescent="0.25">
      <c r="A1506" s="24">
        <v>44671</v>
      </c>
      <c r="B1506">
        <v>182.71</v>
      </c>
      <c r="C1506" s="21">
        <v>4459.45</v>
      </c>
    </row>
    <row r="1507" spans="1:3" x14ac:dyDescent="0.25">
      <c r="A1507" s="24">
        <v>44672</v>
      </c>
      <c r="B1507">
        <v>182.06</v>
      </c>
      <c r="C1507" s="21">
        <v>4393.66</v>
      </c>
    </row>
    <row r="1508" spans="1:3" x14ac:dyDescent="0.25">
      <c r="A1508" s="24">
        <v>44673</v>
      </c>
      <c r="B1508">
        <v>180.29</v>
      </c>
      <c r="C1508" s="21">
        <v>4271.78</v>
      </c>
    </row>
    <row r="1509" spans="1:3" x14ac:dyDescent="0.25">
      <c r="A1509" s="24">
        <v>44676</v>
      </c>
      <c r="B1509">
        <v>177.05</v>
      </c>
      <c r="C1509" s="21">
        <v>4296.12</v>
      </c>
    </row>
    <row r="1510" spans="1:3" x14ac:dyDescent="0.25">
      <c r="A1510" s="24">
        <v>44677</v>
      </c>
      <c r="B1510">
        <v>177.32</v>
      </c>
      <c r="C1510" s="21">
        <v>4175.2</v>
      </c>
    </row>
    <row r="1511" spans="1:3" x14ac:dyDescent="0.25">
      <c r="A1511" s="24">
        <v>44678</v>
      </c>
      <c r="B1511">
        <v>175.98</v>
      </c>
      <c r="C1511" s="21">
        <v>4183.96</v>
      </c>
    </row>
    <row r="1512" spans="1:3" x14ac:dyDescent="0.25">
      <c r="A1512" s="24">
        <v>44679</v>
      </c>
      <c r="B1512">
        <v>176.93</v>
      </c>
      <c r="C1512" s="21">
        <v>4287.5</v>
      </c>
    </row>
    <row r="1513" spans="1:3" x14ac:dyDescent="0.25">
      <c r="A1513" s="24">
        <v>44680</v>
      </c>
      <c r="B1513">
        <v>176.91</v>
      </c>
      <c r="C1513" s="21">
        <v>4131.93</v>
      </c>
    </row>
    <row r="1514" spans="1:3" x14ac:dyDescent="0.25">
      <c r="A1514" s="24">
        <v>44683</v>
      </c>
      <c r="B1514">
        <v>173.63</v>
      </c>
      <c r="C1514" s="21">
        <v>4155.38</v>
      </c>
    </row>
    <row r="1515" spans="1:3" x14ac:dyDescent="0.25">
      <c r="A1515" s="24">
        <v>44684</v>
      </c>
      <c r="B1515">
        <v>174.09</v>
      </c>
      <c r="C1515" s="21">
        <v>4175.4799999999996</v>
      </c>
    </row>
    <row r="1516" spans="1:3" x14ac:dyDescent="0.25">
      <c r="A1516" s="24">
        <v>44685</v>
      </c>
      <c r="B1516">
        <v>175.8</v>
      </c>
      <c r="C1516" s="21">
        <v>4300.17</v>
      </c>
    </row>
    <row r="1517" spans="1:3" x14ac:dyDescent="0.25">
      <c r="A1517" s="24">
        <v>44686</v>
      </c>
      <c r="B1517">
        <v>175.13</v>
      </c>
      <c r="C1517" s="21">
        <v>4146.87</v>
      </c>
    </row>
    <row r="1518" spans="1:3" x14ac:dyDescent="0.25">
      <c r="A1518" s="24">
        <v>44687</v>
      </c>
      <c r="B1518">
        <v>175.42</v>
      </c>
      <c r="C1518" s="21">
        <v>4123.34</v>
      </c>
    </row>
    <row r="1519" spans="1:3" x14ac:dyDescent="0.25">
      <c r="A1519" s="24">
        <v>44690</v>
      </c>
      <c r="B1519">
        <v>172.88</v>
      </c>
      <c r="C1519" s="21">
        <v>3991.24</v>
      </c>
    </row>
    <row r="1520" spans="1:3" x14ac:dyDescent="0.25">
      <c r="A1520" s="24">
        <v>44691</v>
      </c>
      <c r="B1520">
        <v>171.42</v>
      </c>
      <c r="C1520" s="21">
        <v>4001.05</v>
      </c>
    </row>
    <row r="1521" spans="1:3" x14ac:dyDescent="0.25">
      <c r="A1521" s="24">
        <v>44692</v>
      </c>
      <c r="B1521">
        <v>172.82</v>
      </c>
      <c r="C1521" s="21">
        <v>3935.18</v>
      </c>
    </row>
    <row r="1522" spans="1:3" x14ac:dyDescent="0.25">
      <c r="A1522" s="24">
        <v>44693</v>
      </c>
      <c r="B1522">
        <v>170.17</v>
      </c>
      <c r="C1522" s="21">
        <v>3930.08</v>
      </c>
    </row>
    <row r="1523" spans="1:3" x14ac:dyDescent="0.25">
      <c r="A1523" s="24">
        <v>44694</v>
      </c>
      <c r="B1523">
        <v>168.79</v>
      </c>
      <c r="C1523" s="21">
        <v>4023.89</v>
      </c>
    </row>
    <row r="1524" spans="1:3" x14ac:dyDescent="0.25">
      <c r="A1524" s="24">
        <v>44697</v>
      </c>
      <c r="B1524">
        <v>170.4</v>
      </c>
      <c r="C1524" s="21">
        <v>4008.01</v>
      </c>
    </row>
    <row r="1525" spans="1:3" x14ac:dyDescent="0.25">
      <c r="A1525" s="24">
        <v>44698</v>
      </c>
      <c r="B1525">
        <v>169.33</v>
      </c>
      <c r="C1525" s="21">
        <v>4088.85</v>
      </c>
    </row>
    <row r="1526" spans="1:3" x14ac:dyDescent="0.25">
      <c r="A1526" s="24">
        <v>44699</v>
      </c>
      <c r="B1526">
        <v>169.42</v>
      </c>
      <c r="C1526" s="21">
        <v>3923.68</v>
      </c>
    </row>
    <row r="1527" spans="1:3" x14ac:dyDescent="0.25">
      <c r="A1527" s="24">
        <v>44700</v>
      </c>
      <c r="B1527">
        <v>171.91</v>
      </c>
      <c r="C1527" s="21">
        <v>3900.79</v>
      </c>
    </row>
    <row r="1528" spans="1:3" x14ac:dyDescent="0.25">
      <c r="A1528" s="24">
        <v>44701</v>
      </c>
      <c r="B1528">
        <v>172.03</v>
      </c>
      <c r="C1528" s="21">
        <v>3901.36</v>
      </c>
    </row>
    <row r="1529" spans="1:3" x14ac:dyDescent="0.25">
      <c r="A1529" s="24">
        <v>44704</v>
      </c>
      <c r="B1529">
        <v>172.83</v>
      </c>
      <c r="C1529" s="21">
        <v>3973.75</v>
      </c>
    </row>
    <row r="1530" spans="1:3" x14ac:dyDescent="0.25">
      <c r="A1530" s="24">
        <v>44705</v>
      </c>
      <c r="B1530">
        <v>174.13</v>
      </c>
      <c r="C1530" s="21">
        <v>3941.48</v>
      </c>
    </row>
    <row r="1531" spans="1:3" x14ac:dyDescent="0.25">
      <c r="A1531" s="24">
        <v>44706</v>
      </c>
      <c r="B1531">
        <v>173.08</v>
      </c>
      <c r="C1531" s="21">
        <v>3978.73</v>
      </c>
    </row>
    <row r="1532" spans="1:3" x14ac:dyDescent="0.25">
      <c r="A1532" s="24">
        <v>44707</v>
      </c>
      <c r="B1532">
        <v>172.76</v>
      </c>
      <c r="C1532" s="21">
        <v>4057.84</v>
      </c>
    </row>
    <row r="1533" spans="1:3" x14ac:dyDescent="0.25">
      <c r="A1533" s="24">
        <v>44708</v>
      </c>
      <c r="B1533">
        <v>172.85</v>
      </c>
      <c r="C1533" s="21">
        <v>4158.24</v>
      </c>
    </row>
    <row r="1534" spans="1:3" x14ac:dyDescent="0.25">
      <c r="A1534" s="24">
        <v>44712</v>
      </c>
      <c r="B1534">
        <v>171.14</v>
      </c>
      <c r="C1534" s="21">
        <v>4132.1499999999996</v>
      </c>
    </row>
    <row r="1535" spans="1:3" x14ac:dyDescent="0.25">
      <c r="A1535" s="24">
        <v>44713</v>
      </c>
      <c r="B1535">
        <v>172.23</v>
      </c>
      <c r="C1535" s="21">
        <v>4101.2299999999996</v>
      </c>
    </row>
    <row r="1536" spans="1:3" x14ac:dyDescent="0.25">
      <c r="A1536" s="24">
        <v>44714</v>
      </c>
      <c r="B1536">
        <v>174.35</v>
      </c>
      <c r="C1536" s="21">
        <v>4176.82</v>
      </c>
    </row>
    <row r="1537" spans="1:3" x14ac:dyDescent="0.25">
      <c r="A1537" s="24">
        <v>44715</v>
      </c>
      <c r="B1537">
        <v>172.58</v>
      </c>
      <c r="C1537" s="21">
        <v>4108.54</v>
      </c>
    </row>
    <row r="1538" spans="1:3" x14ac:dyDescent="0.25">
      <c r="A1538" s="24">
        <v>44718</v>
      </c>
      <c r="B1538">
        <v>171.82</v>
      </c>
      <c r="C1538" s="21">
        <v>4121.43</v>
      </c>
    </row>
    <row r="1539" spans="1:3" x14ac:dyDescent="0.25">
      <c r="A1539" s="24">
        <v>44719</v>
      </c>
      <c r="B1539">
        <v>172.94</v>
      </c>
      <c r="C1539" s="21">
        <v>4160.68</v>
      </c>
    </row>
    <row r="1540" spans="1:3" x14ac:dyDescent="0.25">
      <c r="A1540" s="24">
        <v>44720</v>
      </c>
      <c r="B1540">
        <v>172.78</v>
      </c>
      <c r="C1540" s="21">
        <v>4115.7700000000004</v>
      </c>
    </row>
    <row r="1541" spans="1:3" x14ac:dyDescent="0.25">
      <c r="A1541" s="24">
        <v>44721</v>
      </c>
      <c r="B1541">
        <v>172.23</v>
      </c>
      <c r="C1541" s="21">
        <v>4017.82</v>
      </c>
    </row>
    <row r="1542" spans="1:3" x14ac:dyDescent="0.25">
      <c r="A1542" s="24">
        <v>44722</v>
      </c>
      <c r="B1542">
        <v>174.54</v>
      </c>
      <c r="C1542" s="21">
        <v>3900.86</v>
      </c>
    </row>
    <row r="1543" spans="1:3" x14ac:dyDescent="0.25">
      <c r="A1543" s="24">
        <v>44725</v>
      </c>
      <c r="B1543">
        <v>169.93</v>
      </c>
      <c r="C1543" s="21">
        <v>3749.63</v>
      </c>
    </row>
    <row r="1544" spans="1:3" x14ac:dyDescent="0.25">
      <c r="A1544" s="24">
        <v>44726</v>
      </c>
      <c r="B1544">
        <v>168.57</v>
      </c>
      <c r="C1544" s="21">
        <v>3735.48</v>
      </c>
    </row>
    <row r="1545" spans="1:3" x14ac:dyDescent="0.25">
      <c r="A1545" s="24">
        <v>44727</v>
      </c>
      <c r="B1545">
        <v>170.77</v>
      </c>
      <c r="C1545" s="21">
        <v>3789.99</v>
      </c>
    </row>
    <row r="1546" spans="1:3" x14ac:dyDescent="0.25">
      <c r="A1546" s="24">
        <v>44728</v>
      </c>
      <c r="B1546">
        <v>172.69</v>
      </c>
      <c r="C1546" s="21">
        <v>3666.77</v>
      </c>
    </row>
    <row r="1547" spans="1:3" x14ac:dyDescent="0.25">
      <c r="A1547" s="24">
        <v>44729</v>
      </c>
      <c r="B1547">
        <v>171.27</v>
      </c>
      <c r="C1547" s="21">
        <v>3674.84</v>
      </c>
    </row>
    <row r="1548" spans="1:3" x14ac:dyDescent="0.25">
      <c r="A1548" s="24">
        <v>44733</v>
      </c>
      <c r="B1548">
        <v>170.63</v>
      </c>
      <c r="C1548" s="21">
        <v>3764.79</v>
      </c>
    </row>
    <row r="1549" spans="1:3" x14ac:dyDescent="0.25">
      <c r="A1549" s="24">
        <v>44734</v>
      </c>
      <c r="B1549">
        <v>171.31</v>
      </c>
      <c r="C1549" s="21">
        <v>3759.89</v>
      </c>
    </row>
    <row r="1550" spans="1:3" x14ac:dyDescent="0.25">
      <c r="A1550" s="24">
        <v>44735</v>
      </c>
      <c r="B1550">
        <v>170.26</v>
      </c>
      <c r="C1550" s="21">
        <v>3795.73</v>
      </c>
    </row>
    <row r="1551" spans="1:3" x14ac:dyDescent="0.25">
      <c r="A1551" s="24">
        <v>44736</v>
      </c>
      <c r="B1551">
        <v>170.09</v>
      </c>
      <c r="C1551" s="21">
        <v>3911.74</v>
      </c>
    </row>
    <row r="1552" spans="1:3" x14ac:dyDescent="0.25">
      <c r="A1552" s="24">
        <v>44739</v>
      </c>
      <c r="B1552">
        <v>169.9</v>
      </c>
      <c r="C1552" s="21">
        <v>3900.11</v>
      </c>
    </row>
    <row r="1553" spans="1:3" x14ac:dyDescent="0.25">
      <c r="A1553" s="24">
        <v>44740</v>
      </c>
      <c r="B1553">
        <v>169.62</v>
      </c>
      <c r="C1553" s="21">
        <v>3821.55</v>
      </c>
    </row>
    <row r="1554" spans="1:3" x14ac:dyDescent="0.25">
      <c r="A1554" s="24">
        <v>44741</v>
      </c>
      <c r="B1554">
        <v>169.49</v>
      </c>
      <c r="C1554" s="21">
        <v>3818.83</v>
      </c>
    </row>
    <row r="1555" spans="1:3" x14ac:dyDescent="0.25">
      <c r="A1555" s="24">
        <v>44742</v>
      </c>
      <c r="B1555">
        <v>168.46</v>
      </c>
      <c r="C1555" s="21">
        <v>3785.38</v>
      </c>
    </row>
    <row r="1556" spans="1:3" x14ac:dyDescent="0.25">
      <c r="A1556" s="24">
        <v>44743</v>
      </c>
      <c r="B1556">
        <v>168.32</v>
      </c>
      <c r="C1556" s="21">
        <v>3825.33</v>
      </c>
    </row>
    <row r="1557" spans="1:3" x14ac:dyDescent="0.25">
      <c r="A1557" s="24">
        <v>44747</v>
      </c>
      <c r="B1557">
        <v>164.75</v>
      </c>
      <c r="C1557" s="21">
        <v>3831.39</v>
      </c>
    </row>
    <row r="1558" spans="1:3" x14ac:dyDescent="0.25">
      <c r="A1558" s="24">
        <v>44748</v>
      </c>
      <c r="B1558">
        <v>162.13999999999999</v>
      </c>
      <c r="C1558" s="21">
        <v>3845.08</v>
      </c>
    </row>
    <row r="1559" spans="1:3" x14ac:dyDescent="0.25">
      <c r="A1559" s="24">
        <v>44749</v>
      </c>
      <c r="B1559">
        <v>162.22999999999999</v>
      </c>
      <c r="C1559" s="21">
        <v>3902.62</v>
      </c>
    </row>
    <row r="1560" spans="1:3" x14ac:dyDescent="0.25">
      <c r="A1560" s="24">
        <v>44750</v>
      </c>
      <c r="B1560">
        <v>162.30000000000001</v>
      </c>
      <c r="C1560" s="21">
        <v>3899.38</v>
      </c>
    </row>
    <row r="1561" spans="1:3" x14ac:dyDescent="0.25">
      <c r="A1561" s="24">
        <v>44753</v>
      </c>
      <c r="B1561">
        <v>161.43</v>
      </c>
      <c r="C1561" s="21">
        <v>3854.43</v>
      </c>
    </row>
    <row r="1562" spans="1:3" x14ac:dyDescent="0.25">
      <c r="A1562" s="24">
        <v>44754</v>
      </c>
      <c r="B1562">
        <v>160.83000000000001</v>
      </c>
      <c r="C1562" s="21">
        <v>3818.8</v>
      </c>
    </row>
    <row r="1563" spans="1:3" x14ac:dyDescent="0.25">
      <c r="A1563" s="24">
        <v>44755</v>
      </c>
      <c r="B1563">
        <v>161.6</v>
      </c>
      <c r="C1563" s="21">
        <v>3801.78</v>
      </c>
    </row>
    <row r="1564" spans="1:3" x14ac:dyDescent="0.25">
      <c r="A1564" s="24">
        <v>44756</v>
      </c>
      <c r="B1564">
        <v>159.33000000000001</v>
      </c>
      <c r="C1564" s="21">
        <v>3790.38</v>
      </c>
    </row>
    <row r="1565" spans="1:3" x14ac:dyDescent="0.25">
      <c r="A1565" s="24">
        <v>44757</v>
      </c>
      <c r="B1565">
        <v>159.01</v>
      </c>
      <c r="C1565" s="21">
        <v>3863.16</v>
      </c>
    </row>
    <row r="1566" spans="1:3" x14ac:dyDescent="0.25">
      <c r="A1566" s="24">
        <v>44760</v>
      </c>
      <c r="B1566">
        <v>159.16</v>
      </c>
      <c r="C1566" s="21">
        <v>3830.85</v>
      </c>
    </row>
    <row r="1567" spans="1:3" x14ac:dyDescent="0.25">
      <c r="A1567" s="24">
        <v>44761</v>
      </c>
      <c r="B1567">
        <v>159.54</v>
      </c>
      <c r="C1567" s="21">
        <v>3936.69</v>
      </c>
    </row>
    <row r="1568" spans="1:3" x14ac:dyDescent="0.25">
      <c r="A1568" s="24">
        <v>44762</v>
      </c>
      <c r="B1568">
        <v>158.04</v>
      </c>
      <c r="C1568" s="21">
        <v>3959.9</v>
      </c>
    </row>
    <row r="1569" spans="1:3" x14ac:dyDescent="0.25">
      <c r="A1569" s="24">
        <v>44763</v>
      </c>
      <c r="B1569">
        <v>160.27000000000001</v>
      </c>
      <c r="C1569" s="21">
        <v>3998.95</v>
      </c>
    </row>
    <row r="1570" spans="1:3" x14ac:dyDescent="0.25">
      <c r="A1570" s="24">
        <v>44764</v>
      </c>
      <c r="B1570">
        <v>160.66999999999999</v>
      </c>
      <c r="C1570" s="21">
        <v>3961.63</v>
      </c>
    </row>
    <row r="1571" spans="1:3" x14ac:dyDescent="0.25">
      <c r="A1571" s="24">
        <v>44767</v>
      </c>
      <c r="B1571">
        <v>160.22999999999999</v>
      </c>
      <c r="C1571" s="21">
        <v>3966.84</v>
      </c>
    </row>
    <row r="1572" spans="1:3" x14ac:dyDescent="0.25">
      <c r="A1572" s="24">
        <v>44768</v>
      </c>
      <c r="B1572">
        <v>160.04</v>
      </c>
      <c r="C1572" s="21">
        <v>3921.05</v>
      </c>
    </row>
    <row r="1573" spans="1:3" x14ac:dyDescent="0.25">
      <c r="A1573" s="24">
        <v>44769</v>
      </c>
      <c r="B1573">
        <v>161.66999999999999</v>
      </c>
      <c r="C1573" s="21">
        <v>4023.61</v>
      </c>
    </row>
    <row r="1574" spans="1:3" x14ac:dyDescent="0.25">
      <c r="A1574" s="24">
        <v>44770</v>
      </c>
      <c r="B1574">
        <v>163.63999999999999</v>
      </c>
      <c r="C1574" s="21">
        <v>4072.43</v>
      </c>
    </row>
    <row r="1575" spans="1:3" x14ac:dyDescent="0.25">
      <c r="A1575" s="24">
        <v>44771</v>
      </c>
      <c r="B1575">
        <v>164.1</v>
      </c>
      <c r="C1575" s="21">
        <v>4130.29</v>
      </c>
    </row>
    <row r="1576" spans="1:3" x14ac:dyDescent="0.25">
      <c r="A1576" s="24">
        <v>44774</v>
      </c>
      <c r="B1576">
        <v>165.03</v>
      </c>
      <c r="C1576" s="21">
        <v>4118.63</v>
      </c>
    </row>
    <row r="1577" spans="1:3" x14ac:dyDescent="0.25">
      <c r="A1577" s="24">
        <v>44775</v>
      </c>
      <c r="B1577">
        <v>164.05</v>
      </c>
      <c r="C1577" s="21">
        <v>4091.19</v>
      </c>
    </row>
    <row r="1578" spans="1:3" x14ac:dyDescent="0.25">
      <c r="A1578" s="24">
        <v>44776</v>
      </c>
      <c r="B1578">
        <v>164.45</v>
      </c>
      <c r="C1578" s="21">
        <v>4155.17</v>
      </c>
    </row>
    <row r="1579" spans="1:3" x14ac:dyDescent="0.25">
      <c r="A1579" s="24">
        <v>44777</v>
      </c>
      <c r="B1579">
        <v>167.17</v>
      </c>
      <c r="C1579" s="21">
        <v>4151.9399999999996</v>
      </c>
    </row>
    <row r="1580" spans="1:3" x14ac:dyDescent="0.25">
      <c r="A1580" s="24">
        <v>44778</v>
      </c>
      <c r="B1580">
        <v>165.29</v>
      </c>
      <c r="C1580" s="21">
        <v>4145.1899999999996</v>
      </c>
    </row>
    <row r="1581" spans="1:3" x14ac:dyDescent="0.25">
      <c r="A1581" s="24">
        <v>44781</v>
      </c>
      <c r="B1581">
        <v>166.69</v>
      </c>
      <c r="C1581" s="21">
        <v>4140.0600000000004</v>
      </c>
    </row>
    <row r="1582" spans="1:3" x14ac:dyDescent="0.25">
      <c r="A1582" s="24">
        <v>44782</v>
      </c>
      <c r="B1582">
        <v>167.2</v>
      </c>
      <c r="C1582" s="21">
        <v>4122.47</v>
      </c>
    </row>
    <row r="1583" spans="1:3" x14ac:dyDescent="0.25">
      <c r="A1583" s="24">
        <v>44783</v>
      </c>
      <c r="B1583">
        <v>166.78</v>
      </c>
      <c r="C1583" s="21">
        <v>4210.24</v>
      </c>
    </row>
    <row r="1584" spans="1:3" x14ac:dyDescent="0.25">
      <c r="A1584" s="24">
        <v>44784</v>
      </c>
      <c r="B1584">
        <v>166.34</v>
      </c>
      <c r="C1584" s="21">
        <v>4207.2700000000004</v>
      </c>
    </row>
    <row r="1585" spans="1:3" x14ac:dyDescent="0.25">
      <c r="A1585" s="24">
        <v>44785</v>
      </c>
      <c r="B1585">
        <v>167.87</v>
      </c>
      <c r="C1585" s="21">
        <v>4280.1499999999996</v>
      </c>
    </row>
    <row r="1586" spans="1:3" x14ac:dyDescent="0.25">
      <c r="A1586" s="24">
        <v>44788</v>
      </c>
      <c r="B1586">
        <v>165.71</v>
      </c>
      <c r="C1586" s="21">
        <v>4297.1400000000003</v>
      </c>
    </row>
    <row r="1587" spans="1:3" x14ac:dyDescent="0.25">
      <c r="A1587" s="24">
        <v>44789</v>
      </c>
      <c r="B1587">
        <v>165.42</v>
      </c>
      <c r="C1587" s="21">
        <v>4305.2</v>
      </c>
    </row>
    <row r="1588" spans="1:3" x14ac:dyDescent="0.25">
      <c r="A1588" s="24">
        <v>44790</v>
      </c>
      <c r="B1588">
        <v>164.35</v>
      </c>
      <c r="C1588" s="21">
        <v>4274.04</v>
      </c>
    </row>
    <row r="1589" spans="1:3" x14ac:dyDescent="0.25">
      <c r="A1589" s="24">
        <v>44791</v>
      </c>
      <c r="B1589">
        <v>163.92</v>
      </c>
      <c r="C1589" s="21">
        <v>4283.74</v>
      </c>
    </row>
    <row r="1590" spans="1:3" x14ac:dyDescent="0.25">
      <c r="A1590" s="24">
        <v>44792</v>
      </c>
      <c r="B1590">
        <v>162.72</v>
      </c>
      <c r="C1590" s="21">
        <v>4228.4799999999996</v>
      </c>
    </row>
    <row r="1591" spans="1:3" x14ac:dyDescent="0.25">
      <c r="A1591" s="24">
        <v>44795</v>
      </c>
      <c r="B1591">
        <v>161.63999999999999</v>
      </c>
      <c r="C1591" s="21">
        <v>4137.99</v>
      </c>
    </row>
    <row r="1592" spans="1:3" x14ac:dyDescent="0.25">
      <c r="A1592" s="24">
        <v>44796</v>
      </c>
      <c r="B1592">
        <v>162.77000000000001</v>
      </c>
      <c r="C1592" s="21">
        <v>4128.7299999999996</v>
      </c>
    </row>
    <row r="1593" spans="1:3" x14ac:dyDescent="0.25">
      <c r="A1593" s="24">
        <v>44797</v>
      </c>
      <c r="B1593">
        <v>163.25</v>
      </c>
      <c r="C1593" s="21">
        <v>4140.7700000000004</v>
      </c>
    </row>
    <row r="1594" spans="1:3" x14ac:dyDescent="0.25">
      <c r="A1594" s="24">
        <v>44798</v>
      </c>
      <c r="B1594">
        <v>163.75</v>
      </c>
      <c r="C1594" s="21">
        <v>4199.12</v>
      </c>
    </row>
    <row r="1595" spans="1:3" x14ac:dyDescent="0.25">
      <c r="A1595" s="24">
        <v>44799</v>
      </c>
      <c r="B1595">
        <v>161.76</v>
      </c>
      <c r="C1595" s="21">
        <v>4057.66</v>
      </c>
    </row>
    <row r="1596" spans="1:3" x14ac:dyDescent="0.25">
      <c r="A1596" s="24">
        <v>44802</v>
      </c>
      <c r="B1596">
        <v>161.86000000000001</v>
      </c>
      <c r="C1596" s="21">
        <v>4030.61</v>
      </c>
    </row>
    <row r="1597" spans="1:3" x14ac:dyDescent="0.25">
      <c r="A1597" s="24">
        <v>44803</v>
      </c>
      <c r="B1597">
        <v>160.51</v>
      </c>
      <c r="C1597" s="21">
        <v>3986.16</v>
      </c>
    </row>
    <row r="1598" spans="1:3" x14ac:dyDescent="0.25">
      <c r="A1598" s="24">
        <v>44804</v>
      </c>
      <c r="B1598">
        <v>159.27000000000001</v>
      </c>
      <c r="C1598" s="21">
        <v>3955</v>
      </c>
    </row>
    <row r="1599" spans="1:3" x14ac:dyDescent="0.25">
      <c r="A1599" s="24">
        <v>44805</v>
      </c>
      <c r="B1599">
        <v>157.87</v>
      </c>
      <c r="C1599" s="21">
        <v>3966.85</v>
      </c>
    </row>
    <row r="1600" spans="1:3" x14ac:dyDescent="0.25">
      <c r="A1600" s="24">
        <v>44806</v>
      </c>
      <c r="B1600">
        <v>159.26</v>
      </c>
      <c r="C1600" s="21">
        <v>3924.26</v>
      </c>
    </row>
    <row r="1601" spans="1:3" x14ac:dyDescent="0.25">
      <c r="A1601" s="24">
        <v>44810</v>
      </c>
      <c r="B1601">
        <v>158.33000000000001</v>
      </c>
      <c r="C1601" s="21">
        <v>3908.19</v>
      </c>
    </row>
    <row r="1602" spans="1:3" x14ac:dyDescent="0.25">
      <c r="A1602" s="24">
        <v>44811</v>
      </c>
      <c r="B1602">
        <v>159.94</v>
      </c>
      <c r="C1602" s="21">
        <v>3979.87</v>
      </c>
    </row>
    <row r="1603" spans="1:3" x14ac:dyDescent="0.25">
      <c r="A1603" s="24">
        <v>44812</v>
      </c>
      <c r="B1603">
        <v>158.97999999999999</v>
      </c>
      <c r="C1603" s="21">
        <v>4006.18</v>
      </c>
    </row>
    <row r="1604" spans="1:3" x14ac:dyDescent="0.25">
      <c r="A1604" s="24">
        <v>44813</v>
      </c>
      <c r="B1604">
        <v>159.82</v>
      </c>
      <c r="C1604" s="21">
        <v>4067.36</v>
      </c>
    </row>
    <row r="1605" spans="1:3" x14ac:dyDescent="0.25">
      <c r="A1605" s="24">
        <v>44816</v>
      </c>
      <c r="B1605">
        <v>160.63</v>
      </c>
      <c r="C1605" s="21">
        <v>4110.41</v>
      </c>
    </row>
    <row r="1606" spans="1:3" x14ac:dyDescent="0.25">
      <c r="A1606" s="24">
        <v>44817</v>
      </c>
      <c r="B1606">
        <v>158.54</v>
      </c>
      <c r="C1606" s="21">
        <v>3932.69</v>
      </c>
    </row>
    <row r="1607" spans="1:3" x14ac:dyDescent="0.25">
      <c r="A1607" s="24">
        <v>44818</v>
      </c>
      <c r="B1607">
        <v>157.93</v>
      </c>
      <c r="C1607" s="21">
        <v>3946.01</v>
      </c>
    </row>
    <row r="1608" spans="1:3" x14ac:dyDescent="0.25">
      <c r="A1608" s="24">
        <v>44819</v>
      </c>
      <c r="B1608">
        <v>154.97999999999999</v>
      </c>
      <c r="C1608" s="21">
        <v>3901.35</v>
      </c>
    </row>
    <row r="1609" spans="1:3" x14ac:dyDescent="0.25">
      <c r="A1609" s="24">
        <v>44820</v>
      </c>
      <c r="B1609">
        <v>155.84</v>
      </c>
      <c r="C1609" s="21">
        <v>3873.33</v>
      </c>
    </row>
    <row r="1610" spans="1:3" x14ac:dyDescent="0.25">
      <c r="A1610" s="24">
        <v>44823</v>
      </c>
      <c r="B1610">
        <v>155.96</v>
      </c>
      <c r="C1610" s="21">
        <v>3899.89</v>
      </c>
    </row>
    <row r="1611" spans="1:3" x14ac:dyDescent="0.25">
      <c r="A1611" s="24">
        <v>44824</v>
      </c>
      <c r="B1611">
        <v>155.07</v>
      </c>
      <c r="C1611" s="21">
        <v>3855.93</v>
      </c>
    </row>
    <row r="1612" spans="1:3" x14ac:dyDescent="0.25">
      <c r="A1612" s="24">
        <v>44825</v>
      </c>
      <c r="B1612">
        <v>155.79</v>
      </c>
      <c r="C1612" s="21">
        <v>3789.93</v>
      </c>
    </row>
    <row r="1613" spans="1:3" x14ac:dyDescent="0.25">
      <c r="A1613" s="24">
        <v>44826</v>
      </c>
      <c r="B1613">
        <v>155.69999999999999</v>
      </c>
      <c r="C1613" s="21">
        <v>3757.99</v>
      </c>
    </row>
    <row r="1614" spans="1:3" x14ac:dyDescent="0.25">
      <c r="A1614" s="24">
        <v>44827</v>
      </c>
      <c r="B1614">
        <v>153.01</v>
      </c>
      <c r="C1614" s="21">
        <v>3693.23</v>
      </c>
    </row>
    <row r="1615" spans="1:3" x14ac:dyDescent="0.25">
      <c r="A1615" s="24">
        <v>44830</v>
      </c>
      <c r="B1615">
        <v>151.22999999999999</v>
      </c>
      <c r="C1615" s="21">
        <v>3655.04</v>
      </c>
    </row>
    <row r="1616" spans="1:3" x14ac:dyDescent="0.25">
      <c r="A1616" s="24">
        <v>44831</v>
      </c>
      <c r="B1616">
        <v>151.54</v>
      </c>
      <c r="C1616" s="21">
        <v>3647.29</v>
      </c>
    </row>
    <row r="1617" spans="1:3" x14ac:dyDescent="0.25">
      <c r="A1617" s="24">
        <v>44832</v>
      </c>
      <c r="B1617">
        <v>154.69</v>
      </c>
      <c r="C1617" s="21">
        <v>3719.04</v>
      </c>
    </row>
    <row r="1618" spans="1:3" x14ac:dyDescent="0.25">
      <c r="A1618" s="24">
        <v>44833</v>
      </c>
      <c r="B1618">
        <v>154.66</v>
      </c>
      <c r="C1618" s="21">
        <v>3640.47</v>
      </c>
    </row>
    <row r="1619" spans="1:3" x14ac:dyDescent="0.25">
      <c r="A1619" s="24">
        <v>44834</v>
      </c>
      <c r="B1619">
        <v>154.66999999999999</v>
      </c>
      <c r="C1619" s="21">
        <v>3585.62</v>
      </c>
    </row>
    <row r="1620" spans="1:3" x14ac:dyDescent="0.25">
      <c r="A1620" s="24">
        <v>44837</v>
      </c>
      <c r="B1620">
        <v>158.43</v>
      </c>
      <c r="C1620" s="21">
        <v>3678.43</v>
      </c>
    </row>
    <row r="1621" spans="1:3" x14ac:dyDescent="0.25">
      <c r="A1621" s="24">
        <v>44838</v>
      </c>
      <c r="B1621">
        <v>160.69999999999999</v>
      </c>
      <c r="C1621" s="21">
        <v>3790.93</v>
      </c>
    </row>
    <row r="1622" spans="1:3" x14ac:dyDescent="0.25">
      <c r="A1622" s="24">
        <v>44839</v>
      </c>
      <c r="B1622">
        <v>159.81</v>
      </c>
      <c r="C1622" s="21">
        <v>3783.28</v>
      </c>
    </row>
    <row r="1623" spans="1:3" x14ac:dyDescent="0.25">
      <c r="A1623" s="24">
        <v>44840</v>
      </c>
      <c r="B1623">
        <v>159.63</v>
      </c>
      <c r="C1623" s="21">
        <v>3744.52</v>
      </c>
    </row>
    <row r="1624" spans="1:3" x14ac:dyDescent="0.25">
      <c r="A1624" s="24">
        <v>44841</v>
      </c>
      <c r="B1624">
        <v>157.88</v>
      </c>
      <c r="C1624" s="21">
        <v>3639.66</v>
      </c>
    </row>
    <row r="1625" spans="1:3" x14ac:dyDescent="0.25">
      <c r="A1625" s="24">
        <v>44844</v>
      </c>
      <c r="B1625">
        <v>155.47999999999999</v>
      </c>
      <c r="C1625" s="21">
        <v>3612.39</v>
      </c>
    </row>
    <row r="1626" spans="1:3" x14ac:dyDescent="0.25">
      <c r="A1626" s="24">
        <v>44845</v>
      </c>
      <c r="B1626">
        <v>155.16</v>
      </c>
      <c r="C1626" s="21">
        <v>3588.84</v>
      </c>
    </row>
    <row r="1627" spans="1:3" x14ac:dyDescent="0.25">
      <c r="A1627" s="24">
        <v>44846</v>
      </c>
      <c r="B1627">
        <v>155.99</v>
      </c>
      <c r="C1627" s="21">
        <v>3577.03</v>
      </c>
    </row>
    <row r="1628" spans="1:3" x14ac:dyDescent="0.25">
      <c r="A1628" s="24">
        <v>44847</v>
      </c>
      <c r="B1628">
        <v>154.91</v>
      </c>
      <c r="C1628" s="21">
        <v>3669.91</v>
      </c>
    </row>
    <row r="1629" spans="1:3" x14ac:dyDescent="0.25">
      <c r="A1629" s="24">
        <v>44848</v>
      </c>
      <c r="B1629">
        <v>152.97999999999999</v>
      </c>
      <c r="C1629" s="21">
        <v>3583.07</v>
      </c>
    </row>
    <row r="1630" spans="1:3" x14ac:dyDescent="0.25">
      <c r="A1630" s="24">
        <v>44851</v>
      </c>
      <c r="B1630">
        <v>153.41999999999999</v>
      </c>
      <c r="C1630" s="21">
        <v>3677.95</v>
      </c>
    </row>
    <row r="1631" spans="1:3" x14ac:dyDescent="0.25">
      <c r="A1631" s="24">
        <v>44852</v>
      </c>
      <c r="B1631">
        <v>153.75</v>
      </c>
      <c r="C1631" s="21">
        <v>3719.98</v>
      </c>
    </row>
    <row r="1632" spans="1:3" x14ac:dyDescent="0.25">
      <c r="A1632" s="24">
        <v>44853</v>
      </c>
      <c r="B1632">
        <v>151.69</v>
      </c>
      <c r="C1632" s="21">
        <v>3695.16</v>
      </c>
    </row>
    <row r="1633" spans="1:3" x14ac:dyDescent="0.25">
      <c r="A1633" s="24">
        <v>44854</v>
      </c>
      <c r="B1633">
        <v>151.44999999999999</v>
      </c>
      <c r="C1633" s="21">
        <v>3665.78</v>
      </c>
    </row>
    <row r="1634" spans="1:3" x14ac:dyDescent="0.25">
      <c r="A1634" s="24">
        <v>44855</v>
      </c>
      <c r="B1634">
        <v>154.15</v>
      </c>
      <c r="C1634" s="21">
        <v>3752.75</v>
      </c>
    </row>
    <row r="1635" spans="1:3" x14ac:dyDescent="0.25">
      <c r="A1635" s="24">
        <v>44858</v>
      </c>
      <c r="B1635">
        <v>153.65</v>
      </c>
      <c r="C1635" s="21">
        <v>3797.34</v>
      </c>
    </row>
    <row r="1636" spans="1:3" x14ac:dyDescent="0.25">
      <c r="A1636" s="24">
        <v>44859</v>
      </c>
      <c r="B1636">
        <v>154</v>
      </c>
      <c r="C1636" s="21">
        <v>3859.11</v>
      </c>
    </row>
    <row r="1637" spans="1:3" x14ac:dyDescent="0.25">
      <c r="A1637" s="24">
        <v>44860</v>
      </c>
      <c r="B1637">
        <v>154.97999999999999</v>
      </c>
      <c r="C1637" s="21">
        <v>3830.6</v>
      </c>
    </row>
    <row r="1638" spans="1:3" x14ac:dyDescent="0.25">
      <c r="A1638" s="24">
        <v>44861</v>
      </c>
      <c r="B1638">
        <v>154.74</v>
      </c>
      <c r="C1638" s="21">
        <v>3807.3</v>
      </c>
    </row>
    <row r="1639" spans="1:3" x14ac:dyDescent="0.25">
      <c r="A1639" s="24">
        <v>44862</v>
      </c>
      <c r="B1639">
        <v>153.16</v>
      </c>
      <c r="C1639" s="21">
        <v>3901.06</v>
      </c>
    </row>
    <row r="1640" spans="1:3" x14ac:dyDescent="0.25">
      <c r="A1640" s="24">
        <v>44865</v>
      </c>
      <c r="B1640">
        <v>151.91</v>
      </c>
      <c r="C1640" s="21">
        <v>3871.98</v>
      </c>
    </row>
    <row r="1641" spans="1:3" x14ac:dyDescent="0.25">
      <c r="A1641" s="24">
        <v>44866</v>
      </c>
      <c r="B1641">
        <v>153.46</v>
      </c>
      <c r="C1641" s="21">
        <v>3856.1</v>
      </c>
    </row>
    <row r="1642" spans="1:3" x14ac:dyDescent="0.25">
      <c r="A1642" s="24">
        <v>44867</v>
      </c>
      <c r="B1642">
        <v>152.38999999999999</v>
      </c>
      <c r="C1642" s="21">
        <v>3759.69</v>
      </c>
    </row>
    <row r="1643" spans="1:3" x14ac:dyDescent="0.25">
      <c r="A1643" s="24">
        <v>44868</v>
      </c>
      <c r="B1643">
        <v>151.81</v>
      </c>
      <c r="C1643" s="21">
        <v>3719.89</v>
      </c>
    </row>
    <row r="1644" spans="1:3" x14ac:dyDescent="0.25">
      <c r="A1644" s="24">
        <v>44869</v>
      </c>
      <c r="B1644">
        <v>156.47</v>
      </c>
      <c r="C1644" s="21">
        <v>3770.55</v>
      </c>
    </row>
    <row r="1645" spans="1:3" x14ac:dyDescent="0.25">
      <c r="A1645" s="24">
        <v>44872</v>
      </c>
      <c r="B1645">
        <v>155.85</v>
      </c>
      <c r="C1645" s="21">
        <v>3806.8</v>
      </c>
    </row>
    <row r="1646" spans="1:3" x14ac:dyDescent="0.25">
      <c r="A1646" s="24">
        <v>44873</v>
      </c>
      <c r="B1646">
        <v>159.44999999999999</v>
      </c>
      <c r="C1646" s="21">
        <v>3828.11</v>
      </c>
    </row>
    <row r="1647" spans="1:3" x14ac:dyDescent="0.25">
      <c r="A1647" s="24">
        <v>44874</v>
      </c>
      <c r="B1647">
        <v>158.65</v>
      </c>
      <c r="C1647" s="21">
        <v>3748.57</v>
      </c>
    </row>
    <row r="1648" spans="1:3" x14ac:dyDescent="0.25">
      <c r="A1648" s="24">
        <v>44875</v>
      </c>
      <c r="B1648">
        <v>163.47999999999999</v>
      </c>
      <c r="C1648" s="21">
        <v>3956.37</v>
      </c>
    </row>
    <row r="1649" spans="1:3" x14ac:dyDescent="0.25">
      <c r="A1649" s="24">
        <v>44876</v>
      </c>
      <c r="B1649">
        <v>164.56</v>
      </c>
      <c r="C1649" s="21">
        <v>3992.93</v>
      </c>
    </row>
    <row r="1650" spans="1:3" x14ac:dyDescent="0.25">
      <c r="A1650" s="24">
        <v>44879</v>
      </c>
      <c r="B1650">
        <v>164.92</v>
      </c>
      <c r="C1650" s="21">
        <v>3957.25</v>
      </c>
    </row>
    <row r="1651" spans="1:3" x14ac:dyDescent="0.25">
      <c r="A1651" s="24">
        <v>44880</v>
      </c>
      <c r="B1651">
        <v>165.5</v>
      </c>
      <c r="C1651" s="21">
        <v>3991.73</v>
      </c>
    </row>
    <row r="1652" spans="1:3" x14ac:dyDescent="0.25">
      <c r="A1652" s="24">
        <v>44881</v>
      </c>
      <c r="B1652">
        <v>165.12</v>
      </c>
      <c r="C1652" s="21">
        <v>3958.79</v>
      </c>
    </row>
    <row r="1653" spans="1:3" x14ac:dyDescent="0.25">
      <c r="A1653" s="24">
        <v>44882</v>
      </c>
      <c r="B1653">
        <v>163.92</v>
      </c>
      <c r="C1653" s="21">
        <v>3946.56</v>
      </c>
    </row>
    <row r="1654" spans="1:3" x14ac:dyDescent="0.25">
      <c r="A1654" s="24">
        <v>44883</v>
      </c>
      <c r="B1654">
        <v>162.79</v>
      </c>
      <c r="C1654" s="21">
        <v>3965.34</v>
      </c>
    </row>
    <row r="1655" spans="1:3" x14ac:dyDescent="0.25">
      <c r="A1655" s="24">
        <v>44886</v>
      </c>
      <c r="B1655">
        <v>161.88</v>
      </c>
      <c r="C1655" s="21">
        <v>3949.94</v>
      </c>
    </row>
    <row r="1656" spans="1:3" x14ac:dyDescent="0.25">
      <c r="A1656" s="24">
        <v>44887</v>
      </c>
      <c r="B1656">
        <v>162.07</v>
      </c>
      <c r="C1656" s="21">
        <v>4003.58</v>
      </c>
    </row>
    <row r="1657" spans="1:3" x14ac:dyDescent="0.25">
      <c r="A1657" s="24">
        <v>44888</v>
      </c>
      <c r="B1657">
        <v>163.08000000000001</v>
      </c>
      <c r="C1657" s="21">
        <v>4027.26</v>
      </c>
    </row>
    <row r="1658" spans="1:3" x14ac:dyDescent="0.25">
      <c r="A1658" s="24">
        <v>44890</v>
      </c>
      <c r="B1658">
        <v>163.22</v>
      </c>
      <c r="C1658" s="21">
        <v>4026.12</v>
      </c>
    </row>
    <row r="1659" spans="1:3" x14ac:dyDescent="0.25">
      <c r="A1659" s="24">
        <v>44893</v>
      </c>
      <c r="B1659">
        <v>161.93</v>
      </c>
      <c r="C1659" s="21">
        <v>3963.94</v>
      </c>
    </row>
    <row r="1660" spans="1:3" x14ac:dyDescent="0.25">
      <c r="A1660" s="24">
        <v>44894</v>
      </c>
      <c r="B1660">
        <v>162.72999999999999</v>
      </c>
      <c r="C1660" s="21">
        <v>3957.63</v>
      </c>
    </row>
    <row r="1661" spans="1:3" x14ac:dyDescent="0.25">
      <c r="A1661" s="24">
        <v>44895</v>
      </c>
      <c r="B1661">
        <v>164.81</v>
      </c>
      <c r="C1661" s="21">
        <v>4080.11</v>
      </c>
    </row>
    <row r="1662" spans="1:3" x14ac:dyDescent="0.25">
      <c r="A1662" s="24">
        <v>44896</v>
      </c>
      <c r="B1662">
        <v>167.84</v>
      </c>
      <c r="C1662" s="21">
        <v>4076.57</v>
      </c>
    </row>
    <row r="1663" spans="1:3" x14ac:dyDescent="0.25">
      <c r="A1663" s="24">
        <v>44897</v>
      </c>
      <c r="B1663">
        <v>167.26</v>
      </c>
      <c r="C1663" s="21">
        <v>4071.7</v>
      </c>
    </row>
    <row r="1664" spans="1:3" x14ac:dyDescent="0.25">
      <c r="A1664" s="24">
        <v>44900</v>
      </c>
      <c r="B1664">
        <v>164.39</v>
      </c>
      <c r="C1664" s="21">
        <v>3998.84</v>
      </c>
    </row>
    <row r="1665" spans="1:3" x14ac:dyDescent="0.25">
      <c r="A1665" s="24">
        <v>44901</v>
      </c>
      <c r="B1665">
        <v>164.84</v>
      </c>
      <c r="C1665" s="21">
        <v>3941.26</v>
      </c>
    </row>
    <row r="1666" spans="1:3" x14ac:dyDescent="0.25">
      <c r="A1666" s="24">
        <v>44902</v>
      </c>
      <c r="B1666">
        <v>166.33</v>
      </c>
      <c r="C1666" s="21">
        <v>3933.92</v>
      </c>
    </row>
    <row r="1667" spans="1:3" x14ac:dyDescent="0.25">
      <c r="A1667" s="24">
        <v>44903</v>
      </c>
      <c r="B1667">
        <v>166.47</v>
      </c>
      <c r="C1667" s="21">
        <v>3963.51</v>
      </c>
    </row>
    <row r="1668" spans="1:3" x14ac:dyDescent="0.25">
      <c r="A1668" s="24">
        <v>44904</v>
      </c>
      <c r="B1668">
        <v>167.06</v>
      </c>
      <c r="C1668" s="21">
        <v>3934.38</v>
      </c>
    </row>
    <row r="1669" spans="1:3" x14ac:dyDescent="0.25">
      <c r="A1669" s="24">
        <v>44907</v>
      </c>
      <c r="B1669">
        <v>165.68</v>
      </c>
      <c r="C1669" s="21">
        <v>3990.56</v>
      </c>
    </row>
    <row r="1670" spans="1:3" x14ac:dyDescent="0.25">
      <c r="A1670" s="24">
        <v>44908</v>
      </c>
      <c r="B1670">
        <v>168.51</v>
      </c>
      <c r="C1670" s="21">
        <v>4019.65</v>
      </c>
    </row>
    <row r="1671" spans="1:3" x14ac:dyDescent="0.25">
      <c r="A1671" s="24">
        <v>44909</v>
      </c>
      <c r="B1671">
        <v>168.1</v>
      </c>
      <c r="C1671" s="21">
        <v>3995.32</v>
      </c>
    </row>
    <row r="1672" spans="1:3" x14ac:dyDescent="0.25">
      <c r="A1672" s="24">
        <v>44910</v>
      </c>
      <c r="B1672">
        <v>165.35</v>
      </c>
      <c r="C1672" s="21">
        <v>3895.75</v>
      </c>
    </row>
    <row r="1673" spans="1:3" x14ac:dyDescent="0.25">
      <c r="A1673" s="24">
        <v>44911</v>
      </c>
      <c r="B1673">
        <v>166.79</v>
      </c>
      <c r="C1673" s="21">
        <v>3852.36</v>
      </c>
    </row>
    <row r="1674" spans="1:3" x14ac:dyDescent="0.25">
      <c r="A1674" s="24">
        <v>44914</v>
      </c>
      <c r="B1674">
        <v>166.32</v>
      </c>
      <c r="C1674" s="21">
        <v>3817.66</v>
      </c>
    </row>
    <row r="1675" spans="1:3" x14ac:dyDescent="0.25">
      <c r="A1675" s="24">
        <v>44915</v>
      </c>
      <c r="B1675">
        <v>169.08</v>
      </c>
      <c r="C1675" s="21">
        <v>3821.62</v>
      </c>
    </row>
    <row r="1676" spans="1:3" x14ac:dyDescent="0.25">
      <c r="A1676" s="24">
        <v>44916</v>
      </c>
      <c r="B1676">
        <v>168.8</v>
      </c>
      <c r="C1676" s="21">
        <v>3878.44</v>
      </c>
    </row>
    <row r="1677" spans="1:3" x14ac:dyDescent="0.25">
      <c r="A1677" s="24">
        <v>44917</v>
      </c>
      <c r="B1677">
        <v>166.76</v>
      </c>
      <c r="C1677" s="21">
        <v>3822.39</v>
      </c>
    </row>
    <row r="1678" spans="1:3" x14ac:dyDescent="0.25">
      <c r="A1678" s="24">
        <v>44918</v>
      </c>
      <c r="B1678">
        <v>167.26</v>
      </c>
      <c r="C1678" s="21">
        <v>3844.82</v>
      </c>
    </row>
    <row r="1679" spans="1:3" x14ac:dyDescent="0.25">
      <c r="A1679" s="24">
        <v>44922</v>
      </c>
      <c r="B1679">
        <v>168.67</v>
      </c>
      <c r="C1679" s="21">
        <v>3829.25</v>
      </c>
    </row>
    <row r="1680" spans="1:3" x14ac:dyDescent="0.25">
      <c r="A1680" s="24">
        <v>44923</v>
      </c>
      <c r="B1680">
        <v>167.91</v>
      </c>
      <c r="C1680" s="21">
        <v>3783.22</v>
      </c>
    </row>
    <row r="1681" spans="1:3" x14ac:dyDescent="0.25">
      <c r="A1681" s="24">
        <v>44924</v>
      </c>
      <c r="B1681">
        <v>168.85</v>
      </c>
      <c r="C1681" s="21">
        <v>3849.28</v>
      </c>
    </row>
    <row r="1682" spans="1:3" x14ac:dyDescent="0.25">
      <c r="A1682" s="24">
        <v>44925</v>
      </c>
      <c r="B1682">
        <v>169.64</v>
      </c>
      <c r="C1682" s="21">
        <v>3839.5</v>
      </c>
    </row>
    <row r="1683" spans="1:3" x14ac:dyDescent="0.25">
      <c r="A1683" s="24">
        <v>44929</v>
      </c>
      <c r="B1683">
        <v>171.06</v>
      </c>
      <c r="C1683" s="21">
        <v>3824.14</v>
      </c>
    </row>
    <row r="1684" spans="1:3" x14ac:dyDescent="0.25">
      <c r="A1684" s="24">
        <v>44930</v>
      </c>
      <c r="B1684">
        <v>172.67</v>
      </c>
      <c r="C1684" s="21">
        <v>3852.97</v>
      </c>
    </row>
    <row r="1685" spans="1:3" x14ac:dyDescent="0.25">
      <c r="A1685" s="24">
        <v>44931</v>
      </c>
      <c r="B1685">
        <v>170.52</v>
      </c>
      <c r="C1685" s="21">
        <v>3808.1</v>
      </c>
    </row>
    <row r="1686" spans="1:3" x14ac:dyDescent="0.25">
      <c r="A1686" s="24">
        <v>44932</v>
      </c>
      <c r="B1686">
        <v>173.71</v>
      </c>
      <c r="C1686" s="21">
        <v>3895.08</v>
      </c>
    </row>
    <row r="1687" spans="1:3" x14ac:dyDescent="0.25">
      <c r="A1687" s="24">
        <v>44935</v>
      </c>
      <c r="B1687">
        <v>174.1</v>
      </c>
      <c r="C1687" s="21">
        <v>3892.09</v>
      </c>
    </row>
    <row r="1688" spans="1:3" x14ac:dyDescent="0.25">
      <c r="A1688" s="24">
        <v>44936</v>
      </c>
      <c r="B1688">
        <v>174.74</v>
      </c>
      <c r="C1688" s="21">
        <v>3919.25</v>
      </c>
    </row>
    <row r="1689" spans="1:3" x14ac:dyDescent="0.25">
      <c r="A1689" s="24">
        <v>44937</v>
      </c>
      <c r="B1689">
        <v>174.62</v>
      </c>
      <c r="C1689" s="21">
        <v>3969.61</v>
      </c>
    </row>
    <row r="1690" spans="1:3" x14ac:dyDescent="0.25">
      <c r="A1690" s="24">
        <v>44938</v>
      </c>
      <c r="B1690">
        <v>176.64</v>
      </c>
      <c r="C1690" s="21">
        <v>3983.17</v>
      </c>
    </row>
    <row r="1691" spans="1:3" x14ac:dyDescent="0.25">
      <c r="A1691" s="24">
        <v>44939</v>
      </c>
      <c r="B1691">
        <v>178.76</v>
      </c>
      <c r="C1691" s="21">
        <v>3999.09</v>
      </c>
    </row>
    <row r="1692" spans="1:3" x14ac:dyDescent="0.25">
      <c r="A1692" s="24">
        <v>44943</v>
      </c>
      <c r="B1692">
        <v>177.59</v>
      </c>
      <c r="C1692" s="21">
        <v>3990.97</v>
      </c>
    </row>
    <row r="1693" spans="1:3" x14ac:dyDescent="0.25">
      <c r="A1693" s="24">
        <v>44944</v>
      </c>
      <c r="B1693">
        <v>177.08</v>
      </c>
      <c r="C1693" s="21">
        <v>3928.86</v>
      </c>
    </row>
    <row r="1694" spans="1:3" x14ac:dyDescent="0.25">
      <c r="A1694" s="24">
        <v>44945</v>
      </c>
      <c r="B1694">
        <v>179.89</v>
      </c>
      <c r="C1694" s="21">
        <v>3898.85</v>
      </c>
    </row>
    <row r="1695" spans="1:3" x14ac:dyDescent="0.25">
      <c r="A1695" s="24">
        <v>44946</v>
      </c>
      <c r="B1695">
        <v>179.29</v>
      </c>
      <c r="C1695" s="21">
        <v>3972.61</v>
      </c>
    </row>
    <row r="1696" spans="1:3" x14ac:dyDescent="0.25">
      <c r="A1696" s="24">
        <v>44949</v>
      </c>
      <c r="B1696">
        <v>179.63</v>
      </c>
      <c r="C1696" s="21">
        <v>4019.81</v>
      </c>
    </row>
    <row r="1697" spans="1:3" x14ac:dyDescent="0.25">
      <c r="A1697" s="24">
        <v>44950</v>
      </c>
      <c r="B1697">
        <v>180.28</v>
      </c>
      <c r="C1697" s="21">
        <v>4016.95</v>
      </c>
    </row>
    <row r="1698" spans="1:3" x14ac:dyDescent="0.25">
      <c r="A1698" s="24">
        <v>44951</v>
      </c>
      <c r="B1698">
        <v>181.11</v>
      </c>
      <c r="C1698" s="21">
        <v>4016.22</v>
      </c>
    </row>
    <row r="1699" spans="1:3" x14ac:dyDescent="0.25">
      <c r="A1699" s="24">
        <v>44952</v>
      </c>
      <c r="B1699">
        <v>179.47</v>
      </c>
      <c r="C1699" s="21">
        <v>4060.43</v>
      </c>
    </row>
    <row r="1700" spans="1:3" x14ac:dyDescent="0.25">
      <c r="A1700" s="24">
        <v>44953</v>
      </c>
      <c r="B1700">
        <v>179.22</v>
      </c>
      <c r="C1700" s="21">
        <v>4070.56</v>
      </c>
    </row>
    <row r="1701" spans="1:3" x14ac:dyDescent="0.25">
      <c r="A1701" s="24">
        <v>44956</v>
      </c>
      <c r="B1701">
        <v>178.76</v>
      </c>
      <c r="C1701" s="21">
        <v>4017.77</v>
      </c>
    </row>
    <row r="1702" spans="1:3" x14ac:dyDescent="0.25">
      <c r="A1702" s="24">
        <v>44957</v>
      </c>
      <c r="B1702">
        <v>179.41</v>
      </c>
      <c r="C1702" s="21">
        <v>4076.6</v>
      </c>
    </row>
    <row r="1703" spans="1:3" x14ac:dyDescent="0.25">
      <c r="A1703" s="24">
        <v>44958</v>
      </c>
      <c r="B1703">
        <v>181.67</v>
      </c>
      <c r="C1703" s="21">
        <v>4119.21</v>
      </c>
    </row>
    <row r="1704" spans="1:3" x14ac:dyDescent="0.25">
      <c r="A1704" s="24">
        <v>44959</v>
      </c>
      <c r="B1704">
        <v>177.9</v>
      </c>
      <c r="C1704" s="21">
        <v>4179.76</v>
      </c>
    </row>
    <row r="1705" spans="1:3" x14ac:dyDescent="0.25">
      <c r="A1705" s="24">
        <v>44960</v>
      </c>
      <c r="B1705">
        <v>173.46</v>
      </c>
      <c r="C1705" s="21">
        <v>4136.4799999999996</v>
      </c>
    </row>
    <row r="1706" spans="1:3" x14ac:dyDescent="0.25">
      <c r="A1706" s="24">
        <v>44963</v>
      </c>
      <c r="B1706">
        <v>173.82</v>
      </c>
      <c r="C1706" s="21">
        <v>4111.08</v>
      </c>
    </row>
    <row r="1707" spans="1:3" x14ac:dyDescent="0.25">
      <c r="A1707" s="24">
        <v>44964</v>
      </c>
      <c r="B1707">
        <v>173.98</v>
      </c>
      <c r="C1707" s="21">
        <v>4164</v>
      </c>
    </row>
    <row r="1708" spans="1:3" x14ac:dyDescent="0.25">
      <c r="A1708" s="24">
        <v>44965</v>
      </c>
      <c r="B1708">
        <v>174.41</v>
      </c>
      <c r="C1708" s="21">
        <v>4117.8599999999997</v>
      </c>
    </row>
    <row r="1709" spans="1:3" x14ac:dyDescent="0.25">
      <c r="A1709" s="24">
        <v>44966</v>
      </c>
      <c r="B1709">
        <v>173.03</v>
      </c>
      <c r="C1709" s="21">
        <v>4081.5</v>
      </c>
    </row>
    <row r="1710" spans="1:3" x14ac:dyDescent="0.25">
      <c r="A1710" s="24">
        <v>44967</v>
      </c>
      <c r="B1710">
        <v>173.36</v>
      </c>
      <c r="C1710" s="21">
        <v>4090.46</v>
      </c>
    </row>
    <row r="1711" spans="1:3" x14ac:dyDescent="0.25">
      <c r="A1711" s="24">
        <v>44970</v>
      </c>
      <c r="B1711">
        <v>172.48</v>
      </c>
      <c r="C1711" s="21">
        <v>4137.29</v>
      </c>
    </row>
    <row r="1712" spans="1:3" x14ac:dyDescent="0.25">
      <c r="A1712" s="24">
        <v>44971</v>
      </c>
      <c r="B1712">
        <v>172.61</v>
      </c>
      <c r="C1712" s="21">
        <v>4136.13</v>
      </c>
    </row>
    <row r="1713" spans="1:3" x14ac:dyDescent="0.25">
      <c r="A1713" s="24">
        <v>44972</v>
      </c>
      <c r="B1713">
        <v>170.89</v>
      </c>
      <c r="C1713" s="21">
        <v>4147.6000000000004</v>
      </c>
    </row>
    <row r="1714" spans="1:3" x14ac:dyDescent="0.25">
      <c r="A1714" s="24">
        <v>44973</v>
      </c>
      <c r="B1714">
        <v>170.75</v>
      </c>
      <c r="C1714" s="21">
        <v>4090.41</v>
      </c>
    </row>
    <row r="1715" spans="1:3" x14ac:dyDescent="0.25">
      <c r="A1715" s="24">
        <v>44974</v>
      </c>
      <c r="B1715">
        <v>171.26</v>
      </c>
      <c r="C1715" s="21">
        <v>4079.09</v>
      </c>
    </row>
    <row r="1716" spans="1:3" x14ac:dyDescent="0.25">
      <c r="A1716" s="24">
        <v>44978</v>
      </c>
      <c r="B1716">
        <v>170.62</v>
      </c>
      <c r="C1716" s="21">
        <v>3997.34</v>
      </c>
    </row>
    <row r="1717" spans="1:3" x14ac:dyDescent="0.25">
      <c r="A1717" s="24">
        <v>44979</v>
      </c>
      <c r="B1717">
        <v>169.66</v>
      </c>
      <c r="C1717" s="21">
        <v>3991.05</v>
      </c>
    </row>
    <row r="1718" spans="1:3" x14ac:dyDescent="0.25">
      <c r="A1718" s="24">
        <v>44980</v>
      </c>
      <c r="B1718">
        <v>169.57</v>
      </c>
      <c r="C1718" s="21">
        <v>4012.32</v>
      </c>
    </row>
    <row r="1719" spans="1:3" x14ac:dyDescent="0.25">
      <c r="A1719" s="24">
        <v>44981</v>
      </c>
      <c r="B1719">
        <v>168.35</v>
      </c>
      <c r="C1719" s="21">
        <v>3970.04</v>
      </c>
    </row>
    <row r="1720" spans="1:3" x14ac:dyDescent="0.25">
      <c r="A1720" s="24">
        <v>44984</v>
      </c>
      <c r="B1720">
        <v>169.01</v>
      </c>
      <c r="C1720" s="21">
        <v>3982.24</v>
      </c>
    </row>
    <row r="1721" spans="1:3" x14ac:dyDescent="0.25">
      <c r="A1721" s="24">
        <v>44985</v>
      </c>
      <c r="B1721">
        <v>169.78</v>
      </c>
      <c r="C1721" s="21">
        <v>3970.15</v>
      </c>
    </row>
    <row r="1722" spans="1:3" x14ac:dyDescent="0.25">
      <c r="A1722" s="24">
        <v>44986</v>
      </c>
      <c r="B1722">
        <v>170.76</v>
      </c>
      <c r="C1722" s="21">
        <v>3951.39</v>
      </c>
    </row>
    <row r="1723" spans="1:3" x14ac:dyDescent="0.25">
      <c r="A1723" s="24">
        <v>44987</v>
      </c>
      <c r="B1723">
        <v>170.66</v>
      </c>
      <c r="C1723" s="21">
        <v>3981.35</v>
      </c>
    </row>
    <row r="1724" spans="1:3" x14ac:dyDescent="0.25">
      <c r="A1724" s="24">
        <v>44988</v>
      </c>
      <c r="B1724">
        <v>172.49</v>
      </c>
      <c r="C1724" s="21">
        <v>4045.64</v>
      </c>
    </row>
    <row r="1725" spans="1:3" x14ac:dyDescent="0.25">
      <c r="A1725" s="24">
        <v>44991</v>
      </c>
      <c r="B1725">
        <v>171.62</v>
      </c>
      <c r="C1725" s="21">
        <v>4048.42</v>
      </c>
    </row>
    <row r="1726" spans="1:3" x14ac:dyDescent="0.25">
      <c r="A1726" s="24">
        <v>44992</v>
      </c>
      <c r="B1726">
        <v>168.62</v>
      </c>
      <c r="C1726" s="21">
        <v>3986.37</v>
      </c>
    </row>
    <row r="1727" spans="1:3" x14ac:dyDescent="0.25">
      <c r="A1727" s="24">
        <v>44993</v>
      </c>
      <c r="B1727">
        <v>168.54</v>
      </c>
      <c r="C1727" s="21">
        <v>3992.01</v>
      </c>
    </row>
    <row r="1728" spans="1:3" x14ac:dyDescent="0.25">
      <c r="A1728" s="24">
        <v>44994</v>
      </c>
      <c r="B1728">
        <v>170.2</v>
      </c>
      <c r="C1728" s="21">
        <v>3918.32</v>
      </c>
    </row>
    <row r="1729" spans="1:3" x14ac:dyDescent="0.25">
      <c r="A1729" s="24">
        <v>44995</v>
      </c>
      <c r="B1729">
        <v>173.87</v>
      </c>
      <c r="C1729" s="21">
        <v>3861.59</v>
      </c>
    </row>
    <row r="1730" spans="1:3" x14ac:dyDescent="0.25">
      <c r="A1730" s="24">
        <v>44998</v>
      </c>
      <c r="B1730">
        <v>177.86</v>
      </c>
      <c r="C1730" s="21">
        <v>3855.76</v>
      </c>
    </row>
    <row r="1731" spans="1:3" x14ac:dyDescent="0.25">
      <c r="A1731" s="24">
        <v>44999</v>
      </c>
      <c r="B1731">
        <v>176.83</v>
      </c>
      <c r="C1731" s="21">
        <v>3919.29</v>
      </c>
    </row>
    <row r="1732" spans="1:3" x14ac:dyDescent="0.25">
      <c r="A1732" s="24">
        <v>45000</v>
      </c>
      <c r="B1732">
        <v>178.21</v>
      </c>
      <c r="C1732" s="21">
        <v>3891.93</v>
      </c>
    </row>
    <row r="1733" spans="1:3" x14ac:dyDescent="0.25">
      <c r="A1733" s="24">
        <v>45001</v>
      </c>
      <c r="B1733">
        <v>178.57</v>
      </c>
      <c r="C1733" s="21">
        <v>3960.28</v>
      </c>
    </row>
    <row r="1734" spans="1:3" x14ac:dyDescent="0.25">
      <c r="A1734" s="24">
        <v>45002</v>
      </c>
      <c r="B1734">
        <v>183.77</v>
      </c>
      <c r="C1734" s="21">
        <v>3916.64</v>
      </c>
    </row>
    <row r="1735" spans="1:3" x14ac:dyDescent="0.25">
      <c r="A1735" s="24">
        <v>45005</v>
      </c>
      <c r="B1735">
        <v>183.84</v>
      </c>
      <c r="C1735" s="21">
        <v>3951.57</v>
      </c>
    </row>
    <row r="1736" spans="1:3" x14ac:dyDescent="0.25">
      <c r="A1736" s="24">
        <v>45006</v>
      </c>
      <c r="B1736">
        <v>180.37</v>
      </c>
      <c r="C1736" s="21">
        <v>4002.87</v>
      </c>
    </row>
    <row r="1737" spans="1:3" x14ac:dyDescent="0.25">
      <c r="A1737" s="24">
        <v>45007</v>
      </c>
      <c r="B1737">
        <v>183.44</v>
      </c>
      <c r="C1737" s="21">
        <v>3936.97</v>
      </c>
    </row>
    <row r="1738" spans="1:3" x14ac:dyDescent="0.25">
      <c r="A1738" s="24">
        <v>45008</v>
      </c>
      <c r="B1738">
        <v>185.74</v>
      </c>
      <c r="C1738" s="21">
        <v>3948.72</v>
      </c>
    </row>
    <row r="1739" spans="1:3" x14ac:dyDescent="0.25">
      <c r="A1739" s="24">
        <v>45009</v>
      </c>
      <c r="B1739">
        <v>183.65</v>
      </c>
      <c r="C1739" s="21">
        <v>3970.99</v>
      </c>
    </row>
    <row r="1740" spans="1:3" x14ac:dyDescent="0.25">
      <c r="A1740" s="24">
        <v>45012</v>
      </c>
      <c r="B1740">
        <v>181.95</v>
      </c>
      <c r="C1740" s="21">
        <v>3977.53</v>
      </c>
    </row>
    <row r="1741" spans="1:3" x14ac:dyDescent="0.25">
      <c r="A1741" s="24">
        <v>45013</v>
      </c>
      <c r="B1741">
        <v>183.44</v>
      </c>
      <c r="C1741" s="21">
        <v>3971.27</v>
      </c>
    </row>
    <row r="1742" spans="1:3" x14ac:dyDescent="0.25">
      <c r="A1742" s="24">
        <v>45014</v>
      </c>
      <c r="B1742">
        <v>182.53</v>
      </c>
      <c r="C1742" s="21">
        <v>4027.81</v>
      </c>
    </row>
    <row r="1743" spans="1:3" x14ac:dyDescent="0.25">
      <c r="A1743" s="24">
        <v>45015</v>
      </c>
      <c r="B1743">
        <v>184.18</v>
      </c>
      <c r="C1743" s="21">
        <v>4050.83</v>
      </c>
    </row>
    <row r="1744" spans="1:3" x14ac:dyDescent="0.25">
      <c r="A1744" s="24">
        <v>45016</v>
      </c>
      <c r="B1744">
        <v>183.22</v>
      </c>
      <c r="C1744" s="21">
        <v>4109.3100000000004</v>
      </c>
    </row>
    <row r="1745" spans="1:3" x14ac:dyDescent="0.25">
      <c r="A1745" s="24">
        <v>45019</v>
      </c>
      <c r="B1745">
        <v>184.54</v>
      </c>
      <c r="C1745" s="21">
        <v>4124.51</v>
      </c>
    </row>
    <row r="1746" spans="1:3" x14ac:dyDescent="0.25">
      <c r="A1746" s="24">
        <v>45020</v>
      </c>
      <c r="B1746">
        <v>187.98</v>
      </c>
      <c r="C1746" s="21">
        <v>4100.6000000000004</v>
      </c>
    </row>
    <row r="1747" spans="1:3" x14ac:dyDescent="0.25">
      <c r="A1747" s="24">
        <v>45021</v>
      </c>
      <c r="B1747">
        <v>187.83</v>
      </c>
      <c r="C1747" s="21">
        <v>4090.38</v>
      </c>
    </row>
    <row r="1748" spans="1:3" x14ac:dyDescent="0.25">
      <c r="A1748" s="24">
        <v>45022</v>
      </c>
      <c r="B1748">
        <v>186.49</v>
      </c>
      <c r="C1748" s="21">
        <v>4105.0200000000004</v>
      </c>
    </row>
    <row r="1749" spans="1:3" x14ac:dyDescent="0.25">
      <c r="A1749" s="24">
        <v>45026</v>
      </c>
      <c r="B1749">
        <v>185.11</v>
      </c>
      <c r="C1749" s="21">
        <v>4109.1099999999997</v>
      </c>
    </row>
    <row r="1750" spans="1:3" x14ac:dyDescent="0.25">
      <c r="A1750" s="24">
        <v>45027</v>
      </c>
      <c r="B1750">
        <v>186.28</v>
      </c>
      <c r="C1750" s="21">
        <v>4108.9399999999996</v>
      </c>
    </row>
    <row r="1751" spans="1:3" x14ac:dyDescent="0.25">
      <c r="A1751" s="24">
        <v>45028</v>
      </c>
      <c r="B1751">
        <v>187.19</v>
      </c>
      <c r="C1751" s="21">
        <v>4091.95</v>
      </c>
    </row>
    <row r="1752" spans="1:3" x14ac:dyDescent="0.25">
      <c r="A1752" s="24">
        <v>45029</v>
      </c>
      <c r="B1752">
        <v>189.72</v>
      </c>
      <c r="C1752" s="21">
        <v>4146.22</v>
      </c>
    </row>
    <row r="1753" spans="1:3" x14ac:dyDescent="0.25">
      <c r="A1753" s="24">
        <v>45030</v>
      </c>
      <c r="B1753">
        <v>186.36</v>
      </c>
      <c r="C1753" s="21">
        <v>4137.6400000000003</v>
      </c>
    </row>
    <row r="1754" spans="1:3" x14ac:dyDescent="0.25">
      <c r="A1754" s="24">
        <v>45033</v>
      </c>
      <c r="B1754">
        <v>185.53</v>
      </c>
      <c r="C1754" s="21">
        <v>4151.32</v>
      </c>
    </row>
    <row r="1755" spans="1:3" x14ac:dyDescent="0.25">
      <c r="A1755" s="24">
        <v>45034</v>
      </c>
      <c r="B1755">
        <v>186.25</v>
      </c>
      <c r="C1755" s="21">
        <v>4154.87</v>
      </c>
    </row>
    <row r="1756" spans="1:3" x14ac:dyDescent="0.25">
      <c r="A1756" s="24">
        <v>45035</v>
      </c>
      <c r="B1756">
        <v>185.36</v>
      </c>
      <c r="C1756" s="21">
        <v>4154.5200000000004</v>
      </c>
    </row>
    <row r="1757" spans="1:3" x14ac:dyDescent="0.25">
      <c r="A1757" s="24">
        <v>45036</v>
      </c>
      <c r="B1757">
        <v>186.09</v>
      </c>
      <c r="C1757" s="21">
        <v>4129.79</v>
      </c>
    </row>
    <row r="1758" spans="1:3" x14ac:dyDescent="0.25">
      <c r="A1758" s="24">
        <v>45037</v>
      </c>
      <c r="B1758">
        <v>184.25</v>
      </c>
      <c r="C1758" s="21">
        <v>4133.5200000000004</v>
      </c>
    </row>
    <row r="1759" spans="1:3" x14ac:dyDescent="0.25">
      <c r="A1759" s="24">
        <v>45040</v>
      </c>
      <c r="B1759">
        <v>184.81</v>
      </c>
      <c r="C1759" s="21">
        <v>4137.04</v>
      </c>
    </row>
    <row r="1760" spans="1:3" x14ac:dyDescent="0.25">
      <c r="A1760" s="24">
        <v>45041</v>
      </c>
      <c r="B1760">
        <v>185.75</v>
      </c>
      <c r="C1760" s="21">
        <v>4071.63</v>
      </c>
    </row>
    <row r="1761" spans="1:3" x14ac:dyDescent="0.25">
      <c r="A1761" s="24">
        <v>45042</v>
      </c>
      <c r="B1761">
        <v>184.74</v>
      </c>
      <c r="C1761" s="21">
        <v>4055.99</v>
      </c>
    </row>
    <row r="1762" spans="1:3" x14ac:dyDescent="0.25">
      <c r="A1762" s="24">
        <v>45043</v>
      </c>
      <c r="B1762">
        <v>184.75</v>
      </c>
      <c r="C1762" s="21">
        <v>4135.3500000000004</v>
      </c>
    </row>
    <row r="1763" spans="1:3" x14ac:dyDescent="0.25">
      <c r="A1763" s="24">
        <v>45044</v>
      </c>
      <c r="B1763">
        <v>184.8</v>
      </c>
      <c r="C1763" s="21">
        <v>4169.4799999999996</v>
      </c>
    </row>
    <row r="1764" spans="1:3" x14ac:dyDescent="0.25">
      <c r="A1764" s="24">
        <v>45047</v>
      </c>
      <c r="B1764">
        <v>183.97</v>
      </c>
      <c r="C1764" s="21">
        <v>4167.87</v>
      </c>
    </row>
    <row r="1765" spans="1:3" x14ac:dyDescent="0.25">
      <c r="A1765" s="24">
        <v>45048</v>
      </c>
      <c r="B1765">
        <v>187.52</v>
      </c>
      <c r="C1765" s="21">
        <v>4119.58</v>
      </c>
    </row>
    <row r="1766" spans="1:3" x14ac:dyDescent="0.25">
      <c r="A1766" s="24">
        <v>45049</v>
      </c>
      <c r="B1766">
        <v>189.11</v>
      </c>
      <c r="C1766" s="21">
        <v>4090.75</v>
      </c>
    </row>
    <row r="1767" spans="1:3" x14ac:dyDescent="0.25">
      <c r="A1767" s="24">
        <v>45050</v>
      </c>
      <c r="B1767">
        <v>190.44</v>
      </c>
      <c r="C1767" s="21">
        <v>4061.22</v>
      </c>
    </row>
    <row r="1768" spans="1:3" x14ac:dyDescent="0.25">
      <c r="A1768" s="24">
        <v>45051</v>
      </c>
      <c r="B1768">
        <v>187.46</v>
      </c>
      <c r="C1768" s="21">
        <v>4136.25</v>
      </c>
    </row>
    <row r="1769" spans="1:3" x14ac:dyDescent="0.25">
      <c r="A1769" s="24">
        <v>45054</v>
      </c>
      <c r="B1769">
        <v>187.69</v>
      </c>
      <c r="C1769" s="21">
        <v>4138.12</v>
      </c>
    </row>
    <row r="1770" spans="1:3" x14ac:dyDescent="0.25">
      <c r="A1770" s="24">
        <v>45055</v>
      </c>
      <c r="B1770">
        <v>189.02</v>
      </c>
      <c r="C1770" s="21">
        <v>4119.17</v>
      </c>
    </row>
    <row r="1771" spans="1:3" x14ac:dyDescent="0.25">
      <c r="A1771" s="24">
        <v>45056</v>
      </c>
      <c r="B1771">
        <v>188.75</v>
      </c>
      <c r="C1771" s="21">
        <v>4137.6400000000003</v>
      </c>
    </row>
    <row r="1772" spans="1:3" x14ac:dyDescent="0.25">
      <c r="A1772" s="24">
        <v>45057</v>
      </c>
      <c r="B1772">
        <v>187.13</v>
      </c>
      <c r="C1772" s="21">
        <v>4130.62</v>
      </c>
    </row>
    <row r="1773" spans="1:3" x14ac:dyDescent="0.25">
      <c r="A1773" s="24">
        <v>45058</v>
      </c>
      <c r="B1773">
        <v>186.81</v>
      </c>
      <c r="C1773" s="21">
        <v>4124.08</v>
      </c>
    </row>
    <row r="1774" spans="1:3" x14ac:dyDescent="0.25">
      <c r="A1774" s="24">
        <v>45061</v>
      </c>
      <c r="B1774">
        <v>187.21</v>
      </c>
      <c r="C1774" s="21">
        <v>4136.28</v>
      </c>
    </row>
    <row r="1775" spans="1:3" x14ac:dyDescent="0.25">
      <c r="A1775" s="24">
        <v>45062</v>
      </c>
      <c r="B1775">
        <v>184.87</v>
      </c>
      <c r="C1775" s="21">
        <v>4109.8999999999996</v>
      </c>
    </row>
    <row r="1776" spans="1:3" x14ac:dyDescent="0.25">
      <c r="A1776" s="24">
        <v>45063</v>
      </c>
      <c r="B1776">
        <v>184.23</v>
      </c>
      <c r="C1776" s="21">
        <v>4158.7700000000004</v>
      </c>
    </row>
    <row r="1777" spans="1:3" x14ac:dyDescent="0.25">
      <c r="A1777" s="24">
        <v>45064</v>
      </c>
      <c r="B1777">
        <v>181.84</v>
      </c>
      <c r="C1777" s="21">
        <v>4198.05</v>
      </c>
    </row>
    <row r="1778" spans="1:3" x14ac:dyDescent="0.25">
      <c r="A1778" s="24">
        <v>45065</v>
      </c>
      <c r="B1778">
        <v>183.64</v>
      </c>
      <c r="C1778" s="21">
        <v>4191.9799999999996</v>
      </c>
    </row>
    <row r="1779" spans="1:3" x14ac:dyDescent="0.25">
      <c r="A1779" s="24">
        <v>45068</v>
      </c>
      <c r="B1779">
        <v>183.21</v>
      </c>
      <c r="C1779" s="21">
        <v>4192.63</v>
      </c>
    </row>
    <row r="1780" spans="1:3" x14ac:dyDescent="0.25">
      <c r="A1780" s="24">
        <v>45069</v>
      </c>
      <c r="B1780">
        <v>183.43</v>
      </c>
      <c r="C1780" s="21">
        <v>4145.58</v>
      </c>
    </row>
    <row r="1781" spans="1:3" x14ac:dyDescent="0.25">
      <c r="A1781" s="24">
        <v>45070</v>
      </c>
      <c r="B1781">
        <v>181.95</v>
      </c>
      <c r="C1781" s="21">
        <v>4115.24</v>
      </c>
    </row>
    <row r="1782" spans="1:3" x14ac:dyDescent="0.25">
      <c r="A1782" s="24">
        <v>45071</v>
      </c>
      <c r="B1782">
        <v>180.2</v>
      </c>
      <c r="C1782" s="21">
        <v>4151.28</v>
      </c>
    </row>
    <row r="1783" spans="1:3" x14ac:dyDescent="0.25">
      <c r="A1783" s="24">
        <v>45072</v>
      </c>
      <c r="B1783">
        <v>180.92</v>
      </c>
      <c r="C1783" s="21">
        <v>4205.45</v>
      </c>
    </row>
    <row r="1784" spans="1:3" x14ac:dyDescent="0.25">
      <c r="A1784" s="24">
        <v>45076</v>
      </c>
      <c r="B1784">
        <v>182.04</v>
      </c>
      <c r="C1784" s="21">
        <v>4205.5200000000004</v>
      </c>
    </row>
    <row r="1785" spans="1:3" x14ac:dyDescent="0.25">
      <c r="A1785" s="24">
        <v>45077</v>
      </c>
      <c r="B1785">
        <v>182.32</v>
      </c>
      <c r="C1785" s="21">
        <v>4179.83</v>
      </c>
    </row>
    <row r="1786" spans="1:3" x14ac:dyDescent="0.25">
      <c r="A1786" s="24">
        <v>45078</v>
      </c>
      <c r="B1786">
        <v>183.76</v>
      </c>
      <c r="C1786" s="21">
        <v>4221.0200000000004</v>
      </c>
    </row>
    <row r="1787" spans="1:3" x14ac:dyDescent="0.25">
      <c r="A1787" s="24">
        <v>45079</v>
      </c>
      <c r="B1787">
        <v>181.05</v>
      </c>
      <c r="C1787" s="21">
        <v>4282.37</v>
      </c>
    </row>
    <row r="1788" spans="1:3" x14ac:dyDescent="0.25">
      <c r="A1788" s="24">
        <v>45082</v>
      </c>
      <c r="B1788">
        <v>182.14</v>
      </c>
      <c r="C1788" s="21">
        <v>4273.79</v>
      </c>
    </row>
    <row r="1789" spans="1:3" x14ac:dyDescent="0.25">
      <c r="A1789" s="24">
        <v>45083</v>
      </c>
      <c r="B1789">
        <v>182.34</v>
      </c>
      <c r="C1789" s="21">
        <v>4283.8500000000004</v>
      </c>
    </row>
    <row r="1790" spans="1:3" x14ac:dyDescent="0.25">
      <c r="A1790" s="24">
        <v>45084</v>
      </c>
      <c r="B1790">
        <v>180.15</v>
      </c>
      <c r="C1790" s="21">
        <v>4267.5200000000004</v>
      </c>
    </row>
    <row r="1791" spans="1:3" x14ac:dyDescent="0.25">
      <c r="A1791" s="24">
        <v>45085</v>
      </c>
      <c r="B1791">
        <v>182.53</v>
      </c>
      <c r="C1791" s="21">
        <v>4293.93</v>
      </c>
    </row>
    <row r="1792" spans="1:3" x14ac:dyDescent="0.25">
      <c r="A1792" s="24">
        <v>45086</v>
      </c>
      <c r="B1792">
        <v>182.04</v>
      </c>
      <c r="C1792" s="21">
        <v>4298.8599999999997</v>
      </c>
    </row>
    <row r="1793" spans="1:3" x14ac:dyDescent="0.25">
      <c r="A1793" s="24">
        <v>45089</v>
      </c>
      <c r="B1793">
        <v>181.88</v>
      </c>
      <c r="C1793" s="21">
        <v>4338.93</v>
      </c>
    </row>
    <row r="1794" spans="1:3" x14ac:dyDescent="0.25">
      <c r="A1794" s="24">
        <v>45090</v>
      </c>
      <c r="B1794">
        <v>180.54</v>
      </c>
      <c r="C1794" s="21">
        <v>4369.01</v>
      </c>
    </row>
    <row r="1795" spans="1:3" x14ac:dyDescent="0.25">
      <c r="A1795" s="24">
        <v>45091</v>
      </c>
      <c r="B1795">
        <v>180.64</v>
      </c>
      <c r="C1795" s="21">
        <v>4372.59</v>
      </c>
    </row>
    <row r="1796" spans="1:3" x14ac:dyDescent="0.25">
      <c r="A1796" s="24">
        <v>45092</v>
      </c>
      <c r="B1796">
        <v>181.91</v>
      </c>
      <c r="C1796" s="21">
        <v>4425.84</v>
      </c>
    </row>
    <row r="1797" spans="1:3" x14ac:dyDescent="0.25">
      <c r="A1797" s="24">
        <v>45093</v>
      </c>
      <c r="B1797">
        <v>181.63</v>
      </c>
      <c r="C1797" s="21">
        <v>4409.59</v>
      </c>
    </row>
    <row r="1798" spans="1:3" x14ac:dyDescent="0.25">
      <c r="A1798" s="24">
        <v>45097</v>
      </c>
      <c r="B1798">
        <v>179.75</v>
      </c>
      <c r="C1798" s="21">
        <v>4388.71</v>
      </c>
    </row>
    <row r="1799" spans="1:3" x14ac:dyDescent="0.25">
      <c r="A1799" s="24">
        <v>45098</v>
      </c>
      <c r="B1799">
        <v>179.49</v>
      </c>
      <c r="C1799" s="21">
        <v>4365.6899999999996</v>
      </c>
    </row>
    <row r="1800" spans="1:3" x14ac:dyDescent="0.25">
      <c r="A1800" s="24">
        <v>45099</v>
      </c>
      <c r="B1800">
        <v>177.71</v>
      </c>
      <c r="C1800" s="21">
        <v>4381.8900000000003</v>
      </c>
    </row>
    <row r="1801" spans="1:3" x14ac:dyDescent="0.25">
      <c r="A1801" s="24">
        <v>45100</v>
      </c>
      <c r="B1801">
        <v>178.2</v>
      </c>
      <c r="C1801" s="21">
        <v>4348.33</v>
      </c>
    </row>
    <row r="1802" spans="1:3" x14ac:dyDescent="0.25">
      <c r="A1802" s="24">
        <v>45103</v>
      </c>
      <c r="B1802">
        <v>178.51</v>
      </c>
      <c r="C1802" s="21">
        <v>4328.82</v>
      </c>
    </row>
    <row r="1803" spans="1:3" x14ac:dyDescent="0.25">
      <c r="A1803" s="24">
        <v>45104</v>
      </c>
      <c r="B1803">
        <v>177.69</v>
      </c>
      <c r="C1803" s="21">
        <v>4378.41</v>
      </c>
    </row>
    <row r="1804" spans="1:3" x14ac:dyDescent="0.25">
      <c r="A1804" s="24">
        <v>45105</v>
      </c>
      <c r="B1804">
        <v>177.28</v>
      </c>
      <c r="C1804" s="21">
        <v>4376.8599999999997</v>
      </c>
    </row>
    <row r="1805" spans="1:3" x14ac:dyDescent="0.25">
      <c r="A1805" s="24">
        <v>45106</v>
      </c>
      <c r="B1805">
        <v>177.09</v>
      </c>
      <c r="C1805" s="21">
        <v>4396.4399999999996</v>
      </c>
    </row>
    <row r="1806" spans="1:3" x14ac:dyDescent="0.25">
      <c r="A1806" s="24">
        <v>45107</v>
      </c>
      <c r="B1806">
        <v>178.27</v>
      </c>
      <c r="C1806" s="21">
        <v>4450.38</v>
      </c>
    </row>
    <row r="1807" spans="1:3" x14ac:dyDescent="0.25">
      <c r="A1807" s="24">
        <v>45110</v>
      </c>
      <c r="B1807">
        <v>178.47</v>
      </c>
      <c r="C1807" s="21">
        <v>4455.59</v>
      </c>
    </row>
    <row r="1808" spans="1:3" x14ac:dyDescent="0.25">
      <c r="A1808" s="24">
        <v>45112</v>
      </c>
      <c r="B1808">
        <v>177.84</v>
      </c>
      <c r="C1808" s="21">
        <v>4446.82</v>
      </c>
    </row>
    <row r="1809" spans="1:3" x14ac:dyDescent="0.25">
      <c r="A1809" s="24">
        <v>45113</v>
      </c>
      <c r="B1809">
        <v>177.31</v>
      </c>
      <c r="C1809" s="21">
        <v>4411.59</v>
      </c>
    </row>
    <row r="1810" spans="1:3" x14ac:dyDescent="0.25">
      <c r="A1810" s="24">
        <v>45114</v>
      </c>
      <c r="B1810">
        <v>178.64</v>
      </c>
      <c r="C1810" s="21">
        <v>4398.95</v>
      </c>
    </row>
    <row r="1811" spans="1:3" x14ac:dyDescent="0.25">
      <c r="A1811" s="24">
        <v>45117</v>
      </c>
      <c r="B1811">
        <v>178.78</v>
      </c>
      <c r="C1811" s="21">
        <v>4409.53</v>
      </c>
    </row>
    <row r="1812" spans="1:3" x14ac:dyDescent="0.25">
      <c r="A1812" s="24">
        <v>45118</v>
      </c>
      <c r="B1812">
        <v>179.45</v>
      </c>
      <c r="C1812" s="21">
        <v>4439.26</v>
      </c>
    </row>
    <row r="1813" spans="1:3" x14ac:dyDescent="0.25">
      <c r="A1813" s="24">
        <v>45119</v>
      </c>
      <c r="B1813">
        <v>181.88</v>
      </c>
      <c r="C1813" s="21">
        <v>4472.16</v>
      </c>
    </row>
    <row r="1814" spans="1:3" x14ac:dyDescent="0.25">
      <c r="A1814" s="24">
        <v>45120</v>
      </c>
      <c r="B1814">
        <v>182.01</v>
      </c>
      <c r="C1814" s="21">
        <v>4510.04</v>
      </c>
    </row>
    <row r="1815" spans="1:3" x14ac:dyDescent="0.25">
      <c r="A1815" s="24">
        <v>45121</v>
      </c>
      <c r="B1815">
        <v>181.43</v>
      </c>
      <c r="C1815" s="21">
        <v>4505.42</v>
      </c>
    </row>
    <row r="1816" spans="1:3" x14ac:dyDescent="0.25">
      <c r="A1816" s="24">
        <v>45124</v>
      </c>
      <c r="B1816">
        <v>181.56</v>
      </c>
      <c r="C1816" s="21">
        <v>4522.79</v>
      </c>
    </row>
    <row r="1817" spans="1:3" x14ac:dyDescent="0.25">
      <c r="A1817" s="24">
        <v>45125</v>
      </c>
      <c r="B1817">
        <v>183.64</v>
      </c>
      <c r="C1817" s="21">
        <v>4554.9799999999996</v>
      </c>
    </row>
    <row r="1818" spans="1:3" x14ac:dyDescent="0.25">
      <c r="A1818" s="24">
        <v>45126</v>
      </c>
      <c r="B1818">
        <v>183.67</v>
      </c>
      <c r="C1818" s="21">
        <v>4565.72</v>
      </c>
    </row>
    <row r="1819" spans="1:3" x14ac:dyDescent="0.25">
      <c r="A1819" s="24">
        <v>45127</v>
      </c>
      <c r="B1819">
        <v>182.74</v>
      </c>
      <c r="C1819" s="21">
        <v>4534.87</v>
      </c>
    </row>
    <row r="1820" spans="1:3" x14ac:dyDescent="0.25">
      <c r="A1820" s="24">
        <v>45128</v>
      </c>
      <c r="B1820">
        <v>182.18</v>
      </c>
      <c r="C1820" s="21">
        <v>4536.34</v>
      </c>
    </row>
    <row r="1821" spans="1:3" x14ac:dyDescent="0.25">
      <c r="A1821" s="24">
        <v>45131</v>
      </c>
      <c r="B1821">
        <v>181.4</v>
      </c>
      <c r="C1821" s="21">
        <v>4554.6400000000003</v>
      </c>
    </row>
    <row r="1822" spans="1:3" x14ac:dyDescent="0.25">
      <c r="A1822" s="24">
        <v>45132</v>
      </c>
      <c r="B1822">
        <v>182.41</v>
      </c>
      <c r="C1822" s="21">
        <v>4567.46</v>
      </c>
    </row>
    <row r="1823" spans="1:3" x14ac:dyDescent="0.25">
      <c r="A1823" s="24">
        <v>45133</v>
      </c>
      <c r="B1823">
        <v>183.3</v>
      </c>
      <c r="C1823" s="21">
        <v>4566.75</v>
      </c>
    </row>
    <row r="1824" spans="1:3" x14ac:dyDescent="0.25">
      <c r="A1824" s="24">
        <v>45134</v>
      </c>
      <c r="B1824">
        <v>180.42</v>
      </c>
      <c r="C1824" s="21">
        <v>4537.41</v>
      </c>
    </row>
    <row r="1825" spans="1:3" x14ac:dyDescent="0.25">
      <c r="A1825" s="24">
        <v>45135</v>
      </c>
      <c r="B1825">
        <v>181.86</v>
      </c>
      <c r="C1825" s="21">
        <v>4582.2299999999996</v>
      </c>
    </row>
    <row r="1826" spans="1:3" x14ac:dyDescent="0.25">
      <c r="A1826" s="24">
        <v>45138</v>
      </c>
      <c r="B1826">
        <v>182.35</v>
      </c>
      <c r="C1826" s="21">
        <v>4588.96</v>
      </c>
    </row>
    <row r="1827" spans="1:3" x14ac:dyDescent="0.25">
      <c r="A1827" s="24">
        <v>45139</v>
      </c>
      <c r="B1827">
        <v>180.46</v>
      </c>
      <c r="C1827" s="21">
        <v>4576.7299999999996</v>
      </c>
    </row>
    <row r="1828" spans="1:3" x14ac:dyDescent="0.25">
      <c r="A1828" s="24">
        <v>45140</v>
      </c>
      <c r="B1828">
        <v>179.6</v>
      </c>
      <c r="C1828" s="21">
        <v>4513.3900000000003</v>
      </c>
    </row>
    <row r="1829" spans="1:3" x14ac:dyDescent="0.25">
      <c r="A1829" s="24">
        <v>45141</v>
      </c>
      <c r="B1829">
        <v>179.54</v>
      </c>
      <c r="C1829" s="21">
        <v>4501.8900000000003</v>
      </c>
    </row>
    <row r="1830" spans="1:3" x14ac:dyDescent="0.25">
      <c r="A1830" s="24">
        <v>45142</v>
      </c>
      <c r="B1830">
        <v>180.19</v>
      </c>
      <c r="C1830" s="21">
        <v>4478.03</v>
      </c>
    </row>
    <row r="1831" spans="1:3" x14ac:dyDescent="0.25">
      <c r="A1831" s="24">
        <v>45145</v>
      </c>
      <c r="B1831">
        <v>179.78</v>
      </c>
      <c r="C1831" s="21">
        <v>4518.4399999999996</v>
      </c>
    </row>
    <row r="1832" spans="1:3" x14ac:dyDescent="0.25">
      <c r="A1832" s="24">
        <v>45146</v>
      </c>
      <c r="B1832">
        <v>178.64</v>
      </c>
      <c r="C1832" s="21">
        <v>4499.38</v>
      </c>
    </row>
    <row r="1833" spans="1:3" x14ac:dyDescent="0.25">
      <c r="A1833" s="24">
        <v>45147</v>
      </c>
      <c r="B1833">
        <v>177.79</v>
      </c>
      <c r="C1833" s="21">
        <v>4467.71</v>
      </c>
    </row>
    <row r="1834" spans="1:3" x14ac:dyDescent="0.25">
      <c r="A1834" s="24">
        <v>45148</v>
      </c>
      <c r="B1834">
        <v>177.6</v>
      </c>
      <c r="C1834" s="21">
        <v>4468.83</v>
      </c>
    </row>
    <row r="1835" spans="1:3" x14ac:dyDescent="0.25">
      <c r="A1835" s="24">
        <v>45149</v>
      </c>
      <c r="B1835">
        <v>177.6</v>
      </c>
      <c r="C1835" s="21">
        <v>4464.05</v>
      </c>
    </row>
    <row r="1836" spans="1:3" x14ac:dyDescent="0.25">
      <c r="A1836" s="24">
        <v>45152</v>
      </c>
      <c r="B1836">
        <v>177.06</v>
      </c>
      <c r="C1836" s="21">
        <v>4489.72</v>
      </c>
    </row>
    <row r="1837" spans="1:3" x14ac:dyDescent="0.25">
      <c r="A1837" s="24">
        <v>45153</v>
      </c>
      <c r="B1837">
        <v>176.59</v>
      </c>
      <c r="C1837" s="21">
        <v>4437.8599999999997</v>
      </c>
    </row>
    <row r="1838" spans="1:3" x14ac:dyDescent="0.25">
      <c r="A1838" s="24">
        <v>45154</v>
      </c>
      <c r="B1838">
        <v>175.57</v>
      </c>
      <c r="C1838" s="21">
        <v>4404.33</v>
      </c>
    </row>
    <row r="1839" spans="1:3" x14ac:dyDescent="0.25">
      <c r="A1839" s="24">
        <v>45155</v>
      </c>
      <c r="B1839">
        <v>175.3</v>
      </c>
      <c r="C1839" s="21">
        <v>4370.3599999999997</v>
      </c>
    </row>
    <row r="1840" spans="1:3" x14ac:dyDescent="0.25">
      <c r="A1840" s="24">
        <v>45156</v>
      </c>
      <c r="B1840">
        <v>175.33</v>
      </c>
      <c r="C1840" s="21">
        <v>4369.71</v>
      </c>
    </row>
    <row r="1841" spans="1:3" x14ac:dyDescent="0.25">
      <c r="A1841" s="24">
        <v>45159</v>
      </c>
      <c r="B1841">
        <v>175.81</v>
      </c>
      <c r="C1841" s="21">
        <v>4399.7700000000004</v>
      </c>
    </row>
    <row r="1842" spans="1:3" x14ac:dyDescent="0.25">
      <c r="A1842" s="24">
        <v>45160</v>
      </c>
      <c r="B1842">
        <v>176.1</v>
      </c>
      <c r="C1842" s="21">
        <v>4387.55</v>
      </c>
    </row>
    <row r="1843" spans="1:3" x14ac:dyDescent="0.25">
      <c r="A1843" s="24">
        <v>45161</v>
      </c>
      <c r="B1843">
        <v>177.89</v>
      </c>
      <c r="C1843" s="21">
        <v>4436.01</v>
      </c>
    </row>
    <row r="1844" spans="1:3" x14ac:dyDescent="0.25">
      <c r="A1844" s="24">
        <v>45162</v>
      </c>
      <c r="B1844">
        <v>177.85</v>
      </c>
      <c r="C1844" s="21">
        <v>4376.3100000000004</v>
      </c>
    </row>
    <row r="1845" spans="1:3" x14ac:dyDescent="0.25">
      <c r="A1845" s="24">
        <v>45163</v>
      </c>
      <c r="B1845">
        <v>177.62</v>
      </c>
      <c r="C1845" s="21">
        <v>4405.71</v>
      </c>
    </row>
    <row r="1846" spans="1:3" x14ac:dyDescent="0.25">
      <c r="A1846" s="24">
        <v>45166</v>
      </c>
      <c r="B1846">
        <v>178.13</v>
      </c>
      <c r="C1846" s="21">
        <v>4433.3100000000004</v>
      </c>
    </row>
    <row r="1847" spans="1:3" x14ac:dyDescent="0.25">
      <c r="A1847" s="24">
        <v>45167</v>
      </c>
      <c r="B1847">
        <v>179.87</v>
      </c>
      <c r="C1847" s="21">
        <v>4497.63</v>
      </c>
    </row>
    <row r="1848" spans="1:3" x14ac:dyDescent="0.25">
      <c r="A1848" s="24">
        <v>45168</v>
      </c>
      <c r="B1848">
        <v>180.32</v>
      </c>
      <c r="C1848" s="21">
        <v>4514.87</v>
      </c>
    </row>
    <row r="1849" spans="1:3" x14ac:dyDescent="0.25">
      <c r="A1849" s="24">
        <v>45169</v>
      </c>
      <c r="B1849">
        <v>180.02</v>
      </c>
      <c r="C1849" s="21">
        <v>4507.66</v>
      </c>
    </row>
    <row r="1850" spans="1:3" x14ac:dyDescent="0.25">
      <c r="A1850" s="24">
        <v>45170</v>
      </c>
      <c r="B1850">
        <v>180.11</v>
      </c>
      <c r="C1850" s="21">
        <v>4515.7700000000004</v>
      </c>
    </row>
    <row r="1851" spans="1:3" x14ac:dyDescent="0.25">
      <c r="A1851" s="24">
        <v>45174</v>
      </c>
      <c r="B1851">
        <v>178.64</v>
      </c>
      <c r="C1851" s="21">
        <v>4496.83</v>
      </c>
    </row>
    <row r="1852" spans="1:3" x14ac:dyDescent="0.25">
      <c r="A1852" s="24">
        <v>45175</v>
      </c>
      <c r="B1852">
        <v>177.83</v>
      </c>
      <c r="C1852" s="21">
        <v>4465.4799999999996</v>
      </c>
    </row>
    <row r="1853" spans="1:3" x14ac:dyDescent="0.25">
      <c r="A1853" s="24">
        <v>45176</v>
      </c>
      <c r="B1853">
        <v>178.02</v>
      </c>
      <c r="C1853" s="21">
        <v>4451.1400000000003</v>
      </c>
    </row>
    <row r="1854" spans="1:3" x14ac:dyDescent="0.25">
      <c r="A1854" s="24">
        <v>45177</v>
      </c>
      <c r="B1854">
        <v>178.08</v>
      </c>
      <c r="C1854" s="21">
        <v>4457.49</v>
      </c>
    </row>
    <row r="1855" spans="1:3" x14ac:dyDescent="0.25">
      <c r="A1855" s="24">
        <v>45180</v>
      </c>
      <c r="B1855">
        <v>178.41</v>
      </c>
      <c r="C1855" s="21">
        <v>4487.46</v>
      </c>
    </row>
    <row r="1856" spans="1:3" x14ac:dyDescent="0.25">
      <c r="A1856" s="24">
        <v>45181</v>
      </c>
      <c r="B1856">
        <v>177.49</v>
      </c>
      <c r="C1856" s="21">
        <v>4461.8999999999996</v>
      </c>
    </row>
    <row r="1857" spans="1:3" x14ac:dyDescent="0.25">
      <c r="A1857" s="24">
        <v>45182</v>
      </c>
      <c r="B1857">
        <v>177.08</v>
      </c>
      <c r="C1857" s="21">
        <v>4467.4399999999996</v>
      </c>
    </row>
    <row r="1858" spans="1:3" x14ac:dyDescent="0.25">
      <c r="A1858" s="24">
        <v>45183</v>
      </c>
      <c r="B1858">
        <v>177.17</v>
      </c>
      <c r="C1858" s="21">
        <v>4505.1000000000004</v>
      </c>
    </row>
    <row r="1859" spans="1:3" x14ac:dyDescent="0.25">
      <c r="A1859" s="24">
        <v>45184</v>
      </c>
      <c r="B1859">
        <v>178.34</v>
      </c>
      <c r="C1859" s="21">
        <v>4450.32</v>
      </c>
    </row>
    <row r="1860" spans="1:3" x14ac:dyDescent="0.25">
      <c r="A1860" s="24">
        <v>45187</v>
      </c>
      <c r="B1860">
        <v>179.39</v>
      </c>
      <c r="C1860" s="21">
        <v>4453.53</v>
      </c>
    </row>
    <row r="1861" spans="1:3" x14ac:dyDescent="0.25">
      <c r="A1861" s="24">
        <v>45188</v>
      </c>
      <c r="B1861">
        <v>179.22</v>
      </c>
      <c r="C1861" s="21">
        <v>4443.95</v>
      </c>
    </row>
    <row r="1862" spans="1:3" x14ac:dyDescent="0.25">
      <c r="A1862" s="24">
        <v>45189</v>
      </c>
      <c r="B1862">
        <v>179.35</v>
      </c>
      <c r="C1862" s="21">
        <v>4402.2</v>
      </c>
    </row>
    <row r="1863" spans="1:3" x14ac:dyDescent="0.25">
      <c r="A1863" s="24">
        <v>45190</v>
      </c>
      <c r="B1863">
        <v>178.05</v>
      </c>
      <c r="C1863" s="21">
        <v>4330</v>
      </c>
    </row>
    <row r="1864" spans="1:3" x14ac:dyDescent="0.25">
      <c r="A1864" s="24">
        <v>45191</v>
      </c>
      <c r="B1864">
        <v>178.62</v>
      </c>
      <c r="C1864" s="21">
        <v>4320.0600000000004</v>
      </c>
    </row>
    <row r="1865" spans="1:3" x14ac:dyDescent="0.25">
      <c r="A1865" s="24">
        <v>45194</v>
      </c>
      <c r="B1865">
        <v>177.7</v>
      </c>
      <c r="C1865" s="21">
        <v>4337.4399999999996</v>
      </c>
    </row>
    <row r="1866" spans="1:3" x14ac:dyDescent="0.25">
      <c r="A1866" s="24">
        <v>45195</v>
      </c>
      <c r="B1866">
        <v>176.28</v>
      </c>
      <c r="C1866" s="21">
        <v>4273.53</v>
      </c>
    </row>
    <row r="1867" spans="1:3" x14ac:dyDescent="0.25">
      <c r="A1867" s="24">
        <v>45196</v>
      </c>
      <c r="B1867">
        <v>174.1</v>
      </c>
      <c r="C1867" s="21">
        <v>4274.51</v>
      </c>
    </row>
    <row r="1868" spans="1:3" x14ac:dyDescent="0.25">
      <c r="A1868" s="24">
        <v>45197</v>
      </c>
      <c r="B1868">
        <v>173.23</v>
      </c>
      <c r="C1868" s="21">
        <v>4299.7</v>
      </c>
    </row>
    <row r="1869" spans="1:3" x14ac:dyDescent="0.25">
      <c r="A1869" s="24">
        <v>45198</v>
      </c>
      <c r="B1869">
        <v>171.45</v>
      </c>
      <c r="C1869" s="21">
        <v>4288.05</v>
      </c>
    </row>
    <row r="1870" spans="1:3" x14ac:dyDescent="0.25">
      <c r="A1870" s="24">
        <v>45201</v>
      </c>
      <c r="B1870">
        <v>169.65</v>
      </c>
      <c r="C1870" s="21">
        <v>4288.3900000000003</v>
      </c>
    </row>
    <row r="1871" spans="1:3" x14ac:dyDescent="0.25">
      <c r="A1871" s="24">
        <v>45202</v>
      </c>
      <c r="B1871">
        <v>169.16</v>
      </c>
      <c r="C1871" s="21">
        <v>4229.45</v>
      </c>
    </row>
    <row r="1872" spans="1:3" x14ac:dyDescent="0.25">
      <c r="A1872" s="24">
        <v>45203</v>
      </c>
      <c r="B1872">
        <v>169.14</v>
      </c>
      <c r="C1872" s="21">
        <v>4263.75</v>
      </c>
    </row>
    <row r="1873" spans="1:3" x14ac:dyDescent="0.25">
      <c r="A1873" s="24">
        <v>45204</v>
      </c>
      <c r="B1873">
        <v>168.83</v>
      </c>
      <c r="C1873" s="21">
        <v>4258.1899999999996</v>
      </c>
    </row>
    <row r="1874" spans="1:3" x14ac:dyDescent="0.25">
      <c r="A1874" s="24">
        <v>45205</v>
      </c>
      <c r="B1874">
        <v>169.7</v>
      </c>
      <c r="C1874" s="21">
        <v>4308.5</v>
      </c>
    </row>
    <row r="1875" spans="1:3" x14ac:dyDescent="0.25">
      <c r="A1875" s="24">
        <v>45208</v>
      </c>
      <c r="B1875">
        <v>172.82</v>
      </c>
      <c r="C1875" s="21">
        <v>4335.66</v>
      </c>
    </row>
    <row r="1876" spans="1:3" x14ac:dyDescent="0.25">
      <c r="A1876" s="24">
        <v>45209</v>
      </c>
      <c r="B1876">
        <v>172.53</v>
      </c>
      <c r="C1876" s="21">
        <v>4358.24</v>
      </c>
    </row>
    <row r="1877" spans="1:3" x14ac:dyDescent="0.25">
      <c r="A1877" s="24">
        <v>45210</v>
      </c>
      <c r="B1877">
        <v>173.79</v>
      </c>
      <c r="C1877" s="21">
        <v>4376.95</v>
      </c>
    </row>
    <row r="1878" spans="1:3" x14ac:dyDescent="0.25">
      <c r="A1878" s="24">
        <v>45211</v>
      </c>
      <c r="B1878">
        <v>173.26</v>
      </c>
      <c r="C1878" s="21">
        <v>4349.6099999999997</v>
      </c>
    </row>
    <row r="1879" spans="1:3" x14ac:dyDescent="0.25">
      <c r="A1879" s="24">
        <v>45212</v>
      </c>
      <c r="B1879">
        <v>178.83</v>
      </c>
      <c r="C1879" s="21">
        <v>4327.78</v>
      </c>
    </row>
    <row r="1880" spans="1:3" x14ac:dyDescent="0.25">
      <c r="A1880" s="24">
        <v>45215</v>
      </c>
      <c r="B1880">
        <v>177.96</v>
      </c>
      <c r="C1880" s="21">
        <v>4373.63</v>
      </c>
    </row>
    <row r="1881" spans="1:3" x14ac:dyDescent="0.25">
      <c r="A1881" s="24">
        <v>45216</v>
      </c>
      <c r="B1881">
        <v>178.29</v>
      </c>
      <c r="C1881" s="21">
        <v>4373.2</v>
      </c>
    </row>
    <row r="1882" spans="1:3" x14ac:dyDescent="0.25">
      <c r="A1882" s="24">
        <v>45217</v>
      </c>
      <c r="B1882">
        <v>180.87</v>
      </c>
      <c r="C1882" s="21">
        <v>4314.6000000000004</v>
      </c>
    </row>
    <row r="1883" spans="1:3" x14ac:dyDescent="0.25">
      <c r="A1883" s="24">
        <v>45218</v>
      </c>
      <c r="B1883">
        <v>183.09</v>
      </c>
      <c r="C1883" s="21">
        <v>4278</v>
      </c>
    </row>
    <row r="1884" spans="1:3" x14ac:dyDescent="0.25">
      <c r="A1884" s="24">
        <v>45219</v>
      </c>
      <c r="B1884">
        <v>183.59</v>
      </c>
      <c r="C1884" s="21">
        <v>4224.16</v>
      </c>
    </row>
    <row r="1885" spans="1:3" x14ac:dyDescent="0.25">
      <c r="A1885" s="24">
        <v>45222</v>
      </c>
      <c r="B1885">
        <v>182.97</v>
      </c>
      <c r="C1885" s="21">
        <v>4217.04</v>
      </c>
    </row>
    <row r="1886" spans="1:3" x14ac:dyDescent="0.25">
      <c r="A1886" s="24">
        <v>45223</v>
      </c>
      <c r="B1886">
        <v>182.95</v>
      </c>
      <c r="C1886" s="21">
        <v>4247.68</v>
      </c>
    </row>
    <row r="1887" spans="1:3" x14ac:dyDescent="0.25">
      <c r="A1887" s="24">
        <v>45224</v>
      </c>
      <c r="B1887">
        <v>183.72</v>
      </c>
      <c r="C1887" s="21">
        <v>4186.7700000000004</v>
      </c>
    </row>
    <row r="1888" spans="1:3" x14ac:dyDescent="0.25">
      <c r="A1888" s="24">
        <v>45225</v>
      </c>
      <c r="B1888">
        <v>184.01</v>
      </c>
      <c r="C1888" s="21">
        <v>4137.2299999999996</v>
      </c>
    </row>
    <row r="1889" spans="1:3" x14ac:dyDescent="0.25">
      <c r="A1889" s="24">
        <v>45226</v>
      </c>
      <c r="B1889">
        <v>186.15</v>
      </c>
      <c r="C1889" s="21">
        <v>4117.37</v>
      </c>
    </row>
    <row r="1890" spans="1:3" x14ac:dyDescent="0.25">
      <c r="A1890" s="24">
        <v>45229</v>
      </c>
      <c r="B1890">
        <v>185.1</v>
      </c>
      <c r="C1890" s="21">
        <v>4166.82</v>
      </c>
    </row>
    <row r="1891" spans="1:3" x14ac:dyDescent="0.25">
      <c r="A1891" s="24">
        <v>45230</v>
      </c>
      <c r="B1891">
        <v>184.09</v>
      </c>
      <c r="C1891" s="21">
        <v>4193.8</v>
      </c>
    </row>
    <row r="1892" spans="1:3" x14ac:dyDescent="0.25">
      <c r="A1892" s="24">
        <v>45231</v>
      </c>
      <c r="B1892">
        <v>183.51</v>
      </c>
      <c r="C1892" s="21">
        <v>4237.8599999999997</v>
      </c>
    </row>
    <row r="1893" spans="1:3" x14ac:dyDescent="0.25">
      <c r="A1893" s="24">
        <v>45232</v>
      </c>
      <c r="B1893">
        <v>184.12</v>
      </c>
      <c r="C1893" s="21">
        <v>4317.78</v>
      </c>
    </row>
    <row r="1894" spans="1:3" x14ac:dyDescent="0.25">
      <c r="A1894" s="24">
        <v>45233</v>
      </c>
      <c r="B1894">
        <v>184.79</v>
      </c>
      <c r="C1894" s="21">
        <v>4358.34</v>
      </c>
    </row>
    <row r="1895" spans="1:3" x14ac:dyDescent="0.25">
      <c r="A1895" s="24">
        <v>45236</v>
      </c>
      <c r="B1895">
        <v>183.35</v>
      </c>
      <c r="C1895" s="21">
        <v>4365.9799999999996</v>
      </c>
    </row>
    <row r="1896" spans="1:3" x14ac:dyDescent="0.25">
      <c r="A1896" s="24">
        <v>45237</v>
      </c>
      <c r="B1896">
        <v>182.59</v>
      </c>
      <c r="C1896" s="21">
        <v>4378.38</v>
      </c>
    </row>
    <row r="1897" spans="1:3" x14ac:dyDescent="0.25">
      <c r="A1897" s="24">
        <v>45238</v>
      </c>
      <c r="B1897">
        <v>180.77</v>
      </c>
      <c r="C1897" s="21">
        <v>4382.78</v>
      </c>
    </row>
    <row r="1898" spans="1:3" x14ac:dyDescent="0.25">
      <c r="A1898" s="24">
        <v>45239</v>
      </c>
      <c r="B1898">
        <v>181.49</v>
      </c>
      <c r="C1898" s="21">
        <v>4347.3500000000004</v>
      </c>
    </row>
    <row r="1899" spans="1:3" x14ac:dyDescent="0.25">
      <c r="A1899" s="24">
        <v>45240</v>
      </c>
      <c r="B1899">
        <v>179.51</v>
      </c>
      <c r="C1899" s="21">
        <v>4415.24</v>
      </c>
    </row>
    <row r="1900" spans="1:3" x14ac:dyDescent="0.25">
      <c r="A1900" s="24">
        <v>45243</v>
      </c>
      <c r="B1900">
        <v>180.51</v>
      </c>
      <c r="C1900" s="21">
        <v>4411.55</v>
      </c>
    </row>
    <row r="1901" spans="1:3" x14ac:dyDescent="0.25">
      <c r="A1901" s="24">
        <v>45244</v>
      </c>
      <c r="B1901">
        <v>182.12</v>
      </c>
      <c r="C1901" s="21">
        <v>4495.7</v>
      </c>
    </row>
    <row r="1902" spans="1:3" x14ac:dyDescent="0.25">
      <c r="A1902" s="24">
        <v>45245</v>
      </c>
      <c r="B1902">
        <v>181.64</v>
      </c>
      <c r="C1902" s="21">
        <v>4502.88</v>
      </c>
    </row>
    <row r="1903" spans="1:3" x14ac:dyDescent="0.25">
      <c r="A1903" s="24">
        <v>45246</v>
      </c>
      <c r="B1903">
        <v>183.69</v>
      </c>
      <c r="C1903" s="21">
        <v>4508.24</v>
      </c>
    </row>
    <row r="1904" spans="1:3" x14ac:dyDescent="0.25">
      <c r="A1904" s="24">
        <v>45247</v>
      </c>
      <c r="B1904">
        <v>183.67</v>
      </c>
      <c r="C1904" s="21">
        <v>4514.0200000000004</v>
      </c>
    </row>
    <row r="1905" spans="1:3" x14ac:dyDescent="0.25">
      <c r="A1905" s="24">
        <v>45250</v>
      </c>
      <c r="B1905">
        <v>183.37</v>
      </c>
      <c r="C1905" s="21">
        <v>4547.38</v>
      </c>
    </row>
    <row r="1906" spans="1:3" x14ac:dyDescent="0.25">
      <c r="A1906" s="24">
        <v>45251</v>
      </c>
      <c r="B1906">
        <v>185.35</v>
      </c>
      <c r="C1906" s="21">
        <v>4538.1899999999996</v>
      </c>
    </row>
    <row r="1907" spans="1:3" x14ac:dyDescent="0.25">
      <c r="A1907" s="24">
        <v>45252</v>
      </c>
      <c r="B1907">
        <v>184.56</v>
      </c>
      <c r="C1907" s="21">
        <v>4556.62</v>
      </c>
    </row>
    <row r="1908" spans="1:3" x14ac:dyDescent="0.25">
      <c r="A1908" s="24">
        <v>45254</v>
      </c>
      <c r="B1908">
        <v>185.52</v>
      </c>
      <c r="C1908" s="21">
        <v>4559.34</v>
      </c>
    </row>
    <row r="1909" spans="1:3" x14ac:dyDescent="0.25">
      <c r="A1909" s="24">
        <v>45257</v>
      </c>
      <c r="B1909">
        <v>186.77</v>
      </c>
      <c r="C1909" s="21">
        <v>4550.43</v>
      </c>
    </row>
    <row r="1910" spans="1:3" x14ac:dyDescent="0.25">
      <c r="A1910" s="24">
        <v>45258</v>
      </c>
      <c r="B1910">
        <v>189.26</v>
      </c>
      <c r="C1910" s="21">
        <v>4554.8900000000003</v>
      </c>
    </row>
    <row r="1911" spans="1:3" x14ac:dyDescent="0.25">
      <c r="A1911" s="24">
        <v>45259</v>
      </c>
      <c r="B1911">
        <v>189.54</v>
      </c>
      <c r="C1911" s="21">
        <v>4550.58</v>
      </c>
    </row>
    <row r="1912" spans="1:3" x14ac:dyDescent="0.25">
      <c r="A1912" s="24">
        <v>45260</v>
      </c>
      <c r="B1912">
        <v>188.75</v>
      </c>
      <c r="C1912" s="21">
        <v>4567.8</v>
      </c>
    </row>
    <row r="1913" spans="1:3" x14ac:dyDescent="0.25">
      <c r="A1913" s="24">
        <v>45261</v>
      </c>
      <c r="B1913">
        <v>192.01</v>
      </c>
      <c r="C1913" s="21">
        <v>4594.63</v>
      </c>
    </row>
    <row r="1914" spans="1:3" x14ac:dyDescent="0.25">
      <c r="A1914" s="24">
        <v>45264</v>
      </c>
      <c r="B1914">
        <v>187.86</v>
      </c>
      <c r="C1914" s="21">
        <v>4569.78</v>
      </c>
    </row>
    <row r="1915" spans="1:3" x14ac:dyDescent="0.25">
      <c r="A1915" s="24">
        <v>45265</v>
      </c>
      <c r="B1915">
        <v>187.15</v>
      </c>
      <c r="C1915" s="21">
        <v>4567.18</v>
      </c>
    </row>
    <row r="1916" spans="1:3" x14ac:dyDescent="0.25">
      <c r="A1916" s="24">
        <v>45266</v>
      </c>
      <c r="B1916">
        <v>187.84</v>
      </c>
      <c r="C1916" s="21">
        <v>4549.34</v>
      </c>
    </row>
    <row r="1917" spans="1:3" x14ac:dyDescent="0.25">
      <c r="A1917" s="24">
        <v>45267</v>
      </c>
      <c r="B1917">
        <v>188.15</v>
      </c>
      <c r="C1917" s="21">
        <v>4585.59</v>
      </c>
    </row>
    <row r="1918" spans="1:3" x14ac:dyDescent="0.25">
      <c r="A1918" s="24">
        <v>45268</v>
      </c>
      <c r="B1918">
        <v>185.64</v>
      </c>
      <c r="C1918" s="21">
        <v>4604.37</v>
      </c>
    </row>
    <row r="1919" spans="1:3" x14ac:dyDescent="0.25">
      <c r="A1919" s="24">
        <v>45271</v>
      </c>
      <c r="B1919">
        <v>183.59</v>
      </c>
      <c r="C1919" s="21">
        <v>4622.4399999999996</v>
      </c>
    </row>
    <row r="1920" spans="1:3" x14ac:dyDescent="0.25">
      <c r="A1920" s="24">
        <v>45272</v>
      </c>
      <c r="B1920">
        <v>183.49</v>
      </c>
      <c r="C1920" s="21">
        <v>4643.7</v>
      </c>
    </row>
    <row r="1921" spans="1:3" x14ac:dyDescent="0.25">
      <c r="A1921" s="24">
        <v>45273</v>
      </c>
      <c r="B1921">
        <v>187.63</v>
      </c>
      <c r="C1921" s="21">
        <v>4707.09</v>
      </c>
    </row>
    <row r="1922" spans="1:3" x14ac:dyDescent="0.25">
      <c r="A1922" s="24">
        <v>45274</v>
      </c>
      <c r="B1922">
        <v>188.73</v>
      </c>
      <c r="C1922" s="21">
        <v>4719.55</v>
      </c>
    </row>
    <row r="1923" spans="1:3" x14ac:dyDescent="0.25">
      <c r="A1923" s="24">
        <v>45275</v>
      </c>
      <c r="B1923">
        <v>187</v>
      </c>
      <c r="C1923" s="21">
        <v>4719.1899999999996</v>
      </c>
    </row>
    <row r="1924" spans="1:3" x14ac:dyDescent="0.25">
      <c r="A1924" s="24">
        <v>45278</v>
      </c>
      <c r="B1924">
        <v>187.85</v>
      </c>
      <c r="C1924" s="21">
        <v>4740.5600000000004</v>
      </c>
    </row>
    <row r="1925" spans="1:3" x14ac:dyDescent="0.25">
      <c r="A1925" s="24">
        <v>45279</v>
      </c>
      <c r="B1925">
        <v>189.13</v>
      </c>
      <c r="C1925" s="21">
        <v>4768.37</v>
      </c>
    </row>
    <row r="1926" spans="1:3" x14ac:dyDescent="0.25">
      <c r="A1926" s="24">
        <v>45280</v>
      </c>
      <c r="B1926">
        <v>188.1</v>
      </c>
      <c r="C1926" s="21">
        <v>4698.3500000000004</v>
      </c>
    </row>
    <row r="1927" spans="1:3" x14ac:dyDescent="0.25">
      <c r="A1927" s="24">
        <v>45281</v>
      </c>
      <c r="B1927">
        <v>189.43</v>
      </c>
      <c r="C1927" s="21">
        <v>4746.75</v>
      </c>
    </row>
    <row r="1928" spans="1:3" x14ac:dyDescent="0.25">
      <c r="A1928" s="24">
        <v>45282</v>
      </c>
      <c r="B1928">
        <v>190.27</v>
      </c>
      <c r="C1928" s="21">
        <v>4754.63</v>
      </c>
    </row>
    <row r="1929" spans="1:3" x14ac:dyDescent="0.25">
      <c r="A1929" s="24">
        <v>45286</v>
      </c>
      <c r="B1929">
        <v>191.72</v>
      </c>
      <c r="C1929" s="21">
        <v>4774.75</v>
      </c>
    </row>
    <row r="1930" spans="1:3" x14ac:dyDescent="0.25">
      <c r="A1930" s="24">
        <v>45287</v>
      </c>
      <c r="B1930">
        <v>192.59</v>
      </c>
      <c r="C1930" s="21">
        <v>4781.58</v>
      </c>
    </row>
    <row r="1931" spans="1:3" x14ac:dyDescent="0.25">
      <c r="A1931" s="24">
        <v>45288</v>
      </c>
      <c r="B1931">
        <v>191.47</v>
      </c>
      <c r="C1931" s="21">
        <v>4783.3500000000004</v>
      </c>
    </row>
    <row r="1932" spans="1:3" x14ac:dyDescent="0.25">
      <c r="A1932" s="24">
        <v>45289</v>
      </c>
      <c r="B1932">
        <v>191.17</v>
      </c>
      <c r="C1932" s="21">
        <v>4769.83</v>
      </c>
    </row>
    <row r="1933" spans="1:3" x14ac:dyDescent="0.25">
      <c r="A1933" s="24">
        <v>45293</v>
      </c>
      <c r="B1933">
        <v>190.72</v>
      </c>
      <c r="C1933" s="21">
        <v>4742.83</v>
      </c>
    </row>
    <row r="1934" spans="1:3" x14ac:dyDescent="0.25">
      <c r="A1934" s="24">
        <v>45294</v>
      </c>
      <c r="B1934">
        <v>189.13</v>
      </c>
      <c r="C1934" s="21">
        <v>4704.8100000000004</v>
      </c>
    </row>
    <row r="1935" spans="1:3" x14ac:dyDescent="0.25">
      <c r="A1935" s="24">
        <v>45295</v>
      </c>
      <c r="B1935">
        <v>189.32</v>
      </c>
      <c r="C1935" s="21">
        <v>4688.68</v>
      </c>
    </row>
    <row r="1936" spans="1:3" x14ac:dyDescent="0.25">
      <c r="A1936" s="24">
        <v>45296</v>
      </c>
      <c r="B1936">
        <v>189.35</v>
      </c>
      <c r="C1936" s="21">
        <v>4697.24</v>
      </c>
    </row>
    <row r="1937" spans="1:3" x14ac:dyDescent="0.25">
      <c r="A1937" s="24">
        <v>45299</v>
      </c>
      <c r="B1937">
        <v>187.87</v>
      </c>
      <c r="C1937" s="21">
        <v>4763.54</v>
      </c>
    </row>
    <row r="1938" spans="1:3" x14ac:dyDescent="0.25">
      <c r="A1938" s="24">
        <v>45300</v>
      </c>
      <c r="B1938">
        <v>187.93</v>
      </c>
      <c r="C1938" s="21">
        <v>4756.5</v>
      </c>
    </row>
    <row r="1939" spans="1:3" x14ac:dyDescent="0.25">
      <c r="A1939" s="24">
        <v>45301</v>
      </c>
      <c r="B1939">
        <v>187.5</v>
      </c>
      <c r="C1939" s="21">
        <v>4783.45</v>
      </c>
    </row>
    <row r="1940" spans="1:3" x14ac:dyDescent="0.25">
      <c r="A1940" s="24">
        <v>45302</v>
      </c>
      <c r="B1940">
        <v>187.87</v>
      </c>
      <c r="C1940" s="21">
        <v>4780.24</v>
      </c>
    </row>
    <row r="1941" spans="1:3" x14ac:dyDescent="0.25">
      <c r="A1941" s="24">
        <v>45303</v>
      </c>
      <c r="B1941">
        <v>189.71</v>
      </c>
      <c r="C1941" s="21">
        <v>4783.83</v>
      </c>
    </row>
    <row r="1942" spans="1:3" x14ac:dyDescent="0.25">
      <c r="A1942" s="24">
        <v>45307</v>
      </c>
      <c r="B1942">
        <v>187.91</v>
      </c>
      <c r="C1942" s="21">
        <v>4765.9799999999996</v>
      </c>
    </row>
    <row r="1943" spans="1:3" x14ac:dyDescent="0.25">
      <c r="A1943" s="24">
        <v>45308</v>
      </c>
      <c r="B1943">
        <v>185.84</v>
      </c>
      <c r="C1943" s="21">
        <v>4739.21</v>
      </c>
    </row>
    <row r="1944" spans="1:3" x14ac:dyDescent="0.25">
      <c r="A1944" s="24">
        <v>45309</v>
      </c>
      <c r="B1944">
        <v>187.37</v>
      </c>
      <c r="C1944" s="21">
        <v>4780.9399999999996</v>
      </c>
    </row>
    <row r="1945" spans="1:3" x14ac:dyDescent="0.25">
      <c r="A1945" s="24">
        <v>45310</v>
      </c>
      <c r="B1945">
        <v>187.93</v>
      </c>
      <c r="C1945" s="21">
        <v>4839.8100000000004</v>
      </c>
    </row>
    <row r="1946" spans="1:3" x14ac:dyDescent="0.25">
      <c r="A1946" s="24">
        <v>45313</v>
      </c>
      <c r="B1946">
        <v>187.22</v>
      </c>
      <c r="C1946" s="21">
        <v>4850.43</v>
      </c>
    </row>
    <row r="1947" spans="1:3" x14ac:dyDescent="0.25">
      <c r="A1947" s="24">
        <v>45314</v>
      </c>
      <c r="B1947">
        <v>187.95</v>
      </c>
      <c r="C1947" s="21">
        <v>4864.6000000000004</v>
      </c>
    </row>
    <row r="1948" spans="1:3" x14ac:dyDescent="0.25">
      <c r="A1948" s="24">
        <v>45315</v>
      </c>
      <c r="B1948">
        <v>186.4</v>
      </c>
      <c r="C1948" s="21">
        <v>4868.55</v>
      </c>
    </row>
    <row r="1949" spans="1:3" x14ac:dyDescent="0.25">
      <c r="A1949" s="24">
        <v>45316</v>
      </c>
      <c r="B1949">
        <v>187.14</v>
      </c>
      <c r="C1949" s="21">
        <v>4894.16</v>
      </c>
    </row>
    <row r="1950" spans="1:3" x14ac:dyDescent="0.25">
      <c r="A1950" s="24">
        <v>45317</v>
      </c>
      <c r="B1950">
        <v>187.01</v>
      </c>
      <c r="C1950" s="21">
        <v>4890.97</v>
      </c>
    </row>
    <row r="1951" spans="1:3" x14ac:dyDescent="0.25">
      <c r="A1951" s="24">
        <v>45320</v>
      </c>
      <c r="B1951">
        <v>188.33</v>
      </c>
      <c r="C1951" s="21">
        <v>4927.93</v>
      </c>
    </row>
    <row r="1952" spans="1:3" x14ac:dyDescent="0.25">
      <c r="A1952" s="24">
        <v>45321</v>
      </c>
      <c r="B1952">
        <v>188.59</v>
      </c>
      <c r="C1952" s="21">
        <v>4924.97</v>
      </c>
    </row>
    <row r="1953" spans="1:3" x14ac:dyDescent="0.25">
      <c r="A1953" s="24">
        <v>45322</v>
      </c>
      <c r="B1953">
        <v>188.45</v>
      </c>
      <c r="C1953" s="21">
        <v>4845.6499999999996</v>
      </c>
    </row>
    <row r="1954" spans="1:3" x14ac:dyDescent="0.25">
      <c r="A1954" s="24">
        <v>45323</v>
      </c>
      <c r="B1954">
        <v>190.41</v>
      </c>
      <c r="C1954" s="21">
        <v>4906.1899999999996</v>
      </c>
    </row>
    <row r="1955" spans="1:3" x14ac:dyDescent="0.25">
      <c r="A1955" s="24">
        <v>45324</v>
      </c>
      <c r="B1955">
        <v>188.61</v>
      </c>
      <c r="C1955" s="21">
        <v>4958.6099999999997</v>
      </c>
    </row>
    <row r="1956" spans="1:3" x14ac:dyDescent="0.25">
      <c r="A1956" s="24">
        <v>45327</v>
      </c>
      <c r="B1956">
        <v>187.57</v>
      </c>
      <c r="C1956" s="21">
        <v>4942.8100000000004</v>
      </c>
    </row>
    <row r="1957" spans="1:3" x14ac:dyDescent="0.25">
      <c r="A1957" s="24">
        <v>45328</v>
      </c>
      <c r="B1957">
        <v>188.55</v>
      </c>
      <c r="C1957" s="21">
        <v>4954.2299999999996</v>
      </c>
    </row>
    <row r="1958" spans="1:3" x14ac:dyDescent="0.25">
      <c r="A1958" s="24">
        <v>45329</v>
      </c>
      <c r="B1958">
        <v>188.5</v>
      </c>
      <c r="C1958" s="21">
        <v>4995.0600000000004</v>
      </c>
    </row>
    <row r="1959" spans="1:3" x14ac:dyDescent="0.25">
      <c r="A1959" s="24">
        <v>45330</v>
      </c>
      <c r="B1959">
        <v>188.33</v>
      </c>
      <c r="C1959" s="21">
        <v>4997.91</v>
      </c>
    </row>
    <row r="1960" spans="1:3" x14ac:dyDescent="0.25">
      <c r="A1960" s="24">
        <v>45331</v>
      </c>
      <c r="B1960">
        <v>187.6</v>
      </c>
      <c r="C1960" s="21">
        <v>5026.6099999999997</v>
      </c>
    </row>
    <row r="1961" spans="1:3" x14ac:dyDescent="0.25">
      <c r="A1961" s="24">
        <v>45334</v>
      </c>
      <c r="B1961">
        <v>187.11</v>
      </c>
      <c r="C1961" s="21">
        <v>5021.84</v>
      </c>
    </row>
    <row r="1962" spans="1:3" x14ac:dyDescent="0.25">
      <c r="A1962" s="24">
        <v>45335</v>
      </c>
      <c r="B1962">
        <v>184.53</v>
      </c>
      <c r="C1962" s="21">
        <v>4953.17</v>
      </c>
    </row>
    <row r="1963" spans="1:3" x14ac:dyDescent="0.25">
      <c r="A1963" s="24">
        <v>45336</v>
      </c>
      <c r="B1963">
        <v>184.42</v>
      </c>
      <c r="C1963" s="21">
        <v>5000.62</v>
      </c>
    </row>
    <row r="1964" spans="1:3" x14ac:dyDescent="0.25">
      <c r="A1964" s="24">
        <v>45337</v>
      </c>
      <c r="B1964">
        <v>185.66</v>
      </c>
      <c r="C1964" s="21">
        <v>5029.7299999999996</v>
      </c>
    </row>
    <row r="1965" spans="1:3" x14ac:dyDescent="0.25">
      <c r="A1965" s="24">
        <v>45338</v>
      </c>
      <c r="B1965">
        <v>186.34</v>
      </c>
      <c r="C1965" s="21">
        <v>5005.57</v>
      </c>
    </row>
    <row r="1966" spans="1:3" x14ac:dyDescent="0.25">
      <c r="A1966" s="24">
        <v>45342</v>
      </c>
      <c r="B1966">
        <v>187.47</v>
      </c>
      <c r="C1966" s="21">
        <v>4975.51</v>
      </c>
    </row>
    <row r="1967" spans="1:3" x14ac:dyDescent="0.25">
      <c r="A1967" s="24">
        <v>45343</v>
      </c>
      <c r="B1967">
        <v>187.48</v>
      </c>
      <c r="C1967" s="21">
        <v>4981.8</v>
      </c>
    </row>
    <row r="1968" spans="1:3" x14ac:dyDescent="0.25">
      <c r="A1968" s="24">
        <v>45344</v>
      </c>
      <c r="B1968">
        <v>187.56</v>
      </c>
      <c r="C1968" s="21">
        <v>5087.03</v>
      </c>
    </row>
    <row r="1969" spans="1:3" x14ac:dyDescent="0.25">
      <c r="A1969" s="24">
        <v>45345</v>
      </c>
      <c r="B1969">
        <v>188.62</v>
      </c>
      <c r="C1969" s="21">
        <v>5088.8</v>
      </c>
    </row>
    <row r="1970" spans="1:3" x14ac:dyDescent="0.25">
      <c r="A1970" s="24">
        <v>45348</v>
      </c>
      <c r="B1970">
        <v>188.2</v>
      </c>
      <c r="C1970" s="21">
        <v>5069.53</v>
      </c>
    </row>
    <row r="1971" spans="1:3" x14ac:dyDescent="0.25">
      <c r="A1971" s="24">
        <v>45349</v>
      </c>
      <c r="B1971">
        <v>188</v>
      </c>
      <c r="C1971" s="21">
        <v>5078.18</v>
      </c>
    </row>
    <row r="1972" spans="1:3" x14ac:dyDescent="0.25">
      <c r="A1972" s="24">
        <v>45350</v>
      </c>
      <c r="B1972">
        <v>188.34</v>
      </c>
      <c r="C1972" s="21">
        <v>5069.76</v>
      </c>
    </row>
    <row r="1973" spans="1:3" x14ac:dyDescent="0.25">
      <c r="A1973" s="24">
        <v>45351</v>
      </c>
      <c r="B1973">
        <v>189.31</v>
      </c>
      <c r="C1973" s="21">
        <v>5096.2700000000004</v>
      </c>
    </row>
    <row r="1974" spans="1:3" x14ac:dyDescent="0.25">
      <c r="A1974" s="24">
        <v>45352</v>
      </c>
      <c r="B1974">
        <v>192.89</v>
      </c>
      <c r="C1974" s="21">
        <v>5137.08</v>
      </c>
    </row>
    <row r="1975" spans="1:3" x14ac:dyDescent="0.25">
      <c r="A1975" s="24">
        <v>45355</v>
      </c>
      <c r="B1975">
        <v>196.01</v>
      </c>
      <c r="C1975" s="21">
        <v>5130.95</v>
      </c>
    </row>
    <row r="1976" spans="1:3" x14ac:dyDescent="0.25">
      <c r="A1976" s="24">
        <v>45356</v>
      </c>
      <c r="B1976">
        <v>197.19</v>
      </c>
      <c r="C1976" s="21">
        <v>5078.6499999999996</v>
      </c>
    </row>
    <row r="1977" spans="1:3" x14ac:dyDescent="0.25">
      <c r="A1977" s="24">
        <v>45357</v>
      </c>
      <c r="B1977">
        <v>198.81</v>
      </c>
      <c r="C1977" s="21">
        <v>5104.76</v>
      </c>
    </row>
    <row r="1978" spans="1:3" x14ac:dyDescent="0.25">
      <c r="A1978" s="24">
        <v>45358</v>
      </c>
      <c r="B1978">
        <v>199.94</v>
      </c>
      <c r="C1978" s="21">
        <v>5157.3599999999997</v>
      </c>
    </row>
    <row r="1979" spans="1:3" x14ac:dyDescent="0.25">
      <c r="A1979" s="24">
        <v>45359</v>
      </c>
      <c r="B1979">
        <v>201.63</v>
      </c>
      <c r="C1979" s="21">
        <v>5123.6899999999996</v>
      </c>
    </row>
    <row r="1980" spans="1:3" x14ac:dyDescent="0.25">
      <c r="A1980" s="24">
        <v>45362</v>
      </c>
      <c r="B1980">
        <v>202</v>
      </c>
      <c r="C1980" s="21">
        <v>5117.9399999999996</v>
      </c>
    </row>
    <row r="1981" spans="1:3" x14ac:dyDescent="0.25">
      <c r="A1981" s="24">
        <v>45363</v>
      </c>
      <c r="B1981">
        <v>199.79</v>
      </c>
      <c r="C1981" s="21">
        <v>5175.2700000000004</v>
      </c>
    </row>
    <row r="1982" spans="1:3" x14ac:dyDescent="0.25">
      <c r="A1982" s="24">
        <v>45364</v>
      </c>
      <c r="B1982">
        <v>201.19</v>
      </c>
      <c r="C1982" s="21">
        <v>5165.3100000000004</v>
      </c>
    </row>
    <row r="1983" spans="1:3" x14ac:dyDescent="0.25">
      <c r="A1983" s="24">
        <v>45365</v>
      </c>
      <c r="B1983">
        <v>200.35</v>
      </c>
      <c r="C1983" s="21">
        <v>5150.4799999999996</v>
      </c>
    </row>
    <row r="1984" spans="1:3" x14ac:dyDescent="0.25">
      <c r="A1984" s="24">
        <v>45366</v>
      </c>
      <c r="B1984">
        <v>199.71</v>
      </c>
      <c r="C1984" s="21">
        <v>5117.09</v>
      </c>
    </row>
    <row r="1985" spans="1:3" x14ac:dyDescent="0.25">
      <c r="A1985" s="24">
        <v>45369</v>
      </c>
      <c r="B1985">
        <v>200.03</v>
      </c>
      <c r="C1985" s="21">
        <v>5149.42</v>
      </c>
    </row>
    <row r="1986" spans="1:3" x14ac:dyDescent="0.25">
      <c r="A1986" s="24">
        <v>45370</v>
      </c>
      <c r="B1986">
        <v>199.8</v>
      </c>
      <c r="C1986" s="21">
        <v>5178.51</v>
      </c>
    </row>
    <row r="1987" spans="1:3" x14ac:dyDescent="0.25">
      <c r="A1987" s="24">
        <v>45371</v>
      </c>
      <c r="B1987">
        <v>202.18</v>
      </c>
      <c r="C1987" s="21">
        <v>5224.62</v>
      </c>
    </row>
    <row r="1988" spans="1:3" x14ac:dyDescent="0.25">
      <c r="A1988" s="24">
        <v>45372</v>
      </c>
      <c r="B1988">
        <v>201.97</v>
      </c>
      <c r="C1988" s="21">
        <v>5241.53</v>
      </c>
    </row>
    <row r="1989" spans="1:3" x14ac:dyDescent="0.25">
      <c r="A1989" s="24">
        <v>45373</v>
      </c>
      <c r="B1989">
        <v>200.35</v>
      </c>
      <c r="C1989" s="21">
        <v>5234.18</v>
      </c>
    </row>
    <row r="1990" spans="1:3" x14ac:dyDescent="0.25">
      <c r="A1990" s="24">
        <v>45376</v>
      </c>
      <c r="B1990">
        <v>200.99</v>
      </c>
      <c r="C1990" s="21">
        <v>5218.1899999999996</v>
      </c>
    </row>
    <row r="1991" spans="1:3" x14ac:dyDescent="0.25">
      <c r="A1991" s="24">
        <v>45377</v>
      </c>
      <c r="B1991">
        <v>201.64</v>
      </c>
      <c r="C1991" s="21">
        <v>5203.58</v>
      </c>
    </row>
    <row r="1992" spans="1:3" x14ac:dyDescent="0.25">
      <c r="A1992" s="24">
        <v>45378</v>
      </c>
      <c r="B1992">
        <v>203.1</v>
      </c>
      <c r="C1992" s="21">
        <v>5248.49</v>
      </c>
    </row>
    <row r="1993" spans="1:3" x14ac:dyDescent="0.25">
      <c r="A1993" s="24">
        <v>45379</v>
      </c>
      <c r="B1993">
        <v>205.72</v>
      </c>
      <c r="C1993" s="21">
        <v>5254.35</v>
      </c>
    </row>
    <row r="1994" spans="1:3" x14ac:dyDescent="0.25">
      <c r="A1994" s="24">
        <v>45383</v>
      </c>
      <c r="B1994">
        <v>207.82</v>
      </c>
      <c r="C1994" s="21">
        <v>5243.77</v>
      </c>
    </row>
    <row r="1995" spans="1:3" x14ac:dyDescent="0.25">
      <c r="A1995" s="24">
        <v>45384</v>
      </c>
      <c r="B1995">
        <v>210.89</v>
      </c>
      <c r="C1995" s="21">
        <v>5205.8100000000004</v>
      </c>
    </row>
    <row r="1996" spans="1:3" x14ac:dyDescent="0.25">
      <c r="A1996" s="24">
        <v>45385</v>
      </c>
      <c r="B1996">
        <v>212.74</v>
      </c>
      <c r="C1996" s="21">
        <v>5211.49</v>
      </c>
    </row>
    <row r="1997" spans="1:3" x14ac:dyDescent="0.25">
      <c r="A1997" s="24">
        <v>45386</v>
      </c>
      <c r="B1997">
        <v>211.52</v>
      </c>
      <c r="C1997" s="21">
        <v>5147.21</v>
      </c>
    </row>
    <row r="1998" spans="1:3" x14ac:dyDescent="0.25">
      <c r="A1998" s="24">
        <v>45387</v>
      </c>
      <c r="B1998">
        <v>215.14</v>
      </c>
      <c r="C1998" s="21">
        <v>5204.34</v>
      </c>
    </row>
    <row r="1999" spans="1:3" x14ac:dyDescent="0.25">
      <c r="A1999" s="24">
        <v>45390</v>
      </c>
      <c r="B1999">
        <v>216.48</v>
      </c>
      <c r="C1999" s="21">
        <v>5202.3900000000003</v>
      </c>
    </row>
    <row r="2000" spans="1:3" x14ac:dyDescent="0.25">
      <c r="A2000" s="24">
        <v>45391</v>
      </c>
      <c r="B2000">
        <v>217.67</v>
      </c>
      <c r="C2000" s="21">
        <v>5209.91</v>
      </c>
    </row>
    <row r="2001" spans="1:3" x14ac:dyDescent="0.25">
      <c r="A2001" s="24">
        <v>45392</v>
      </c>
      <c r="B2001">
        <v>215.61</v>
      </c>
      <c r="C2001" s="21">
        <v>5160.6400000000003</v>
      </c>
    </row>
    <row r="2002" spans="1:3" x14ac:dyDescent="0.25">
      <c r="A2002" s="24">
        <v>45393</v>
      </c>
      <c r="B2002">
        <v>219.8</v>
      </c>
      <c r="C2002" s="21">
        <v>5199.0600000000004</v>
      </c>
    </row>
    <row r="2003" spans="1:3" x14ac:dyDescent="0.25">
      <c r="A2003" s="24">
        <v>45394</v>
      </c>
      <c r="B2003">
        <v>216.89</v>
      </c>
      <c r="C2003" s="21">
        <v>5123.41</v>
      </c>
    </row>
    <row r="2004" spans="1:3" x14ac:dyDescent="0.25">
      <c r="A2004" s="24">
        <v>45397</v>
      </c>
      <c r="B2004">
        <v>220.95</v>
      </c>
      <c r="C2004" s="21">
        <v>5061.82</v>
      </c>
    </row>
    <row r="2005" spans="1:3" x14ac:dyDescent="0.25">
      <c r="A2005" s="24">
        <v>45398</v>
      </c>
      <c r="B2005">
        <v>221.22</v>
      </c>
      <c r="C2005" s="21">
        <v>5051.41</v>
      </c>
    </row>
    <row r="2006" spans="1:3" x14ac:dyDescent="0.25">
      <c r="A2006" s="24">
        <v>45399</v>
      </c>
      <c r="B2006">
        <v>219.59</v>
      </c>
      <c r="C2006" s="21">
        <v>5022.21</v>
      </c>
    </row>
    <row r="2007" spans="1:3" x14ac:dyDescent="0.25">
      <c r="A2007" s="24">
        <v>45400</v>
      </c>
      <c r="B2007">
        <v>220.34</v>
      </c>
      <c r="C2007" s="21">
        <v>5011.12</v>
      </c>
    </row>
    <row r="2008" spans="1:3" x14ac:dyDescent="0.25">
      <c r="A2008" s="24">
        <v>45401</v>
      </c>
      <c r="B2008">
        <v>221.03</v>
      </c>
      <c r="C2008" s="21">
        <v>4967.2299999999996</v>
      </c>
    </row>
    <row r="2009" spans="1:3" x14ac:dyDescent="0.25">
      <c r="A2009" s="24">
        <v>45404</v>
      </c>
      <c r="B2009">
        <v>215.57</v>
      </c>
      <c r="C2009" s="21">
        <v>5010.6000000000004</v>
      </c>
    </row>
    <row r="2010" spans="1:3" x14ac:dyDescent="0.25">
      <c r="A2010" s="24">
        <v>45405</v>
      </c>
      <c r="B2010">
        <v>215.04</v>
      </c>
      <c r="C2010" s="21">
        <v>5070.55</v>
      </c>
    </row>
    <row r="2011" spans="1:3" x14ac:dyDescent="0.25">
      <c r="A2011" s="24">
        <v>45406</v>
      </c>
      <c r="B2011">
        <v>214.64</v>
      </c>
      <c r="C2011" s="21">
        <v>5071.63</v>
      </c>
    </row>
    <row r="2012" spans="1:3" x14ac:dyDescent="0.25">
      <c r="A2012" s="24">
        <v>45407</v>
      </c>
      <c r="B2012">
        <v>215.92</v>
      </c>
      <c r="C2012" s="21">
        <v>5048.42</v>
      </c>
    </row>
    <row r="2013" spans="1:3" x14ac:dyDescent="0.25">
      <c r="A2013" s="24">
        <v>45408</v>
      </c>
      <c r="B2013">
        <v>216.62</v>
      </c>
      <c r="C2013" s="21">
        <v>5099.96</v>
      </c>
    </row>
    <row r="2014" spans="1:3" x14ac:dyDescent="0.25">
      <c r="A2014" s="24">
        <v>45411</v>
      </c>
      <c r="B2014">
        <v>216.18</v>
      </c>
      <c r="C2014" s="21">
        <v>5116.17</v>
      </c>
    </row>
    <row r="2015" spans="1:3" x14ac:dyDescent="0.25">
      <c r="A2015" s="24">
        <v>45412</v>
      </c>
      <c r="B2015">
        <v>211.87</v>
      </c>
      <c r="C2015" s="21">
        <v>5035.6899999999996</v>
      </c>
    </row>
    <row r="2016" spans="1:3" x14ac:dyDescent="0.25">
      <c r="A2016" s="24">
        <v>45413</v>
      </c>
      <c r="B2016">
        <v>213.79</v>
      </c>
      <c r="C2016" s="21">
        <v>5018.3900000000003</v>
      </c>
    </row>
    <row r="2017" spans="1:3" x14ac:dyDescent="0.25">
      <c r="A2017" s="24">
        <v>45414</v>
      </c>
      <c r="B2017">
        <v>213.13</v>
      </c>
      <c r="C2017" s="21">
        <v>5064.2</v>
      </c>
    </row>
    <row r="2018" spans="1:3" x14ac:dyDescent="0.25">
      <c r="A2018" s="24">
        <v>45415</v>
      </c>
      <c r="B2018">
        <v>212.96</v>
      </c>
      <c r="C2018" s="21">
        <v>5127.79</v>
      </c>
    </row>
    <row r="2019" spans="1:3" x14ac:dyDescent="0.25">
      <c r="A2019" s="24">
        <v>45418</v>
      </c>
      <c r="B2019">
        <v>215.2</v>
      </c>
      <c r="C2019" s="21">
        <v>5180.74</v>
      </c>
    </row>
    <row r="2020" spans="1:3" x14ac:dyDescent="0.25">
      <c r="A2020" s="24">
        <v>45419</v>
      </c>
      <c r="B2020">
        <v>214.21</v>
      </c>
      <c r="C2020" s="21">
        <v>5187.7</v>
      </c>
    </row>
    <row r="2021" spans="1:3" x14ac:dyDescent="0.25">
      <c r="A2021" s="24">
        <v>45420</v>
      </c>
      <c r="B2021">
        <v>213.58</v>
      </c>
      <c r="C2021" s="21">
        <v>5187.67</v>
      </c>
    </row>
    <row r="2022" spans="1:3" x14ac:dyDescent="0.25">
      <c r="A2022" s="24">
        <v>45421</v>
      </c>
      <c r="B2022">
        <v>216.95</v>
      </c>
      <c r="C2022" s="21">
        <v>5214.08</v>
      </c>
    </row>
    <row r="2023" spans="1:3" x14ac:dyDescent="0.25">
      <c r="A2023" s="24">
        <v>45422</v>
      </c>
      <c r="B2023">
        <v>218.71</v>
      </c>
      <c r="C2023" s="21">
        <v>5222.68</v>
      </c>
    </row>
    <row r="2024" spans="1:3" x14ac:dyDescent="0.25">
      <c r="A2024" s="24">
        <v>45425</v>
      </c>
      <c r="B2024">
        <v>216.26</v>
      </c>
      <c r="C2024" s="21">
        <v>5221.42</v>
      </c>
    </row>
    <row r="2025" spans="1:3" x14ac:dyDescent="0.25">
      <c r="A2025" s="24">
        <v>45426</v>
      </c>
      <c r="B2025">
        <v>218.09</v>
      </c>
      <c r="C2025" s="21">
        <v>5246.68</v>
      </c>
    </row>
    <row r="2026" spans="1:3" x14ac:dyDescent="0.25">
      <c r="A2026" s="24">
        <v>45427</v>
      </c>
      <c r="B2026">
        <v>220.89</v>
      </c>
      <c r="C2026" s="21">
        <v>5308.15</v>
      </c>
    </row>
    <row r="2027" spans="1:3" x14ac:dyDescent="0.25">
      <c r="A2027" s="24">
        <v>45428</v>
      </c>
      <c r="B2027">
        <v>220.03</v>
      </c>
      <c r="C2027" s="21">
        <v>5297.1</v>
      </c>
    </row>
    <row r="2028" spans="1:3" x14ac:dyDescent="0.25">
      <c r="A2028" s="24">
        <v>45429</v>
      </c>
      <c r="B2028">
        <v>223.66</v>
      </c>
      <c r="C2028" s="21">
        <v>5303.27</v>
      </c>
    </row>
    <row r="2029" spans="1:3" x14ac:dyDescent="0.25">
      <c r="A2029" s="24">
        <v>45432</v>
      </c>
      <c r="B2029">
        <v>224.56</v>
      </c>
      <c r="C2029" s="21">
        <v>5308.13</v>
      </c>
    </row>
    <row r="2030" spans="1:3" x14ac:dyDescent="0.25">
      <c r="A2030" s="24">
        <v>45433</v>
      </c>
      <c r="B2030">
        <v>224.23</v>
      </c>
      <c r="C2030" s="21">
        <v>5321.41</v>
      </c>
    </row>
    <row r="2031" spans="1:3" x14ac:dyDescent="0.25">
      <c r="A2031" s="24">
        <v>45434</v>
      </c>
      <c r="B2031">
        <v>220.11</v>
      </c>
      <c r="C2031" s="21">
        <v>5307.01</v>
      </c>
    </row>
    <row r="2032" spans="1:3" x14ac:dyDescent="0.25">
      <c r="A2032" s="24">
        <v>45435</v>
      </c>
      <c r="B2032">
        <v>215.72</v>
      </c>
      <c r="C2032" s="21">
        <v>5267.84</v>
      </c>
    </row>
    <row r="2033" spans="1:3" x14ac:dyDescent="0.25">
      <c r="A2033" s="24">
        <v>45436</v>
      </c>
      <c r="B2033">
        <v>215.92</v>
      </c>
      <c r="C2033" s="21">
        <v>5304.72</v>
      </c>
    </row>
    <row r="2034" spans="1:3" x14ac:dyDescent="0.25">
      <c r="A2034" s="24">
        <v>45440</v>
      </c>
      <c r="B2034">
        <v>218.19</v>
      </c>
      <c r="C2034" s="21">
        <v>5306.04</v>
      </c>
    </row>
    <row r="2035" spans="1:3" x14ac:dyDescent="0.25">
      <c r="A2035" s="24">
        <v>45441</v>
      </c>
      <c r="B2035">
        <v>216.16</v>
      </c>
      <c r="C2035" s="21">
        <v>5266.95</v>
      </c>
    </row>
    <row r="2036" spans="1:3" x14ac:dyDescent="0.25">
      <c r="A2036" s="24">
        <v>45442</v>
      </c>
      <c r="B2036">
        <v>216.57</v>
      </c>
      <c r="C2036" s="21">
        <v>5235.4799999999996</v>
      </c>
    </row>
    <row r="2037" spans="1:3" x14ac:dyDescent="0.25">
      <c r="A2037" s="24">
        <v>45443</v>
      </c>
      <c r="B2037">
        <v>215.3</v>
      </c>
      <c r="C2037" s="21">
        <v>5277.51</v>
      </c>
    </row>
    <row r="2038" spans="1:3" x14ac:dyDescent="0.25">
      <c r="A2038" s="24">
        <v>45446</v>
      </c>
      <c r="B2038">
        <v>217.22</v>
      </c>
      <c r="C2038" s="21">
        <v>5283.4</v>
      </c>
    </row>
    <row r="2039" spans="1:3" x14ac:dyDescent="0.25">
      <c r="A2039" s="24">
        <v>45447</v>
      </c>
      <c r="B2039">
        <v>215.27</v>
      </c>
      <c r="C2039" s="21">
        <v>5291.34</v>
      </c>
    </row>
    <row r="2040" spans="1:3" x14ac:dyDescent="0.25">
      <c r="A2040" s="24">
        <v>45448</v>
      </c>
      <c r="B2040">
        <v>217.82</v>
      </c>
      <c r="C2040" s="21">
        <v>5354.03</v>
      </c>
    </row>
    <row r="2041" spans="1:3" x14ac:dyDescent="0.25">
      <c r="A2041" s="24">
        <v>45449</v>
      </c>
      <c r="B2041">
        <v>219.43</v>
      </c>
      <c r="C2041" s="21">
        <v>5352.96</v>
      </c>
    </row>
    <row r="2042" spans="1:3" x14ac:dyDescent="0.25">
      <c r="A2042" s="24">
        <v>45450</v>
      </c>
      <c r="B2042">
        <v>211.6</v>
      </c>
      <c r="C2042" s="21">
        <v>5346.99</v>
      </c>
    </row>
    <row r="2043" spans="1:3" x14ac:dyDescent="0.25">
      <c r="A2043" s="24">
        <v>45453</v>
      </c>
      <c r="B2043">
        <v>213.54</v>
      </c>
      <c r="C2043" s="21">
        <v>5360.79</v>
      </c>
    </row>
    <row r="2044" spans="1:3" x14ac:dyDescent="0.25">
      <c r="A2044" s="24">
        <v>45454</v>
      </c>
      <c r="B2044">
        <v>214.15</v>
      </c>
      <c r="C2044" s="21">
        <v>5375.32</v>
      </c>
    </row>
    <row r="2045" spans="1:3" x14ac:dyDescent="0.25">
      <c r="A2045" s="24">
        <v>45455</v>
      </c>
      <c r="B2045">
        <v>214.72</v>
      </c>
      <c r="C2045" s="21">
        <v>5421.03</v>
      </c>
    </row>
    <row r="2046" spans="1:3" x14ac:dyDescent="0.25">
      <c r="A2046" s="24">
        <v>45456</v>
      </c>
      <c r="B2046">
        <v>212.97</v>
      </c>
      <c r="C2046" s="21">
        <v>5433.74</v>
      </c>
    </row>
    <row r="2047" spans="1:3" x14ac:dyDescent="0.25">
      <c r="A2047" s="24">
        <v>45457</v>
      </c>
      <c r="B2047">
        <v>215.73</v>
      </c>
      <c r="C2047" s="21">
        <v>5431.6</v>
      </c>
    </row>
    <row r="2048" spans="1:3" x14ac:dyDescent="0.25">
      <c r="A2048" s="24">
        <v>45460</v>
      </c>
      <c r="B2048">
        <v>214.61</v>
      </c>
      <c r="C2048" s="21">
        <v>5473.23</v>
      </c>
    </row>
    <row r="2049" spans="1:3" x14ac:dyDescent="0.25">
      <c r="A2049" s="24">
        <v>45461</v>
      </c>
      <c r="B2049">
        <v>215.47</v>
      </c>
      <c r="C2049" s="21">
        <v>5487.03</v>
      </c>
    </row>
    <row r="2050" spans="1:3" x14ac:dyDescent="0.25">
      <c r="A2050" s="24">
        <v>45463</v>
      </c>
      <c r="B2050">
        <v>218.16</v>
      </c>
      <c r="C2050" s="21">
        <v>5473.17</v>
      </c>
    </row>
    <row r="2051" spans="1:3" x14ac:dyDescent="0.25">
      <c r="A2051" s="24">
        <v>45464</v>
      </c>
      <c r="B2051">
        <v>214.78</v>
      </c>
      <c r="C2051" s="21">
        <v>5464.62</v>
      </c>
    </row>
    <row r="2052" spans="1:3" x14ac:dyDescent="0.25">
      <c r="A2052" s="24">
        <v>45467</v>
      </c>
      <c r="B2052">
        <v>215.63</v>
      </c>
      <c r="C2052" s="21">
        <v>5447.87</v>
      </c>
    </row>
    <row r="2053" spans="1:3" x14ac:dyDescent="0.25">
      <c r="A2053" s="24">
        <v>45468</v>
      </c>
      <c r="B2053">
        <v>214.56</v>
      </c>
      <c r="C2053" s="21">
        <v>5469.3</v>
      </c>
    </row>
    <row r="2054" spans="1:3" x14ac:dyDescent="0.25">
      <c r="A2054" s="24">
        <v>45469</v>
      </c>
      <c r="B2054">
        <v>212.58</v>
      </c>
      <c r="C2054" s="21">
        <v>5477.9</v>
      </c>
    </row>
    <row r="2055" spans="1:3" x14ac:dyDescent="0.25">
      <c r="A2055" s="24">
        <v>45470</v>
      </c>
      <c r="B2055">
        <v>214.99</v>
      </c>
      <c r="C2055" s="21">
        <v>5482.87</v>
      </c>
    </row>
    <row r="2056" spans="1:3" x14ac:dyDescent="0.25">
      <c r="A2056" s="24">
        <v>45471</v>
      </c>
      <c r="B2056">
        <v>215.01</v>
      </c>
      <c r="C2056" s="21">
        <v>5460.48</v>
      </c>
    </row>
    <row r="2057" spans="1:3" x14ac:dyDescent="0.25">
      <c r="A2057" s="24">
        <v>45474</v>
      </c>
      <c r="B2057">
        <v>215.57</v>
      </c>
      <c r="C2057" s="21">
        <v>5475.09</v>
      </c>
    </row>
    <row r="2058" spans="1:3" x14ac:dyDescent="0.25">
      <c r="A2058" s="24">
        <v>45475</v>
      </c>
      <c r="B2058">
        <v>215.56</v>
      </c>
      <c r="C2058" s="21">
        <v>5509.01</v>
      </c>
    </row>
    <row r="2059" spans="1:3" x14ac:dyDescent="0.25">
      <c r="A2059" s="24">
        <v>45476</v>
      </c>
      <c r="B2059">
        <v>217.99</v>
      </c>
      <c r="C2059" s="21">
        <v>5537.02</v>
      </c>
    </row>
    <row r="2060" spans="1:3" x14ac:dyDescent="0.25">
      <c r="A2060" s="24">
        <v>45478</v>
      </c>
      <c r="B2060">
        <v>220.93</v>
      </c>
      <c r="C2060" s="21">
        <v>5567.19</v>
      </c>
    </row>
    <row r="2061" spans="1:3" x14ac:dyDescent="0.25">
      <c r="A2061" s="24">
        <v>45481</v>
      </c>
      <c r="B2061">
        <v>218.19</v>
      </c>
      <c r="C2061" s="21">
        <v>5572.85</v>
      </c>
    </row>
    <row r="2062" spans="1:3" x14ac:dyDescent="0.25">
      <c r="A2062" s="24">
        <v>45482</v>
      </c>
      <c r="B2062">
        <v>218.56</v>
      </c>
      <c r="C2062" s="21">
        <v>5576.98</v>
      </c>
    </row>
    <row r="2063" spans="1:3" x14ac:dyDescent="0.25">
      <c r="A2063" s="24">
        <v>45483</v>
      </c>
      <c r="B2063">
        <v>219.36</v>
      </c>
      <c r="C2063" s="21">
        <v>5633.91</v>
      </c>
    </row>
    <row r="2064" spans="1:3" x14ac:dyDescent="0.25">
      <c r="A2064" s="24">
        <v>45484</v>
      </c>
      <c r="B2064">
        <v>223.25</v>
      </c>
      <c r="C2064" s="21">
        <v>5584.54</v>
      </c>
    </row>
    <row r="2065" spans="1:3" x14ac:dyDescent="0.25">
      <c r="A2065" s="24">
        <v>45485</v>
      </c>
      <c r="B2065">
        <v>223.11</v>
      </c>
      <c r="C2065" s="21">
        <v>5615.35</v>
      </c>
    </row>
    <row r="2066" spans="1:3" x14ac:dyDescent="0.25">
      <c r="A2066" s="24">
        <v>45488</v>
      </c>
      <c r="B2066">
        <v>223.83</v>
      </c>
      <c r="C2066" s="21">
        <v>5631.22</v>
      </c>
    </row>
    <row r="2067" spans="1:3" x14ac:dyDescent="0.25">
      <c r="A2067" s="24">
        <v>45489</v>
      </c>
      <c r="B2067">
        <v>228.29</v>
      </c>
      <c r="C2067" s="21">
        <v>5667.2</v>
      </c>
    </row>
    <row r="2068" spans="1:3" x14ac:dyDescent="0.25">
      <c r="A2068" s="24">
        <v>45490</v>
      </c>
      <c r="B2068">
        <v>227.23</v>
      </c>
      <c r="C2068" s="21">
        <v>5588.27</v>
      </c>
    </row>
    <row r="2069" spans="1:3" x14ac:dyDescent="0.25">
      <c r="A2069" s="24">
        <v>45491</v>
      </c>
      <c r="B2069">
        <v>225.78</v>
      </c>
      <c r="C2069" s="21">
        <v>5544.59</v>
      </c>
    </row>
    <row r="2070" spans="1:3" x14ac:dyDescent="0.25">
      <c r="A2070" s="24">
        <v>45492</v>
      </c>
      <c r="B2070">
        <v>221.73</v>
      </c>
      <c r="C2070" s="21">
        <v>5505</v>
      </c>
    </row>
    <row r="2071" spans="1:3" x14ac:dyDescent="0.25">
      <c r="A2071" s="24">
        <v>45495</v>
      </c>
      <c r="B2071">
        <v>221.8</v>
      </c>
      <c r="C2071" s="21">
        <v>5564.41</v>
      </c>
    </row>
    <row r="2072" spans="1:3" x14ac:dyDescent="0.25">
      <c r="A2072" s="24">
        <v>45496</v>
      </c>
      <c r="B2072">
        <v>222.58</v>
      </c>
      <c r="C2072" s="21">
        <v>5555.74</v>
      </c>
    </row>
    <row r="2073" spans="1:3" x14ac:dyDescent="0.25">
      <c r="A2073" s="24">
        <v>45497</v>
      </c>
      <c r="B2073">
        <v>221.8</v>
      </c>
      <c r="C2073" s="21">
        <v>5427.13</v>
      </c>
    </row>
    <row r="2074" spans="1:3" x14ac:dyDescent="0.25">
      <c r="A2074" s="24">
        <v>45498</v>
      </c>
      <c r="B2074">
        <v>218.33</v>
      </c>
      <c r="C2074" s="21">
        <v>5399.22</v>
      </c>
    </row>
    <row r="2075" spans="1:3" x14ac:dyDescent="0.25">
      <c r="A2075" s="24">
        <v>45499</v>
      </c>
      <c r="B2075">
        <v>220.63</v>
      </c>
      <c r="C2075" s="21">
        <v>5459.1</v>
      </c>
    </row>
    <row r="2076" spans="1:3" x14ac:dyDescent="0.25">
      <c r="A2076" s="24">
        <v>45502</v>
      </c>
      <c r="B2076">
        <v>220.32</v>
      </c>
      <c r="C2076" s="21">
        <v>5463.54</v>
      </c>
    </row>
    <row r="2077" spans="1:3" x14ac:dyDescent="0.25">
      <c r="A2077" s="24">
        <v>45503</v>
      </c>
      <c r="B2077">
        <v>222.52</v>
      </c>
      <c r="C2077" s="21">
        <v>5436.44</v>
      </c>
    </row>
    <row r="2078" spans="1:3" x14ac:dyDescent="0.25">
      <c r="A2078" s="24">
        <v>45504</v>
      </c>
      <c r="B2078">
        <v>226.55</v>
      </c>
      <c r="C2078" s="21">
        <v>5522.3</v>
      </c>
    </row>
    <row r="2079" spans="1:3" x14ac:dyDescent="0.25">
      <c r="A2079" s="24">
        <v>45505</v>
      </c>
      <c r="B2079">
        <v>225.77</v>
      </c>
      <c r="C2079" s="21">
        <v>5446.68</v>
      </c>
    </row>
    <row r="2080" spans="1:3" x14ac:dyDescent="0.25">
      <c r="A2080" s="24">
        <v>45506</v>
      </c>
      <c r="B2080">
        <v>225.34</v>
      </c>
      <c r="C2080" s="21">
        <v>5346.56</v>
      </c>
    </row>
    <row r="2081" spans="1:3" x14ac:dyDescent="0.25">
      <c r="A2081" s="24">
        <v>45509</v>
      </c>
      <c r="B2081">
        <v>222.48</v>
      </c>
      <c r="C2081" s="21">
        <v>5186.33</v>
      </c>
    </row>
    <row r="2082" spans="1:3" x14ac:dyDescent="0.25">
      <c r="A2082" s="24">
        <v>45510</v>
      </c>
      <c r="B2082">
        <v>220.7</v>
      </c>
      <c r="C2082" s="21">
        <v>5240.03</v>
      </c>
    </row>
    <row r="2083" spans="1:3" x14ac:dyDescent="0.25">
      <c r="A2083" s="24">
        <v>45511</v>
      </c>
      <c r="B2083">
        <v>220.55</v>
      </c>
      <c r="C2083" s="21">
        <v>5199.5</v>
      </c>
    </row>
    <row r="2084" spans="1:3" x14ac:dyDescent="0.25">
      <c r="A2084" s="24">
        <v>45512</v>
      </c>
      <c r="B2084">
        <v>224.01</v>
      </c>
      <c r="C2084" s="21">
        <v>5319.31</v>
      </c>
    </row>
    <row r="2085" spans="1:3" x14ac:dyDescent="0.25">
      <c r="A2085" s="24">
        <v>45513</v>
      </c>
      <c r="B2085">
        <v>224.56</v>
      </c>
      <c r="C2085" s="21">
        <v>5344.16</v>
      </c>
    </row>
    <row r="2086" spans="1:3" x14ac:dyDescent="0.25">
      <c r="A2086" s="24">
        <v>45516</v>
      </c>
      <c r="B2086">
        <v>228.41</v>
      </c>
      <c r="C2086" s="21">
        <v>5344.39</v>
      </c>
    </row>
    <row r="2087" spans="1:3" x14ac:dyDescent="0.25">
      <c r="A2087" s="24">
        <v>45517</v>
      </c>
      <c r="B2087">
        <v>228.06</v>
      </c>
      <c r="C2087" s="21">
        <v>5434.43</v>
      </c>
    </row>
    <row r="2088" spans="1:3" x14ac:dyDescent="0.25">
      <c r="A2088" s="24">
        <v>45518</v>
      </c>
      <c r="B2088">
        <v>226.2</v>
      </c>
      <c r="C2088" s="21">
        <v>5455.21</v>
      </c>
    </row>
    <row r="2089" spans="1:3" x14ac:dyDescent="0.25">
      <c r="A2089" s="24">
        <v>45519</v>
      </c>
      <c r="B2089">
        <v>226.91</v>
      </c>
      <c r="C2089" s="21">
        <v>5543.22</v>
      </c>
    </row>
    <row r="2090" spans="1:3" x14ac:dyDescent="0.25">
      <c r="A2090" s="24">
        <v>45520</v>
      </c>
      <c r="B2090">
        <v>231.99</v>
      </c>
      <c r="C2090" s="21">
        <v>5554.25</v>
      </c>
    </row>
    <row r="2091" spans="1:3" x14ac:dyDescent="0.25">
      <c r="A2091" s="24">
        <v>45523</v>
      </c>
      <c r="B2091">
        <v>231.61</v>
      </c>
      <c r="C2091" s="21">
        <v>5608.25</v>
      </c>
    </row>
    <row r="2092" spans="1:3" x14ac:dyDescent="0.25">
      <c r="A2092" s="24">
        <v>45524</v>
      </c>
      <c r="B2092">
        <v>232.46</v>
      </c>
      <c r="C2092" s="21">
        <v>5597.12</v>
      </c>
    </row>
    <row r="2093" spans="1:3" x14ac:dyDescent="0.25">
      <c r="A2093" s="24">
        <v>45525</v>
      </c>
      <c r="B2093">
        <v>232.15</v>
      </c>
      <c r="C2093" s="21">
        <v>5620.85</v>
      </c>
    </row>
    <row r="2094" spans="1:3" x14ac:dyDescent="0.25">
      <c r="A2094" s="24">
        <v>45526</v>
      </c>
      <c r="B2094">
        <v>229.37</v>
      </c>
      <c r="C2094" s="21">
        <v>5570.64</v>
      </c>
    </row>
    <row r="2095" spans="1:3" x14ac:dyDescent="0.25">
      <c r="A2095" s="24">
        <v>45527</v>
      </c>
      <c r="B2095">
        <v>232.02</v>
      </c>
      <c r="C2095" s="21">
        <v>5634.61</v>
      </c>
    </row>
    <row r="2096" spans="1:3" x14ac:dyDescent="0.25">
      <c r="A2096" s="24">
        <v>45530</v>
      </c>
      <c r="B2096">
        <v>232.76</v>
      </c>
      <c r="C2096" s="21">
        <v>5616.84</v>
      </c>
    </row>
    <row r="2097" spans="1:3" x14ac:dyDescent="0.25">
      <c r="A2097" s="24">
        <v>45531</v>
      </c>
      <c r="B2097">
        <v>233.39</v>
      </c>
      <c r="C2097" s="21">
        <v>5625.8</v>
      </c>
    </row>
    <row r="2098" spans="1:3" x14ac:dyDescent="0.25">
      <c r="A2098" s="24">
        <v>45532</v>
      </c>
      <c r="B2098">
        <v>231.75</v>
      </c>
      <c r="C2098" s="21">
        <v>5592.18</v>
      </c>
    </row>
    <row r="2099" spans="1:3" x14ac:dyDescent="0.25">
      <c r="A2099" s="24">
        <v>45533</v>
      </c>
      <c r="B2099">
        <v>232.95</v>
      </c>
      <c r="C2099" s="21">
        <v>5591.96</v>
      </c>
    </row>
    <row r="2100" spans="1:3" x14ac:dyDescent="0.25">
      <c r="A2100" s="24">
        <v>45534</v>
      </c>
      <c r="B2100">
        <v>231.29</v>
      </c>
      <c r="C2100" s="21">
        <v>5648.4</v>
      </c>
    </row>
    <row r="2101" spans="1:3" x14ac:dyDescent="0.25">
      <c r="A2101" s="24">
        <v>45538</v>
      </c>
      <c r="B2101">
        <v>230.29</v>
      </c>
      <c r="C2101" s="21">
        <v>5528.93</v>
      </c>
    </row>
    <row r="2102" spans="1:3" x14ac:dyDescent="0.25">
      <c r="A2102" s="24">
        <v>45539</v>
      </c>
      <c r="B2102">
        <v>230.43</v>
      </c>
      <c r="C2102" s="21">
        <v>5520.07</v>
      </c>
    </row>
    <row r="2103" spans="1:3" x14ac:dyDescent="0.25">
      <c r="A2103" s="24">
        <v>45540</v>
      </c>
      <c r="B2103">
        <v>232.35</v>
      </c>
      <c r="C2103" s="21">
        <v>5503.41</v>
      </c>
    </row>
    <row r="2104" spans="1:3" x14ac:dyDescent="0.25">
      <c r="A2104" s="24">
        <v>45541</v>
      </c>
      <c r="B2104">
        <v>230.63</v>
      </c>
      <c r="C2104" s="21">
        <v>5408.42</v>
      </c>
    </row>
    <row r="2105" spans="1:3" x14ac:dyDescent="0.25">
      <c r="A2105" s="24">
        <v>45544</v>
      </c>
      <c r="B2105">
        <v>231.6</v>
      </c>
      <c r="C2105" s="21">
        <v>5471.05</v>
      </c>
    </row>
    <row r="2106" spans="1:3" x14ac:dyDescent="0.25">
      <c r="A2106" s="24">
        <v>45545</v>
      </c>
      <c r="B2106">
        <v>232.62</v>
      </c>
      <c r="C2106" s="21">
        <v>5495.52</v>
      </c>
    </row>
    <row r="2107" spans="1:3" x14ac:dyDescent="0.25">
      <c r="A2107" s="24">
        <v>45546</v>
      </c>
      <c r="B2107">
        <v>232.25</v>
      </c>
      <c r="C2107" s="21">
        <v>5554.13</v>
      </c>
    </row>
    <row r="2108" spans="1:3" x14ac:dyDescent="0.25">
      <c r="A2108" s="24">
        <v>45547</v>
      </c>
      <c r="B2108">
        <v>236.33</v>
      </c>
      <c r="C2108" s="21">
        <v>5595.76</v>
      </c>
    </row>
    <row r="2109" spans="1:3" x14ac:dyDescent="0.25">
      <c r="A2109" s="24">
        <v>45548</v>
      </c>
      <c r="B2109">
        <v>238.68</v>
      </c>
      <c r="C2109" s="21">
        <v>5626.02</v>
      </c>
    </row>
    <row r="2110" spans="1:3" x14ac:dyDescent="0.25">
      <c r="A2110" s="24">
        <v>45551</v>
      </c>
      <c r="B2110">
        <v>238.66</v>
      </c>
      <c r="C2110" s="21">
        <v>5633.09</v>
      </c>
    </row>
    <row r="2111" spans="1:3" x14ac:dyDescent="0.25">
      <c r="A2111" s="24">
        <v>45552</v>
      </c>
      <c r="B2111">
        <v>237.34</v>
      </c>
      <c r="C2111" s="21">
        <v>5634.58</v>
      </c>
    </row>
    <row r="2112" spans="1:3" x14ac:dyDescent="0.25">
      <c r="A2112" s="24">
        <v>45553</v>
      </c>
      <c r="B2112">
        <v>235.51</v>
      </c>
      <c r="C2112" s="21">
        <v>5618.26</v>
      </c>
    </row>
    <row r="2113" spans="1:3" x14ac:dyDescent="0.25">
      <c r="A2113" s="24">
        <v>45554</v>
      </c>
      <c r="B2113">
        <v>239.17</v>
      </c>
      <c r="C2113" s="21">
        <v>5713.64</v>
      </c>
    </row>
    <row r="2114" spans="1:3" x14ac:dyDescent="0.25">
      <c r="A2114" s="24">
        <v>45555</v>
      </c>
      <c r="B2114">
        <v>242.21</v>
      </c>
      <c r="C2114" s="21">
        <v>5702.55</v>
      </c>
    </row>
    <row r="2115" spans="1:3" x14ac:dyDescent="0.25">
      <c r="A2115" s="24">
        <v>45558</v>
      </c>
      <c r="B2115">
        <v>242.68</v>
      </c>
      <c r="C2115" s="21">
        <v>5718.57</v>
      </c>
    </row>
    <row r="2116" spans="1:3" x14ac:dyDescent="0.25">
      <c r="A2116" s="24">
        <v>45559</v>
      </c>
      <c r="B2116">
        <v>246.07</v>
      </c>
      <c r="C2116" s="21">
        <v>5732.93</v>
      </c>
    </row>
    <row r="2117" spans="1:3" x14ac:dyDescent="0.25">
      <c r="A2117" s="24">
        <v>45560</v>
      </c>
      <c r="B2117">
        <v>245.73</v>
      </c>
      <c r="C2117" s="21">
        <v>5722.26</v>
      </c>
    </row>
    <row r="2118" spans="1:3" x14ac:dyDescent="0.25">
      <c r="A2118" s="24">
        <v>45561</v>
      </c>
      <c r="B2118">
        <v>246.98</v>
      </c>
      <c r="C2118" s="21">
        <v>5745.37</v>
      </c>
    </row>
    <row r="2119" spans="1:3" x14ac:dyDescent="0.25">
      <c r="A2119" s="24">
        <v>45562</v>
      </c>
      <c r="B2119">
        <v>245.02</v>
      </c>
      <c r="C2119" s="21">
        <v>5738.17</v>
      </c>
    </row>
    <row r="2120" spans="1:3" x14ac:dyDescent="0.25">
      <c r="A2120" s="24">
        <v>45565</v>
      </c>
      <c r="B2120">
        <v>243.06</v>
      </c>
      <c r="C2120" s="21">
        <v>5762.48</v>
      </c>
    </row>
    <row r="2121" spans="1:3" x14ac:dyDescent="0.25">
      <c r="A2121" s="24">
        <v>45566</v>
      </c>
      <c r="B2121">
        <v>245.61</v>
      </c>
      <c r="C2121" s="21">
        <v>5708.75</v>
      </c>
    </row>
    <row r="2122" spans="1:3" x14ac:dyDescent="0.25">
      <c r="A2122" s="24">
        <v>45567</v>
      </c>
      <c r="B2122">
        <v>245.66</v>
      </c>
      <c r="C2122" s="21">
        <v>5709.54</v>
      </c>
    </row>
    <row r="2123" spans="1:3" x14ac:dyDescent="0.25">
      <c r="A2123" s="24">
        <v>45568</v>
      </c>
      <c r="B2123">
        <v>245.49</v>
      </c>
      <c r="C2123" s="21">
        <v>5699.94</v>
      </c>
    </row>
    <row r="2124" spans="1:3" x14ac:dyDescent="0.25">
      <c r="A2124" s="24">
        <v>45569</v>
      </c>
      <c r="B2124">
        <v>245</v>
      </c>
      <c r="C2124" s="21">
        <v>5751.07</v>
      </c>
    </row>
    <row r="2125" spans="1:3" x14ac:dyDescent="0.25">
      <c r="A2125" s="24">
        <v>45572</v>
      </c>
      <c r="B2125">
        <v>244.17</v>
      </c>
      <c r="C2125" s="21">
        <v>5695.94</v>
      </c>
    </row>
    <row r="2126" spans="1:3" x14ac:dyDescent="0.25">
      <c r="A2126" s="24">
        <v>45573</v>
      </c>
      <c r="B2126">
        <v>242.37</v>
      </c>
      <c r="C2126" s="21">
        <v>5751.13</v>
      </c>
    </row>
    <row r="2127" spans="1:3" x14ac:dyDescent="0.25">
      <c r="A2127" s="24">
        <v>45574</v>
      </c>
      <c r="B2127">
        <v>241.05</v>
      </c>
      <c r="C2127" s="21">
        <v>5792.04</v>
      </c>
    </row>
    <row r="2128" spans="1:3" x14ac:dyDescent="0.25">
      <c r="A2128" s="24">
        <v>45575</v>
      </c>
      <c r="B2128">
        <v>242.82</v>
      </c>
      <c r="C2128" s="21">
        <v>5780.05</v>
      </c>
    </row>
    <row r="2129" spans="1:3" x14ac:dyDescent="0.25">
      <c r="A2129" s="24">
        <v>45576</v>
      </c>
      <c r="B2129">
        <v>245.47</v>
      </c>
      <c r="C2129" s="21">
        <v>5815.03</v>
      </c>
    </row>
    <row r="2130" spans="1:3" x14ac:dyDescent="0.25">
      <c r="A2130" s="24">
        <v>45579</v>
      </c>
      <c r="B2130">
        <v>245.07</v>
      </c>
      <c r="C2130" s="21">
        <v>5859.85</v>
      </c>
    </row>
    <row r="2131" spans="1:3" x14ac:dyDescent="0.25">
      <c r="A2131" s="24">
        <v>45580</v>
      </c>
      <c r="B2131">
        <v>245.92</v>
      </c>
      <c r="C2131" s="21">
        <v>5815.26</v>
      </c>
    </row>
    <row r="2132" spans="1:3" x14ac:dyDescent="0.25">
      <c r="A2132" s="24">
        <v>45581</v>
      </c>
      <c r="B2132">
        <v>247.15</v>
      </c>
      <c r="C2132" s="21">
        <v>5842.47</v>
      </c>
    </row>
    <row r="2133" spans="1:3" x14ac:dyDescent="0.25">
      <c r="A2133" s="24">
        <v>45582</v>
      </c>
      <c r="B2133">
        <v>248.63</v>
      </c>
      <c r="C2133" s="21">
        <v>5841.47</v>
      </c>
    </row>
    <row r="2134" spans="1:3" x14ac:dyDescent="0.25">
      <c r="A2134" s="24">
        <v>45583</v>
      </c>
      <c r="B2134">
        <v>251.27</v>
      </c>
      <c r="C2134" s="21">
        <v>5864.67</v>
      </c>
    </row>
    <row r="2135" spans="1:3" x14ac:dyDescent="0.25">
      <c r="A2135" s="24">
        <v>45586</v>
      </c>
      <c r="B2135">
        <v>251.22</v>
      </c>
      <c r="C2135" s="21">
        <v>5853.98</v>
      </c>
    </row>
    <row r="2136" spans="1:3" x14ac:dyDescent="0.25">
      <c r="A2136" s="24">
        <v>45587</v>
      </c>
      <c r="B2136">
        <v>253.93</v>
      </c>
      <c r="C2136" s="21">
        <v>5851.2</v>
      </c>
    </row>
    <row r="2137" spans="1:3" x14ac:dyDescent="0.25">
      <c r="A2137" s="24">
        <v>45588</v>
      </c>
      <c r="B2137">
        <v>250.87</v>
      </c>
      <c r="C2137" s="21">
        <v>5797.42</v>
      </c>
    </row>
    <row r="2138" spans="1:3" x14ac:dyDescent="0.25">
      <c r="A2138" s="24">
        <v>45589</v>
      </c>
      <c r="B2138">
        <v>252.8</v>
      </c>
      <c r="C2138" s="21">
        <v>5809.86</v>
      </c>
    </row>
    <row r="2139" spans="1:3" x14ac:dyDescent="0.25">
      <c r="A2139" s="24">
        <v>45590</v>
      </c>
      <c r="B2139">
        <v>253.32</v>
      </c>
      <c r="C2139" s="21">
        <v>5808.12</v>
      </c>
    </row>
    <row r="2140" spans="1:3" x14ac:dyDescent="0.25">
      <c r="A2140" s="24">
        <v>45593</v>
      </c>
      <c r="B2140">
        <v>253.33</v>
      </c>
      <c r="C2140" s="21">
        <v>5823.52</v>
      </c>
    </row>
    <row r="2141" spans="1:3" x14ac:dyDescent="0.25">
      <c r="A2141" s="24">
        <v>45594</v>
      </c>
      <c r="B2141">
        <v>256.08999999999997</v>
      </c>
      <c r="C2141" s="21">
        <v>5832.92</v>
      </c>
    </row>
    <row r="2142" spans="1:3" x14ac:dyDescent="0.25">
      <c r="A2142" s="24">
        <v>45595</v>
      </c>
      <c r="B2142">
        <v>257.5</v>
      </c>
      <c r="C2142" s="21">
        <v>5813.67</v>
      </c>
    </row>
    <row r="2143" spans="1:3" x14ac:dyDescent="0.25">
      <c r="A2143" s="24">
        <v>45596</v>
      </c>
      <c r="B2143">
        <v>253.51</v>
      </c>
      <c r="C2143" s="21">
        <v>5705.45</v>
      </c>
    </row>
    <row r="2144" spans="1:3" x14ac:dyDescent="0.25">
      <c r="A2144" s="24">
        <v>45597</v>
      </c>
      <c r="B2144">
        <v>252.47</v>
      </c>
      <c r="C2144" s="21">
        <v>5728.8</v>
      </c>
    </row>
    <row r="2145" spans="1:3" x14ac:dyDescent="0.25">
      <c r="A2145" s="24">
        <v>45600</v>
      </c>
      <c r="B2145">
        <v>252.83</v>
      </c>
      <c r="C2145" s="21">
        <v>5712.69</v>
      </c>
    </row>
    <row r="2146" spans="1:3" x14ac:dyDescent="0.25">
      <c r="A2146" s="24">
        <v>45601</v>
      </c>
      <c r="B2146">
        <v>253.4</v>
      </c>
      <c r="C2146" s="21">
        <v>5782.76</v>
      </c>
    </row>
    <row r="2147" spans="1:3" x14ac:dyDescent="0.25">
      <c r="A2147" s="24">
        <v>45602</v>
      </c>
      <c r="B2147">
        <v>245.7</v>
      </c>
      <c r="C2147" s="21">
        <v>5929.04</v>
      </c>
    </row>
    <row r="2148" spans="1:3" x14ac:dyDescent="0.25">
      <c r="A2148" s="24">
        <v>45603</v>
      </c>
      <c r="B2148">
        <v>249.65</v>
      </c>
      <c r="C2148" s="21">
        <v>5973.1</v>
      </c>
    </row>
    <row r="2149" spans="1:3" x14ac:dyDescent="0.25">
      <c r="A2149" s="24">
        <v>45604</v>
      </c>
      <c r="B2149">
        <v>247.96</v>
      </c>
      <c r="C2149" s="21">
        <v>5995.54</v>
      </c>
    </row>
    <row r="2150" spans="1:3" x14ac:dyDescent="0.25">
      <c r="A2150" s="24">
        <v>45607</v>
      </c>
      <c r="B2150">
        <v>242.14</v>
      </c>
      <c r="C2150" s="21">
        <v>6001.35</v>
      </c>
    </row>
    <row r="2151" spans="1:3" x14ac:dyDescent="0.25">
      <c r="A2151" s="24">
        <v>45608</v>
      </c>
      <c r="B2151">
        <v>240.05</v>
      </c>
      <c r="C2151" s="21">
        <v>5983.99</v>
      </c>
    </row>
    <row r="2152" spans="1:3" x14ac:dyDescent="0.25">
      <c r="A2152" s="24">
        <v>45609</v>
      </c>
      <c r="B2152">
        <v>237.63</v>
      </c>
      <c r="C2152" s="21">
        <v>5985.38</v>
      </c>
    </row>
    <row r="2153" spans="1:3" x14ac:dyDescent="0.25">
      <c r="A2153" s="24">
        <v>45610</v>
      </c>
      <c r="B2153">
        <v>237.01</v>
      </c>
      <c r="C2153" s="21">
        <v>5949.17</v>
      </c>
    </row>
    <row r="2154" spans="1:3" x14ac:dyDescent="0.25">
      <c r="A2154" s="24">
        <v>45611</v>
      </c>
      <c r="B2154">
        <v>236.59</v>
      </c>
      <c r="C2154" s="21">
        <v>5870.62</v>
      </c>
    </row>
    <row r="2155" spans="1:3" x14ac:dyDescent="0.25">
      <c r="A2155" s="24">
        <v>45614</v>
      </c>
      <c r="B2155">
        <v>241.09</v>
      </c>
      <c r="C2155" s="21">
        <v>5893.62</v>
      </c>
    </row>
    <row r="2156" spans="1:3" x14ac:dyDescent="0.25">
      <c r="A2156" s="24">
        <v>45615</v>
      </c>
      <c r="B2156">
        <v>243.25</v>
      </c>
      <c r="C2156" s="21">
        <v>5916.98</v>
      </c>
    </row>
    <row r="2157" spans="1:3" x14ac:dyDescent="0.25">
      <c r="A2157" s="24">
        <v>45616</v>
      </c>
      <c r="B2157">
        <v>244.62</v>
      </c>
      <c r="C2157" s="21">
        <v>5917.11</v>
      </c>
    </row>
    <row r="2158" spans="1:3" x14ac:dyDescent="0.25">
      <c r="A2158" s="24">
        <v>45617</v>
      </c>
      <c r="B2158">
        <v>246.66</v>
      </c>
      <c r="C2158" s="21">
        <v>5948.71</v>
      </c>
    </row>
    <row r="2159" spans="1:3" x14ac:dyDescent="0.25">
      <c r="A2159" s="24">
        <v>45618</v>
      </c>
      <c r="B2159">
        <v>249.84</v>
      </c>
      <c r="C2159" s="21">
        <v>5969.34</v>
      </c>
    </row>
    <row r="2160" spans="1:3" x14ac:dyDescent="0.25">
      <c r="A2160" s="24">
        <v>45621</v>
      </c>
      <c r="B2160">
        <v>242.48</v>
      </c>
      <c r="C2160" s="21">
        <v>5987.37</v>
      </c>
    </row>
    <row r="2161" spans="1:3" x14ac:dyDescent="0.25">
      <c r="A2161" s="24">
        <v>45622</v>
      </c>
      <c r="B2161">
        <v>242.95</v>
      </c>
      <c r="C2161" s="21">
        <v>6021.63</v>
      </c>
    </row>
    <row r="2162" spans="1:3" x14ac:dyDescent="0.25">
      <c r="A2162" s="24">
        <v>45623</v>
      </c>
      <c r="B2162">
        <v>243.49</v>
      </c>
      <c r="C2162" s="21">
        <v>5998.74</v>
      </c>
    </row>
    <row r="2163" spans="1:3" x14ac:dyDescent="0.25">
      <c r="A2163" s="24">
        <v>45625</v>
      </c>
      <c r="B2163">
        <v>245.59</v>
      </c>
      <c r="C2163" s="21">
        <v>6032.38</v>
      </c>
    </row>
    <row r="2164" spans="1:3" x14ac:dyDescent="0.25">
      <c r="A2164" s="24">
        <v>45628</v>
      </c>
      <c r="B2164">
        <v>243.44</v>
      </c>
      <c r="C2164" s="21">
        <v>6047.15</v>
      </c>
    </row>
    <row r="2165" spans="1:3" x14ac:dyDescent="0.25">
      <c r="A2165" s="24">
        <v>45629</v>
      </c>
      <c r="B2165">
        <v>243.93</v>
      </c>
      <c r="C2165" s="21">
        <v>6049.88</v>
      </c>
    </row>
    <row r="2166" spans="1:3" x14ac:dyDescent="0.25">
      <c r="A2166" s="24">
        <v>45630</v>
      </c>
      <c r="B2166">
        <v>244.67</v>
      </c>
      <c r="C2166" s="21">
        <v>6086.49</v>
      </c>
    </row>
    <row r="2167" spans="1:3" x14ac:dyDescent="0.25">
      <c r="A2167" s="24">
        <v>45631</v>
      </c>
      <c r="B2167">
        <v>242.86</v>
      </c>
      <c r="C2167" s="21">
        <v>6075.11</v>
      </c>
    </row>
    <row r="2168" spans="1:3" x14ac:dyDescent="0.25">
      <c r="A2168" s="24">
        <v>45632</v>
      </c>
      <c r="B2168">
        <v>242.95</v>
      </c>
      <c r="C2168" s="21">
        <v>6090.27</v>
      </c>
    </row>
    <row r="2169" spans="1:3" x14ac:dyDescent="0.25">
      <c r="A2169" s="24">
        <v>45635</v>
      </c>
      <c r="B2169">
        <v>245.36</v>
      </c>
      <c r="C2169" s="21">
        <v>6052.85</v>
      </c>
    </row>
    <row r="2170" spans="1:3" x14ac:dyDescent="0.25">
      <c r="A2170" s="24">
        <v>45636</v>
      </c>
      <c r="B2170">
        <v>248.59</v>
      </c>
      <c r="C2170" s="21">
        <v>6034.91</v>
      </c>
    </row>
    <row r="2171" spans="1:3" x14ac:dyDescent="0.25">
      <c r="A2171" s="24">
        <v>45637</v>
      </c>
      <c r="B2171">
        <v>250.96</v>
      </c>
      <c r="C2171" s="21">
        <v>6084.19</v>
      </c>
    </row>
    <row r="2172" spans="1:3" x14ac:dyDescent="0.25">
      <c r="A2172" s="24">
        <v>45638</v>
      </c>
      <c r="B2172">
        <v>247.28</v>
      </c>
      <c r="C2172" s="21">
        <v>6051.25</v>
      </c>
    </row>
    <row r="2173" spans="1:3" x14ac:dyDescent="0.25">
      <c r="A2173" s="24">
        <v>45639</v>
      </c>
      <c r="B2173">
        <v>244.29</v>
      </c>
      <c r="C2173" s="21">
        <v>6051.09</v>
      </c>
    </row>
    <row r="2174" spans="1:3" x14ac:dyDescent="0.25">
      <c r="A2174" s="24">
        <v>45642</v>
      </c>
      <c r="B2174">
        <v>244.88</v>
      </c>
      <c r="C2174" s="21">
        <v>6074.08</v>
      </c>
    </row>
    <row r="2175" spans="1:3" x14ac:dyDescent="0.25">
      <c r="A2175" s="24">
        <v>45643</v>
      </c>
      <c r="B2175">
        <v>243.94</v>
      </c>
      <c r="C2175" s="21">
        <v>6050.61</v>
      </c>
    </row>
    <row r="2176" spans="1:3" x14ac:dyDescent="0.25">
      <c r="A2176" s="24">
        <v>45644</v>
      </c>
      <c r="B2176">
        <v>239.26</v>
      </c>
      <c r="C2176" s="21">
        <v>5872.16</v>
      </c>
    </row>
    <row r="2177" spans="1:3" x14ac:dyDescent="0.25">
      <c r="A2177" s="24">
        <v>45645</v>
      </c>
      <c r="B2177">
        <v>239.6</v>
      </c>
      <c r="C2177" s="21">
        <v>5867.08</v>
      </c>
    </row>
    <row r="2178" spans="1:3" x14ac:dyDescent="0.25">
      <c r="A2178" s="24">
        <v>45646</v>
      </c>
      <c r="B2178">
        <v>242.1</v>
      </c>
      <c r="C2178" s="21">
        <v>5930.85</v>
      </c>
    </row>
    <row r="2179" spans="1:3" x14ac:dyDescent="0.25">
      <c r="A2179" s="24">
        <v>45649</v>
      </c>
      <c r="B2179">
        <v>240.96</v>
      </c>
      <c r="C2179" s="21">
        <v>5974.07</v>
      </c>
    </row>
    <row r="2180" spans="1:3" x14ac:dyDescent="0.25">
      <c r="A2180" s="24">
        <v>45650</v>
      </c>
      <c r="B2180">
        <v>241.44</v>
      </c>
      <c r="C2180" s="21">
        <v>6040.04</v>
      </c>
    </row>
    <row r="2181" spans="1:3" x14ac:dyDescent="0.25">
      <c r="A2181" s="24">
        <v>45652</v>
      </c>
      <c r="B2181">
        <v>243.07</v>
      </c>
      <c r="C2181" s="21">
        <v>6037.59</v>
      </c>
    </row>
    <row r="2182" spans="1:3" x14ac:dyDescent="0.25">
      <c r="A2182" s="24">
        <v>45653</v>
      </c>
      <c r="B2182">
        <v>241.4</v>
      </c>
      <c r="C2182" s="21">
        <v>5970.84</v>
      </c>
    </row>
    <row r="2183" spans="1:3" x14ac:dyDescent="0.25">
      <c r="A2183" s="24">
        <v>45656</v>
      </c>
      <c r="B2183">
        <v>240.63</v>
      </c>
      <c r="C2183" s="21">
        <v>5906.94</v>
      </c>
    </row>
    <row r="2184" spans="1:3" x14ac:dyDescent="0.25">
      <c r="A2184" s="24">
        <v>45657</v>
      </c>
      <c r="B2184">
        <v>242.13</v>
      </c>
      <c r="C2184" s="21">
        <v>5881.63</v>
      </c>
    </row>
    <row r="2185" spans="1:3" x14ac:dyDescent="0.25">
      <c r="A2185" s="24">
        <v>45659</v>
      </c>
      <c r="B2185">
        <v>245.42</v>
      </c>
      <c r="C2185" s="21">
        <v>5868.55</v>
      </c>
    </row>
    <row r="2186" spans="1:3" x14ac:dyDescent="0.25">
      <c r="A2186" s="24">
        <v>45660</v>
      </c>
      <c r="B2186">
        <v>243.49</v>
      </c>
      <c r="C2186" s="21">
        <v>5942.47</v>
      </c>
    </row>
    <row r="2187" spans="1:3" x14ac:dyDescent="0.25">
      <c r="A2187" s="24">
        <v>45663</v>
      </c>
      <c r="B2187">
        <v>243.19</v>
      </c>
      <c r="C2187" s="21">
        <v>5975.38</v>
      </c>
    </row>
    <row r="2188" spans="1:3" x14ac:dyDescent="0.25">
      <c r="A2188" s="24">
        <v>45664</v>
      </c>
      <c r="B2188">
        <v>244.56</v>
      </c>
      <c r="C2188" s="21">
        <v>5909.03</v>
      </c>
    </row>
    <row r="2189" spans="1:3" x14ac:dyDescent="0.25">
      <c r="A2189" s="24">
        <v>45665</v>
      </c>
      <c r="B2189">
        <v>245.86</v>
      </c>
      <c r="C2189" s="21">
        <v>5918.25</v>
      </c>
    </row>
    <row r="2190" spans="1:3" x14ac:dyDescent="0.25">
      <c r="A2190" s="24">
        <v>45667</v>
      </c>
      <c r="B2190">
        <v>248.21</v>
      </c>
      <c r="C2190" s="21">
        <v>5827.04</v>
      </c>
    </row>
    <row r="2191" spans="1:3" x14ac:dyDescent="0.25">
      <c r="A2191" s="24">
        <v>45670</v>
      </c>
      <c r="B2191">
        <v>245.74</v>
      </c>
      <c r="C2191" s="21">
        <v>5836.22</v>
      </c>
    </row>
    <row r="2192" spans="1:3" x14ac:dyDescent="0.25">
      <c r="A2192" s="24">
        <v>45671</v>
      </c>
      <c r="B2192">
        <v>247.03</v>
      </c>
      <c r="C2192" s="21">
        <v>5842.91</v>
      </c>
    </row>
    <row r="2193" spans="1:3" x14ac:dyDescent="0.25">
      <c r="A2193" s="24">
        <v>45672</v>
      </c>
      <c r="B2193">
        <v>248.88</v>
      </c>
      <c r="C2193" s="21">
        <v>5949.91</v>
      </c>
    </row>
    <row r="2194" spans="1:3" x14ac:dyDescent="0.25">
      <c r="A2194" s="24">
        <v>45673</v>
      </c>
      <c r="B2194">
        <v>250.6</v>
      </c>
      <c r="C2194" s="21">
        <v>5937.34</v>
      </c>
    </row>
    <row r="2195" spans="1:3" x14ac:dyDescent="0.25">
      <c r="A2195" s="24">
        <v>45674</v>
      </c>
      <c r="B2195">
        <v>249.27</v>
      </c>
      <c r="C2195" s="21">
        <v>5996.66</v>
      </c>
    </row>
    <row r="2196" spans="1:3" x14ac:dyDescent="0.25">
      <c r="A2196" s="24">
        <v>45678</v>
      </c>
      <c r="B2196">
        <v>253.13</v>
      </c>
      <c r="C2196" s="21">
        <v>6049.24</v>
      </c>
    </row>
    <row r="2197" spans="1:3" x14ac:dyDescent="0.25">
      <c r="A2197" s="24">
        <v>45679</v>
      </c>
      <c r="B2197">
        <v>254.43</v>
      </c>
      <c r="C2197" s="21">
        <v>6086.37</v>
      </c>
    </row>
    <row r="2198" spans="1:3" x14ac:dyDescent="0.25">
      <c r="A2198" s="24">
        <v>45680</v>
      </c>
      <c r="B2198">
        <v>254.07</v>
      </c>
      <c r="C2198" s="21">
        <v>6118.71</v>
      </c>
    </row>
    <row r="2199" spans="1:3" x14ac:dyDescent="0.25">
      <c r="A2199" s="24">
        <v>45681</v>
      </c>
      <c r="B2199">
        <v>255.65</v>
      </c>
      <c r="C2199" s="21">
        <v>6101.24</v>
      </c>
    </row>
    <row r="2200" spans="1:3" x14ac:dyDescent="0.25">
      <c r="A2200" s="24">
        <v>45684</v>
      </c>
      <c r="B2200">
        <v>252.99</v>
      </c>
      <c r="C2200" s="21">
        <v>6012.28</v>
      </c>
    </row>
    <row r="2201" spans="1:3" x14ac:dyDescent="0.25">
      <c r="A2201" s="24">
        <v>45685</v>
      </c>
      <c r="B2201">
        <v>255.18</v>
      </c>
      <c r="C2201" s="21">
        <v>6067.7</v>
      </c>
    </row>
    <row r="2202" spans="1:3" x14ac:dyDescent="0.25">
      <c r="A2202" s="24">
        <v>45686</v>
      </c>
      <c r="B2202">
        <v>254.2</v>
      </c>
      <c r="C2202" s="21">
        <v>6039.31</v>
      </c>
    </row>
    <row r="2203" spans="1:3" x14ac:dyDescent="0.25">
      <c r="A2203" s="24">
        <v>45687</v>
      </c>
      <c r="B2203">
        <v>258.05</v>
      </c>
      <c r="C2203" s="21">
        <v>6071.17</v>
      </c>
    </row>
    <row r="2204" spans="1:3" x14ac:dyDescent="0.25">
      <c r="A2204" s="24">
        <v>45688</v>
      </c>
      <c r="B2204">
        <v>258.56</v>
      </c>
      <c r="C2204" s="21">
        <v>6040.53</v>
      </c>
    </row>
    <row r="2205" spans="1:3" x14ac:dyDescent="0.25">
      <c r="A2205" s="24">
        <v>45691</v>
      </c>
      <c r="B2205">
        <v>259.94</v>
      </c>
      <c r="C2205" s="21">
        <v>5994.57</v>
      </c>
    </row>
    <row r="2206" spans="1:3" x14ac:dyDescent="0.25">
      <c r="A2206" s="24">
        <v>45692</v>
      </c>
      <c r="B2206">
        <v>262.5</v>
      </c>
      <c r="C2206" s="21">
        <v>6037.88</v>
      </c>
    </row>
    <row r="2207" spans="1:3" x14ac:dyDescent="0.25">
      <c r="A2207" s="24">
        <v>45693</v>
      </c>
      <c r="B2207">
        <v>264.13</v>
      </c>
      <c r="C2207" s="21">
        <v>6061.48</v>
      </c>
    </row>
    <row r="2208" spans="1:3" x14ac:dyDescent="0.25">
      <c r="A2208" s="24">
        <v>45694</v>
      </c>
      <c r="B2208">
        <v>263.43</v>
      </c>
      <c r="C2208" s="21">
        <v>6083.57</v>
      </c>
    </row>
    <row r="2209" spans="1:3" x14ac:dyDescent="0.25">
      <c r="A2209" s="24">
        <v>45695</v>
      </c>
      <c r="B2209">
        <v>263.89999999999998</v>
      </c>
      <c r="C2209" s="21">
        <v>6025.99</v>
      </c>
    </row>
    <row r="2210" spans="1:3" x14ac:dyDescent="0.25">
      <c r="A2210" s="24">
        <v>45698</v>
      </c>
      <c r="B2210">
        <v>268.37</v>
      </c>
      <c r="C2210" s="21">
        <v>6066.44</v>
      </c>
    </row>
    <row r="2211" spans="1:3" x14ac:dyDescent="0.25">
      <c r="A2211" s="24">
        <v>45699</v>
      </c>
      <c r="B2211">
        <v>267.39</v>
      </c>
      <c r="C2211" s="21">
        <v>6068.5</v>
      </c>
    </row>
    <row r="2212" spans="1:3" x14ac:dyDescent="0.25">
      <c r="A2212" s="24">
        <v>45700</v>
      </c>
      <c r="B2212">
        <v>267.67</v>
      </c>
      <c r="C2212" s="21">
        <v>6051.97</v>
      </c>
    </row>
    <row r="2213" spans="1:3" x14ac:dyDescent="0.25">
      <c r="A2213" s="24">
        <v>45701</v>
      </c>
      <c r="B2213">
        <v>270.31</v>
      </c>
      <c r="C2213" s="21">
        <v>6115.07</v>
      </c>
    </row>
    <row r="2214" spans="1:3" x14ac:dyDescent="0.25">
      <c r="A2214" s="24">
        <v>45702</v>
      </c>
      <c r="B2214">
        <v>266.29000000000002</v>
      </c>
      <c r="C2214" s="21">
        <v>6114.63</v>
      </c>
    </row>
    <row r="2215" spans="1:3" x14ac:dyDescent="0.25">
      <c r="A2215" s="24">
        <v>45706</v>
      </c>
      <c r="B2215">
        <v>270.7</v>
      </c>
      <c r="C2215" s="21">
        <v>6129.58</v>
      </c>
    </row>
    <row r="2216" spans="1:3" x14ac:dyDescent="0.25">
      <c r="A2216" s="24">
        <v>45707</v>
      </c>
      <c r="B2216">
        <v>270.85000000000002</v>
      </c>
      <c r="C2216" s="21">
        <v>6144.15</v>
      </c>
    </row>
    <row r="2217" spans="1:3" x14ac:dyDescent="0.25">
      <c r="A2217" s="24">
        <v>45708</v>
      </c>
      <c r="B2217">
        <v>270.99</v>
      </c>
      <c r="C2217" s="21">
        <v>6117.52</v>
      </c>
    </row>
    <row r="2218" spans="1:3" x14ac:dyDescent="0.25">
      <c r="A2218" s="24">
        <v>45709</v>
      </c>
      <c r="B2218">
        <v>270.74</v>
      </c>
      <c r="C2218" s="21">
        <v>6013.13</v>
      </c>
    </row>
    <row r="2219" spans="1:3" x14ac:dyDescent="0.25">
      <c r="A2219" s="24">
        <v>45712</v>
      </c>
      <c r="B2219">
        <v>272.20999999999998</v>
      </c>
      <c r="C2219" s="21">
        <v>5983.25</v>
      </c>
    </row>
    <row r="2220" spans="1:3" x14ac:dyDescent="0.25">
      <c r="A2220" s="24">
        <v>45713</v>
      </c>
      <c r="B2220">
        <v>268.62</v>
      </c>
      <c r="C2220" s="21">
        <v>5955.25</v>
      </c>
    </row>
    <row r="2221" spans="1:3" x14ac:dyDescent="0.25">
      <c r="A2221" s="24">
        <v>45714</v>
      </c>
      <c r="B2221">
        <v>269.02999999999997</v>
      </c>
      <c r="C2221" s="21">
        <v>5956.06</v>
      </c>
    </row>
    <row r="2222" spans="1:3" x14ac:dyDescent="0.25">
      <c r="A2222" s="24">
        <v>45715</v>
      </c>
      <c r="B2222">
        <v>264.93</v>
      </c>
      <c r="C2222" s="21">
        <v>5861.57</v>
      </c>
    </row>
    <row r="2223" spans="1:3" x14ac:dyDescent="0.25">
      <c r="A2223" s="24">
        <v>45716</v>
      </c>
      <c r="B2223">
        <v>263.27</v>
      </c>
      <c r="C2223" s="21">
        <v>5954.5</v>
      </c>
    </row>
    <row r="2224" spans="1:3" x14ac:dyDescent="0.25">
      <c r="A2224" s="24">
        <v>45719</v>
      </c>
      <c r="B2224">
        <v>266.74</v>
      </c>
      <c r="C2224" s="21">
        <v>5849.72</v>
      </c>
    </row>
    <row r="2225" spans="1:3" x14ac:dyDescent="0.25">
      <c r="A2225" s="24">
        <v>45720</v>
      </c>
      <c r="B2225">
        <v>269.06</v>
      </c>
      <c r="C2225" s="21">
        <v>5778.15</v>
      </c>
    </row>
    <row r="2226" spans="1:3" x14ac:dyDescent="0.25">
      <c r="A2226" s="24">
        <v>45721</v>
      </c>
      <c r="B2226">
        <v>269.62</v>
      </c>
      <c r="C2226" s="21">
        <v>5842.63</v>
      </c>
    </row>
    <row r="2227" spans="1:3" x14ac:dyDescent="0.25">
      <c r="A2227" s="24">
        <v>45722</v>
      </c>
      <c r="B2227">
        <v>268.25</v>
      </c>
      <c r="C2227" s="21">
        <v>5738.52</v>
      </c>
    </row>
    <row r="2228" spans="1:3" x14ac:dyDescent="0.25">
      <c r="A2228" s="24">
        <v>45723</v>
      </c>
      <c r="B2228">
        <v>268.39</v>
      </c>
      <c r="C2228" s="21">
        <v>5770.2</v>
      </c>
    </row>
    <row r="2229" spans="1:3" x14ac:dyDescent="0.25">
      <c r="A2229" s="24">
        <v>45726</v>
      </c>
      <c r="B2229">
        <v>266.04000000000002</v>
      </c>
      <c r="C2229" s="21">
        <v>5614.56</v>
      </c>
    </row>
    <row r="2230" spans="1:3" x14ac:dyDescent="0.25">
      <c r="A2230" s="24">
        <v>45727</v>
      </c>
      <c r="B2230">
        <v>269.16000000000003</v>
      </c>
      <c r="C2230" s="21">
        <v>5572.07</v>
      </c>
    </row>
    <row r="2231" spans="1:3" x14ac:dyDescent="0.25">
      <c r="A2231" s="24">
        <v>45728</v>
      </c>
      <c r="B2231">
        <v>270.33</v>
      </c>
      <c r="C2231" s="21">
        <v>5599.3</v>
      </c>
    </row>
    <row r="2232" spans="1:3" x14ac:dyDescent="0.25">
      <c r="A2232" s="24">
        <v>45729</v>
      </c>
      <c r="B2232">
        <v>275.13</v>
      </c>
      <c r="C2232" s="21">
        <v>5521.52</v>
      </c>
    </row>
    <row r="2233" spans="1:3" x14ac:dyDescent="0.25">
      <c r="A2233" s="24">
        <v>45730</v>
      </c>
      <c r="B2233">
        <v>275.24</v>
      </c>
      <c r="C2233" s="21">
        <v>5638.94</v>
      </c>
    </row>
    <row r="2234" spans="1:3" x14ac:dyDescent="0.25">
      <c r="A2234" s="24">
        <v>45733</v>
      </c>
      <c r="B2234">
        <v>276.73</v>
      </c>
      <c r="C2234" s="21">
        <v>5675.12</v>
      </c>
    </row>
    <row r="2235" spans="1:3" x14ac:dyDescent="0.25">
      <c r="A2235" s="24">
        <v>45734</v>
      </c>
      <c r="B2235">
        <v>279.95999999999998</v>
      </c>
      <c r="C2235" s="21">
        <v>5614.66</v>
      </c>
    </row>
    <row r="2236" spans="1:3" x14ac:dyDescent="0.25">
      <c r="A2236" s="24">
        <v>45735</v>
      </c>
      <c r="B2236">
        <v>281.11</v>
      </c>
      <c r="C2236" s="21">
        <v>5675.29</v>
      </c>
    </row>
    <row r="2237" spans="1:3" x14ac:dyDescent="0.25">
      <c r="A2237" s="24">
        <v>45736</v>
      </c>
      <c r="B2237">
        <v>280.75</v>
      </c>
      <c r="C2237" s="21">
        <v>5662.89</v>
      </c>
    </row>
    <row r="2238" spans="1:3" x14ac:dyDescent="0.25">
      <c r="A2238" s="24">
        <v>45737</v>
      </c>
      <c r="B2238">
        <v>278.49</v>
      </c>
      <c r="C2238" s="21">
        <v>5667.56</v>
      </c>
    </row>
    <row r="2239" spans="1:3" x14ac:dyDescent="0.25">
      <c r="A2239" s="24">
        <v>45740</v>
      </c>
      <c r="B2239">
        <v>277.25</v>
      </c>
      <c r="C2239" s="21">
        <v>5767.57</v>
      </c>
    </row>
    <row r="2240" spans="1:3" x14ac:dyDescent="0.25">
      <c r="A2240" s="24">
        <v>45741</v>
      </c>
      <c r="B2240">
        <v>278.47000000000003</v>
      </c>
      <c r="C2240" s="21">
        <v>5776.65</v>
      </c>
    </row>
    <row r="2241" spans="1:3" x14ac:dyDescent="0.25">
      <c r="A2241" s="24">
        <v>45742</v>
      </c>
      <c r="B2241">
        <v>278.24</v>
      </c>
      <c r="C2241" s="21">
        <v>5712.2</v>
      </c>
    </row>
    <row r="2242" spans="1:3" x14ac:dyDescent="0.25">
      <c r="A2242" s="24">
        <v>45743</v>
      </c>
      <c r="B2242">
        <v>281.97000000000003</v>
      </c>
      <c r="C2242" s="21">
        <v>5693.31</v>
      </c>
    </row>
    <row r="2243" spans="1:3" x14ac:dyDescent="0.25">
      <c r="A2243" s="24">
        <v>45744</v>
      </c>
      <c r="B2243">
        <v>284.06</v>
      </c>
      <c r="C2243" s="21">
        <v>5580.94</v>
      </c>
    </row>
    <row r="2244" spans="1:3" x14ac:dyDescent="0.25">
      <c r="A2244" s="24">
        <v>45747</v>
      </c>
      <c r="B2244">
        <v>288.14</v>
      </c>
      <c r="C2244" s="21">
        <v>5611.85</v>
      </c>
    </row>
    <row r="2245" spans="1:3" x14ac:dyDescent="0.25">
      <c r="A2245" s="24">
        <v>45748</v>
      </c>
      <c r="B2245">
        <v>287.57</v>
      </c>
      <c r="C2245" s="21">
        <v>5633.07</v>
      </c>
    </row>
    <row r="2246" spans="1:3" x14ac:dyDescent="0.25">
      <c r="A2246" s="24">
        <v>45749</v>
      </c>
      <c r="B2246">
        <v>288.16000000000003</v>
      </c>
      <c r="C2246" s="21">
        <v>5670.97</v>
      </c>
    </row>
    <row r="2247" spans="1:3" x14ac:dyDescent="0.25">
      <c r="A2247" s="24">
        <v>45750</v>
      </c>
      <c r="B2247">
        <v>286.42</v>
      </c>
      <c r="C2247" s="21">
        <v>5396.52</v>
      </c>
    </row>
    <row r="2248" spans="1:3" x14ac:dyDescent="0.25">
      <c r="A2248" s="24">
        <v>45751</v>
      </c>
      <c r="B2248">
        <v>279.72000000000003</v>
      </c>
      <c r="C2248" s="21">
        <v>5074.08</v>
      </c>
    </row>
    <row r="2249" spans="1:3" x14ac:dyDescent="0.25">
      <c r="A2249" s="24">
        <v>45754</v>
      </c>
      <c r="B2249">
        <v>273.70999999999998</v>
      </c>
      <c r="C2249" s="21">
        <v>5062.25</v>
      </c>
    </row>
    <row r="2250" spans="1:3" x14ac:dyDescent="0.25">
      <c r="A2250" s="24">
        <v>45755</v>
      </c>
      <c r="B2250">
        <v>275.2</v>
      </c>
      <c r="C2250" s="21">
        <v>4982.7700000000004</v>
      </c>
    </row>
    <row r="2251" spans="1:3" x14ac:dyDescent="0.25">
      <c r="A2251" s="24">
        <v>45756</v>
      </c>
      <c r="B2251">
        <v>285.38</v>
      </c>
      <c r="C2251" s="21">
        <v>5456.9</v>
      </c>
    </row>
    <row r="2252" spans="1:3" x14ac:dyDescent="0.25">
      <c r="A2252" s="24">
        <v>45757</v>
      </c>
      <c r="B2252">
        <v>292.35000000000002</v>
      </c>
      <c r="C2252" s="21">
        <v>5268.05</v>
      </c>
    </row>
    <row r="2253" spans="1:3" x14ac:dyDescent="0.25">
      <c r="A2253" s="24">
        <v>45758</v>
      </c>
      <c r="B2253">
        <v>297.93</v>
      </c>
      <c r="C2253" s="21">
        <v>5363.36</v>
      </c>
    </row>
    <row r="2254" spans="1:3" x14ac:dyDescent="0.25">
      <c r="A2254" s="24">
        <v>45761</v>
      </c>
      <c r="B2254">
        <v>296.23</v>
      </c>
      <c r="C2254" s="21">
        <v>5405.97</v>
      </c>
    </row>
    <row r="2255" spans="1:3" x14ac:dyDescent="0.25">
      <c r="A2255" s="24">
        <v>45762</v>
      </c>
      <c r="B2255">
        <v>297.77999999999997</v>
      </c>
      <c r="C2255" s="21">
        <v>5396.63</v>
      </c>
    </row>
    <row r="2256" spans="1:3" x14ac:dyDescent="0.25">
      <c r="A2256" s="24">
        <v>45763</v>
      </c>
      <c r="B2256">
        <v>307.47000000000003</v>
      </c>
      <c r="C2256" s="21">
        <v>5275.7</v>
      </c>
    </row>
    <row r="2257" spans="1:3" x14ac:dyDescent="0.25">
      <c r="A2257" s="24">
        <v>45764</v>
      </c>
      <c r="B2257">
        <v>306.12</v>
      </c>
      <c r="C2257" s="21">
        <v>5282.7</v>
      </c>
    </row>
    <row r="2258" spans="1:3" x14ac:dyDescent="0.25">
      <c r="A2258" s="24">
        <v>45768</v>
      </c>
      <c r="B2258">
        <v>315.58999999999997</v>
      </c>
      <c r="C2258" s="21">
        <v>5158.2</v>
      </c>
    </row>
    <row r="2259" spans="1:3" x14ac:dyDescent="0.25">
      <c r="A2259" s="24">
        <v>45769</v>
      </c>
      <c r="B2259">
        <v>311.11</v>
      </c>
      <c r="C2259" s="21">
        <v>5287.76</v>
      </c>
    </row>
    <row r="2260" spans="1:3" x14ac:dyDescent="0.25">
      <c r="A2260" s="24">
        <v>45770</v>
      </c>
      <c r="B2260">
        <v>303.64999999999998</v>
      </c>
      <c r="C2260" s="21">
        <v>5375.86</v>
      </c>
    </row>
    <row r="2261" spans="1:3" x14ac:dyDescent="0.25">
      <c r="A2261" s="24">
        <v>45771</v>
      </c>
      <c r="B2261">
        <v>308.07</v>
      </c>
      <c r="C2261" s="21">
        <v>5484.77</v>
      </c>
    </row>
    <row r="2262" spans="1:3" x14ac:dyDescent="0.25">
      <c r="A2262" s="24">
        <v>45772</v>
      </c>
      <c r="B2262">
        <v>304.73</v>
      </c>
      <c r="C2262" s="21">
        <v>5525.21</v>
      </c>
    </row>
    <row r="2263" spans="1:3" x14ac:dyDescent="0.25">
      <c r="A2263" s="24">
        <v>45775</v>
      </c>
      <c r="B2263">
        <v>309.07</v>
      </c>
      <c r="C2263" s="21">
        <v>5528.75</v>
      </c>
    </row>
    <row r="2264" spans="1:3" x14ac:dyDescent="0.25">
      <c r="A2264" s="24">
        <v>45776</v>
      </c>
      <c r="B2264">
        <v>306.06</v>
      </c>
      <c r="C2264" s="21">
        <v>5560.83</v>
      </c>
    </row>
    <row r="2265" spans="1:3" x14ac:dyDescent="0.25">
      <c r="A2265" s="24">
        <v>45777</v>
      </c>
      <c r="B2265">
        <v>303.77</v>
      </c>
      <c r="C2265" s="21">
        <v>5569.06</v>
      </c>
    </row>
    <row r="2266" spans="1:3" x14ac:dyDescent="0.25">
      <c r="A2266" s="24">
        <v>45778</v>
      </c>
      <c r="B2266">
        <v>297.45999999999998</v>
      </c>
      <c r="C2266" s="21">
        <v>5604.14</v>
      </c>
    </row>
    <row r="2267" spans="1:3" x14ac:dyDescent="0.25">
      <c r="A2267" s="24">
        <v>45779</v>
      </c>
      <c r="B2267">
        <v>297.98</v>
      </c>
      <c r="C2267" s="21">
        <v>5686.67</v>
      </c>
    </row>
    <row r="2268" spans="1:3" x14ac:dyDescent="0.25">
      <c r="A2268" s="24">
        <v>45782</v>
      </c>
      <c r="B2268">
        <v>306.88</v>
      </c>
      <c r="C2268" s="21">
        <v>5650.38</v>
      </c>
    </row>
    <row r="2269" spans="1:3" x14ac:dyDescent="0.25">
      <c r="A2269" s="24">
        <v>45783</v>
      </c>
      <c r="B2269">
        <v>315.48</v>
      </c>
      <c r="C2269" s="21">
        <v>5606.91</v>
      </c>
    </row>
    <row r="2270" spans="1:3" x14ac:dyDescent="0.25">
      <c r="A2270" s="24">
        <v>45784</v>
      </c>
      <c r="B2270">
        <v>310.75</v>
      </c>
      <c r="C2270" s="21">
        <v>5631.28</v>
      </c>
    </row>
    <row r="2271" spans="1:3" x14ac:dyDescent="0.25">
      <c r="A2271" s="24">
        <v>45785</v>
      </c>
      <c r="B2271">
        <v>304.63</v>
      </c>
      <c r="C2271" s="21">
        <v>5663.94</v>
      </c>
    </row>
    <row r="2272" spans="1:3" x14ac:dyDescent="0.25">
      <c r="A2272" s="24">
        <v>45786</v>
      </c>
      <c r="B2272">
        <v>306.83999999999997</v>
      </c>
      <c r="C2272" s="21">
        <v>5659.91</v>
      </c>
    </row>
    <row r="2273" spans="1:3" x14ac:dyDescent="0.25">
      <c r="A2273" s="24">
        <v>45789</v>
      </c>
      <c r="B2273">
        <v>298.19</v>
      </c>
      <c r="C2273" s="21">
        <v>5844.19</v>
      </c>
    </row>
    <row r="2274" spans="1:3" x14ac:dyDescent="0.25">
      <c r="A2274" s="24">
        <v>45790</v>
      </c>
      <c r="B2274">
        <v>299.45999999999998</v>
      </c>
      <c r="C2274" s="21">
        <v>5886.55</v>
      </c>
    </row>
    <row r="2275" spans="1:3" x14ac:dyDescent="0.25">
      <c r="A2275" s="24">
        <v>45791</v>
      </c>
      <c r="B2275">
        <v>293.16000000000003</v>
      </c>
      <c r="C2275" s="21">
        <v>5892.58</v>
      </c>
    </row>
    <row r="2276" spans="1:3" x14ac:dyDescent="0.25">
      <c r="A2276" s="24">
        <v>45792</v>
      </c>
      <c r="B2276">
        <v>297.83999999999997</v>
      </c>
      <c r="C2276" s="21">
        <v>5916.93</v>
      </c>
    </row>
    <row r="2277" spans="1:3" x14ac:dyDescent="0.25">
      <c r="A2277" s="24">
        <v>45793</v>
      </c>
      <c r="B2277">
        <v>294.24</v>
      </c>
      <c r="C2277" s="21">
        <v>5958.38</v>
      </c>
    </row>
    <row r="2278" spans="1:3" x14ac:dyDescent="0.25">
      <c r="A2278" s="24">
        <v>45796</v>
      </c>
      <c r="B2278">
        <v>298.02999999999997</v>
      </c>
      <c r="C2278" s="21">
        <v>5963.6</v>
      </c>
    </row>
    <row r="2279" spans="1:3" x14ac:dyDescent="0.25">
      <c r="A2279" s="24">
        <v>45797</v>
      </c>
      <c r="B2279">
        <v>303.58</v>
      </c>
      <c r="C2279" s="21">
        <v>5940.46</v>
      </c>
    </row>
    <row r="2280" spans="1:3" x14ac:dyDescent="0.25">
      <c r="A2280" s="24">
        <v>45798</v>
      </c>
      <c r="B2280">
        <v>305.82</v>
      </c>
      <c r="C2280" s="21">
        <v>5844.61</v>
      </c>
    </row>
    <row r="2281" spans="1:3" x14ac:dyDescent="0.25">
      <c r="A2281" s="24">
        <v>45799</v>
      </c>
      <c r="B2281">
        <v>303.11</v>
      </c>
      <c r="C2281" s="21">
        <v>5842.01</v>
      </c>
    </row>
    <row r="2282" spans="1:3" x14ac:dyDescent="0.25">
      <c r="A2282" s="24">
        <v>45800</v>
      </c>
      <c r="B2282">
        <v>309.75</v>
      </c>
      <c r="C2282" s="21">
        <v>5802.82</v>
      </c>
    </row>
    <row r="2283" spans="1:3" x14ac:dyDescent="0.25">
      <c r="A2283" s="24">
        <v>45804</v>
      </c>
      <c r="B2283">
        <v>304.5</v>
      </c>
      <c r="C2283" s="21">
        <v>5921.54</v>
      </c>
    </row>
    <row r="2284" spans="1:3" x14ac:dyDescent="0.25">
      <c r="A2284" s="24">
        <v>45805</v>
      </c>
      <c r="B2284">
        <v>303.81</v>
      </c>
      <c r="C2284" s="21">
        <v>5888.55</v>
      </c>
    </row>
    <row r="2285" spans="1:3" x14ac:dyDescent="0.25">
      <c r="A2285" s="24">
        <v>45806</v>
      </c>
      <c r="B2285">
        <v>305.61</v>
      </c>
      <c r="C2285" s="21">
        <v>5912.17</v>
      </c>
    </row>
    <row r="2286" spans="1:3" x14ac:dyDescent="0.25">
      <c r="A2286" s="24">
        <v>45807</v>
      </c>
      <c r="B2286">
        <v>303.60000000000002</v>
      </c>
      <c r="C2286" s="21">
        <v>5911.69</v>
      </c>
    </row>
    <row r="2287" spans="1:3" x14ac:dyDescent="0.25">
      <c r="A2287" s="24">
        <v>45810</v>
      </c>
      <c r="B2287">
        <v>311.67</v>
      </c>
      <c r="C2287" s="21">
        <v>5935.94</v>
      </c>
    </row>
    <row r="2288" spans="1:3" x14ac:dyDescent="0.25">
      <c r="A2288" s="24">
        <v>45811</v>
      </c>
      <c r="B2288">
        <v>308.91000000000003</v>
      </c>
      <c r="C2288" s="21">
        <v>5970.37</v>
      </c>
    </row>
    <row r="2289" spans="1:3" x14ac:dyDescent="0.25">
      <c r="A2289" s="24">
        <v>45812</v>
      </c>
      <c r="B2289">
        <v>310.89999999999998</v>
      </c>
      <c r="C2289" s="21">
        <v>5970.81</v>
      </c>
    </row>
    <row r="2290" spans="1:3" x14ac:dyDescent="0.25">
      <c r="A2290" s="24">
        <v>45813</v>
      </c>
      <c r="B2290">
        <v>309.33</v>
      </c>
      <c r="C2290" s="21">
        <v>5939.3</v>
      </c>
    </row>
    <row r="2291" spans="1:3" x14ac:dyDescent="0.25">
      <c r="A2291" s="24">
        <v>45814</v>
      </c>
      <c r="B2291">
        <v>305.18</v>
      </c>
      <c r="C2291" s="21">
        <v>6000.36</v>
      </c>
    </row>
    <row r="2292" spans="1:3" x14ac:dyDescent="0.25">
      <c r="A2292" s="24">
        <v>45817</v>
      </c>
      <c r="B2292">
        <v>306.62</v>
      </c>
      <c r="C2292" s="21">
        <v>6005.88</v>
      </c>
    </row>
    <row r="2293" spans="1:3" x14ac:dyDescent="0.25">
      <c r="A2293" s="24">
        <v>45818</v>
      </c>
      <c r="B2293">
        <v>306.70999999999998</v>
      </c>
      <c r="C2293" s="21">
        <v>6038.81</v>
      </c>
    </row>
    <row r="2294" spans="1:3" x14ac:dyDescent="0.25">
      <c r="A2294" s="24">
        <v>45819</v>
      </c>
      <c r="B2294">
        <v>308.37</v>
      </c>
      <c r="C2294" s="21">
        <v>6022.24</v>
      </c>
    </row>
    <row r="2295" spans="1:3" x14ac:dyDescent="0.25">
      <c r="A2295" s="24">
        <v>45820</v>
      </c>
      <c r="B2295">
        <v>312.2</v>
      </c>
      <c r="C2295" s="21">
        <v>6045.26</v>
      </c>
    </row>
    <row r="2296" spans="1:3" x14ac:dyDescent="0.25">
      <c r="A2296" s="24">
        <v>45821</v>
      </c>
      <c r="B2296">
        <v>316.29000000000002</v>
      </c>
      <c r="C2296" s="21">
        <v>5976.97</v>
      </c>
    </row>
    <row r="2297" spans="1:3" x14ac:dyDescent="0.25">
      <c r="A2297" s="24">
        <v>45824</v>
      </c>
      <c r="B2297">
        <v>311.77999999999997</v>
      </c>
      <c r="C2297" s="21">
        <v>6033.11</v>
      </c>
    </row>
    <row r="2298" spans="1:3" x14ac:dyDescent="0.25">
      <c r="A2298" s="24">
        <v>45825</v>
      </c>
      <c r="B2298">
        <v>311.94</v>
      </c>
      <c r="C2298" s="21">
        <v>5982.72</v>
      </c>
    </row>
    <row r="2299" spans="1:3" x14ac:dyDescent="0.25">
      <c r="A2299" s="24">
        <v>45826</v>
      </c>
      <c r="B2299">
        <v>310.26</v>
      </c>
      <c r="C2299" s="21">
        <v>5980.87</v>
      </c>
    </row>
    <row r="2300" spans="1:3" x14ac:dyDescent="0.25">
      <c r="A2300" s="24">
        <v>45828</v>
      </c>
      <c r="B2300">
        <v>310.13</v>
      </c>
      <c r="C2300" s="21">
        <v>5967.84</v>
      </c>
    </row>
    <row r="2301" spans="1:3" x14ac:dyDescent="0.25">
      <c r="A2301" s="24">
        <v>45831</v>
      </c>
      <c r="B2301">
        <v>311.08</v>
      </c>
      <c r="C2301" s="21">
        <v>6025.17</v>
      </c>
    </row>
    <row r="2302" spans="1:3" x14ac:dyDescent="0.25">
      <c r="A2302" s="24">
        <v>45832</v>
      </c>
      <c r="B2302">
        <v>306.19</v>
      </c>
      <c r="C2302" s="21">
        <v>6092.18</v>
      </c>
    </row>
    <row r="2303" spans="1:3" x14ac:dyDescent="0.25">
      <c r="A2303" s="24">
        <v>45833</v>
      </c>
      <c r="B2303">
        <v>307.12</v>
      </c>
      <c r="C2303" s="21">
        <v>6092.16</v>
      </c>
    </row>
    <row r="2304" spans="1:3" x14ac:dyDescent="0.25">
      <c r="A2304" s="24">
        <v>45834</v>
      </c>
      <c r="B2304">
        <v>306.77999999999997</v>
      </c>
      <c r="C2304" s="21">
        <v>6141.02</v>
      </c>
    </row>
    <row r="2305" spans="1:3" x14ac:dyDescent="0.25">
      <c r="A2305" s="24">
        <v>45835</v>
      </c>
      <c r="B2305">
        <v>301.22000000000003</v>
      </c>
      <c r="C2305" s="21">
        <v>6173.07</v>
      </c>
    </row>
    <row r="2306" spans="1:3" x14ac:dyDescent="0.25">
      <c r="A2306" s="24">
        <v>45838</v>
      </c>
      <c r="B2306">
        <v>304.83</v>
      </c>
      <c r="C2306" s="21">
        <v>6204.95</v>
      </c>
    </row>
    <row r="2307" spans="1:3" x14ac:dyDescent="0.25">
      <c r="A2307" s="24">
        <v>45839</v>
      </c>
      <c r="B2307">
        <v>307.55</v>
      </c>
      <c r="C2307" s="21">
        <v>6198.01</v>
      </c>
    </row>
    <row r="2308" spans="1:3" x14ac:dyDescent="0.25">
      <c r="A2308" s="24">
        <v>45840</v>
      </c>
      <c r="B2308">
        <v>309.25</v>
      </c>
      <c r="C2308" s="21">
        <v>6227.42</v>
      </c>
    </row>
    <row r="2309" spans="1:3" x14ac:dyDescent="0.25">
      <c r="A2309" s="24">
        <v>45841</v>
      </c>
      <c r="B2309">
        <v>307.14</v>
      </c>
      <c r="C2309" s="21">
        <v>6279.35</v>
      </c>
    </row>
    <row r="2310" spans="1:3" x14ac:dyDescent="0.25">
      <c r="A2310" s="24">
        <v>45845</v>
      </c>
      <c r="B2310">
        <v>307.37</v>
      </c>
      <c r="C2310" s="21">
        <v>6229.98</v>
      </c>
    </row>
    <row r="2311" spans="1:3" x14ac:dyDescent="0.25">
      <c r="A2311" s="24">
        <v>45846</v>
      </c>
      <c r="B2311">
        <v>304.16000000000003</v>
      </c>
      <c r="C2311" s="21">
        <v>6225.52</v>
      </c>
    </row>
    <row r="2312" spans="1:3" x14ac:dyDescent="0.25">
      <c r="A2312" s="24">
        <v>45847</v>
      </c>
      <c r="B2312">
        <v>305.52</v>
      </c>
      <c r="C2312" s="21">
        <v>6263.26</v>
      </c>
    </row>
    <row r="2313" spans="1:3" x14ac:dyDescent="0.25">
      <c r="A2313" s="24">
        <v>45848</v>
      </c>
      <c r="B2313">
        <v>306.2</v>
      </c>
      <c r="C2313" s="21">
        <v>6280.46</v>
      </c>
    </row>
    <row r="2314" spans="1:3" x14ac:dyDescent="0.25">
      <c r="A2314" s="24">
        <v>45849</v>
      </c>
      <c r="B2314">
        <v>309.14</v>
      </c>
      <c r="C2314" s="21">
        <v>6259.75</v>
      </c>
    </row>
    <row r="2315" spans="1:3" x14ac:dyDescent="0.25">
      <c r="A2315" s="24">
        <v>45852</v>
      </c>
      <c r="B2315">
        <v>308.01</v>
      </c>
      <c r="C2315" s="21">
        <v>6268.56</v>
      </c>
    </row>
    <row r="2316" spans="1:3" x14ac:dyDescent="0.25">
      <c r="A2316" s="24">
        <v>45853</v>
      </c>
      <c r="B2316">
        <v>306.73</v>
      </c>
      <c r="C2316" s="21">
        <v>6243.76</v>
      </c>
    </row>
    <row r="2317" spans="1:3" x14ac:dyDescent="0.25">
      <c r="A2317" s="24">
        <v>45854</v>
      </c>
      <c r="B2317">
        <v>308.26</v>
      </c>
      <c r="C2317" s="21">
        <v>6263.7</v>
      </c>
    </row>
    <row r="2318" spans="1:3" x14ac:dyDescent="0.25">
      <c r="A2318" s="24">
        <v>45855</v>
      </c>
      <c r="B2318">
        <v>307.58999999999997</v>
      </c>
      <c r="C2318" s="21">
        <v>6297.36</v>
      </c>
    </row>
    <row r="2319" spans="1:3" x14ac:dyDescent="0.25">
      <c r="A2319" s="24">
        <v>45856</v>
      </c>
      <c r="B2319">
        <v>308.39</v>
      </c>
      <c r="C2319" s="21">
        <v>6296.79</v>
      </c>
    </row>
    <row r="2320" spans="1:3" x14ac:dyDescent="0.25">
      <c r="A2320" s="24">
        <v>45859</v>
      </c>
      <c r="B2320">
        <v>313.13</v>
      </c>
      <c r="C2320" s="21">
        <v>6305.6</v>
      </c>
    </row>
    <row r="2321" spans="1:3" x14ac:dyDescent="0.25">
      <c r="A2321" s="24">
        <v>45860</v>
      </c>
      <c r="B2321">
        <v>316.10000000000002</v>
      </c>
      <c r="C2321" s="21">
        <v>6309.62</v>
      </c>
    </row>
    <row r="2322" spans="1:3" x14ac:dyDescent="0.25">
      <c r="A2322" s="24">
        <v>45861</v>
      </c>
      <c r="B2322">
        <v>312.18</v>
      </c>
      <c r="C2322" s="21">
        <v>6358.91</v>
      </c>
    </row>
    <row r="2323" spans="1:3" x14ac:dyDescent="0.25">
      <c r="A2323" s="24">
        <v>45862</v>
      </c>
      <c r="B2323">
        <v>310.27</v>
      </c>
      <c r="C2323" s="21">
        <v>6363.35</v>
      </c>
    </row>
    <row r="2324" spans="1:3" x14ac:dyDescent="0.25">
      <c r="A2324" s="24">
        <v>45863</v>
      </c>
      <c r="B2324">
        <v>307.39999999999998</v>
      </c>
      <c r="C2324" s="21">
        <v>6388.64</v>
      </c>
    </row>
    <row r="2325" spans="1:3" x14ac:dyDescent="0.25">
      <c r="A2325" s="24">
        <v>45866</v>
      </c>
      <c r="B2325">
        <v>305.41000000000003</v>
      </c>
      <c r="C2325" s="21">
        <v>6389.77</v>
      </c>
    </row>
    <row r="2326" spans="1:3" x14ac:dyDescent="0.25">
      <c r="A2326" s="24">
        <v>45867</v>
      </c>
      <c r="B2326">
        <v>306.25</v>
      </c>
      <c r="C2326" s="21">
        <v>6370.86</v>
      </c>
    </row>
    <row r="2327" spans="1:3" x14ac:dyDescent="0.25">
      <c r="A2327" s="24">
        <v>45868</v>
      </c>
      <c r="B2327">
        <v>300.95999999999998</v>
      </c>
      <c r="C2327" s="21">
        <v>6362.9</v>
      </c>
    </row>
    <row r="2328" spans="1:3" x14ac:dyDescent="0.25">
      <c r="A2328" s="24">
        <v>45869</v>
      </c>
      <c r="B2328">
        <v>302.95999999999998</v>
      </c>
      <c r="C2328" s="21">
        <v>6339.39</v>
      </c>
    </row>
    <row r="2329" spans="1:3" x14ac:dyDescent="0.25">
      <c r="A2329" s="24">
        <v>45870</v>
      </c>
      <c r="B2329">
        <v>309.11</v>
      </c>
      <c r="C2329" s="21">
        <v>6238.01</v>
      </c>
    </row>
    <row r="2330" spans="1:3" x14ac:dyDescent="0.25">
      <c r="A2330" s="24">
        <v>45873</v>
      </c>
      <c r="B2330">
        <v>310.91000000000003</v>
      </c>
      <c r="C2330" s="21">
        <v>6329.94</v>
      </c>
    </row>
    <row r="2331" spans="1:3" x14ac:dyDescent="0.25">
      <c r="A2331" s="24">
        <v>45874</v>
      </c>
      <c r="B2331">
        <v>311.16000000000003</v>
      </c>
      <c r="C2331" s="21">
        <v>6299.19</v>
      </c>
    </row>
    <row r="2332" spans="1:3" x14ac:dyDescent="0.25">
      <c r="A2332" s="24">
        <v>45875</v>
      </c>
      <c r="B2332">
        <v>310.5</v>
      </c>
      <c r="C2332" s="21">
        <v>6345.06</v>
      </c>
    </row>
    <row r="2333" spans="1:3" x14ac:dyDescent="0.25">
      <c r="A2333" s="24">
        <v>45876</v>
      </c>
      <c r="B2333">
        <v>313.12</v>
      </c>
      <c r="C2333" s="21">
        <v>6340</v>
      </c>
    </row>
    <row r="2334" spans="1:3" x14ac:dyDescent="0.25">
      <c r="A2334" s="24">
        <v>45877</v>
      </c>
      <c r="B2334">
        <v>313.05</v>
      </c>
      <c r="C2334" s="21">
        <v>6389.45</v>
      </c>
    </row>
    <row r="2335" spans="1:3" x14ac:dyDescent="0.25">
      <c r="A2335" s="24">
        <v>45880</v>
      </c>
      <c r="B2335">
        <v>308.55</v>
      </c>
      <c r="C2335" s="21">
        <v>6373.45</v>
      </c>
    </row>
    <row r="2336" spans="1:3" x14ac:dyDescent="0.25">
      <c r="A2336" s="24">
        <v>45881</v>
      </c>
      <c r="B2336">
        <v>308.27</v>
      </c>
      <c r="C2336" s="21">
        <v>6445.76</v>
      </c>
    </row>
    <row r="2337" spans="1:3" x14ac:dyDescent="0.25">
      <c r="A2337" s="24">
        <v>45882</v>
      </c>
      <c r="B2337">
        <v>309.20999999999998</v>
      </c>
      <c r="C2337" s="21">
        <v>6466.58</v>
      </c>
    </row>
    <row r="2338" spans="1:3" x14ac:dyDescent="0.25">
      <c r="A2338" s="24">
        <v>45883</v>
      </c>
      <c r="B2338">
        <v>307.25</v>
      </c>
      <c r="C2338" s="21">
        <v>6468.54</v>
      </c>
    </row>
    <row r="2339" spans="1:3" x14ac:dyDescent="0.25">
      <c r="A2339" s="24">
        <v>45884</v>
      </c>
      <c r="B2339">
        <v>307.43</v>
      </c>
      <c r="C2339" s="21">
        <v>6449.8</v>
      </c>
    </row>
    <row r="2340" spans="1:3" x14ac:dyDescent="0.25">
      <c r="A2340" s="24">
        <v>45887</v>
      </c>
      <c r="B2340">
        <v>306.95</v>
      </c>
      <c r="C2340" s="21">
        <v>6449.15</v>
      </c>
    </row>
    <row r="2341" spans="1:3" x14ac:dyDescent="0.25">
      <c r="A2341" s="24">
        <v>45888</v>
      </c>
      <c r="B2341">
        <v>305.27</v>
      </c>
      <c r="C2341" s="21">
        <v>6411.37</v>
      </c>
    </row>
    <row r="2342" spans="1:3" x14ac:dyDescent="0.25">
      <c r="A2342" s="24">
        <v>45889</v>
      </c>
      <c r="B2342">
        <v>308.36</v>
      </c>
      <c r="C2342" s="21">
        <v>6395.78</v>
      </c>
    </row>
    <row r="2343" spans="1:3" x14ac:dyDescent="0.25">
      <c r="A2343" s="24">
        <v>45890</v>
      </c>
      <c r="B2343">
        <v>307.29000000000002</v>
      </c>
      <c r="C2343" s="21">
        <v>6370.17</v>
      </c>
    </row>
    <row r="2344" spans="1:3" x14ac:dyDescent="0.25">
      <c r="A2344" s="24">
        <v>45891</v>
      </c>
      <c r="B2344">
        <v>310.58</v>
      </c>
      <c r="C2344" s="21">
        <v>6466.91</v>
      </c>
    </row>
    <row r="2345" spans="1:3" x14ac:dyDescent="0.25">
      <c r="A2345" s="24">
        <v>45894</v>
      </c>
      <c r="B2345">
        <v>309.83</v>
      </c>
      <c r="C2345" s="21">
        <v>6439.32</v>
      </c>
    </row>
    <row r="2346" spans="1:3" x14ac:dyDescent="0.25">
      <c r="A2346" s="24">
        <v>45895</v>
      </c>
      <c r="B2346">
        <v>312.08</v>
      </c>
      <c r="C2346" s="21">
        <v>6465.94</v>
      </c>
    </row>
    <row r="2347" spans="1:3" x14ac:dyDescent="0.25">
      <c r="A2347" s="24">
        <v>45896</v>
      </c>
      <c r="B2347">
        <v>312.70999999999998</v>
      </c>
      <c r="C2347" s="21">
        <v>6481.4</v>
      </c>
    </row>
    <row r="2348" spans="1:3" x14ac:dyDescent="0.25">
      <c r="A2348" s="24">
        <v>45897</v>
      </c>
      <c r="B2348">
        <v>315.02999999999997</v>
      </c>
      <c r="C2348" s="21">
        <v>6501.86</v>
      </c>
    </row>
    <row r="2349" spans="1:3" x14ac:dyDescent="0.25">
      <c r="A2349" s="24">
        <v>45898</v>
      </c>
      <c r="B2349">
        <v>318.07</v>
      </c>
      <c r="C2349" s="21">
        <v>6460.26</v>
      </c>
    </row>
    <row r="2350" spans="1:3" x14ac:dyDescent="0.25">
      <c r="A2350" s="24">
        <v>45902</v>
      </c>
      <c r="B2350">
        <v>325.58999999999997</v>
      </c>
      <c r="C2350" s="21">
        <v>6415.54</v>
      </c>
    </row>
    <row r="2351" spans="1:3" x14ac:dyDescent="0.25">
      <c r="A2351" s="24">
        <v>45903</v>
      </c>
      <c r="B2351">
        <v>328.14</v>
      </c>
      <c r="C2351" s="21">
        <v>6448.26</v>
      </c>
    </row>
    <row r="2352" spans="1:3" x14ac:dyDescent="0.25">
      <c r="A2352" s="24">
        <v>45904</v>
      </c>
      <c r="B2352">
        <v>326.69</v>
      </c>
      <c r="C2352" s="21">
        <v>6502.08</v>
      </c>
    </row>
    <row r="2353" spans="1:3" x14ac:dyDescent="0.25">
      <c r="A2353" s="24">
        <v>45905</v>
      </c>
      <c r="B2353">
        <v>331.05</v>
      </c>
      <c r="C2353" s="21">
        <v>6481.5</v>
      </c>
    </row>
    <row r="2354" spans="1:3" x14ac:dyDescent="0.25">
      <c r="A2354" s="24">
        <v>45908</v>
      </c>
      <c r="B2354">
        <v>334.82</v>
      </c>
      <c r="C2354" s="21">
        <v>6495.15</v>
      </c>
    </row>
    <row r="2355" spans="1:3" x14ac:dyDescent="0.25">
      <c r="A2355" s="24">
        <v>45909</v>
      </c>
      <c r="B2355">
        <v>334.06</v>
      </c>
      <c r="C2355" s="21">
        <v>6512.61</v>
      </c>
    </row>
    <row r="2356" spans="1:3" x14ac:dyDescent="0.25">
      <c r="A2356" s="24">
        <v>45910</v>
      </c>
      <c r="B2356">
        <v>335.26</v>
      </c>
      <c r="C2356" s="21">
        <v>6532.04</v>
      </c>
    </row>
    <row r="2357" spans="1:3" x14ac:dyDescent="0.25">
      <c r="A2357" s="24">
        <v>45911</v>
      </c>
      <c r="B2357">
        <v>334.76</v>
      </c>
      <c r="C2357" s="21">
        <v>6587.47</v>
      </c>
    </row>
    <row r="2358" spans="1:3" x14ac:dyDescent="0.25">
      <c r="A2358" s="24">
        <v>45912</v>
      </c>
      <c r="B2358">
        <v>335.42</v>
      </c>
      <c r="C2358" s="21">
        <v>6584.29</v>
      </c>
    </row>
    <row r="2359" spans="1:3" x14ac:dyDescent="0.25">
      <c r="A2359" s="24">
        <v>45915</v>
      </c>
      <c r="B2359">
        <v>338.91</v>
      </c>
      <c r="C2359" s="21">
        <v>6615.28</v>
      </c>
    </row>
    <row r="2360" spans="1:3" x14ac:dyDescent="0.25">
      <c r="A2360" s="24">
        <v>45916</v>
      </c>
      <c r="B2360">
        <v>339.59</v>
      </c>
      <c r="C2360" s="21">
        <v>6606.76</v>
      </c>
    </row>
    <row r="2361" spans="1:3" x14ac:dyDescent="0.25">
      <c r="A2361" s="24">
        <v>45917</v>
      </c>
      <c r="B2361">
        <v>336.97</v>
      </c>
      <c r="C2361" s="21">
        <v>6600.35</v>
      </c>
    </row>
    <row r="2362" spans="1:3" x14ac:dyDescent="0.25">
      <c r="A2362" s="24">
        <v>45918</v>
      </c>
      <c r="B2362">
        <v>335.62</v>
      </c>
      <c r="C2362" s="21">
        <v>6631.96</v>
      </c>
    </row>
    <row r="2363" spans="1:3" x14ac:dyDescent="0.25">
      <c r="A2363" s="24">
        <v>45919</v>
      </c>
      <c r="B2363">
        <v>339.18</v>
      </c>
      <c r="C2363" s="21">
        <v>6664.36</v>
      </c>
    </row>
    <row r="2364" spans="1:3" x14ac:dyDescent="0.25">
      <c r="A2364" s="24">
        <v>45922</v>
      </c>
      <c r="B2364">
        <v>345.05</v>
      </c>
      <c r="C2364" s="21">
        <v>6693.75</v>
      </c>
    </row>
    <row r="2365" spans="1:3" x14ac:dyDescent="0.25">
      <c r="A2365" s="24">
        <v>45923</v>
      </c>
      <c r="B2365">
        <v>346.46</v>
      </c>
      <c r="C2365" s="21">
        <v>6656.92</v>
      </c>
    </row>
    <row r="2366" spans="1:3" x14ac:dyDescent="0.25">
      <c r="A2366" s="24">
        <v>45924</v>
      </c>
      <c r="B2366">
        <v>343.32</v>
      </c>
      <c r="C2366" s="21">
        <v>6637.97</v>
      </c>
    </row>
    <row r="2367" spans="1:3" x14ac:dyDescent="0.25">
      <c r="A2367" s="24">
        <v>45925</v>
      </c>
      <c r="B2367">
        <v>344.75</v>
      </c>
      <c r="C2367" s="21">
        <v>6604.72</v>
      </c>
    </row>
    <row r="2368" spans="1:3" x14ac:dyDescent="0.25">
      <c r="A2368" s="24">
        <v>45926</v>
      </c>
      <c r="B2368">
        <v>346.74</v>
      </c>
      <c r="C2368" s="21">
        <v>6643.7</v>
      </c>
    </row>
    <row r="2369" spans="1:3" x14ac:dyDescent="0.25">
      <c r="A2369" s="24">
        <v>45929</v>
      </c>
      <c r="B2369">
        <v>352.46</v>
      </c>
      <c r="C2369" s="21">
        <v>6661.21</v>
      </c>
    </row>
    <row r="2370" spans="1:3" x14ac:dyDescent="0.25">
      <c r="A2370" s="24">
        <v>45930</v>
      </c>
      <c r="B2370">
        <v>355.47</v>
      </c>
      <c r="C2370" s="21">
        <v>6688.46</v>
      </c>
    </row>
    <row r="2371" spans="1:3" x14ac:dyDescent="0.25">
      <c r="A2371" s="24">
        <v>45931</v>
      </c>
      <c r="B2371">
        <v>356.03</v>
      </c>
      <c r="C2371" s="21">
        <v>6711.2</v>
      </c>
    </row>
    <row r="2372" spans="1:3" x14ac:dyDescent="0.25">
      <c r="A2372" s="24">
        <v>45932</v>
      </c>
      <c r="B2372">
        <v>354.79</v>
      </c>
      <c r="C2372" s="21">
        <v>6715.35</v>
      </c>
    </row>
    <row r="2373" spans="1:3" x14ac:dyDescent="0.25">
      <c r="A2373" s="24">
        <v>45933</v>
      </c>
      <c r="B2373">
        <v>357.64</v>
      </c>
      <c r="C2373" s="21">
        <v>6715.79</v>
      </c>
    </row>
    <row r="2374" spans="1:3" x14ac:dyDescent="0.25">
      <c r="A2374" s="24">
        <v>45936</v>
      </c>
      <c r="B2374">
        <v>364.38</v>
      </c>
      <c r="C2374" s="21">
        <v>6740.28</v>
      </c>
    </row>
    <row r="2375" spans="1:3" x14ac:dyDescent="0.25">
      <c r="A2375" s="24">
        <v>45937</v>
      </c>
      <c r="B2375">
        <v>366.26</v>
      </c>
      <c r="C2375" s="21">
        <v>6714.59</v>
      </c>
    </row>
    <row r="2376" spans="1:3" x14ac:dyDescent="0.25">
      <c r="A2376" s="24">
        <v>45938</v>
      </c>
      <c r="B2376">
        <v>372.3</v>
      </c>
      <c r="C2376" s="21">
        <v>6753.72</v>
      </c>
    </row>
    <row r="2377" spans="1:3" x14ac:dyDescent="0.25">
      <c r="A2377" s="24">
        <v>45939</v>
      </c>
      <c r="B2377">
        <v>365.43</v>
      </c>
      <c r="C2377" s="21">
        <v>6735.11</v>
      </c>
    </row>
    <row r="2378" spans="1:3" x14ac:dyDescent="0.25">
      <c r="A2378" s="24">
        <v>45940</v>
      </c>
      <c r="B2378">
        <v>369.12</v>
      </c>
      <c r="C2378" s="21">
        <v>6552.51</v>
      </c>
    </row>
    <row r="2379" spans="1:3" x14ac:dyDescent="0.25">
      <c r="A2379" s="24">
        <v>45943</v>
      </c>
      <c r="B2379">
        <v>378.09</v>
      </c>
      <c r="C2379" s="21">
        <v>6654.72</v>
      </c>
    </row>
    <row r="2380" spans="1:3" x14ac:dyDescent="0.25">
      <c r="A2380" s="24">
        <v>45944</v>
      </c>
      <c r="B2380">
        <v>380.79</v>
      </c>
      <c r="C2380" s="21">
        <v>6644.31</v>
      </c>
    </row>
    <row r="2381" spans="1:3" x14ac:dyDescent="0.25">
      <c r="A2381" s="24">
        <v>45945</v>
      </c>
      <c r="B2381">
        <v>387.39</v>
      </c>
      <c r="C2381" s="21">
        <v>6671.06</v>
      </c>
    </row>
    <row r="2382" spans="1:3" x14ac:dyDescent="0.25">
      <c r="A2382" s="24">
        <v>45946</v>
      </c>
      <c r="B2382">
        <v>396.45</v>
      </c>
      <c r="C2382" s="21">
        <v>6629.07</v>
      </c>
    </row>
    <row r="2383" spans="1:3" x14ac:dyDescent="0.25">
      <c r="A2383" s="24">
        <v>45947</v>
      </c>
      <c r="B2383">
        <v>388.99</v>
      </c>
      <c r="C2383" s="21">
        <v>6664.01</v>
      </c>
    </row>
    <row r="2384" spans="1:3" x14ac:dyDescent="0.25">
      <c r="A2384" s="24">
        <v>45950</v>
      </c>
      <c r="B2384">
        <v>403.15</v>
      </c>
      <c r="C2384" s="21">
        <v>6735.13</v>
      </c>
    </row>
    <row r="2385" spans="1:3" x14ac:dyDescent="0.25">
      <c r="A2385" s="24">
        <v>45951</v>
      </c>
      <c r="B2385">
        <v>377.24</v>
      </c>
      <c r="C2385" s="21">
        <v>6735.35</v>
      </c>
    </row>
    <row r="2386" spans="1:3" x14ac:dyDescent="0.25">
      <c r="A2386" s="24">
        <v>45952</v>
      </c>
      <c r="B2386">
        <v>377.28</v>
      </c>
      <c r="C2386" s="21">
        <v>6699.4</v>
      </c>
    </row>
    <row r="2387" spans="1:3" x14ac:dyDescent="0.25">
      <c r="A2387" s="24">
        <v>45953</v>
      </c>
      <c r="B2387">
        <v>378.79</v>
      </c>
      <c r="C2387" s="21">
        <v>6738.44</v>
      </c>
    </row>
    <row r="2388" spans="1:3" x14ac:dyDescent="0.25">
      <c r="A2388" s="24">
        <v>45954</v>
      </c>
      <c r="B2388">
        <v>377.52</v>
      </c>
      <c r="C2388" s="21">
        <v>6791.69</v>
      </c>
    </row>
    <row r="2389" spans="1:3" x14ac:dyDescent="0.25">
      <c r="A2389" s="24">
        <v>45957</v>
      </c>
      <c r="B2389">
        <v>367.01</v>
      </c>
      <c r="C2389" s="21">
        <v>6875.16</v>
      </c>
    </row>
    <row r="2390" spans="1:3" x14ac:dyDescent="0.25">
      <c r="A2390" s="24">
        <v>45958</v>
      </c>
      <c r="B2390">
        <v>364.38</v>
      </c>
      <c r="C2390" s="21">
        <v>6890.89</v>
      </c>
    </row>
    <row r="2391" spans="1:3" x14ac:dyDescent="0.25">
      <c r="A2391" s="24">
        <v>45959</v>
      </c>
      <c r="B2391">
        <v>363</v>
      </c>
      <c r="C2391" s="21">
        <v>6890.59</v>
      </c>
    </row>
    <row r="2392" spans="1:3" x14ac:dyDescent="0.25">
      <c r="A2392" s="24">
        <v>45960</v>
      </c>
      <c r="B2392">
        <v>370.13</v>
      </c>
      <c r="C2392" s="21">
        <v>6822.34</v>
      </c>
    </row>
    <row r="2393" spans="1:3" x14ac:dyDescent="0.25">
      <c r="A2393" s="24">
        <v>45961</v>
      </c>
      <c r="B2393">
        <v>368.12</v>
      </c>
      <c r="C2393" s="21">
        <v>6840.2</v>
      </c>
    </row>
    <row r="2394" spans="1:3" x14ac:dyDescent="0.25">
      <c r="A2394" s="24">
        <v>45964</v>
      </c>
      <c r="B2394">
        <v>368.78</v>
      </c>
      <c r="C2394" s="21">
        <v>6851.97</v>
      </c>
    </row>
    <row r="2395" spans="1:3" x14ac:dyDescent="0.25">
      <c r="A2395" s="24">
        <v>45965</v>
      </c>
      <c r="B2395">
        <v>362.32</v>
      </c>
      <c r="C2395" s="21">
        <v>6771.55</v>
      </c>
    </row>
    <row r="2396" spans="1:3" x14ac:dyDescent="0.25">
      <c r="A2396" s="24">
        <v>45966</v>
      </c>
      <c r="B2396">
        <v>366.51</v>
      </c>
      <c r="C2396" s="21">
        <v>6796.29</v>
      </c>
    </row>
    <row r="2397" spans="1:3" x14ac:dyDescent="0.25">
      <c r="A2397" s="24">
        <v>45967</v>
      </c>
      <c r="B2397">
        <v>366.07</v>
      </c>
      <c r="C2397" s="21">
        <v>6720.32</v>
      </c>
    </row>
    <row r="2398" spans="1:3" x14ac:dyDescent="0.25">
      <c r="A2398" s="24">
        <v>45968</v>
      </c>
      <c r="B2398">
        <v>368.31</v>
      </c>
      <c r="C2398" s="21">
        <v>6728.8</v>
      </c>
    </row>
    <row r="2399" spans="1:3" x14ac:dyDescent="0.25">
      <c r="A2399" s="24">
        <v>45971</v>
      </c>
      <c r="B2399">
        <v>378.38</v>
      </c>
      <c r="C2399" s="21">
        <v>6832.43</v>
      </c>
    </row>
    <row r="2400" spans="1:3" x14ac:dyDescent="0.25">
      <c r="A2400" s="24">
        <v>45972</v>
      </c>
      <c r="B2400">
        <v>379.87</v>
      </c>
      <c r="C2400" s="21">
        <v>6846.61</v>
      </c>
    </row>
    <row r="2401" spans="1:3" x14ac:dyDescent="0.25">
      <c r="A2401" s="24">
        <v>45973</v>
      </c>
      <c r="B2401">
        <v>385.99</v>
      </c>
      <c r="C2401" s="21">
        <v>6850.92</v>
      </c>
    </row>
    <row r="2402" spans="1:3" x14ac:dyDescent="0.25">
      <c r="A2402" s="24">
        <v>45974</v>
      </c>
      <c r="B2402">
        <v>382.87</v>
      </c>
      <c r="C2402" s="21">
        <v>6737.49</v>
      </c>
    </row>
    <row r="2403" spans="1:3" x14ac:dyDescent="0.25">
      <c r="A2403" s="24">
        <v>45975</v>
      </c>
      <c r="B2403">
        <v>375.96</v>
      </c>
      <c r="C2403" s="21">
        <v>6734.11</v>
      </c>
    </row>
    <row r="2404" spans="1:3" x14ac:dyDescent="0.25">
      <c r="A2404" s="24">
        <v>45978</v>
      </c>
      <c r="B2404">
        <v>371.65</v>
      </c>
      <c r="C2404" s="21">
        <v>6672.41</v>
      </c>
    </row>
    <row r="2405" spans="1:3" x14ac:dyDescent="0.25">
      <c r="A2405" s="24">
        <v>45979</v>
      </c>
      <c r="B2405">
        <v>374.35</v>
      </c>
      <c r="C2405" s="21">
        <v>6617.32</v>
      </c>
    </row>
    <row r="2406" spans="1:3" x14ac:dyDescent="0.25">
      <c r="A2406" s="24">
        <v>45980</v>
      </c>
      <c r="B2406">
        <v>374.96</v>
      </c>
      <c r="C2406" s="21">
        <v>6642.16</v>
      </c>
    </row>
    <row r="2407" spans="1:3" x14ac:dyDescent="0.25">
      <c r="A2407" s="24">
        <v>45981</v>
      </c>
      <c r="B2407">
        <v>374.85</v>
      </c>
      <c r="C2407" s="21">
        <v>6538.76</v>
      </c>
    </row>
    <row r="2408" spans="1:3" x14ac:dyDescent="0.25">
      <c r="A2408" s="24">
        <v>45982</v>
      </c>
      <c r="B2408">
        <v>374.27</v>
      </c>
      <c r="C2408" s="21">
        <v>6602.99</v>
      </c>
    </row>
    <row r="2409" spans="1:3" x14ac:dyDescent="0.25">
      <c r="A2409" s="24">
        <v>45985</v>
      </c>
      <c r="B2409">
        <v>380.2</v>
      </c>
      <c r="C2409" s="21">
        <v>6705.12</v>
      </c>
    </row>
    <row r="2410" spans="1:3" x14ac:dyDescent="0.25">
      <c r="A2410" s="24">
        <v>45986</v>
      </c>
      <c r="B2410">
        <v>380.08</v>
      </c>
      <c r="C2410" s="21">
        <v>6765.88</v>
      </c>
    </row>
    <row r="2411" spans="1:3" x14ac:dyDescent="0.25">
      <c r="A2411" s="24">
        <v>45987</v>
      </c>
      <c r="B2411">
        <v>383.12</v>
      </c>
      <c r="C2411" s="21">
        <v>6812.61</v>
      </c>
    </row>
    <row r="2412" spans="1:3" x14ac:dyDescent="0.25">
      <c r="A2412" s="24">
        <v>45989</v>
      </c>
      <c r="B2412">
        <v>387.88</v>
      </c>
      <c r="C2412" s="21">
        <v>6849.09</v>
      </c>
    </row>
    <row r="2413" spans="1:3" x14ac:dyDescent="0.25">
      <c r="A2413" s="24">
        <v>45992</v>
      </c>
      <c r="B2413">
        <v>389.75</v>
      </c>
      <c r="C2413" s="21">
        <v>6812.63</v>
      </c>
    </row>
    <row r="2414" spans="1:3" x14ac:dyDescent="0.25">
      <c r="A2414" s="24">
        <v>45993</v>
      </c>
      <c r="B2414">
        <v>387.24</v>
      </c>
      <c r="C2414" s="21">
        <v>6829.37</v>
      </c>
    </row>
    <row r="2415" spans="1:3" x14ac:dyDescent="0.25">
      <c r="A2415" s="24">
        <v>45994</v>
      </c>
      <c r="B2415">
        <v>386.88</v>
      </c>
      <c r="C2415" s="21">
        <v>6849.72</v>
      </c>
    </row>
    <row r="2416" spans="1:3" x14ac:dyDescent="0.25">
      <c r="A2416" s="24">
        <v>45995</v>
      </c>
      <c r="B2416">
        <v>387.13</v>
      </c>
      <c r="C2416" s="21">
        <v>6857.12</v>
      </c>
    </row>
    <row r="2417" spans="1:3" x14ac:dyDescent="0.25">
      <c r="A2417" s="24">
        <v>45996</v>
      </c>
      <c r="B2417">
        <v>386.44</v>
      </c>
      <c r="C2417" s="21">
        <v>6870.4</v>
      </c>
    </row>
    <row r="2418" spans="1:3" x14ac:dyDescent="0.25">
      <c r="A2418" s="24">
        <v>45999</v>
      </c>
      <c r="B2418">
        <v>385.42</v>
      </c>
      <c r="C2418" s="21">
        <v>6846.51</v>
      </c>
    </row>
    <row r="2419" spans="1:3" x14ac:dyDescent="0.25">
      <c r="A2419" s="24">
        <v>46000</v>
      </c>
      <c r="B2419">
        <v>387.4</v>
      </c>
      <c r="C2419" s="21">
        <v>6840.51</v>
      </c>
    </row>
    <row r="2420" spans="1:3" x14ac:dyDescent="0.25">
      <c r="A2420" s="24">
        <v>46001</v>
      </c>
      <c r="B2420">
        <v>389.05</v>
      </c>
      <c r="C2420" s="21">
        <v>6886.68</v>
      </c>
    </row>
    <row r="2421" spans="1:3" x14ac:dyDescent="0.25">
      <c r="A2421" s="24">
        <v>46002</v>
      </c>
      <c r="B2421">
        <v>393.24</v>
      </c>
      <c r="C2421" s="21">
        <v>6901</v>
      </c>
    </row>
    <row r="2422" spans="1:3" x14ac:dyDescent="0.25">
      <c r="A2422" s="24">
        <v>46003</v>
      </c>
      <c r="B2422">
        <v>395.44</v>
      </c>
      <c r="C2422" s="21">
        <v>6827.41</v>
      </c>
    </row>
    <row r="2423" spans="1:3" x14ac:dyDescent="0.25">
      <c r="A2423" s="24">
        <v>46006</v>
      </c>
      <c r="B2423">
        <v>395.8</v>
      </c>
      <c r="C2423" s="21">
        <v>6816.51</v>
      </c>
    </row>
    <row r="2424" spans="1:3" x14ac:dyDescent="0.25">
      <c r="A2424" s="24">
        <v>46007</v>
      </c>
      <c r="B2424">
        <v>395.89</v>
      </c>
      <c r="C2424" s="21">
        <v>6800.26</v>
      </c>
    </row>
    <row r="2425" spans="1:3" x14ac:dyDescent="0.25">
      <c r="A2425" s="24">
        <v>46008</v>
      </c>
      <c r="B2425">
        <v>399.29</v>
      </c>
      <c r="C2425" s="21">
        <v>6721.43</v>
      </c>
    </row>
    <row r="2426" spans="1:3" x14ac:dyDescent="0.25">
      <c r="A2426" s="24">
        <v>46009</v>
      </c>
      <c r="B2426">
        <v>398.57</v>
      </c>
      <c r="C2426" s="21">
        <v>6774.76</v>
      </c>
    </row>
    <row r="2427" spans="1:3" x14ac:dyDescent="0.25">
      <c r="A2427" s="24">
        <v>46010</v>
      </c>
      <c r="B2427">
        <v>399.02</v>
      </c>
      <c r="C2427" s="21">
        <v>6834.5</v>
      </c>
    </row>
    <row r="2428" spans="1:3" x14ac:dyDescent="0.25">
      <c r="A2428" s="24">
        <v>46013</v>
      </c>
      <c r="B2428">
        <v>408.23</v>
      </c>
      <c r="C2428" s="21">
        <v>6878.49</v>
      </c>
    </row>
    <row r="2429" spans="1:3" x14ac:dyDescent="0.25">
      <c r="A2429" s="24">
        <v>46014</v>
      </c>
      <c r="B2429">
        <v>413.64</v>
      </c>
      <c r="C2429" s="21">
        <v>6909.79</v>
      </c>
    </row>
    <row r="2430" spans="1:3" x14ac:dyDescent="0.25">
      <c r="A2430" s="24">
        <v>46015</v>
      </c>
      <c r="B2430">
        <v>411.93</v>
      </c>
      <c r="C2430" s="21">
        <v>6932.05</v>
      </c>
    </row>
    <row r="2431" spans="1:3" x14ac:dyDescent="0.25">
      <c r="A2431" s="24">
        <v>46017</v>
      </c>
      <c r="B2431">
        <v>416.74</v>
      </c>
      <c r="C2431" s="21">
        <v>6929.94</v>
      </c>
    </row>
    <row r="2432" spans="1:3" x14ac:dyDescent="0.25">
      <c r="A2432" s="24">
        <v>46020</v>
      </c>
      <c r="B2432">
        <v>398.6</v>
      </c>
      <c r="C2432" s="21">
        <v>6905.74</v>
      </c>
    </row>
    <row r="2433" spans="1:3" x14ac:dyDescent="0.25">
      <c r="A2433" s="24">
        <v>46021</v>
      </c>
      <c r="B2433">
        <v>398.89</v>
      </c>
      <c r="C2433" s="21">
        <v>6896.24</v>
      </c>
    </row>
    <row r="2434" spans="1:3" x14ac:dyDescent="0.25">
      <c r="A2434" s="24">
        <v>46022</v>
      </c>
      <c r="B2434">
        <v>396.31</v>
      </c>
      <c r="C2434" s="21">
        <v>6845.5</v>
      </c>
    </row>
    <row r="2435" spans="1:3" x14ac:dyDescent="0.25">
      <c r="A2435" s="24">
        <v>46024</v>
      </c>
      <c r="B2435">
        <v>398.28</v>
      </c>
      <c r="C2435" s="21">
        <v>6858.47</v>
      </c>
    </row>
    <row r="2436" spans="1:3" x14ac:dyDescent="0.25">
      <c r="A2436" s="24">
        <v>46027</v>
      </c>
      <c r="B2436">
        <v>408.76</v>
      </c>
      <c r="C2436" s="21">
        <v>6902.05</v>
      </c>
    </row>
    <row r="2437" spans="1:3" x14ac:dyDescent="0.25">
      <c r="A2437" s="24">
        <v>46028</v>
      </c>
      <c r="B2437">
        <v>413.18</v>
      </c>
      <c r="C2437" s="21">
        <v>6944.82</v>
      </c>
    </row>
    <row r="2438" spans="1:3" x14ac:dyDescent="0.25">
      <c r="A2438" s="24">
        <v>46029</v>
      </c>
      <c r="B2438">
        <v>409.23</v>
      </c>
      <c r="C2438" s="21">
        <v>6920.93</v>
      </c>
    </row>
    <row r="2439" spans="1:3" x14ac:dyDescent="0.25">
      <c r="A2439" s="24">
        <v>46030</v>
      </c>
      <c r="B2439">
        <v>411.49</v>
      </c>
      <c r="C2439" s="21">
        <v>6921.46</v>
      </c>
    </row>
    <row r="2440" spans="1:3" x14ac:dyDescent="0.25">
      <c r="A2440" s="24">
        <v>46031</v>
      </c>
      <c r="B2440">
        <v>414.47</v>
      </c>
      <c r="C2440" s="21">
        <v>6966.28</v>
      </c>
    </row>
    <row r="2441" spans="1:3" x14ac:dyDescent="0.25">
      <c r="A2441" s="24">
        <v>46034</v>
      </c>
      <c r="B2441">
        <v>422.23</v>
      </c>
      <c r="C2441" s="21">
        <v>6977.27</v>
      </c>
    </row>
    <row r="2442" spans="1:3" x14ac:dyDescent="0.25">
      <c r="A2442" s="24">
        <v>46035</v>
      </c>
      <c r="B2442">
        <v>421.63</v>
      </c>
      <c r="C2442" s="21">
        <v>6963.74</v>
      </c>
    </row>
    <row r="2443" spans="1:3" x14ac:dyDescent="0.25">
      <c r="A2443" s="24">
        <v>46036</v>
      </c>
      <c r="B2443">
        <v>425.94</v>
      </c>
      <c r="C2443" s="21">
        <v>6926.6</v>
      </c>
    </row>
    <row r="2444" spans="1:3" x14ac:dyDescent="0.25">
      <c r="A2444" s="24">
        <v>46037</v>
      </c>
      <c r="B2444">
        <v>423.33</v>
      </c>
      <c r="C2444" s="21">
        <v>6944.47</v>
      </c>
    </row>
    <row r="2445" spans="1:3" x14ac:dyDescent="0.25">
      <c r="A2445" s="24">
        <v>46038</v>
      </c>
      <c r="B2445">
        <v>421.29</v>
      </c>
      <c r="C2445" s="21">
        <v>6940.01</v>
      </c>
    </row>
    <row r="2446" spans="1:3" x14ac:dyDescent="0.25">
      <c r="A2446" s="24">
        <v>46042</v>
      </c>
      <c r="B2446">
        <v>437.23</v>
      </c>
      <c r="C2446" s="21">
        <v>6796.86</v>
      </c>
    </row>
    <row r="2447" spans="1:3" x14ac:dyDescent="0.25">
      <c r="A2447" s="24">
        <v>46043</v>
      </c>
      <c r="B2447">
        <v>443.6</v>
      </c>
      <c r="C2447" s="21">
        <v>6875.62</v>
      </c>
    </row>
    <row r="2448" spans="1:3" x14ac:dyDescent="0.25">
      <c r="A2448" s="24">
        <v>46044</v>
      </c>
      <c r="B2448">
        <v>451.79</v>
      </c>
      <c r="C2448" s="21">
        <v>6913.35</v>
      </c>
    </row>
    <row r="2449" spans="1:3" x14ac:dyDescent="0.25">
      <c r="A2449" s="24">
        <v>46045</v>
      </c>
      <c r="B2449">
        <v>458</v>
      </c>
      <c r="C2449" s="21">
        <v>6915.61</v>
      </c>
    </row>
    <row r="2450" spans="1:3" x14ac:dyDescent="0.25">
      <c r="A2450" s="24">
        <v>46048</v>
      </c>
      <c r="B2450">
        <v>464.7</v>
      </c>
      <c r="C2450" s="21">
        <v>6950.23</v>
      </c>
    </row>
    <row r="2451" spans="1:3" x14ac:dyDescent="0.25">
      <c r="A2451" s="24">
        <v>46049</v>
      </c>
      <c r="B2451">
        <v>476.1</v>
      </c>
      <c r="C2451" s="21">
        <v>6978.6</v>
      </c>
    </row>
    <row r="2452" spans="1:3" x14ac:dyDescent="0.25">
      <c r="A2452" s="24">
        <v>46050</v>
      </c>
      <c r="B2452">
        <v>494.56</v>
      </c>
      <c r="C2452" s="21">
        <v>6978.03</v>
      </c>
    </row>
    <row r="2453" spans="1:3" x14ac:dyDescent="0.25">
      <c r="A2453" s="24">
        <v>46051</v>
      </c>
      <c r="B2453">
        <v>495.9</v>
      </c>
      <c r="C2453" s="21">
        <v>6969.01</v>
      </c>
    </row>
    <row r="2454" spans="1:3" x14ac:dyDescent="0.25">
      <c r="A2454" s="24">
        <v>46052</v>
      </c>
      <c r="B2454">
        <v>444.95</v>
      </c>
      <c r="C2454" s="21">
        <v>6939.03</v>
      </c>
    </row>
    <row r="2455" spans="1:3" x14ac:dyDescent="0.25">
      <c r="A2455" s="24">
        <v>46055</v>
      </c>
      <c r="B2455">
        <v>427.13</v>
      </c>
      <c r="C2455" s="21">
        <v>6976.44</v>
      </c>
    </row>
    <row r="2456" spans="1:3" x14ac:dyDescent="0.25">
      <c r="A2456" s="24">
        <v>46056</v>
      </c>
      <c r="B2456">
        <v>454.29</v>
      </c>
      <c r="C2456" s="21">
        <v>6917.81</v>
      </c>
    </row>
    <row r="2457" spans="1:3" x14ac:dyDescent="0.25">
      <c r="A2457" s="24">
        <v>46057</v>
      </c>
      <c r="B2457">
        <v>453.97</v>
      </c>
      <c r="C2457" s="21">
        <v>6882.72</v>
      </c>
    </row>
    <row r="2458" spans="1:3" x14ac:dyDescent="0.25">
      <c r="A2458" s="24">
        <v>46058</v>
      </c>
      <c r="B2458">
        <v>441.88</v>
      </c>
      <c r="C2458" s="21">
        <v>6798.4</v>
      </c>
    </row>
    <row r="2459" spans="1:3" x14ac:dyDescent="0.25">
      <c r="A2459" s="24">
        <v>46059</v>
      </c>
      <c r="B2459">
        <v>455.46</v>
      </c>
      <c r="C2459" s="21">
        <v>6932.3</v>
      </c>
    </row>
    <row r="2460" spans="1:3" x14ac:dyDescent="0.25">
      <c r="A2460" s="24">
        <v>46062</v>
      </c>
      <c r="B2460">
        <v>467.03</v>
      </c>
      <c r="C2460" s="21">
        <v>6964.82</v>
      </c>
    </row>
    <row r="2461" spans="1:3" x14ac:dyDescent="0.25">
      <c r="A2461" s="24">
        <v>46063</v>
      </c>
      <c r="B2461">
        <v>462.4</v>
      </c>
      <c r="C2461" s="21">
        <v>6941.81</v>
      </c>
    </row>
    <row r="2462" spans="1:3" x14ac:dyDescent="0.25">
      <c r="A2462" s="24">
        <v>46064</v>
      </c>
      <c r="B2462">
        <v>467.63</v>
      </c>
      <c r="C2462" s="21">
        <v>6941.47</v>
      </c>
    </row>
    <row r="2463" spans="1:3" x14ac:dyDescent="0.25">
      <c r="A2463" s="24">
        <v>46065</v>
      </c>
      <c r="B2463">
        <v>451.39</v>
      </c>
      <c r="C2463" s="21">
        <v>6832.76</v>
      </c>
    </row>
    <row r="2464" spans="1:3" x14ac:dyDescent="0.25">
      <c r="A2464" s="24">
        <v>46066</v>
      </c>
      <c r="B2464">
        <v>462.62</v>
      </c>
      <c r="C2464" s="21">
        <v>6836.17</v>
      </c>
    </row>
    <row r="2465" spans="1:3" x14ac:dyDescent="0.25">
      <c r="A2465" s="24">
        <v>46070</v>
      </c>
      <c r="B2465">
        <v>448.2</v>
      </c>
      <c r="C2465" s="21">
        <v>6843.22</v>
      </c>
    </row>
    <row r="2466" spans="1:3" x14ac:dyDescent="0.25">
      <c r="A2466" s="24">
        <v>46071</v>
      </c>
      <c r="B2466">
        <v>458.28</v>
      </c>
      <c r="C2466" s="21">
        <v>6881.31</v>
      </c>
    </row>
    <row r="2467" spans="1:3" x14ac:dyDescent="0.25">
      <c r="A2467" s="24">
        <v>46072</v>
      </c>
      <c r="B2467">
        <v>459.56</v>
      </c>
      <c r="C2467" s="21">
        <v>6861.89</v>
      </c>
    </row>
    <row r="2468" spans="1:3" x14ac:dyDescent="0.25">
      <c r="A2468" s="24">
        <v>46073</v>
      </c>
      <c r="B2468">
        <v>468.62</v>
      </c>
      <c r="C2468" s="21">
        <v>6909.51</v>
      </c>
    </row>
    <row r="2469" spans="1:3" x14ac:dyDescent="0.25">
      <c r="A2469" s="24">
        <v>46076</v>
      </c>
      <c r="B2469">
        <v>481.28</v>
      </c>
      <c r="C2469" s="21">
        <v>6837.75</v>
      </c>
    </row>
    <row r="2470" spans="1:3" x14ac:dyDescent="0.25">
      <c r="A2470" s="24">
        <v>46077</v>
      </c>
      <c r="B2470">
        <v>474.61</v>
      </c>
      <c r="C2470" s="21">
        <v>6890.07</v>
      </c>
    </row>
    <row r="2471" spans="1:3" x14ac:dyDescent="0.25">
      <c r="A2471" s="24">
        <v>46078</v>
      </c>
      <c r="B2471">
        <v>473.42</v>
      </c>
      <c r="C2471" s="21">
        <v>6946.13</v>
      </c>
    </row>
    <row r="2472" spans="1:3" x14ac:dyDescent="0.25">
      <c r="A2472" s="24">
        <v>46079</v>
      </c>
      <c r="B2472">
        <v>477.48</v>
      </c>
      <c r="C2472" s="21">
        <v>6908.86</v>
      </c>
    </row>
    <row r="2473" spans="1:3" x14ac:dyDescent="0.25">
      <c r="A2473" s="24">
        <v>46080</v>
      </c>
      <c r="B2473">
        <v>483.75</v>
      </c>
      <c r="C2473" s="21">
        <v>6878.88</v>
      </c>
    </row>
    <row r="2474" spans="1:3" x14ac:dyDescent="0.25">
      <c r="A2474" s="24">
        <v>46083</v>
      </c>
      <c r="B2474">
        <v>490</v>
      </c>
      <c r="C2474" s="21">
        <v>6881.62</v>
      </c>
    </row>
    <row r="2475" spans="1:3" x14ac:dyDescent="0.25">
      <c r="A2475" s="24">
        <v>46084</v>
      </c>
      <c r="B2475">
        <v>468.14</v>
      </c>
      <c r="C2475" s="21">
        <v>6816.63</v>
      </c>
    </row>
    <row r="2476" spans="1:3" x14ac:dyDescent="0.25">
      <c r="A2476" s="24">
        <v>46085</v>
      </c>
      <c r="B2476">
        <v>471.8</v>
      </c>
      <c r="C2476" s="21">
        <v>6869.5</v>
      </c>
    </row>
    <row r="2477" spans="1:3" x14ac:dyDescent="0.25">
      <c r="A2477" s="24">
        <v>46086</v>
      </c>
      <c r="B2477">
        <v>466.13</v>
      </c>
      <c r="C2477" s="21">
        <v>6830.71</v>
      </c>
    </row>
    <row r="2478" spans="1:3" x14ac:dyDescent="0.25">
      <c r="A2478" s="24">
        <v>46087</v>
      </c>
      <c r="B2478">
        <v>473.51</v>
      </c>
      <c r="C2478" s="21">
        <v>6740.02</v>
      </c>
    </row>
    <row r="2479" spans="1:3" x14ac:dyDescent="0.25">
      <c r="A2479" s="24">
        <v>46090</v>
      </c>
      <c r="B2479">
        <v>472.53</v>
      </c>
      <c r="C2479" s="21">
        <v>6795.99</v>
      </c>
    </row>
    <row r="2480" spans="1:3" x14ac:dyDescent="0.25">
      <c r="A2480" s="24">
        <v>46091</v>
      </c>
      <c r="B2480">
        <v>477.86</v>
      </c>
      <c r="C2480" s="21">
        <v>6781.48</v>
      </c>
    </row>
    <row r="2481" spans="1:3" x14ac:dyDescent="0.25">
      <c r="A2481" s="24">
        <v>46092</v>
      </c>
      <c r="B2481">
        <v>476.24</v>
      </c>
      <c r="C2481" s="21">
        <v>6775.8</v>
      </c>
    </row>
    <row r="2482" spans="1:3" x14ac:dyDescent="0.25">
      <c r="A2482" s="24">
        <v>46093</v>
      </c>
      <c r="B2482">
        <v>466.88</v>
      </c>
      <c r="C2482" s="21">
        <v>6672.62</v>
      </c>
    </row>
    <row r="2483" spans="1:3" x14ac:dyDescent="0.25">
      <c r="A2483" s="24">
        <v>46094</v>
      </c>
      <c r="B2483">
        <v>460.84</v>
      </c>
      <c r="C2483" s="21">
        <v>6632.19</v>
      </c>
    </row>
    <row r="2484" spans="1:3" x14ac:dyDescent="0.25">
      <c r="A2484" s="24">
        <v>46097</v>
      </c>
      <c r="B2484">
        <v>460.43</v>
      </c>
      <c r="C2484" s="21">
        <v>6699.38</v>
      </c>
    </row>
    <row r="2485" spans="1:3" x14ac:dyDescent="0.25">
      <c r="A2485" s="24">
        <v>46098</v>
      </c>
      <c r="B2485">
        <v>459.27</v>
      </c>
      <c r="C2485" s="21">
        <v>6716.09</v>
      </c>
    </row>
    <row r="2486" spans="1:3" x14ac:dyDescent="0.25">
      <c r="A2486" s="24">
        <v>46099</v>
      </c>
      <c r="B2486">
        <v>444.74</v>
      </c>
      <c r="C2486" s="21">
        <v>6624.7</v>
      </c>
    </row>
    <row r="2487" spans="1:3" x14ac:dyDescent="0.25">
      <c r="A2487" s="24">
        <v>46100</v>
      </c>
      <c r="B2487">
        <v>426.41</v>
      </c>
      <c r="C2487" s="21">
        <v>6606.49</v>
      </c>
    </row>
    <row r="2488" spans="1:3" x14ac:dyDescent="0.25">
      <c r="A2488" s="24">
        <v>46101</v>
      </c>
      <c r="B2488">
        <v>413.38</v>
      </c>
      <c r="C2488" s="21">
        <v>6506.48</v>
      </c>
    </row>
    <row r="2489" spans="1:3" x14ac:dyDescent="0.25">
      <c r="A2489" s="24">
        <v>46104</v>
      </c>
      <c r="B2489">
        <v>404.04</v>
      </c>
      <c r="C2489" s="21">
        <v>6581</v>
      </c>
    </row>
    <row r="2490" spans="1:3" x14ac:dyDescent="0.25">
      <c r="A2490" s="24">
        <v>46105</v>
      </c>
      <c r="B2490">
        <v>404.13</v>
      </c>
      <c r="C2490" s="21">
        <v>6556.37</v>
      </c>
    </row>
    <row r="2491" spans="1:3" x14ac:dyDescent="0.25">
      <c r="A2491" s="24">
        <v>46106</v>
      </c>
      <c r="B2491">
        <v>416.29</v>
      </c>
      <c r="C2491" s="21">
        <v>6591.9</v>
      </c>
    </row>
    <row r="2492" spans="1:3" x14ac:dyDescent="0.25">
      <c r="A2492" s="24">
        <v>46107</v>
      </c>
      <c r="B2492">
        <v>400.64</v>
      </c>
      <c r="C2492" s="21">
        <v>6477.16</v>
      </c>
    </row>
    <row r="2493" spans="1:3" x14ac:dyDescent="0.25">
      <c r="A2493" s="24">
        <v>46108</v>
      </c>
      <c r="B2493">
        <v>414.7</v>
      </c>
      <c r="C2493" s="21">
        <v>6368.85</v>
      </c>
    </row>
    <row r="2494" spans="1:3" x14ac:dyDescent="0.25">
      <c r="A2494" s="24">
        <v>46111</v>
      </c>
      <c r="B2494">
        <v>414.58</v>
      </c>
      <c r="C2494" s="21">
        <v>6343.72</v>
      </c>
    </row>
    <row r="2495" spans="1:3" x14ac:dyDescent="0.25">
      <c r="A2495" s="24">
        <v>46112</v>
      </c>
      <c r="B2495">
        <v>430.29</v>
      </c>
      <c r="C2495" s="21">
        <v>6528.52</v>
      </c>
    </row>
    <row r="2496" spans="1:3" x14ac:dyDescent="0.25">
      <c r="A2496" s="24">
        <v>46113</v>
      </c>
      <c r="B2496">
        <v>437.82</v>
      </c>
      <c r="C2496" s="21">
        <v>6575.32</v>
      </c>
    </row>
    <row r="2497" spans="1:3" x14ac:dyDescent="0.25">
      <c r="A2497" s="24">
        <v>46114</v>
      </c>
      <c r="B2497">
        <v>429.41</v>
      </c>
      <c r="C2497" s="21">
        <v>6582.69</v>
      </c>
    </row>
    <row r="2498" spans="1:3" x14ac:dyDescent="0.25">
      <c r="A2498" s="24">
        <v>46118</v>
      </c>
      <c r="B2498">
        <v>427.65</v>
      </c>
      <c r="C2498" s="21">
        <v>6611.83</v>
      </c>
    </row>
    <row r="2499" spans="1:3" x14ac:dyDescent="0.25">
      <c r="A2499" s="24">
        <v>46119</v>
      </c>
      <c r="B2499">
        <v>431.81</v>
      </c>
      <c r="C2499" s="21">
        <v>6616.85</v>
      </c>
    </row>
    <row r="2500" spans="1:3" x14ac:dyDescent="0.25">
      <c r="A2500" s="24">
        <v>46120</v>
      </c>
      <c r="B2500">
        <v>434.53</v>
      </c>
      <c r="C2500" s="21">
        <v>6782.81</v>
      </c>
    </row>
    <row r="2501" spans="1:3" x14ac:dyDescent="0.25">
      <c r="A2501" s="24">
        <v>46121</v>
      </c>
      <c r="B2501">
        <v>437.91</v>
      </c>
      <c r="C2501" s="21">
        <v>6824.66</v>
      </c>
    </row>
    <row r="2502" spans="1:3" x14ac:dyDescent="0.25">
      <c r="A2502" s="24">
        <v>46122</v>
      </c>
      <c r="B2502">
        <v>437.13</v>
      </c>
      <c r="C2502" s="21">
        <v>6816.89</v>
      </c>
    </row>
    <row r="2503" spans="1:3" x14ac:dyDescent="0.25">
      <c r="A2503" s="24">
        <v>46125</v>
      </c>
      <c r="B2503">
        <v>435.36</v>
      </c>
      <c r="C2503" s="21">
        <v>6886.24</v>
      </c>
    </row>
    <row r="2504" spans="1:3" x14ac:dyDescent="0.25">
      <c r="A2504" s="24">
        <v>46126</v>
      </c>
      <c r="B2504">
        <v>445.09</v>
      </c>
      <c r="C2504" s="21">
        <v>6967.38</v>
      </c>
    </row>
    <row r="2505" spans="1:3" x14ac:dyDescent="0.25">
      <c r="A2505" s="24">
        <v>46127</v>
      </c>
      <c r="B2505">
        <v>440.46</v>
      </c>
      <c r="C2505" s="21">
        <v>7022.95</v>
      </c>
    </row>
    <row r="2506" spans="1:3" x14ac:dyDescent="0.25">
      <c r="A2506" s="24">
        <v>46128</v>
      </c>
      <c r="B2506">
        <v>440.08</v>
      </c>
      <c r="C2506" s="21">
        <v>7041.28</v>
      </c>
    </row>
    <row r="2507" spans="1:3" x14ac:dyDescent="0.25">
      <c r="A2507" s="24">
        <v>46129</v>
      </c>
      <c r="B2507">
        <v>445.93</v>
      </c>
      <c r="C2507" s="21">
        <v>7126.06</v>
      </c>
    </row>
    <row r="2508" spans="1:3" x14ac:dyDescent="0.25">
      <c r="A2508" s="24">
        <v>46132</v>
      </c>
      <c r="B2508">
        <v>442.09</v>
      </c>
      <c r="C2508" s="21">
        <v>7109.14</v>
      </c>
    </row>
    <row r="2509" spans="1:3" x14ac:dyDescent="0.25">
      <c r="A2509" s="24">
        <v>46133</v>
      </c>
      <c r="B2509">
        <v>429.57</v>
      </c>
      <c r="C2509" s="21">
        <v>7064.01</v>
      </c>
    </row>
    <row r="2510" spans="1:3" x14ac:dyDescent="0.25">
      <c r="A2510" s="24">
        <v>46134</v>
      </c>
      <c r="B2510">
        <v>435.26</v>
      </c>
      <c r="C2510" s="21">
        <v>7137.9</v>
      </c>
    </row>
    <row r="2511" spans="1:3" x14ac:dyDescent="0.25">
      <c r="A2511" s="24">
        <v>46135</v>
      </c>
      <c r="B2511">
        <v>431.04</v>
      </c>
      <c r="C2511" s="21">
        <v>7108.4</v>
      </c>
    </row>
    <row r="2512" spans="1:3" x14ac:dyDescent="0.25">
      <c r="A2512" s="24">
        <v>46136</v>
      </c>
      <c r="B2512">
        <v>433.25</v>
      </c>
      <c r="C2512" s="21">
        <v>7165.08</v>
      </c>
    </row>
    <row r="2513" spans="1:3" x14ac:dyDescent="0.25">
      <c r="A2513" s="24">
        <v>46139</v>
      </c>
      <c r="B2513">
        <v>429.89</v>
      </c>
      <c r="C2513" s="21">
        <v>7173.91</v>
      </c>
    </row>
    <row r="2514" spans="1:3" x14ac:dyDescent="0.25">
      <c r="A2514" s="24">
        <v>46140</v>
      </c>
      <c r="B2514">
        <v>421.91</v>
      </c>
      <c r="C2514" s="21">
        <v>7138.8</v>
      </c>
    </row>
    <row r="2515" spans="1:3" x14ac:dyDescent="0.25">
      <c r="A2515" s="24">
        <v>46141</v>
      </c>
      <c r="B2515">
        <v>417.41</v>
      </c>
      <c r="C2515" s="21">
        <v>7135.95</v>
      </c>
    </row>
    <row r="2516" spans="1:3" x14ac:dyDescent="0.25">
      <c r="A2516" s="24">
        <v>46142</v>
      </c>
      <c r="B2516">
        <v>423.66</v>
      </c>
      <c r="C2516" s="21">
        <v>7209.01</v>
      </c>
    </row>
    <row r="2517" spans="1:3" x14ac:dyDescent="0.25">
      <c r="A2517" s="24">
        <v>46143</v>
      </c>
      <c r="B2517">
        <v>423.18</v>
      </c>
      <c r="C2517" s="21">
        <v>7230.12</v>
      </c>
    </row>
    <row r="2518" spans="1:3" x14ac:dyDescent="0.25">
      <c r="A2518" s="24">
        <v>46146</v>
      </c>
      <c r="B2518">
        <v>414.71</v>
      </c>
      <c r="C2518" s="21">
        <v>7200.75</v>
      </c>
    </row>
    <row r="2519" spans="1:3" x14ac:dyDescent="0.25">
      <c r="A2519" s="24">
        <v>46147</v>
      </c>
      <c r="B2519">
        <v>418.27</v>
      </c>
      <c r="C2519" s="21">
        <v>7259.22</v>
      </c>
    </row>
    <row r="2520" spans="1:3" x14ac:dyDescent="0.25">
      <c r="A2520" s="24">
        <v>46148</v>
      </c>
      <c r="B2520">
        <v>430.96</v>
      </c>
      <c r="C2520" s="21">
        <v>7365.12</v>
      </c>
    </row>
    <row r="2521" spans="1:3" x14ac:dyDescent="0.25">
      <c r="A2521" s="24">
        <v>46149</v>
      </c>
      <c r="B2521">
        <v>431.68</v>
      </c>
      <c r="C2521" s="21">
        <v>7337.11</v>
      </c>
    </row>
    <row r="2522" spans="1:3" x14ac:dyDescent="0.25">
      <c r="A2522" s="24">
        <v>46150</v>
      </c>
      <c r="B2522">
        <v>433.77</v>
      </c>
      <c r="C2522" s="21">
        <v>7398.93</v>
      </c>
    </row>
    <row r="2523" spans="1:3" x14ac:dyDescent="0.25">
      <c r="A2523" s="24">
        <v>46153</v>
      </c>
      <c r="B2523">
        <v>434.65</v>
      </c>
      <c r="C2523" s="21">
        <v>7412.84</v>
      </c>
    </row>
    <row r="2524" spans="1:3" x14ac:dyDescent="0.25">
      <c r="A2524" s="24">
        <v>46154</v>
      </c>
      <c r="B2524">
        <v>432.93</v>
      </c>
      <c r="C2524" s="21">
        <v>7400.96</v>
      </c>
    </row>
    <row r="2525" spans="1:3" x14ac:dyDescent="0.25">
      <c r="A2525" s="24">
        <v>46155</v>
      </c>
      <c r="B2525">
        <v>430.5</v>
      </c>
      <c r="C2525" s="21">
        <v>7444.25</v>
      </c>
    </row>
    <row r="2526" spans="1:3" x14ac:dyDescent="0.25">
      <c r="A2526" s="24">
        <v>46156</v>
      </c>
      <c r="B2526">
        <v>427.21</v>
      </c>
      <c r="C2526" s="21">
        <v>7507</v>
      </c>
    </row>
    <row r="2527" spans="1:3" x14ac:dyDescent="0.25">
      <c r="A2527" s="3"/>
      <c r="B2527" s="4"/>
      <c r="C2527" s="4"/>
    </row>
    <row r="2528" spans="1:3" x14ac:dyDescent="0.25">
      <c r="A2528" s="3"/>
      <c r="B2528" s="4"/>
      <c r="C2528" s="4"/>
    </row>
    <row r="2529" spans="1:3" x14ac:dyDescent="0.25">
      <c r="A2529" s="3"/>
      <c r="B2529" s="4"/>
      <c r="C2529" s="4"/>
    </row>
    <row r="2530" spans="1:3" x14ac:dyDescent="0.25">
      <c r="A2530" s="3"/>
      <c r="B2530" s="4"/>
      <c r="C2530" s="4"/>
    </row>
    <row r="2531" spans="1:3" x14ac:dyDescent="0.25">
      <c r="A2531" s="3"/>
      <c r="B2531" s="4"/>
      <c r="C2531" s="4"/>
    </row>
    <row r="2532" spans="1:3" x14ac:dyDescent="0.25">
      <c r="A2532" s="3"/>
      <c r="B2532" s="4"/>
      <c r="C2532" s="4"/>
    </row>
    <row r="2533" spans="1:3" x14ac:dyDescent="0.25">
      <c r="A2533" s="3"/>
      <c r="B2533" s="4"/>
      <c r="C2533" s="4"/>
    </row>
    <row r="2534" spans="1:3" x14ac:dyDescent="0.25">
      <c r="A2534" s="3"/>
      <c r="B2534" s="4"/>
      <c r="C2534" s="4"/>
    </row>
    <row r="2535" spans="1:3" x14ac:dyDescent="0.25">
      <c r="A2535" s="3"/>
      <c r="B2535" s="4"/>
      <c r="C2535" s="4"/>
    </row>
    <row r="2536" spans="1:3" x14ac:dyDescent="0.25">
      <c r="A2536" s="3"/>
      <c r="B2536" s="4"/>
      <c r="C2536" s="4"/>
    </row>
    <row r="2537" spans="1:3" x14ac:dyDescent="0.25">
      <c r="A2537" s="3"/>
      <c r="B2537" s="4"/>
      <c r="C2537" s="4"/>
    </row>
    <row r="2538" spans="1:3" x14ac:dyDescent="0.25">
      <c r="A2538" s="3"/>
      <c r="B2538" s="4"/>
      <c r="C2538" s="4"/>
    </row>
    <row r="2539" spans="1:3" x14ac:dyDescent="0.25">
      <c r="A2539" s="3"/>
      <c r="B2539" s="4"/>
      <c r="C2539" s="4"/>
    </row>
    <row r="2540" spans="1:3" x14ac:dyDescent="0.25">
      <c r="A2540" s="3"/>
      <c r="B2540" s="4"/>
      <c r="C2540" s="4"/>
    </row>
    <row r="2541" spans="1:3" x14ac:dyDescent="0.25">
      <c r="A2541" s="3"/>
      <c r="B2541" s="4"/>
      <c r="C2541" s="4"/>
    </row>
    <row r="2542" spans="1:3" x14ac:dyDescent="0.25">
      <c r="A2542" s="3"/>
      <c r="B2542" s="4"/>
      <c r="C2542" s="4"/>
    </row>
    <row r="2543" spans="1:3" x14ac:dyDescent="0.25">
      <c r="A2543" s="3"/>
      <c r="B2543" s="4"/>
      <c r="C2543" s="4"/>
    </row>
    <row r="2544" spans="1:3" x14ac:dyDescent="0.25">
      <c r="A2544" s="3"/>
      <c r="B2544" s="4"/>
      <c r="C2544" s="4"/>
    </row>
    <row r="2545" spans="1:3" x14ac:dyDescent="0.25">
      <c r="A2545" s="3"/>
      <c r="B2545" s="4"/>
      <c r="C2545" s="4"/>
    </row>
    <row r="2546" spans="1:3" x14ac:dyDescent="0.25">
      <c r="A2546" s="3"/>
      <c r="B2546" s="4"/>
      <c r="C2546" s="4"/>
    </row>
    <row r="2547" spans="1:3" x14ac:dyDescent="0.25">
      <c r="A2547" s="3"/>
      <c r="B2547" s="4"/>
      <c r="C2547" s="4"/>
    </row>
    <row r="2548" spans="1:3" x14ac:dyDescent="0.25">
      <c r="A2548" s="3"/>
      <c r="B2548" s="4"/>
      <c r="C2548" s="4"/>
    </row>
    <row r="2549" spans="1:3" x14ac:dyDescent="0.25">
      <c r="A2549" s="3"/>
      <c r="B2549" s="4"/>
      <c r="C2549" s="4"/>
    </row>
    <row r="2550" spans="1:3" x14ac:dyDescent="0.25">
      <c r="A2550" s="3"/>
      <c r="B2550" s="4"/>
      <c r="C2550" s="4"/>
    </row>
    <row r="2551" spans="1:3" x14ac:dyDescent="0.25">
      <c r="A2551" s="3"/>
      <c r="B2551" s="4"/>
      <c r="C2551" s="4"/>
    </row>
    <row r="2552" spans="1:3" x14ac:dyDescent="0.25">
      <c r="A2552" s="3"/>
      <c r="B2552" s="4"/>
      <c r="C2552" s="4"/>
    </row>
    <row r="2553" spans="1:3" x14ac:dyDescent="0.25">
      <c r="A2553" s="3"/>
      <c r="B2553" s="4"/>
      <c r="C2553" s="4"/>
    </row>
    <row r="2554" spans="1:3" x14ac:dyDescent="0.25">
      <c r="A2554" s="3"/>
      <c r="B2554" s="4"/>
      <c r="C2554" s="4"/>
    </row>
    <row r="2555" spans="1:3" x14ac:dyDescent="0.25">
      <c r="A2555" s="3"/>
      <c r="B2555" s="4"/>
      <c r="C2555" s="4"/>
    </row>
    <row r="2556" spans="1:3" x14ac:dyDescent="0.25">
      <c r="A2556" s="3"/>
      <c r="B2556" s="4"/>
      <c r="C2556" s="4"/>
    </row>
    <row r="2557" spans="1:3" x14ac:dyDescent="0.25">
      <c r="A2557" s="3"/>
      <c r="B2557" s="4"/>
      <c r="C2557" s="4"/>
    </row>
    <row r="2558" spans="1:3" x14ac:dyDescent="0.25">
      <c r="A2558" s="3"/>
      <c r="B2558" s="4"/>
      <c r="C2558" s="4"/>
    </row>
    <row r="2559" spans="1:3" x14ac:dyDescent="0.25">
      <c r="A2559" s="3"/>
      <c r="B2559" s="4"/>
      <c r="C2559" s="4"/>
    </row>
    <row r="2560" spans="1:3" x14ac:dyDescent="0.25">
      <c r="A2560" s="3"/>
      <c r="B2560" s="4"/>
      <c r="C2560" s="4"/>
    </row>
    <row r="2561" spans="1:3" x14ac:dyDescent="0.25">
      <c r="A2561" s="3"/>
      <c r="B2561" s="4"/>
      <c r="C2561" s="4"/>
    </row>
    <row r="2562" spans="1:3" x14ac:dyDescent="0.25">
      <c r="A2562" s="3"/>
      <c r="B2562" s="4"/>
      <c r="C2562" s="4"/>
    </row>
    <row r="2563" spans="1:3" x14ac:dyDescent="0.25">
      <c r="A2563" s="3"/>
      <c r="B2563" s="4"/>
      <c r="C2563" s="4"/>
    </row>
    <row r="2564" spans="1:3" x14ac:dyDescent="0.25">
      <c r="A2564" s="3"/>
      <c r="B2564" s="4"/>
      <c r="C2564" s="4"/>
    </row>
    <row r="2565" spans="1:3" x14ac:dyDescent="0.25">
      <c r="A2565" s="3"/>
      <c r="B2565" s="4"/>
      <c r="C2565" s="4"/>
    </row>
    <row r="2566" spans="1:3" x14ac:dyDescent="0.25">
      <c r="A2566" s="3"/>
      <c r="B2566" s="4"/>
      <c r="C2566" s="4"/>
    </row>
    <row r="2567" spans="1:3" x14ac:dyDescent="0.25">
      <c r="A2567" s="3"/>
      <c r="B2567" s="4"/>
      <c r="C2567" s="4"/>
    </row>
    <row r="2568" spans="1:3" x14ac:dyDescent="0.25">
      <c r="A2568" s="3"/>
      <c r="B2568" s="4"/>
      <c r="C2568" s="4"/>
    </row>
    <row r="2569" spans="1:3" x14ac:dyDescent="0.25">
      <c r="A2569" s="3"/>
      <c r="B2569" s="4"/>
      <c r="C2569" s="4"/>
    </row>
    <row r="2570" spans="1:3" x14ac:dyDescent="0.25">
      <c r="A2570" s="3"/>
      <c r="B2570" s="4"/>
      <c r="C2570" s="4"/>
    </row>
    <row r="2571" spans="1:3" x14ac:dyDescent="0.25">
      <c r="A2571" s="3"/>
      <c r="B2571" s="4"/>
      <c r="C2571" s="4"/>
    </row>
    <row r="2572" spans="1:3" x14ac:dyDescent="0.25">
      <c r="A2572" s="3"/>
      <c r="B2572" s="4"/>
      <c r="C2572" s="4"/>
    </row>
    <row r="2573" spans="1:3" x14ac:dyDescent="0.25">
      <c r="A2573" s="3"/>
      <c r="B2573" s="4"/>
      <c r="C2573" s="4"/>
    </row>
    <row r="2574" spans="1:3" x14ac:dyDescent="0.25">
      <c r="A2574" s="3"/>
      <c r="B2574" s="4"/>
      <c r="C2574" s="4"/>
    </row>
    <row r="2575" spans="1:3" x14ac:dyDescent="0.25">
      <c r="A2575" s="3"/>
      <c r="B2575" s="4"/>
      <c r="C2575" s="4"/>
    </row>
    <row r="2576" spans="1:3" x14ac:dyDescent="0.25">
      <c r="A2576" s="3"/>
      <c r="B2576" s="4"/>
      <c r="C2576" s="4"/>
    </row>
    <row r="2577" spans="1:3" x14ac:dyDescent="0.25">
      <c r="A2577" s="3"/>
      <c r="B2577" s="4"/>
      <c r="C2577" s="4"/>
    </row>
    <row r="2578" spans="1:3" x14ac:dyDescent="0.25">
      <c r="A2578" s="3"/>
      <c r="B2578" s="4"/>
      <c r="C2578" s="4"/>
    </row>
    <row r="2579" spans="1:3" x14ac:dyDescent="0.25">
      <c r="A2579" s="3"/>
      <c r="B2579" s="4"/>
      <c r="C2579" s="4"/>
    </row>
    <row r="2580" spans="1:3" x14ac:dyDescent="0.25">
      <c r="A2580" s="3"/>
      <c r="B2580" s="4"/>
      <c r="C2580" s="4"/>
    </row>
    <row r="2581" spans="1:3" x14ac:dyDescent="0.25">
      <c r="A2581" s="3"/>
      <c r="B2581" s="4"/>
      <c r="C2581" s="4"/>
    </row>
    <row r="2582" spans="1:3" x14ac:dyDescent="0.25">
      <c r="A2582" s="3"/>
      <c r="B2582" s="4"/>
      <c r="C2582" s="4"/>
    </row>
    <row r="2583" spans="1:3" x14ac:dyDescent="0.25">
      <c r="A2583" s="3"/>
      <c r="B2583" s="4"/>
      <c r="C2583" s="4"/>
    </row>
    <row r="2584" spans="1:3" x14ac:dyDescent="0.25">
      <c r="A2584" s="3"/>
      <c r="B2584" s="4"/>
      <c r="C2584" s="4"/>
    </row>
    <row r="2585" spans="1:3" x14ac:dyDescent="0.25">
      <c r="A2585" s="3"/>
      <c r="B2585" s="4"/>
      <c r="C2585" s="4"/>
    </row>
    <row r="2586" spans="1:3" x14ac:dyDescent="0.25">
      <c r="A2586" s="3"/>
      <c r="B2586" s="4"/>
      <c r="C2586" s="4"/>
    </row>
    <row r="2587" spans="1:3" x14ac:dyDescent="0.25">
      <c r="A2587" s="3"/>
      <c r="B2587" s="4"/>
      <c r="C2587" s="4"/>
    </row>
    <row r="2588" spans="1:3" x14ac:dyDescent="0.25">
      <c r="A2588" s="3"/>
      <c r="B2588" s="4"/>
      <c r="C2588" s="4"/>
    </row>
    <row r="2589" spans="1:3" x14ac:dyDescent="0.25">
      <c r="A2589" s="3"/>
      <c r="B2589" s="4"/>
      <c r="C2589" s="4"/>
    </row>
    <row r="2590" spans="1:3" x14ac:dyDescent="0.25">
      <c r="A2590" s="3"/>
      <c r="B2590" s="4"/>
      <c r="C2590" s="4"/>
    </row>
    <row r="2591" spans="1:3" x14ac:dyDescent="0.25">
      <c r="A2591" s="3"/>
      <c r="B2591" s="4"/>
      <c r="C2591" s="4"/>
    </row>
    <row r="2592" spans="1:3" x14ac:dyDescent="0.25">
      <c r="A2592" s="3"/>
      <c r="B2592" s="4"/>
      <c r="C2592" s="4"/>
    </row>
    <row r="2593" spans="1:3" x14ac:dyDescent="0.25">
      <c r="A2593" s="3"/>
      <c r="B2593" s="4"/>
      <c r="C2593" s="4"/>
    </row>
    <row r="2594" spans="1:3" x14ac:dyDescent="0.25">
      <c r="A2594" s="3"/>
      <c r="B2594" s="4"/>
      <c r="C2594" s="4"/>
    </row>
    <row r="2595" spans="1:3" x14ac:dyDescent="0.25">
      <c r="A2595" s="3"/>
      <c r="B2595" s="4"/>
      <c r="C2595" s="4"/>
    </row>
    <row r="2596" spans="1:3" x14ac:dyDescent="0.25">
      <c r="A2596" s="3"/>
      <c r="B2596" s="4"/>
      <c r="C2596" s="4"/>
    </row>
    <row r="2597" spans="1:3" x14ac:dyDescent="0.25">
      <c r="A2597" s="3"/>
      <c r="B2597" s="4"/>
      <c r="C2597" s="4"/>
    </row>
    <row r="2598" spans="1:3" x14ac:dyDescent="0.25">
      <c r="A2598" s="3"/>
      <c r="B2598" s="4"/>
      <c r="C2598" s="4"/>
    </row>
    <row r="2599" spans="1:3" x14ac:dyDescent="0.25">
      <c r="A2599" s="3"/>
      <c r="B2599" s="4"/>
      <c r="C2599" s="4"/>
    </row>
    <row r="2600" spans="1:3" x14ac:dyDescent="0.25">
      <c r="A2600" s="3"/>
      <c r="B2600" s="4"/>
      <c r="C2600" s="4"/>
    </row>
    <row r="2601" spans="1:3" x14ac:dyDescent="0.25">
      <c r="A2601" s="3"/>
      <c r="B2601" s="4"/>
      <c r="C2601" s="4"/>
    </row>
    <row r="2602" spans="1:3" x14ac:dyDescent="0.25">
      <c r="A2602" s="3"/>
      <c r="B2602" s="4"/>
      <c r="C2602" s="4"/>
    </row>
    <row r="2603" spans="1:3" x14ac:dyDescent="0.25">
      <c r="A2603" s="3"/>
      <c r="B2603" s="4"/>
      <c r="C2603" s="4"/>
    </row>
    <row r="2604" spans="1:3" x14ac:dyDescent="0.25">
      <c r="A2604" s="3"/>
      <c r="B2604" s="4"/>
      <c r="C2604" s="4"/>
    </row>
    <row r="2605" spans="1:3" x14ac:dyDescent="0.25">
      <c r="A2605" s="3"/>
      <c r="B2605" s="4"/>
      <c r="C2605" s="4"/>
    </row>
    <row r="2606" spans="1:3" x14ac:dyDescent="0.25">
      <c r="A2606" s="3"/>
      <c r="B2606" s="4"/>
      <c r="C2606" s="4"/>
    </row>
    <row r="2607" spans="1:3" x14ac:dyDescent="0.25">
      <c r="A2607" s="3"/>
      <c r="B2607" s="4"/>
      <c r="C2607" s="4"/>
    </row>
    <row r="2608" spans="1:3" x14ac:dyDescent="0.25">
      <c r="A2608" s="3"/>
      <c r="B2608" s="4"/>
      <c r="C2608" s="4"/>
    </row>
    <row r="2609" spans="1:3" x14ac:dyDescent="0.25">
      <c r="A2609" s="3"/>
      <c r="B2609" s="4"/>
      <c r="C2609" s="4"/>
    </row>
    <row r="2610" spans="1:3" x14ac:dyDescent="0.25">
      <c r="A2610" s="3"/>
      <c r="B2610" s="4"/>
      <c r="C2610" s="4"/>
    </row>
    <row r="2611" spans="1:3" x14ac:dyDescent="0.25">
      <c r="A2611" s="3"/>
      <c r="B2611" s="4"/>
      <c r="C2611" s="4"/>
    </row>
    <row r="2612" spans="1:3" x14ac:dyDescent="0.25">
      <c r="A2612" s="3"/>
      <c r="B2612" s="4"/>
      <c r="C2612" s="4"/>
    </row>
    <row r="2613" spans="1:3" x14ac:dyDescent="0.25">
      <c r="A2613" s="3"/>
      <c r="B2613" s="4"/>
      <c r="C2613" s="4"/>
    </row>
    <row r="2614" spans="1:3" x14ac:dyDescent="0.25">
      <c r="A2614" s="3"/>
      <c r="B2614" s="4"/>
      <c r="C2614" s="4"/>
    </row>
    <row r="2615" spans="1:3" x14ac:dyDescent="0.25">
      <c r="A2615" s="3"/>
      <c r="B2615" s="4"/>
      <c r="C2615" s="4"/>
    </row>
    <row r="2616" spans="1:3" x14ac:dyDescent="0.25">
      <c r="A2616" s="3"/>
      <c r="B2616" s="4"/>
      <c r="C2616" s="4"/>
    </row>
    <row r="2617" spans="1:3" x14ac:dyDescent="0.25">
      <c r="A2617" s="3"/>
      <c r="B2617" s="4"/>
      <c r="C2617" s="4"/>
    </row>
    <row r="2618" spans="1:3" x14ac:dyDescent="0.25">
      <c r="A2618" s="3"/>
      <c r="B2618" s="4"/>
      <c r="C2618" s="4"/>
    </row>
    <row r="2619" spans="1:3" x14ac:dyDescent="0.25">
      <c r="A2619" s="3"/>
      <c r="B2619" s="4"/>
      <c r="C2619" s="4"/>
    </row>
    <row r="2620" spans="1:3" x14ac:dyDescent="0.25">
      <c r="A2620" s="3"/>
      <c r="B2620" s="4"/>
      <c r="C2620" s="4"/>
    </row>
    <row r="2621" spans="1:3" x14ac:dyDescent="0.25">
      <c r="A2621" s="3"/>
      <c r="B2621" s="4"/>
      <c r="C2621" s="4"/>
    </row>
    <row r="2622" spans="1:3" x14ac:dyDescent="0.25">
      <c r="A2622" s="3"/>
      <c r="B2622" s="4"/>
      <c r="C2622" s="4"/>
    </row>
    <row r="2623" spans="1:3" x14ac:dyDescent="0.25">
      <c r="A2623" s="3"/>
      <c r="B2623" s="4"/>
      <c r="C2623" s="4"/>
    </row>
    <row r="2624" spans="1:3" x14ac:dyDescent="0.25">
      <c r="A2624" s="3"/>
      <c r="B2624" s="4"/>
      <c r="C2624" s="4"/>
    </row>
    <row r="2625" spans="1:3" x14ac:dyDescent="0.25">
      <c r="A2625" s="3"/>
      <c r="B2625" s="4"/>
      <c r="C2625" s="4"/>
    </row>
    <row r="2626" spans="1:3" x14ac:dyDescent="0.25">
      <c r="A2626" s="3"/>
      <c r="B2626" s="4"/>
      <c r="C2626" s="4"/>
    </row>
    <row r="2627" spans="1:3" x14ac:dyDescent="0.25">
      <c r="A2627" s="3"/>
      <c r="B2627" s="4"/>
      <c r="C2627" s="4"/>
    </row>
    <row r="2628" spans="1:3" x14ac:dyDescent="0.25">
      <c r="A2628" s="3"/>
      <c r="B2628" s="4"/>
      <c r="C2628" s="4"/>
    </row>
    <row r="2629" spans="1:3" x14ac:dyDescent="0.25">
      <c r="A2629" s="3"/>
      <c r="B2629" s="4"/>
      <c r="C2629" s="4"/>
    </row>
    <row r="2630" spans="1:3" x14ac:dyDescent="0.25">
      <c r="A2630" s="3"/>
      <c r="B2630" s="4"/>
      <c r="C2630" s="4"/>
    </row>
    <row r="2631" spans="1:3" x14ac:dyDescent="0.25">
      <c r="A2631" s="3"/>
      <c r="B2631" s="4"/>
      <c r="C2631" s="4"/>
    </row>
    <row r="2632" spans="1:3" x14ac:dyDescent="0.25">
      <c r="A2632" s="3"/>
      <c r="B2632" s="4"/>
      <c r="C2632" s="4"/>
    </row>
    <row r="2633" spans="1:3" x14ac:dyDescent="0.25">
      <c r="A2633" s="3"/>
      <c r="B2633" s="4"/>
      <c r="C2633" s="4"/>
    </row>
    <row r="2634" spans="1:3" x14ac:dyDescent="0.25">
      <c r="A2634" s="3"/>
      <c r="B2634" s="4"/>
      <c r="C2634" s="4"/>
    </row>
    <row r="2635" spans="1:3" x14ac:dyDescent="0.25">
      <c r="A2635" s="3"/>
      <c r="B2635" s="4"/>
      <c r="C2635" s="4"/>
    </row>
    <row r="2636" spans="1:3" x14ac:dyDescent="0.25">
      <c r="A2636" s="3"/>
      <c r="B2636" s="4"/>
      <c r="C2636" s="4"/>
    </row>
    <row r="2637" spans="1:3" x14ac:dyDescent="0.25">
      <c r="A2637" s="3"/>
      <c r="B2637" s="4"/>
      <c r="C2637" s="4"/>
    </row>
    <row r="2638" spans="1:3" x14ac:dyDescent="0.25">
      <c r="A2638" s="3"/>
      <c r="B2638" s="4"/>
      <c r="C2638" s="4"/>
    </row>
    <row r="2639" spans="1:3" x14ac:dyDescent="0.25">
      <c r="A2639" s="3"/>
      <c r="B2639" s="4"/>
      <c r="C2639" s="4"/>
    </row>
    <row r="2640" spans="1:3" x14ac:dyDescent="0.25">
      <c r="A2640" s="3"/>
      <c r="B2640" s="4"/>
      <c r="C2640" s="4"/>
    </row>
    <row r="2641" spans="1:3" x14ac:dyDescent="0.25">
      <c r="A2641" s="3"/>
      <c r="B2641" s="4"/>
      <c r="C2641" s="4"/>
    </row>
    <row r="2642" spans="1:3" x14ac:dyDescent="0.25">
      <c r="A2642" s="3"/>
      <c r="B2642" s="4"/>
      <c r="C2642" s="4"/>
    </row>
    <row r="2643" spans="1:3" x14ac:dyDescent="0.25">
      <c r="A2643" s="3"/>
      <c r="B2643" s="4"/>
      <c r="C2643" s="4"/>
    </row>
    <row r="2644" spans="1:3" x14ac:dyDescent="0.25">
      <c r="A2644" s="3"/>
      <c r="B2644" s="4"/>
      <c r="C2644" s="4"/>
    </row>
    <row r="2645" spans="1:3" x14ac:dyDescent="0.25">
      <c r="A2645" s="3"/>
      <c r="B2645" s="4"/>
      <c r="C2645" s="4"/>
    </row>
    <row r="2646" spans="1:3" x14ac:dyDescent="0.25">
      <c r="A2646" s="3"/>
      <c r="B2646" s="4"/>
      <c r="C2646" s="4"/>
    </row>
    <row r="2647" spans="1:3" x14ac:dyDescent="0.25">
      <c r="A2647" s="3"/>
      <c r="B2647" s="4"/>
      <c r="C2647" s="4"/>
    </row>
    <row r="2648" spans="1:3" x14ac:dyDescent="0.25">
      <c r="A2648" s="3"/>
      <c r="B2648" s="4"/>
      <c r="C2648" s="4"/>
    </row>
    <row r="2649" spans="1:3" x14ac:dyDescent="0.25">
      <c r="A2649" s="3"/>
      <c r="B2649" s="4"/>
      <c r="C2649" s="4"/>
    </row>
    <row r="2650" spans="1:3" x14ac:dyDescent="0.25">
      <c r="A2650" s="3"/>
      <c r="B2650" s="4"/>
      <c r="C2650" s="4"/>
    </row>
    <row r="2651" spans="1:3" x14ac:dyDescent="0.25">
      <c r="A2651" s="3"/>
      <c r="B2651" s="4"/>
      <c r="C2651" s="4"/>
    </row>
    <row r="2652" spans="1:3" x14ac:dyDescent="0.25">
      <c r="A2652" s="3"/>
      <c r="B2652" s="4"/>
      <c r="C2652" s="4"/>
    </row>
    <row r="2653" spans="1:3" x14ac:dyDescent="0.25">
      <c r="A2653" s="3"/>
      <c r="B2653" s="4"/>
      <c r="C2653" s="4"/>
    </row>
    <row r="2654" spans="1:3" x14ac:dyDescent="0.25">
      <c r="A2654" s="3"/>
      <c r="B2654" s="4"/>
      <c r="C2654" s="4"/>
    </row>
    <row r="2655" spans="1:3" x14ac:dyDescent="0.25">
      <c r="A2655" s="3"/>
      <c r="B2655" s="4"/>
      <c r="C2655" s="4"/>
    </row>
    <row r="2656" spans="1:3" x14ac:dyDescent="0.25">
      <c r="A2656" s="3"/>
      <c r="B2656" s="4"/>
      <c r="C2656" s="4"/>
    </row>
    <row r="2657" spans="1:3" x14ac:dyDescent="0.25">
      <c r="A2657" s="3"/>
      <c r="B2657" s="4"/>
      <c r="C2657" s="4"/>
    </row>
    <row r="2658" spans="1:3" x14ac:dyDescent="0.25">
      <c r="A2658" s="3"/>
      <c r="B2658" s="4"/>
      <c r="C2658" s="4"/>
    </row>
    <row r="2659" spans="1:3" x14ac:dyDescent="0.25">
      <c r="A2659" s="3"/>
      <c r="B2659" s="4"/>
      <c r="C2659" s="4"/>
    </row>
    <row r="2660" spans="1:3" x14ac:dyDescent="0.25">
      <c r="A2660" s="3"/>
      <c r="B2660" s="4"/>
      <c r="C2660" s="4"/>
    </row>
    <row r="2661" spans="1:3" x14ac:dyDescent="0.25">
      <c r="A2661" s="3"/>
      <c r="B2661" s="4"/>
      <c r="C2661" s="4"/>
    </row>
    <row r="2662" spans="1:3" x14ac:dyDescent="0.25">
      <c r="A2662" s="3"/>
      <c r="B2662" s="4"/>
      <c r="C2662" s="4"/>
    </row>
    <row r="2663" spans="1:3" x14ac:dyDescent="0.25">
      <c r="A2663" s="3"/>
      <c r="B2663" s="4"/>
      <c r="C2663" s="4"/>
    </row>
    <row r="2664" spans="1:3" x14ac:dyDescent="0.25">
      <c r="A2664" s="3"/>
      <c r="B2664" s="4"/>
      <c r="C2664" s="4"/>
    </row>
    <row r="2665" spans="1:3" x14ac:dyDescent="0.25">
      <c r="A2665" s="3"/>
      <c r="B2665" s="4"/>
      <c r="C2665" s="4"/>
    </row>
    <row r="2666" spans="1:3" x14ac:dyDescent="0.25">
      <c r="A2666" s="3"/>
      <c r="B2666" s="4"/>
      <c r="C2666" s="4"/>
    </row>
    <row r="2667" spans="1:3" x14ac:dyDescent="0.25">
      <c r="A2667" s="3"/>
      <c r="B2667" s="4"/>
      <c r="C2667" s="4"/>
    </row>
    <row r="2668" spans="1:3" x14ac:dyDescent="0.25">
      <c r="A2668" s="3"/>
      <c r="B2668" s="4"/>
      <c r="C2668" s="4"/>
    </row>
    <row r="2669" spans="1:3" x14ac:dyDescent="0.25">
      <c r="A2669" s="3"/>
      <c r="B2669" s="4"/>
      <c r="C2669" s="4"/>
    </row>
    <row r="2670" spans="1:3" x14ac:dyDescent="0.25">
      <c r="A2670" s="3"/>
      <c r="B2670" s="4"/>
      <c r="C2670" s="4"/>
    </row>
    <row r="2671" spans="1:3" x14ac:dyDescent="0.25">
      <c r="A2671" s="3"/>
      <c r="B2671" s="4"/>
      <c r="C2671" s="4"/>
    </row>
    <row r="2672" spans="1:3" x14ac:dyDescent="0.25">
      <c r="A2672" s="3"/>
      <c r="B2672" s="4"/>
      <c r="C2672" s="4"/>
    </row>
    <row r="2673" spans="1:3" x14ac:dyDescent="0.25">
      <c r="A2673" s="3"/>
      <c r="B2673" s="4"/>
      <c r="C2673" s="4"/>
    </row>
    <row r="2674" spans="1:3" x14ac:dyDescent="0.25">
      <c r="A2674" s="3"/>
      <c r="B2674" s="4"/>
      <c r="C2674" s="4"/>
    </row>
    <row r="2675" spans="1:3" x14ac:dyDescent="0.25">
      <c r="A2675" s="3"/>
      <c r="B2675" s="4"/>
      <c r="C2675" s="4"/>
    </row>
    <row r="2676" spans="1:3" x14ac:dyDescent="0.25">
      <c r="A2676" s="3"/>
      <c r="B2676" s="4"/>
      <c r="C2676" s="4"/>
    </row>
    <row r="2677" spans="1:3" x14ac:dyDescent="0.25">
      <c r="A2677" s="3"/>
      <c r="B2677" s="4"/>
      <c r="C2677" s="4"/>
    </row>
    <row r="2678" spans="1:3" x14ac:dyDescent="0.25">
      <c r="A2678" s="3"/>
      <c r="B2678" s="4"/>
      <c r="C2678" s="4"/>
    </row>
    <row r="2679" spans="1:3" x14ac:dyDescent="0.25">
      <c r="A2679" s="3"/>
      <c r="B2679" s="4"/>
      <c r="C2679" s="4"/>
    </row>
    <row r="2680" spans="1:3" x14ac:dyDescent="0.25">
      <c r="A2680" s="3"/>
      <c r="B2680" s="4"/>
      <c r="C2680" s="4"/>
    </row>
    <row r="2681" spans="1:3" x14ac:dyDescent="0.25">
      <c r="A2681" s="3"/>
      <c r="B2681" s="4"/>
      <c r="C2681" s="4"/>
    </row>
    <row r="2682" spans="1:3" x14ac:dyDescent="0.25">
      <c r="A2682" s="3"/>
      <c r="B2682" s="4"/>
      <c r="C2682" s="4"/>
    </row>
    <row r="2683" spans="1:3" x14ac:dyDescent="0.25">
      <c r="A2683" s="3"/>
      <c r="B2683" s="4"/>
      <c r="C2683" s="4"/>
    </row>
    <row r="2684" spans="1:3" x14ac:dyDescent="0.25">
      <c r="A2684" s="3"/>
      <c r="B2684" s="4"/>
      <c r="C2684" s="4"/>
    </row>
    <row r="2685" spans="1:3" x14ac:dyDescent="0.25">
      <c r="A2685" s="3"/>
      <c r="B2685" s="4"/>
      <c r="C2685" s="4"/>
    </row>
    <row r="2686" spans="1:3" x14ac:dyDescent="0.25">
      <c r="A2686" s="3"/>
      <c r="B2686" s="4"/>
      <c r="C2686" s="4"/>
    </row>
    <row r="2687" spans="1:3" x14ac:dyDescent="0.25">
      <c r="A2687" s="3"/>
      <c r="B2687" s="4"/>
      <c r="C2687" s="4"/>
    </row>
    <row r="2688" spans="1:3" x14ac:dyDescent="0.25">
      <c r="A2688" s="3"/>
      <c r="B2688" s="4"/>
      <c r="C2688" s="4"/>
    </row>
    <row r="2689" spans="1:3" x14ac:dyDescent="0.25">
      <c r="A2689" s="3"/>
      <c r="B2689" s="4"/>
      <c r="C2689" s="4"/>
    </row>
    <row r="2690" spans="1:3" x14ac:dyDescent="0.25">
      <c r="A2690" s="3"/>
      <c r="B2690" s="4"/>
      <c r="C2690" s="4"/>
    </row>
    <row r="2691" spans="1:3" x14ac:dyDescent="0.25">
      <c r="A2691" s="3"/>
      <c r="B2691" s="4"/>
      <c r="C2691" s="4"/>
    </row>
    <row r="2692" spans="1:3" x14ac:dyDescent="0.25">
      <c r="A2692" s="3"/>
      <c r="B2692" s="4"/>
      <c r="C2692" s="4"/>
    </row>
    <row r="2693" spans="1:3" x14ac:dyDescent="0.25">
      <c r="A2693" s="3"/>
      <c r="B2693" s="4"/>
      <c r="C2693" s="4"/>
    </row>
    <row r="2694" spans="1:3" x14ac:dyDescent="0.25">
      <c r="A2694" s="3"/>
      <c r="B2694" s="4"/>
      <c r="C2694" s="4"/>
    </row>
    <row r="2695" spans="1:3" x14ac:dyDescent="0.25">
      <c r="A2695" s="3"/>
      <c r="B2695" s="4"/>
      <c r="C2695" s="4"/>
    </row>
    <row r="2696" spans="1:3" x14ac:dyDescent="0.25">
      <c r="A2696" s="3"/>
      <c r="B2696" s="4"/>
      <c r="C2696" s="4"/>
    </row>
    <row r="2697" spans="1:3" x14ac:dyDescent="0.25">
      <c r="A2697" s="3"/>
      <c r="B2697" s="4"/>
      <c r="C2697" s="4"/>
    </row>
    <row r="2698" spans="1:3" x14ac:dyDescent="0.25">
      <c r="A2698" s="3"/>
      <c r="B2698" s="4"/>
      <c r="C2698" s="4"/>
    </row>
    <row r="2699" spans="1:3" x14ac:dyDescent="0.25">
      <c r="A2699" s="3"/>
      <c r="B2699" s="4"/>
      <c r="C2699" s="4"/>
    </row>
    <row r="2700" spans="1:3" x14ac:dyDescent="0.25">
      <c r="A2700" s="3"/>
      <c r="B2700" s="4"/>
      <c r="C2700" s="4"/>
    </row>
    <row r="2701" spans="1:3" x14ac:dyDescent="0.25">
      <c r="A2701" s="3"/>
      <c r="B2701" s="4"/>
      <c r="C2701" s="4"/>
    </row>
    <row r="2702" spans="1:3" x14ac:dyDescent="0.25">
      <c r="A2702" s="3"/>
      <c r="B2702" s="4"/>
      <c r="C2702" s="4"/>
    </row>
    <row r="2703" spans="1:3" x14ac:dyDescent="0.25">
      <c r="A2703" s="3"/>
      <c r="B2703" s="4"/>
      <c r="C2703" s="4"/>
    </row>
    <row r="2704" spans="1:3" x14ac:dyDescent="0.25">
      <c r="A2704" s="3"/>
      <c r="B2704" s="4"/>
      <c r="C2704" s="4"/>
    </row>
    <row r="2705" spans="1:3" x14ac:dyDescent="0.25">
      <c r="A2705" s="3"/>
      <c r="B2705" s="4"/>
      <c r="C2705" s="4"/>
    </row>
    <row r="2706" spans="1:3" x14ac:dyDescent="0.25">
      <c r="A2706" s="3"/>
      <c r="B2706" s="4"/>
      <c r="C2706" s="4"/>
    </row>
    <row r="2707" spans="1:3" x14ac:dyDescent="0.25">
      <c r="A2707" s="3"/>
      <c r="B2707" s="4"/>
      <c r="C2707" s="4"/>
    </row>
    <row r="2708" spans="1:3" x14ac:dyDescent="0.25">
      <c r="A2708" s="3"/>
      <c r="B2708" s="4"/>
      <c r="C2708" s="4"/>
    </row>
    <row r="2709" spans="1:3" x14ac:dyDescent="0.25">
      <c r="A2709" s="3"/>
      <c r="B2709" s="4"/>
      <c r="C2709" s="4"/>
    </row>
    <row r="2710" spans="1:3" x14ac:dyDescent="0.25">
      <c r="A2710" s="3"/>
      <c r="B2710" s="4"/>
      <c r="C2710" s="4"/>
    </row>
    <row r="2711" spans="1:3" x14ac:dyDescent="0.25">
      <c r="A2711" s="3"/>
      <c r="B2711" s="4"/>
      <c r="C2711" s="4"/>
    </row>
    <row r="2712" spans="1:3" x14ac:dyDescent="0.25">
      <c r="A2712" s="3"/>
      <c r="B2712" s="4"/>
      <c r="C2712" s="4"/>
    </row>
    <row r="2713" spans="1:3" x14ac:dyDescent="0.25">
      <c r="A2713" s="3"/>
      <c r="B2713" s="4"/>
      <c r="C2713" s="4"/>
    </row>
    <row r="2714" spans="1:3" x14ac:dyDescent="0.25">
      <c r="A2714" s="3"/>
      <c r="B2714" s="4"/>
      <c r="C2714" s="4"/>
    </row>
    <row r="2715" spans="1:3" x14ac:dyDescent="0.25">
      <c r="A2715" s="3"/>
      <c r="B2715" s="4"/>
      <c r="C2715" s="4"/>
    </row>
    <row r="2716" spans="1:3" x14ac:dyDescent="0.25">
      <c r="A2716" s="3"/>
      <c r="B2716" s="4"/>
      <c r="C2716" s="4"/>
    </row>
    <row r="2717" spans="1:3" x14ac:dyDescent="0.25">
      <c r="A2717" s="3"/>
      <c r="B2717" s="4"/>
      <c r="C2717" s="4"/>
    </row>
    <row r="2718" spans="1:3" x14ac:dyDescent="0.25">
      <c r="A2718" s="3"/>
      <c r="B2718" s="4"/>
      <c r="C2718" s="4"/>
    </row>
    <row r="2719" spans="1:3" x14ac:dyDescent="0.25">
      <c r="A2719" s="3"/>
      <c r="B2719" s="4"/>
      <c r="C2719" s="4"/>
    </row>
    <row r="2720" spans="1:3" x14ac:dyDescent="0.25">
      <c r="A2720" s="3"/>
      <c r="B2720" s="4"/>
      <c r="C2720" s="4"/>
    </row>
    <row r="2721" spans="1:3" x14ac:dyDescent="0.25">
      <c r="A2721" s="3"/>
      <c r="B2721" s="4"/>
      <c r="C2721" s="4"/>
    </row>
    <row r="2722" spans="1:3" x14ac:dyDescent="0.25">
      <c r="A2722" s="3"/>
      <c r="B2722" s="4"/>
      <c r="C2722" s="4"/>
    </row>
    <row r="2723" spans="1:3" x14ac:dyDescent="0.25">
      <c r="A2723" s="3"/>
      <c r="B2723" s="4"/>
      <c r="C2723" s="4"/>
    </row>
    <row r="2724" spans="1:3" x14ac:dyDescent="0.25">
      <c r="A2724" s="3"/>
      <c r="B2724" s="4"/>
      <c r="C2724" s="4"/>
    </row>
    <row r="2725" spans="1:3" x14ac:dyDescent="0.25">
      <c r="A2725" s="3"/>
      <c r="B2725" s="4"/>
      <c r="C2725" s="4"/>
    </row>
    <row r="2726" spans="1:3" x14ac:dyDescent="0.25">
      <c r="A2726" s="3"/>
      <c r="B2726" s="4"/>
      <c r="C2726" s="4"/>
    </row>
    <row r="2727" spans="1:3" x14ac:dyDescent="0.25">
      <c r="A2727" s="3"/>
      <c r="B2727" s="4"/>
      <c r="C2727" s="4"/>
    </row>
    <row r="2728" spans="1:3" x14ac:dyDescent="0.25">
      <c r="A2728" s="3"/>
      <c r="B2728" s="4"/>
      <c r="C2728" s="4"/>
    </row>
    <row r="2729" spans="1:3" x14ac:dyDescent="0.25">
      <c r="A2729" s="3"/>
      <c r="B2729" s="4"/>
      <c r="C2729" s="4"/>
    </row>
    <row r="2730" spans="1:3" x14ac:dyDescent="0.25">
      <c r="A2730" s="3"/>
      <c r="B2730" s="4"/>
      <c r="C2730" s="4"/>
    </row>
    <row r="2731" spans="1:3" x14ac:dyDescent="0.25">
      <c r="A2731" s="3"/>
      <c r="B2731" s="4"/>
      <c r="C2731" s="4"/>
    </row>
    <row r="2732" spans="1:3" x14ac:dyDescent="0.25">
      <c r="A2732" s="3"/>
      <c r="B2732" s="4"/>
      <c r="C2732" s="4"/>
    </row>
    <row r="2733" spans="1:3" x14ac:dyDescent="0.25">
      <c r="A2733" s="3"/>
      <c r="B2733" s="4"/>
      <c r="C2733" s="4"/>
    </row>
    <row r="2734" spans="1:3" x14ac:dyDescent="0.25">
      <c r="A2734" s="3"/>
      <c r="B2734" s="4"/>
      <c r="C2734" s="4"/>
    </row>
    <row r="2735" spans="1:3" x14ac:dyDescent="0.25">
      <c r="A2735" s="3"/>
      <c r="B2735" s="4"/>
      <c r="C2735" s="4"/>
    </row>
    <row r="2736" spans="1:3" x14ac:dyDescent="0.25">
      <c r="A2736" s="3"/>
      <c r="B2736" s="4"/>
      <c r="C2736" s="4"/>
    </row>
    <row r="2737" spans="1:3" x14ac:dyDescent="0.25">
      <c r="A2737" s="3"/>
      <c r="B2737" s="4"/>
      <c r="C2737" s="4"/>
    </row>
    <row r="2738" spans="1:3" x14ac:dyDescent="0.25">
      <c r="A2738" s="3"/>
      <c r="B2738" s="4"/>
      <c r="C2738" s="4"/>
    </row>
    <row r="2739" spans="1:3" x14ac:dyDescent="0.25">
      <c r="A2739" s="3"/>
      <c r="B2739" s="4"/>
      <c r="C2739" s="4"/>
    </row>
    <row r="2740" spans="1:3" x14ac:dyDescent="0.25">
      <c r="A2740" s="3"/>
      <c r="B2740" s="4"/>
      <c r="C2740" s="4"/>
    </row>
    <row r="2741" spans="1:3" x14ac:dyDescent="0.25">
      <c r="A2741" s="3"/>
      <c r="B2741" s="4"/>
      <c r="C2741" s="4"/>
    </row>
    <row r="2742" spans="1:3" x14ac:dyDescent="0.25">
      <c r="A2742" s="3"/>
      <c r="B2742" s="4"/>
      <c r="C2742" s="4"/>
    </row>
    <row r="2743" spans="1:3" x14ac:dyDescent="0.25">
      <c r="A2743" s="3"/>
      <c r="B2743" s="4"/>
      <c r="C2743" s="4"/>
    </row>
    <row r="2744" spans="1:3" x14ac:dyDescent="0.25">
      <c r="A2744" s="3"/>
      <c r="B2744" s="4"/>
      <c r="C2744" s="4"/>
    </row>
    <row r="2745" spans="1:3" x14ac:dyDescent="0.25">
      <c r="A2745" s="3"/>
      <c r="B2745" s="4"/>
      <c r="C2745" s="4"/>
    </row>
    <row r="2746" spans="1:3" x14ac:dyDescent="0.25">
      <c r="A2746" s="3"/>
      <c r="B2746" s="4"/>
      <c r="C2746" s="4"/>
    </row>
    <row r="2747" spans="1:3" x14ac:dyDescent="0.25">
      <c r="A2747" s="3"/>
      <c r="B2747" s="4"/>
      <c r="C2747" s="4"/>
    </row>
    <row r="2748" spans="1:3" x14ac:dyDescent="0.25">
      <c r="A2748" s="3"/>
      <c r="B2748" s="4"/>
      <c r="C2748" s="4"/>
    </row>
    <row r="2749" spans="1:3" x14ac:dyDescent="0.25">
      <c r="A2749" s="3"/>
      <c r="B2749" s="4"/>
      <c r="C2749" s="4"/>
    </row>
    <row r="2750" spans="1:3" x14ac:dyDescent="0.25">
      <c r="A2750" s="3"/>
      <c r="B2750" s="4"/>
      <c r="C2750" s="4"/>
    </row>
    <row r="2751" spans="1:3" x14ac:dyDescent="0.25">
      <c r="A2751" s="3"/>
      <c r="B2751" s="4"/>
      <c r="C2751" s="4"/>
    </row>
    <row r="2752" spans="1:3" x14ac:dyDescent="0.25">
      <c r="A2752" s="3"/>
      <c r="B2752" s="4"/>
      <c r="C2752" s="4"/>
    </row>
    <row r="2753" spans="1:3" x14ac:dyDescent="0.25">
      <c r="A2753" s="3"/>
      <c r="B2753" s="4"/>
      <c r="C2753" s="4"/>
    </row>
    <row r="2754" spans="1:3" x14ac:dyDescent="0.25">
      <c r="A2754" s="3"/>
      <c r="B2754" s="4"/>
      <c r="C2754" s="4"/>
    </row>
    <row r="2755" spans="1:3" x14ac:dyDescent="0.25">
      <c r="A2755" s="3"/>
      <c r="B2755" s="4"/>
      <c r="C2755" s="4"/>
    </row>
    <row r="2756" spans="1:3" x14ac:dyDescent="0.25">
      <c r="A2756" s="3"/>
      <c r="B2756" s="4"/>
      <c r="C2756" s="4"/>
    </row>
    <row r="2757" spans="1:3" x14ac:dyDescent="0.25">
      <c r="A2757" s="3"/>
      <c r="B2757" s="4"/>
      <c r="C2757" s="4"/>
    </row>
    <row r="2758" spans="1:3" x14ac:dyDescent="0.25">
      <c r="A2758" s="3"/>
      <c r="B2758" s="4"/>
      <c r="C2758" s="4"/>
    </row>
    <row r="2759" spans="1:3" x14ac:dyDescent="0.25">
      <c r="A2759" s="3"/>
      <c r="B2759" s="4"/>
      <c r="C2759" s="4"/>
    </row>
    <row r="2760" spans="1:3" x14ac:dyDescent="0.25">
      <c r="A2760" s="3"/>
      <c r="B2760" s="4"/>
      <c r="C2760" s="4"/>
    </row>
    <row r="2761" spans="1:3" x14ac:dyDescent="0.25">
      <c r="A2761" s="3"/>
      <c r="B2761" s="4"/>
      <c r="C2761" s="4"/>
    </row>
    <row r="2762" spans="1:3" x14ac:dyDescent="0.25">
      <c r="A2762" s="3"/>
      <c r="B2762" s="4"/>
      <c r="C2762" s="4"/>
    </row>
    <row r="2763" spans="1:3" x14ac:dyDescent="0.25">
      <c r="A2763" s="3"/>
      <c r="B2763" s="4"/>
      <c r="C2763" s="4"/>
    </row>
    <row r="2764" spans="1:3" x14ac:dyDescent="0.25">
      <c r="A2764" s="3"/>
      <c r="B2764" s="4"/>
      <c r="C2764" s="4"/>
    </row>
    <row r="2765" spans="1:3" x14ac:dyDescent="0.25">
      <c r="A2765" s="3"/>
      <c r="B2765" s="4"/>
      <c r="C2765" s="4"/>
    </row>
    <row r="2766" spans="1:3" x14ac:dyDescent="0.25">
      <c r="A2766" s="3"/>
      <c r="B2766" s="4"/>
      <c r="C2766" s="4"/>
    </row>
    <row r="2767" spans="1:3" x14ac:dyDescent="0.25">
      <c r="A2767" s="3"/>
      <c r="B2767" s="4"/>
      <c r="C2767" s="4"/>
    </row>
    <row r="2768" spans="1:3" x14ac:dyDescent="0.25">
      <c r="A2768" s="3"/>
      <c r="B2768" s="4"/>
      <c r="C2768" s="4"/>
    </row>
    <row r="2769" spans="1:3" x14ac:dyDescent="0.25">
      <c r="A2769" s="3"/>
      <c r="B2769" s="4"/>
      <c r="C2769" s="4"/>
    </row>
    <row r="2770" spans="1:3" x14ac:dyDescent="0.25">
      <c r="A2770" s="3"/>
      <c r="B2770" s="4"/>
      <c r="C2770" s="4"/>
    </row>
    <row r="2771" spans="1:3" x14ac:dyDescent="0.25">
      <c r="A2771" s="3"/>
      <c r="B2771" s="4"/>
      <c r="C2771" s="4"/>
    </row>
    <row r="2772" spans="1:3" x14ac:dyDescent="0.25">
      <c r="A2772" s="3"/>
      <c r="B2772" s="4"/>
      <c r="C2772" s="4"/>
    </row>
    <row r="2773" spans="1:3" x14ac:dyDescent="0.25">
      <c r="A2773" s="3"/>
      <c r="B2773" s="4"/>
      <c r="C2773" s="4"/>
    </row>
    <row r="2774" spans="1:3" x14ac:dyDescent="0.25">
      <c r="A2774" s="3"/>
      <c r="B2774" s="4"/>
      <c r="C2774" s="4"/>
    </row>
    <row r="2775" spans="1:3" x14ac:dyDescent="0.25">
      <c r="A2775" s="3"/>
      <c r="B2775" s="4"/>
      <c r="C2775" s="4"/>
    </row>
    <row r="2776" spans="1:3" x14ac:dyDescent="0.25">
      <c r="A2776" s="3"/>
      <c r="B2776" s="4"/>
      <c r="C2776" s="4"/>
    </row>
    <row r="2777" spans="1:3" x14ac:dyDescent="0.25">
      <c r="A2777" s="3"/>
      <c r="B2777" s="4"/>
      <c r="C2777" s="4"/>
    </row>
    <row r="2778" spans="1:3" x14ac:dyDescent="0.25">
      <c r="A2778" s="3"/>
      <c r="B2778" s="4"/>
      <c r="C2778" s="4"/>
    </row>
    <row r="2779" spans="1:3" x14ac:dyDescent="0.25">
      <c r="A2779" s="3"/>
      <c r="B2779" s="4"/>
      <c r="C2779" s="4"/>
    </row>
    <row r="2780" spans="1:3" x14ac:dyDescent="0.25">
      <c r="A2780" s="3"/>
      <c r="B2780" s="4"/>
      <c r="C2780" s="4"/>
    </row>
    <row r="2781" spans="1:3" x14ac:dyDescent="0.25">
      <c r="A2781" s="3"/>
      <c r="B2781" s="4"/>
      <c r="C2781" s="4"/>
    </row>
    <row r="2782" spans="1:3" x14ac:dyDescent="0.25">
      <c r="A2782" s="3"/>
      <c r="B2782" s="4"/>
      <c r="C2782" s="4"/>
    </row>
    <row r="2783" spans="1:3" x14ac:dyDescent="0.25">
      <c r="A2783" s="3"/>
      <c r="B2783" s="4"/>
      <c r="C2783" s="4"/>
    </row>
    <row r="2784" spans="1:3" x14ac:dyDescent="0.25">
      <c r="A2784" s="3"/>
      <c r="B2784" s="4"/>
      <c r="C2784" s="4"/>
    </row>
    <row r="2785" spans="1:3" x14ac:dyDescent="0.25">
      <c r="A2785" s="3"/>
      <c r="B2785" s="4"/>
      <c r="C2785" s="4"/>
    </row>
    <row r="2786" spans="1:3" x14ac:dyDescent="0.25">
      <c r="A2786" s="3"/>
      <c r="B2786" s="4"/>
      <c r="C2786" s="4"/>
    </row>
    <row r="2787" spans="1:3" x14ac:dyDescent="0.25">
      <c r="A2787" s="3"/>
      <c r="B2787" s="4"/>
      <c r="C2787" s="4"/>
    </row>
    <row r="2788" spans="1:3" x14ac:dyDescent="0.25">
      <c r="A2788" s="3"/>
      <c r="B2788" s="4"/>
      <c r="C2788" s="4"/>
    </row>
    <row r="2789" spans="1:3" x14ac:dyDescent="0.25">
      <c r="A2789" s="3"/>
      <c r="B2789" s="4"/>
      <c r="C2789" s="4"/>
    </row>
    <row r="2790" spans="1:3" x14ac:dyDescent="0.25">
      <c r="A2790" s="3"/>
      <c r="B2790" s="4"/>
      <c r="C2790" s="4"/>
    </row>
    <row r="2791" spans="1:3" x14ac:dyDescent="0.25">
      <c r="A2791" s="3"/>
      <c r="B2791" s="4"/>
      <c r="C2791" s="4"/>
    </row>
    <row r="2792" spans="1:3" x14ac:dyDescent="0.25">
      <c r="A2792" s="3"/>
      <c r="B2792" s="4"/>
      <c r="C2792" s="4"/>
    </row>
    <row r="2793" spans="1:3" x14ac:dyDescent="0.25">
      <c r="A2793" s="3"/>
      <c r="B2793" s="4"/>
      <c r="C2793" s="4"/>
    </row>
    <row r="2794" spans="1:3" x14ac:dyDescent="0.25">
      <c r="A2794" s="3"/>
      <c r="B2794" s="4"/>
      <c r="C2794" s="4"/>
    </row>
    <row r="2795" spans="1:3" x14ac:dyDescent="0.25">
      <c r="A2795" s="3"/>
      <c r="B2795" s="4"/>
      <c r="C2795" s="4"/>
    </row>
    <row r="2796" spans="1:3" x14ac:dyDescent="0.25">
      <c r="A2796" s="3"/>
      <c r="B2796" s="4"/>
      <c r="C2796" s="4"/>
    </row>
    <row r="2797" spans="1:3" x14ac:dyDescent="0.25">
      <c r="A2797" s="3"/>
      <c r="B2797" s="4"/>
      <c r="C2797" s="4"/>
    </row>
    <row r="2798" spans="1:3" x14ac:dyDescent="0.25">
      <c r="A2798" s="3"/>
      <c r="B2798" s="4"/>
      <c r="C2798" s="4"/>
    </row>
    <row r="2799" spans="1:3" x14ac:dyDescent="0.25">
      <c r="A2799" s="3"/>
      <c r="B2799" s="4"/>
      <c r="C2799" s="4"/>
    </row>
    <row r="2800" spans="1:3" x14ac:dyDescent="0.25">
      <c r="A2800" s="3"/>
      <c r="B2800" s="4"/>
      <c r="C2800" s="4"/>
    </row>
    <row r="2801" spans="1:3" x14ac:dyDescent="0.25">
      <c r="A2801" s="3"/>
      <c r="B2801" s="4"/>
      <c r="C2801" s="4"/>
    </row>
    <row r="2802" spans="1:3" x14ac:dyDescent="0.25">
      <c r="A2802" s="3"/>
      <c r="B2802" s="4"/>
      <c r="C2802" s="4"/>
    </row>
    <row r="2803" spans="1:3" x14ac:dyDescent="0.25">
      <c r="A2803" s="3"/>
      <c r="B2803" s="4"/>
      <c r="C2803" s="4"/>
    </row>
    <row r="2804" spans="1:3" x14ac:dyDescent="0.25">
      <c r="A2804" s="3"/>
      <c r="B2804" s="4"/>
      <c r="C2804" s="4"/>
    </row>
    <row r="2805" spans="1:3" x14ac:dyDescent="0.25">
      <c r="A2805" s="3"/>
      <c r="B2805" s="4"/>
      <c r="C2805" s="4"/>
    </row>
    <row r="2806" spans="1:3" x14ac:dyDescent="0.25">
      <c r="A2806" s="3"/>
      <c r="B2806" s="4"/>
      <c r="C2806" s="4"/>
    </row>
    <row r="2807" spans="1:3" x14ac:dyDescent="0.25">
      <c r="A2807" s="3"/>
      <c r="B2807" s="4"/>
      <c r="C2807" s="4"/>
    </row>
    <row r="2808" spans="1:3" x14ac:dyDescent="0.25">
      <c r="A2808" s="3"/>
      <c r="B2808" s="4"/>
      <c r="C2808" s="4"/>
    </row>
    <row r="2809" spans="1:3" x14ac:dyDescent="0.25">
      <c r="A2809" s="3"/>
      <c r="B2809" s="4"/>
      <c r="C2809" s="4"/>
    </row>
    <row r="2810" spans="1:3" x14ac:dyDescent="0.25">
      <c r="A2810" s="3"/>
      <c r="B2810" s="4"/>
      <c r="C2810" s="4"/>
    </row>
    <row r="2811" spans="1:3" x14ac:dyDescent="0.25">
      <c r="A2811" s="3"/>
      <c r="B2811" s="4"/>
      <c r="C2811" s="4"/>
    </row>
    <row r="2812" spans="1:3" x14ac:dyDescent="0.25">
      <c r="A2812" s="3"/>
      <c r="B2812" s="4"/>
      <c r="C2812" s="4"/>
    </row>
    <row r="2813" spans="1:3" x14ac:dyDescent="0.25">
      <c r="A2813" s="3"/>
      <c r="B2813" s="4"/>
      <c r="C2813" s="4"/>
    </row>
    <row r="2814" spans="1:3" x14ac:dyDescent="0.25">
      <c r="A2814" s="3"/>
      <c r="B2814" s="4"/>
      <c r="C2814" s="4"/>
    </row>
    <row r="2815" spans="1:3" x14ac:dyDescent="0.25">
      <c r="A2815" s="3"/>
      <c r="B2815" s="4"/>
      <c r="C2815" s="4"/>
    </row>
    <row r="2816" spans="1:3" x14ac:dyDescent="0.25">
      <c r="A2816" s="3"/>
      <c r="B2816" s="4"/>
      <c r="C2816" s="4"/>
    </row>
    <row r="2817" spans="1:3" x14ac:dyDescent="0.25">
      <c r="A2817" s="3"/>
      <c r="B2817" s="4"/>
      <c r="C2817" s="4"/>
    </row>
    <row r="2818" spans="1:3" x14ac:dyDescent="0.25">
      <c r="A2818" s="3"/>
      <c r="B2818" s="4"/>
      <c r="C2818" s="4"/>
    </row>
    <row r="2819" spans="1:3" x14ac:dyDescent="0.25">
      <c r="A2819" s="3"/>
      <c r="B2819" s="4"/>
      <c r="C2819" s="4"/>
    </row>
    <row r="2820" spans="1:3" x14ac:dyDescent="0.25">
      <c r="A2820" s="3"/>
      <c r="B2820" s="4"/>
      <c r="C2820" s="4"/>
    </row>
    <row r="2821" spans="1:3" x14ac:dyDescent="0.25">
      <c r="A2821" s="3"/>
      <c r="B2821" s="4"/>
      <c r="C2821" s="4"/>
    </row>
    <row r="2822" spans="1:3" x14ac:dyDescent="0.25">
      <c r="A2822" s="3"/>
      <c r="B2822" s="4"/>
      <c r="C2822" s="4"/>
    </row>
    <row r="2823" spans="1:3" x14ac:dyDescent="0.25">
      <c r="A2823" s="3"/>
      <c r="B2823" s="4"/>
      <c r="C2823" s="4"/>
    </row>
    <row r="2824" spans="1:3" x14ac:dyDescent="0.25">
      <c r="A2824" s="3"/>
      <c r="B2824" s="4"/>
      <c r="C2824" s="4"/>
    </row>
    <row r="2825" spans="1:3" x14ac:dyDescent="0.25">
      <c r="A2825" s="3"/>
      <c r="B2825" s="4"/>
      <c r="C2825" s="4"/>
    </row>
    <row r="2826" spans="1:3" x14ac:dyDescent="0.25">
      <c r="A2826" s="3"/>
      <c r="B2826" s="4"/>
      <c r="C2826" s="4"/>
    </row>
    <row r="2827" spans="1:3" x14ac:dyDescent="0.25">
      <c r="A2827" s="3"/>
      <c r="B2827" s="4"/>
      <c r="C2827" s="4"/>
    </row>
    <row r="2828" spans="1:3" x14ac:dyDescent="0.25">
      <c r="A2828" s="3"/>
      <c r="B2828" s="4"/>
      <c r="C2828" s="4"/>
    </row>
    <row r="2829" spans="1:3" x14ac:dyDescent="0.25">
      <c r="A2829" s="3"/>
      <c r="B2829" s="4"/>
      <c r="C2829" s="4"/>
    </row>
    <row r="2830" spans="1:3" x14ac:dyDescent="0.25">
      <c r="A2830" s="3"/>
      <c r="B2830" s="4"/>
      <c r="C2830" s="4"/>
    </row>
    <row r="2831" spans="1:3" x14ac:dyDescent="0.25">
      <c r="A2831" s="3"/>
      <c r="B2831" s="4"/>
      <c r="C2831" s="4"/>
    </row>
    <row r="2832" spans="1:3" x14ac:dyDescent="0.25">
      <c r="A2832" s="3"/>
      <c r="B2832" s="4"/>
      <c r="C2832" s="4"/>
    </row>
    <row r="2833" spans="1:3" x14ac:dyDescent="0.25">
      <c r="A2833" s="3"/>
      <c r="B2833" s="4"/>
      <c r="C2833" s="4"/>
    </row>
    <row r="2834" spans="1:3" x14ac:dyDescent="0.25">
      <c r="A2834" s="3"/>
      <c r="B2834" s="4"/>
      <c r="C2834" s="4"/>
    </row>
    <row r="2835" spans="1:3" x14ac:dyDescent="0.25">
      <c r="A2835" s="3"/>
      <c r="B2835" s="4"/>
      <c r="C2835" s="4"/>
    </row>
    <row r="2836" spans="1:3" x14ac:dyDescent="0.25">
      <c r="A2836" s="3"/>
      <c r="B2836" s="4"/>
      <c r="C2836" s="4"/>
    </row>
    <row r="2837" spans="1:3" x14ac:dyDescent="0.25">
      <c r="A2837" s="3"/>
      <c r="B2837" s="4"/>
      <c r="C2837" s="4"/>
    </row>
    <row r="2838" spans="1:3" x14ac:dyDescent="0.25">
      <c r="A2838" s="3"/>
      <c r="B2838" s="4"/>
      <c r="C2838" s="4"/>
    </row>
    <row r="2839" spans="1:3" x14ac:dyDescent="0.25">
      <c r="A2839" s="3"/>
      <c r="B2839" s="4"/>
      <c r="C2839" s="4"/>
    </row>
    <row r="2840" spans="1:3" x14ac:dyDescent="0.25">
      <c r="A2840" s="3"/>
      <c r="B2840" s="4"/>
      <c r="C2840" s="4"/>
    </row>
    <row r="2841" spans="1:3" x14ac:dyDescent="0.25">
      <c r="A2841" s="3"/>
      <c r="B2841" s="4"/>
      <c r="C2841" s="4"/>
    </row>
    <row r="2842" spans="1:3" x14ac:dyDescent="0.25">
      <c r="A2842" s="3"/>
      <c r="B2842" s="4"/>
      <c r="C2842" s="4"/>
    </row>
    <row r="2843" spans="1:3" x14ac:dyDescent="0.25">
      <c r="A2843" s="3"/>
      <c r="B2843" s="4"/>
      <c r="C2843" s="4"/>
    </row>
    <row r="2844" spans="1:3" x14ac:dyDescent="0.25">
      <c r="A2844" s="3"/>
      <c r="B2844" s="4"/>
      <c r="C2844" s="4"/>
    </row>
    <row r="2845" spans="1:3" x14ac:dyDescent="0.25">
      <c r="A2845" s="3"/>
      <c r="B2845" s="4"/>
      <c r="C2845" s="4"/>
    </row>
    <row r="2846" spans="1:3" x14ac:dyDescent="0.25">
      <c r="A2846" s="3"/>
      <c r="B2846" s="4"/>
      <c r="C2846" s="4"/>
    </row>
    <row r="2847" spans="1:3" x14ac:dyDescent="0.25">
      <c r="A2847" s="3"/>
      <c r="B2847" s="4"/>
      <c r="C2847" s="4"/>
    </row>
    <row r="2848" spans="1:3" x14ac:dyDescent="0.25">
      <c r="A2848" s="3"/>
      <c r="B2848" s="4"/>
      <c r="C2848" s="4"/>
    </row>
    <row r="2849" spans="1:3" x14ac:dyDescent="0.25">
      <c r="A2849" s="3"/>
      <c r="B2849" s="4"/>
      <c r="C2849" s="4"/>
    </row>
    <row r="2850" spans="1:3" x14ac:dyDescent="0.25">
      <c r="A2850" s="3"/>
      <c r="B2850" s="4"/>
      <c r="C2850" s="4"/>
    </row>
    <row r="2851" spans="1:3" x14ac:dyDescent="0.25">
      <c r="A2851" s="3"/>
      <c r="B2851" s="4"/>
      <c r="C2851" s="4"/>
    </row>
    <row r="2852" spans="1:3" x14ac:dyDescent="0.25">
      <c r="A2852" s="3"/>
      <c r="B2852" s="4"/>
      <c r="C2852" s="4"/>
    </row>
    <row r="2853" spans="1:3" x14ac:dyDescent="0.25">
      <c r="A2853" s="3"/>
      <c r="B2853" s="4"/>
      <c r="C2853" s="4"/>
    </row>
    <row r="2854" spans="1:3" x14ac:dyDescent="0.25">
      <c r="A2854" s="3"/>
      <c r="B2854" s="4"/>
      <c r="C2854" s="4"/>
    </row>
    <row r="2855" spans="1:3" x14ac:dyDescent="0.25">
      <c r="A2855" s="3"/>
      <c r="B2855" s="4"/>
      <c r="C2855" s="4"/>
    </row>
    <row r="2856" spans="1:3" x14ac:dyDescent="0.25">
      <c r="A2856" s="3"/>
      <c r="B2856" s="4"/>
      <c r="C2856" s="4"/>
    </row>
    <row r="2857" spans="1:3" x14ac:dyDescent="0.25">
      <c r="A2857" s="3"/>
      <c r="B2857" s="4"/>
      <c r="C2857" s="4"/>
    </row>
    <row r="2858" spans="1:3" x14ac:dyDescent="0.25">
      <c r="A2858" s="3"/>
      <c r="B2858" s="4"/>
      <c r="C2858" s="4"/>
    </row>
    <row r="2859" spans="1:3" x14ac:dyDescent="0.25">
      <c r="A2859" s="3"/>
      <c r="B2859" s="4"/>
      <c r="C2859" s="4"/>
    </row>
    <row r="2860" spans="1:3" x14ac:dyDescent="0.25">
      <c r="A2860" s="3"/>
      <c r="B2860" s="4"/>
      <c r="C2860" s="4"/>
    </row>
    <row r="2861" spans="1:3" x14ac:dyDescent="0.25">
      <c r="A2861" s="3"/>
      <c r="B2861" s="4"/>
      <c r="C2861" s="4"/>
    </row>
    <row r="2862" spans="1:3" x14ac:dyDescent="0.25">
      <c r="A2862" s="3"/>
      <c r="B2862" s="4"/>
      <c r="C2862" s="4"/>
    </row>
    <row r="2863" spans="1:3" x14ac:dyDescent="0.25">
      <c r="A2863" s="3"/>
      <c r="B2863" s="4"/>
      <c r="C2863" s="4"/>
    </row>
    <row r="2864" spans="1:3" x14ac:dyDescent="0.25">
      <c r="A2864" s="3"/>
      <c r="B2864" s="4"/>
      <c r="C2864" s="4"/>
    </row>
    <row r="2865" spans="1:3" x14ac:dyDescent="0.25">
      <c r="A2865" s="3"/>
      <c r="B2865" s="4"/>
      <c r="C2865" s="4"/>
    </row>
    <row r="2866" spans="1:3" x14ac:dyDescent="0.25">
      <c r="A2866" s="3"/>
      <c r="B2866" s="4"/>
      <c r="C2866" s="4"/>
    </row>
    <row r="2867" spans="1:3" x14ac:dyDescent="0.25">
      <c r="A2867" s="3"/>
      <c r="B2867" s="4"/>
      <c r="C2867" s="4"/>
    </row>
    <row r="2868" spans="1:3" x14ac:dyDescent="0.25">
      <c r="A2868" s="3"/>
      <c r="B2868" s="4"/>
      <c r="C2868" s="4"/>
    </row>
    <row r="2869" spans="1:3" x14ac:dyDescent="0.25">
      <c r="A2869" s="3"/>
      <c r="B2869" s="4"/>
      <c r="C2869" s="4"/>
    </row>
    <row r="2870" spans="1:3" x14ac:dyDescent="0.25">
      <c r="A2870" s="3"/>
      <c r="B2870" s="4"/>
      <c r="C2870" s="4"/>
    </row>
    <row r="2871" spans="1:3" x14ac:dyDescent="0.25">
      <c r="A2871" s="3"/>
      <c r="B2871" s="4"/>
      <c r="C2871" s="4"/>
    </row>
    <row r="2872" spans="1:3" x14ac:dyDescent="0.25">
      <c r="A2872" s="3"/>
      <c r="B2872" s="4"/>
      <c r="C2872" s="4"/>
    </row>
    <row r="2873" spans="1:3" x14ac:dyDescent="0.25">
      <c r="A2873" s="3"/>
      <c r="B2873" s="4"/>
      <c r="C2873" s="4"/>
    </row>
    <row r="2874" spans="1:3" x14ac:dyDescent="0.25">
      <c r="A2874" s="3"/>
      <c r="B2874" s="4"/>
      <c r="C2874" s="4"/>
    </row>
    <row r="2875" spans="1:3" x14ac:dyDescent="0.25">
      <c r="A2875" s="3"/>
      <c r="B2875" s="4"/>
      <c r="C2875" s="4"/>
    </row>
    <row r="2876" spans="1:3" x14ac:dyDescent="0.25">
      <c r="A2876" s="3"/>
      <c r="B2876" s="4"/>
      <c r="C2876" s="4"/>
    </row>
    <row r="2877" spans="1:3" x14ac:dyDescent="0.25">
      <c r="A2877" s="3"/>
      <c r="B2877" s="4"/>
      <c r="C2877" s="4"/>
    </row>
    <row r="2878" spans="1:3" x14ac:dyDescent="0.25">
      <c r="A2878" s="3"/>
      <c r="B2878" s="4"/>
      <c r="C2878" s="4"/>
    </row>
    <row r="2879" spans="1:3" x14ac:dyDescent="0.25">
      <c r="A2879" s="3"/>
      <c r="B2879" s="4"/>
      <c r="C2879" s="4"/>
    </row>
    <row r="2880" spans="1:3" x14ac:dyDescent="0.25">
      <c r="A2880" s="3"/>
      <c r="B2880" s="4"/>
      <c r="C2880" s="4"/>
    </row>
    <row r="2881" spans="1:3" x14ac:dyDescent="0.25">
      <c r="A2881" s="3"/>
      <c r="B2881" s="4"/>
      <c r="C2881" s="4"/>
    </row>
    <row r="2882" spans="1:3" x14ac:dyDescent="0.25">
      <c r="A2882" s="3"/>
      <c r="B2882" s="4"/>
      <c r="C2882" s="4"/>
    </row>
    <row r="2883" spans="1:3" x14ac:dyDescent="0.25">
      <c r="A2883" s="3"/>
      <c r="B2883" s="4"/>
      <c r="C2883" s="4"/>
    </row>
    <row r="2884" spans="1:3" x14ac:dyDescent="0.25">
      <c r="A2884" s="3"/>
      <c r="B2884" s="4"/>
      <c r="C2884" s="4"/>
    </row>
    <row r="2885" spans="1:3" x14ac:dyDescent="0.25">
      <c r="A2885" s="3"/>
      <c r="B2885" s="4"/>
      <c r="C2885" s="4"/>
    </row>
    <row r="2886" spans="1:3" x14ac:dyDescent="0.25">
      <c r="A2886" s="3"/>
      <c r="B2886" s="4"/>
      <c r="C2886" s="4"/>
    </row>
    <row r="2887" spans="1:3" x14ac:dyDescent="0.25">
      <c r="A2887" s="3"/>
      <c r="B2887" s="4"/>
      <c r="C2887" s="4"/>
    </row>
    <row r="2888" spans="1:3" x14ac:dyDescent="0.25">
      <c r="A2888" s="3"/>
      <c r="B2888" s="4"/>
      <c r="C2888" s="4"/>
    </row>
    <row r="2889" spans="1:3" x14ac:dyDescent="0.25">
      <c r="A2889" s="3"/>
      <c r="B2889" s="4"/>
      <c r="C2889" s="4"/>
    </row>
    <row r="2890" spans="1:3" x14ac:dyDescent="0.25">
      <c r="A2890" s="3"/>
      <c r="B2890" s="4"/>
      <c r="C2890" s="4"/>
    </row>
    <row r="2891" spans="1:3" x14ac:dyDescent="0.25">
      <c r="A2891" s="3"/>
      <c r="B2891" s="4"/>
      <c r="C2891" s="4"/>
    </row>
    <row r="2892" spans="1:3" x14ac:dyDescent="0.25">
      <c r="A2892" s="3"/>
      <c r="B2892" s="4"/>
      <c r="C2892" s="4"/>
    </row>
    <row r="2893" spans="1:3" x14ac:dyDescent="0.25">
      <c r="A2893" s="3"/>
      <c r="B2893" s="4"/>
      <c r="C2893" s="4"/>
    </row>
    <row r="2894" spans="1:3" x14ac:dyDescent="0.25">
      <c r="A2894" s="3"/>
      <c r="B2894" s="4"/>
      <c r="C2894" s="4"/>
    </row>
    <row r="2895" spans="1:3" x14ac:dyDescent="0.25">
      <c r="A2895" s="3"/>
      <c r="B2895" s="4"/>
      <c r="C2895" s="4"/>
    </row>
    <row r="2896" spans="1:3" x14ac:dyDescent="0.25">
      <c r="A2896" s="3"/>
      <c r="B2896" s="4"/>
      <c r="C2896" s="4"/>
    </row>
    <row r="2897" spans="1:3" x14ac:dyDescent="0.25">
      <c r="A2897" s="3"/>
      <c r="B2897" s="4"/>
      <c r="C2897" s="4"/>
    </row>
    <row r="2898" spans="1:3" x14ac:dyDescent="0.25">
      <c r="A2898" s="3"/>
      <c r="B2898" s="4"/>
      <c r="C2898" s="4"/>
    </row>
    <row r="2899" spans="1:3" x14ac:dyDescent="0.25">
      <c r="A2899" s="3"/>
      <c r="B2899" s="4"/>
      <c r="C2899" s="4"/>
    </row>
    <row r="2900" spans="1:3" x14ac:dyDescent="0.25">
      <c r="A2900" s="3"/>
      <c r="B2900" s="4"/>
      <c r="C2900" s="4"/>
    </row>
    <row r="2901" spans="1:3" x14ac:dyDescent="0.25">
      <c r="A2901" s="3"/>
      <c r="B2901" s="4"/>
      <c r="C2901" s="4"/>
    </row>
    <row r="2902" spans="1:3" x14ac:dyDescent="0.25">
      <c r="A2902" s="3"/>
      <c r="B2902" s="4"/>
      <c r="C2902" s="4"/>
    </row>
    <row r="2903" spans="1:3" x14ac:dyDescent="0.25">
      <c r="A2903" s="3"/>
      <c r="B2903" s="4"/>
      <c r="C2903" s="4"/>
    </row>
    <row r="2904" spans="1:3" x14ac:dyDescent="0.25">
      <c r="A2904" s="3"/>
      <c r="B2904" s="4"/>
      <c r="C2904" s="4"/>
    </row>
    <row r="2905" spans="1:3" x14ac:dyDescent="0.25">
      <c r="A2905" s="3"/>
      <c r="B2905" s="4"/>
      <c r="C2905" s="4"/>
    </row>
    <row r="2906" spans="1:3" x14ac:dyDescent="0.25">
      <c r="A2906" s="3"/>
      <c r="B2906" s="4"/>
      <c r="C2906" s="4"/>
    </row>
    <row r="2907" spans="1:3" x14ac:dyDescent="0.25">
      <c r="A2907" s="3"/>
      <c r="B2907" s="4"/>
      <c r="C2907" s="4"/>
    </row>
    <row r="2908" spans="1:3" x14ac:dyDescent="0.25">
      <c r="A2908" s="3"/>
      <c r="B2908" s="4"/>
      <c r="C2908" s="4"/>
    </row>
    <row r="2909" spans="1:3" x14ac:dyDescent="0.25">
      <c r="A2909" s="3"/>
      <c r="B2909" s="4"/>
      <c r="C2909" s="4"/>
    </row>
    <row r="2910" spans="1:3" x14ac:dyDescent="0.25">
      <c r="A2910" s="3"/>
      <c r="B2910" s="4"/>
      <c r="C2910" s="4"/>
    </row>
    <row r="2911" spans="1:3" x14ac:dyDescent="0.25">
      <c r="A2911" s="3"/>
      <c r="B2911" s="4"/>
      <c r="C2911" s="4"/>
    </row>
    <row r="2912" spans="1:3" x14ac:dyDescent="0.25">
      <c r="A2912" s="3"/>
      <c r="B2912" s="4"/>
      <c r="C2912" s="4"/>
    </row>
    <row r="2913" spans="1:3" x14ac:dyDescent="0.25">
      <c r="A2913" s="3"/>
      <c r="B2913" s="4"/>
      <c r="C2913" s="4"/>
    </row>
    <row r="2914" spans="1:3" x14ac:dyDescent="0.25">
      <c r="A2914" s="3"/>
      <c r="B2914" s="4"/>
      <c r="C2914" s="4"/>
    </row>
    <row r="2915" spans="1:3" x14ac:dyDescent="0.25">
      <c r="A2915" s="3"/>
      <c r="B2915" s="4"/>
      <c r="C2915" s="4"/>
    </row>
    <row r="2916" spans="1:3" x14ac:dyDescent="0.25">
      <c r="A2916" s="3"/>
      <c r="B2916" s="4"/>
      <c r="C2916" s="4"/>
    </row>
    <row r="2917" spans="1:3" x14ac:dyDescent="0.25">
      <c r="A2917" s="3"/>
      <c r="B2917" s="4"/>
      <c r="C2917" s="4"/>
    </row>
    <row r="2918" spans="1:3" x14ac:dyDescent="0.25">
      <c r="A2918" s="3"/>
      <c r="B2918" s="4"/>
      <c r="C2918" s="4"/>
    </row>
    <row r="2919" spans="1:3" x14ac:dyDescent="0.25">
      <c r="A2919" s="3"/>
      <c r="B2919" s="4"/>
      <c r="C2919" s="4"/>
    </row>
    <row r="2920" spans="1:3" x14ac:dyDescent="0.25">
      <c r="A2920" s="3"/>
      <c r="B2920" s="4"/>
      <c r="C2920" s="4"/>
    </row>
    <row r="2921" spans="1:3" x14ac:dyDescent="0.25">
      <c r="A2921" s="3"/>
      <c r="B2921" s="4"/>
      <c r="C2921" s="4"/>
    </row>
    <row r="2922" spans="1:3" x14ac:dyDescent="0.25">
      <c r="A2922" s="3"/>
      <c r="B2922" s="4"/>
      <c r="C2922" s="4"/>
    </row>
    <row r="2923" spans="1:3" x14ac:dyDescent="0.25">
      <c r="A2923" s="3"/>
      <c r="B2923" s="4"/>
      <c r="C2923" s="4"/>
    </row>
    <row r="2924" spans="1:3" x14ac:dyDescent="0.25">
      <c r="A2924" s="3"/>
      <c r="B2924" s="4"/>
      <c r="C2924" s="4"/>
    </row>
    <row r="2925" spans="1:3" x14ac:dyDescent="0.25">
      <c r="A2925" s="3"/>
      <c r="B2925" s="4"/>
      <c r="C2925" s="4"/>
    </row>
    <row r="2926" spans="1:3" x14ac:dyDescent="0.25">
      <c r="A2926" s="3"/>
      <c r="B2926" s="4"/>
      <c r="C2926" s="4"/>
    </row>
    <row r="2927" spans="1:3" x14ac:dyDescent="0.25">
      <c r="A2927" s="3"/>
      <c r="B2927" s="4"/>
      <c r="C2927" s="4"/>
    </row>
    <row r="2928" spans="1:3" x14ac:dyDescent="0.25">
      <c r="A2928" s="3"/>
      <c r="B2928" s="4"/>
      <c r="C2928" s="4"/>
    </row>
    <row r="2929" spans="1:3" x14ac:dyDescent="0.25">
      <c r="A2929" s="3"/>
      <c r="B2929" s="4"/>
      <c r="C2929" s="4"/>
    </row>
    <row r="2930" spans="1:3" x14ac:dyDescent="0.25">
      <c r="A2930" s="3"/>
      <c r="B2930" s="4"/>
      <c r="C2930" s="4"/>
    </row>
    <row r="2931" spans="1:3" x14ac:dyDescent="0.25">
      <c r="A2931" s="3"/>
      <c r="B2931" s="4"/>
      <c r="C2931" s="4"/>
    </row>
    <row r="2932" spans="1:3" x14ac:dyDescent="0.25">
      <c r="A2932" s="3"/>
      <c r="B2932" s="4"/>
      <c r="C2932" s="4"/>
    </row>
    <row r="2933" spans="1:3" x14ac:dyDescent="0.25">
      <c r="A2933" s="3"/>
      <c r="B2933" s="4"/>
      <c r="C2933" s="4"/>
    </row>
    <row r="2934" spans="1:3" x14ac:dyDescent="0.25">
      <c r="A2934" s="3"/>
      <c r="B2934" s="4"/>
      <c r="C2934" s="4"/>
    </row>
    <row r="2935" spans="1:3" x14ac:dyDescent="0.25">
      <c r="A2935" s="3"/>
      <c r="B2935" s="4"/>
      <c r="C2935" s="4"/>
    </row>
    <row r="2936" spans="1:3" x14ac:dyDescent="0.25">
      <c r="A2936" s="3"/>
      <c r="B2936" s="4"/>
      <c r="C2936" s="4"/>
    </row>
    <row r="2937" spans="1:3" x14ac:dyDescent="0.25">
      <c r="A2937" s="3"/>
      <c r="B2937" s="4"/>
      <c r="C2937" s="4"/>
    </row>
    <row r="2938" spans="1:3" x14ac:dyDescent="0.25">
      <c r="A2938" s="3"/>
      <c r="B2938" s="4"/>
      <c r="C2938" s="4"/>
    </row>
    <row r="2939" spans="1:3" x14ac:dyDescent="0.25">
      <c r="A2939" s="3"/>
      <c r="B2939" s="4"/>
      <c r="C2939" s="4"/>
    </row>
    <row r="2940" spans="1:3" x14ac:dyDescent="0.25">
      <c r="A2940" s="3"/>
      <c r="B2940" s="4"/>
      <c r="C2940" s="4"/>
    </row>
    <row r="2941" spans="1:3" x14ac:dyDescent="0.25">
      <c r="A2941" s="3"/>
      <c r="B2941" s="4"/>
      <c r="C2941" s="4"/>
    </row>
    <row r="2942" spans="1:3" x14ac:dyDescent="0.25">
      <c r="A2942" s="3"/>
      <c r="B2942" s="4"/>
      <c r="C2942" s="4"/>
    </row>
    <row r="2943" spans="1:3" x14ac:dyDescent="0.25">
      <c r="A2943" s="3"/>
      <c r="B2943" s="4"/>
      <c r="C2943" s="4"/>
    </row>
    <row r="2944" spans="1:3" x14ac:dyDescent="0.25">
      <c r="A2944" s="3"/>
      <c r="B2944" s="4"/>
      <c r="C2944" s="4"/>
    </row>
    <row r="2945" spans="1:3" x14ac:dyDescent="0.25">
      <c r="A2945" s="3"/>
      <c r="B2945" s="4"/>
      <c r="C2945" s="4"/>
    </row>
    <row r="2946" spans="1:3" x14ac:dyDescent="0.25">
      <c r="A2946" s="3"/>
      <c r="B2946" s="4"/>
      <c r="C2946" s="4"/>
    </row>
    <row r="2947" spans="1:3" x14ac:dyDescent="0.25">
      <c r="A2947" s="3"/>
      <c r="B2947" s="4"/>
      <c r="C2947" s="4"/>
    </row>
    <row r="2948" spans="1:3" x14ac:dyDescent="0.25">
      <c r="A2948" s="3"/>
      <c r="B2948" s="4"/>
      <c r="C2948" s="4"/>
    </row>
    <row r="2949" spans="1:3" x14ac:dyDescent="0.25">
      <c r="A2949" s="3"/>
      <c r="B2949" s="4"/>
      <c r="C2949" s="4"/>
    </row>
    <row r="2950" spans="1:3" x14ac:dyDescent="0.25">
      <c r="A2950" s="3"/>
      <c r="B2950" s="4"/>
      <c r="C2950" s="4"/>
    </row>
    <row r="2951" spans="1:3" x14ac:dyDescent="0.25">
      <c r="A2951" s="3"/>
      <c r="B2951" s="4"/>
      <c r="C2951" s="4"/>
    </row>
    <row r="2952" spans="1:3" x14ac:dyDescent="0.25">
      <c r="A2952" s="3"/>
      <c r="B2952" s="4"/>
      <c r="C2952" s="4"/>
    </row>
    <row r="2953" spans="1:3" x14ac:dyDescent="0.25">
      <c r="A2953" s="3"/>
      <c r="B2953" s="4"/>
      <c r="C2953" s="4"/>
    </row>
    <row r="2954" spans="1:3" x14ac:dyDescent="0.25">
      <c r="A2954" s="3"/>
      <c r="B2954" s="4"/>
      <c r="C2954" s="4"/>
    </row>
    <row r="2955" spans="1:3" x14ac:dyDescent="0.25">
      <c r="A2955" s="3"/>
      <c r="B2955" s="4"/>
      <c r="C2955" s="4"/>
    </row>
    <row r="2956" spans="1:3" x14ac:dyDescent="0.25">
      <c r="A2956" s="3"/>
      <c r="B2956" s="4"/>
      <c r="C2956" s="4"/>
    </row>
    <row r="2957" spans="1:3" x14ac:dyDescent="0.25">
      <c r="A2957" s="3"/>
      <c r="B2957" s="4"/>
      <c r="C2957" s="4"/>
    </row>
    <row r="2958" spans="1:3" x14ac:dyDescent="0.25">
      <c r="A2958" s="3"/>
      <c r="B2958" s="4"/>
      <c r="C2958" s="4"/>
    </row>
    <row r="2959" spans="1:3" x14ac:dyDescent="0.25">
      <c r="A2959" s="3"/>
      <c r="B2959" s="4"/>
      <c r="C2959" s="4"/>
    </row>
    <row r="2960" spans="1:3" x14ac:dyDescent="0.25">
      <c r="A2960" s="3"/>
      <c r="B2960" s="4"/>
      <c r="C2960" s="4"/>
    </row>
    <row r="2961" spans="1:3" x14ac:dyDescent="0.25">
      <c r="A2961" s="3"/>
      <c r="B2961" s="4"/>
      <c r="C2961" s="4"/>
    </row>
    <row r="2962" spans="1:3" x14ac:dyDescent="0.25">
      <c r="A2962" s="3"/>
      <c r="B2962" s="4"/>
      <c r="C2962" s="4"/>
    </row>
    <row r="2963" spans="1:3" x14ac:dyDescent="0.25">
      <c r="A2963" s="3"/>
      <c r="B2963" s="4"/>
      <c r="C2963" s="4"/>
    </row>
    <row r="2964" spans="1:3" x14ac:dyDescent="0.25">
      <c r="A2964" s="3"/>
      <c r="B2964" s="4"/>
      <c r="C2964" s="4"/>
    </row>
    <row r="2965" spans="1:3" x14ac:dyDescent="0.25">
      <c r="A2965" s="3"/>
      <c r="B2965" s="4"/>
      <c r="C2965" s="4"/>
    </row>
    <row r="2966" spans="1:3" x14ac:dyDescent="0.25">
      <c r="A2966" s="3"/>
      <c r="B2966" s="4"/>
      <c r="C2966" s="4"/>
    </row>
    <row r="2967" spans="1:3" x14ac:dyDescent="0.25">
      <c r="A2967" s="3"/>
      <c r="B2967" s="4"/>
      <c r="C2967" s="4"/>
    </row>
    <row r="2968" spans="1:3" x14ac:dyDescent="0.25">
      <c r="A2968" s="3"/>
      <c r="B2968" s="4"/>
      <c r="C2968" s="4"/>
    </row>
    <row r="2969" spans="1:3" x14ac:dyDescent="0.25">
      <c r="A2969" s="3"/>
      <c r="B2969" s="4"/>
      <c r="C2969" s="4"/>
    </row>
    <row r="2970" spans="1:3" x14ac:dyDescent="0.25">
      <c r="A2970" s="3"/>
      <c r="B2970" s="4"/>
      <c r="C2970" s="4"/>
    </row>
    <row r="2971" spans="1:3" x14ac:dyDescent="0.25">
      <c r="A2971" s="3"/>
      <c r="B2971" s="4"/>
      <c r="C2971" s="4"/>
    </row>
    <row r="2972" spans="1:3" x14ac:dyDescent="0.25">
      <c r="A2972" s="3"/>
      <c r="B2972" s="4"/>
      <c r="C2972" s="4"/>
    </row>
    <row r="2973" spans="1:3" x14ac:dyDescent="0.25">
      <c r="A2973" s="3"/>
      <c r="B2973" s="4"/>
      <c r="C2973" s="4"/>
    </row>
    <row r="2974" spans="1:3" x14ac:dyDescent="0.25">
      <c r="A2974" s="3"/>
      <c r="B2974" s="4"/>
      <c r="C2974" s="4"/>
    </row>
    <row r="2975" spans="1:3" x14ac:dyDescent="0.25">
      <c r="A2975" s="3"/>
      <c r="B2975" s="4"/>
      <c r="C2975" s="4"/>
    </row>
    <row r="2976" spans="1:3" x14ac:dyDescent="0.25">
      <c r="A2976" s="3"/>
      <c r="B2976" s="4"/>
      <c r="C2976" s="4"/>
    </row>
    <row r="2977" spans="1:3" x14ac:dyDescent="0.25">
      <c r="A2977" s="3"/>
      <c r="B2977" s="4"/>
      <c r="C2977" s="4"/>
    </row>
    <row r="2978" spans="1:3" x14ac:dyDescent="0.25">
      <c r="A2978" s="3"/>
      <c r="B2978" s="4"/>
      <c r="C2978" s="4"/>
    </row>
    <row r="2979" spans="1:3" x14ac:dyDescent="0.25">
      <c r="A2979" s="3"/>
      <c r="B2979" s="4"/>
      <c r="C2979" s="4"/>
    </row>
    <row r="2980" spans="1:3" x14ac:dyDescent="0.25">
      <c r="A2980" s="3"/>
      <c r="B2980" s="4"/>
      <c r="C2980" s="4"/>
    </row>
    <row r="2981" spans="1:3" x14ac:dyDescent="0.25">
      <c r="A2981" s="3"/>
      <c r="B2981" s="4"/>
      <c r="C2981" s="4"/>
    </row>
    <row r="2982" spans="1:3" x14ac:dyDescent="0.25">
      <c r="A2982" s="3"/>
      <c r="B2982" s="4"/>
      <c r="C2982" s="4"/>
    </row>
    <row r="2983" spans="1:3" x14ac:dyDescent="0.25">
      <c r="A2983" s="3"/>
      <c r="B2983" s="4"/>
      <c r="C2983" s="4"/>
    </row>
    <row r="2984" spans="1:3" x14ac:dyDescent="0.25">
      <c r="A2984" s="3"/>
      <c r="B2984" s="4"/>
      <c r="C2984" s="4"/>
    </row>
    <row r="2985" spans="1:3" x14ac:dyDescent="0.25">
      <c r="A2985" s="3"/>
      <c r="B2985" s="4"/>
      <c r="C2985" s="4"/>
    </row>
    <row r="2986" spans="1:3" x14ac:dyDescent="0.25">
      <c r="A2986" s="3"/>
      <c r="B2986" s="4"/>
      <c r="C2986" s="4"/>
    </row>
    <row r="2987" spans="1:3" x14ac:dyDescent="0.25">
      <c r="A2987" s="3"/>
      <c r="B2987" s="4"/>
      <c r="C2987" s="4"/>
    </row>
    <row r="2988" spans="1:3" x14ac:dyDescent="0.25">
      <c r="A2988" s="3"/>
      <c r="B2988" s="4"/>
      <c r="C2988" s="4"/>
    </row>
    <row r="2989" spans="1:3" x14ac:dyDescent="0.25">
      <c r="A2989" s="3"/>
      <c r="B2989" s="4"/>
      <c r="C2989" s="4"/>
    </row>
    <row r="2990" spans="1:3" x14ac:dyDescent="0.25">
      <c r="A2990" s="3"/>
      <c r="B2990" s="4"/>
      <c r="C2990" s="4"/>
    </row>
    <row r="2991" spans="1:3" x14ac:dyDescent="0.25">
      <c r="A2991" s="3"/>
      <c r="B2991" s="4"/>
      <c r="C2991" s="4"/>
    </row>
    <row r="2992" spans="1:3" x14ac:dyDescent="0.25">
      <c r="A2992" s="3"/>
      <c r="B2992" s="4"/>
      <c r="C2992" s="4"/>
    </row>
    <row r="2993" spans="1:3" x14ac:dyDescent="0.25">
      <c r="A2993" s="3"/>
      <c r="B2993" s="4"/>
      <c r="C2993" s="4"/>
    </row>
    <row r="2994" spans="1:3" x14ac:dyDescent="0.25">
      <c r="A2994" s="3"/>
      <c r="B2994" s="4"/>
      <c r="C2994" s="4"/>
    </row>
    <row r="2995" spans="1:3" x14ac:dyDescent="0.25">
      <c r="A2995" s="3"/>
      <c r="B2995" s="4"/>
      <c r="C2995" s="4"/>
    </row>
    <row r="2996" spans="1:3" x14ac:dyDescent="0.25">
      <c r="A2996" s="3"/>
      <c r="B2996" s="4"/>
      <c r="C2996" s="4"/>
    </row>
    <row r="2997" spans="1:3" x14ac:dyDescent="0.25">
      <c r="A2997" s="3"/>
      <c r="B2997" s="4"/>
      <c r="C2997" s="4"/>
    </row>
    <row r="2998" spans="1:3" x14ac:dyDescent="0.25">
      <c r="A2998" s="3"/>
      <c r="B2998" s="4"/>
      <c r="C2998" s="4"/>
    </row>
    <row r="2999" spans="1:3" x14ac:dyDescent="0.25">
      <c r="A2999" s="3"/>
      <c r="B2999" s="4"/>
      <c r="C2999" s="4"/>
    </row>
    <row r="3000" spans="1:3" x14ac:dyDescent="0.25">
      <c r="A3000" s="3"/>
      <c r="B3000" s="4"/>
      <c r="C3000" s="4"/>
    </row>
    <row r="3001" spans="1:3" x14ac:dyDescent="0.25">
      <c r="A3001" s="3"/>
      <c r="B3001" s="4"/>
      <c r="C3001" s="4"/>
    </row>
    <row r="3002" spans="1:3" x14ac:dyDescent="0.25">
      <c r="A3002" s="3"/>
      <c r="B3002" s="4"/>
      <c r="C3002" s="4"/>
    </row>
    <row r="3003" spans="1:3" x14ac:dyDescent="0.25">
      <c r="A3003" s="3"/>
      <c r="B3003" s="4"/>
      <c r="C3003" s="4"/>
    </row>
    <row r="3004" spans="1:3" x14ac:dyDescent="0.25">
      <c r="A3004" s="3"/>
      <c r="B3004" s="4"/>
      <c r="C3004" s="4"/>
    </row>
    <row r="3005" spans="1:3" x14ac:dyDescent="0.25">
      <c r="A3005" s="3"/>
      <c r="B3005" s="4"/>
      <c r="C3005" s="4"/>
    </row>
    <row r="3006" spans="1:3" x14ac:dyDescent="0.25">
      <c r="A3006" s="3"/>
      <c r="B3006" s="4"/>
      <c r="C3006" s="4"/>
    </row>
    <row r="3007" spans="1:3" x14ac:dyDescent="0.25">
      <c r="A3007" s="3"/>
      <c r="B3007" s="4"/>
      <c r="C3007" s="4"/>
    </row>
    <row r="3008" spans="1:3" x14ac:dyDescent="0.25">
      <c r="A3008" s="3"/>
      <c r="B3008" s="4"/>
      <c r="C3008" s="4"/>
    </row>
    <row r="3009" spans="1:3" x14ac:dyDescent="0.25">
      <c r="A3009" s="3"/>
      <c r="B3009" s="4"/>
      <c r="C3009" s="4"/>
    </row>
    <row r="3010" spans="1:3" x14ac:dyDescent="0.25">
      <c r="A3010" s="3"/>
      <c r="B3010" s="4"/>
      <c r="C3010" s="4"/>
    </row>
    <row r="3011" spans="1:3" x14ac:dyDescent="0.25">
      <c r="A3011" s="3"/>
      <c r="B3011" s="4"/>
      <c r="C3011" s="4"/>
    </row>
    <row r="3012" spans="1:3" x14ac:dyDescent="0.25">
      <c r="A3012" s="3"/>
      <c r="B3012" s="4"/>
      <c r="C3012" s="4"/>
    </row>
    <row r="3013" spans="1:3" x14ac:dyDescent="0.25">
      <c r="A3013" s="3"/>
      <c r="B3013" s="4"/>
      <c r="C3013" s="4"/>
    </row>
    <row r="3014" spans="1:3" x14ac:dyDescent="0.25">
      <c r="A3014" s="3"/>
      <c r="B3014" s="4"/>
      <c r="C3014" s="4"/>
    </row>
    <row r="3015" spans="1:3" x14ac:dyDescent="0.25">
      <c r="A3015" s="3"/>
      <c r="B3015" s="4"/>
      <c r="C3015" s="4"/>
    </row>
    <row r="3016" spans="1:3" x14ac:dyDescent="0.25">
      <c r="A3016" s="3"/>
      <c r="B3016" s="4"/>
      <c r="C3016" s="4"/>
    </row>
    <row r="3017" spans="1:3" x14ac:dyDescent="0.25">
      <c r="A3017" s="3"/>
      <c r="B3017" s="4"/>
      <c r="C3017" s="4"/>
    </row>
    <row r="3018" spans="1:3" x14ac:dyDescent="0.25">
      <c r="A3018" s="3"/>
      <c r="B3018" s="4"/>
      <c r="C3018" s="4"/>
    </row>
    <row r="3019" spans="1:3" x14ac:dyDescent="0.25">
      <c r="A3019" s="3"/>
      <c r="B3019" s="4"/>
      <c r="C3019" s="4"/>
    </row>
    <row r="3020" spans="1:3" x14ac:dyDescent="0.25">
      <c r="A3020" s="3"/>
      <c r="B3020" s="4"/>
      <c r="C3020" s="4"/>
    </row>
    <row r="3021" spans="1:3" x14ac:dyDescent="0.25">
      <c r="A3021" s="3"/>
      <c r="B3021" s="4"/>
      <c r="C3021" s="4"/>
    </row>
    <row r="3022" spans="1:3" x14ac:dyDescent="0.25">
      <c r="A3022" s="3"/>
      <c r="B3022" s="4"/>
      <c r="C3022" s="4"/>
    </row>
    <row r="3023" spans="1:3" x14ac:dyDescent="0.25">
      <c r="A3023" s="3"/>
      <c r="B3023" s="4"/>
      <c r="C3023" s="4"/>
    </row>
    <row r="3024" spans="1:3" x14ac:dyDescent="0.25">
      <c r="A3024" s="3"/>
      <c r="B3024" s="4"/>
      <c r="C3024" s="4"/>
    </row>
    <row r="3025" spans="1:3" x14ac:dyDescent="0.25">
      <c r="A3025" s="3"/>
      <c r="B3025" s="4"/>
      <c r="C3025" s="4"/>
    </row>
    <row r="3026" spans="1:3" x14ac:dyDescent="0.25">
      <c r="A3026" s="3"/>
      <c r="B3026" s="4"/>
      <c r="C3026" s="4"/>
    </row>
    <row r="3027" spans="1:3" x14ac:dyDescent="0.25">
      <c r="A3027" s="3"/>
      <c r="B3027" s="4"/>
      <c r="C3027" s="4"/>
    </row>
    <row r="3028" spans="1:3" x14ac:dyDescent="0.25">
      <c r="A3028" s="3"/>
      <c r="B3028" s="4"/>
      <c r="C3028" s="4"/>
    </row>
    <row r="3029" spans="1:3" x14ac:dyDescent="0.25">
      <c r="A3029" s="3"/>
      <c r="B3029" s="4"/>
      <c r="C3029" s="4"/>
    </row>
    <row r="3030" spans="1:3" x14ac:dyDescent="0.25">
      <c r="A3030" s="3"/>
      <c r="B3030" s="4"/>
      <c r="C3030" s="4"/>
    </row>
    <row r="3031" spans="1:3" x14ac:dyDescent="0.25">
      <c r="A3031" s="3"/>
      <c r="B3031" s="4"/>
      <c r="C3031" s="4"/>
    </row>
    <row r="3032" spans="1:3" x14ac:dyDescent="0.25">
      <c r="A3032" s="3"/>
      <c r="B3032" s="4"/>
      <c r="C3032" s="4"/>
    </row>
    <row r="3033" spans="1:3" x14ac:dyDescent="0.25">
      <c r="A3033" s="3"/>
      <c r="B3033" s="4"/>
      <c r="C3033" s="4"/>
    </row>
    <row r="3034" spans="1:3" x14ac:dyDescent="0.25">
      <c r="A3034" s="3"/>
      <c r="B3034" s="4"/>
      <c r="C3034" s="4"/>
    </row>
    <row r="3035" spans="1:3" x14ac:dyDescent="0.25">
      <c r="A3035" s="3"/>
      <c r="B3035" s="4"/>
      <c r="C3035" s="4"/>
    </row>
    <row r="3036" spans="1:3" x14ac:dyDescent="0.25">
      <c r="A3036" s="3"/>
      <c r="B3036" s="4"/>
      <c r="C3036" s="4"/>
    </row>
    <row r="3037" spans="1:3" x14ac:dyDescent="0.25">
      <c r="A3037" s="3"/>
      <c r="B3037" s="4"/>
      <c r="C3037" s="4"/>
    </row>
    <row r="3038" spans="1:3" x14ac:dyDescent="0.25">
      <c r="A3038" s="3"/>
      <c r="B3038" s="4"/>
      <c r="C3038" s="4"/>
    </row>
    <row r="3039" spans="1:3" x14ac:dyDescent="0.25">
      <c r="A3039" s="3"/>
      <c r="B3039" s="4"/>
      <c r="C3039" s="4"/>
    </row>
    <row r="3040" spans="1:3" x14ac:dyDescent="0.25">
      <c r="A3040" s="3"/>
      <c r="B3040" s="4"/>
      <c r="C3040" s="4"/>
    </row>
    <row r="3041" spans="1:3" x14ac:dyDescent="0.25">
      <c r="A3041" s="3"/>
      <c r="B3041" s="4"/>
      <c r="C3041" s="4"/>
    </row>
    <row r="3042" spans="1:3" x14ac:dyDescent="0.25">
      <c r="A3042" s="3"/>
      <c r="B3042" s="4"/>
      <c r="C3042" s="4"/>
    </row>
    <row r="3043" spans="1:3" x14ac:dyDescent="0.25">
      <c r="A3043" s="3"/>
      <c r="B3043" s="4"/>
      <c r="C3043" s="4"/>
    </row>
    <row r="3044" spans="1:3" x14ac:dyDescent="0.25">
      <c r="A3044" s="3"/>
      <c r="B3044" s="4"/>
      <c r="C3044" s="4"/>
    </row>
    <row r="3045" spans="1:3" x14ac:dyDescent="0.25">
      <c r="A3045" s="3"/>
      <c r="B3045" s="4"/>
      <c r="C3045" s="4"/>
    </row>
    <row r="3046" spans="1:3" x14ac:dyDescent="0.25">
      <c r="A3046" s="3"/>
      <c r="B3046" s="4"/>
      <c r="C3046" s="4"/>
    </row>
    <row r="3047" spans="1:3" x14ac:dyDescent="0.25">
      <c r="A3047" s="3"/>
      <c r="B3047" s="4"/>
      <c r="C3047" s="4"/>
    </row>
    <row r="3048" spans="1:3" x14ac:dyDescent="0.25">
      <c r="A3048" s="3"/>
      <c r="B3048" s="4"/>
      <c r="C3048" s="4"/>
    </row>
    <row r="3049" spans="1:3" x14ac:dyDescent="0.25">
      <c r="A3049" s="3"/>
      <c r="B3049" s="4"/>
      <c r="C3049" s="4"/>
    </row>
    <row r="3050" spans="1:3" x14ac:dyDescent="0.25">
      <c r="A3050" s="3"/>
      <c r="B3050" s="4"/>
      <c r="C3050" s="4"/>
    </row>
    <row r="3051" spans="1:3" x14ac:dyDescent="0.25">
      <c r="A3051" s="3"/>
      <c r="B3051" s="4"/>
      <c r="C3051" s="4"/>
    </row>
    <row r="3052" spans="1:3" x14ac:dyDescent="0.25">
      <c r="A3052" s="3"/>
      <c r="B3052" s="4"/>
      <c r="C3052" s="4"/>
    </row>
    <row r="3053" spans="1:3" x14ac:dyDescent="0.25">
      <c r="A3053" s="3"/>
      <c r="B3053" s="4"/>
      <c r="C3053" s="4"/>
    </row>
    <row r="3054" spans="1:3" x14ac:dyDescent="0.25">
      <c r="A3054" s="3"/>
      <c r="B3054" s="4"/>
      <c r="C3054" s="4"/>
    </row>
    <row r="3055" spans="1:3" x14ac:dyDescent="0.25">
      <c r="A3055" s="3"/>
      <c r="B3055" s="4"/>
      <c r="C3055" s="4"/>
    </row>
    <row r="3056" spans="1:3" x14ac:dyDescent="0.25">
      <c r="A3056" s="3"/>
      <c r="B3056" s="4"/>
      <c r="C3056" s="4"/>
    </row>
    <row r="3057" spans="1:3" x14ac:dyDescent="0.25">
      <c r="A3057" s="3"/>
      <c r="B3057" s="4"/>
      <c r="C3057" s="4"/>
    </row>
    <row r="3058" spans="1:3" x14ac:dyDescent="0.25">
      <c r="A3058" s="3"/>
      <c r="B3058" s="4"/>
      <c r="C3058" s="4"/>
    </row>
    <row r="3059" spans="1:3" x14ac:dyDescent="0.25">
      <c r="A3059" s="3"/>
      <c r="B3059" s="4"/>
      <c r="C3059" s="4"/>
    </row>
    <row r="3060" spans="1:3" x14ac:dyDescent="0.25">
      <c r="A3060" s="3"/>
      <c r="B3060" s="4"/>
      <c r="C3060" s="4"/>
    </row>
    <row r="3061" spans="1:3" x14ac:dyDescent="0.25">
      <c r="A3061" s="3"/>
      <c r="B3061" s="4"/>
      <c r="C3061" s="4"/>
    </row>
    <row r="3062" spans="1:3" x14ac:dyDescent="0.25">
      <c r="A3062" s="3"/>
      <c r="B3062" s="4"/>
      <c r="C3062" s="4"/>
    </row>
    <row r="3063" spans="1:3" x14ac:dyDescent="0.25">
      <c r="A3063" s="3"/>
      <c r="B3063" s="4"/>
      <c r="C3063" s="4"/>
    </row>
    <row r="3064" spans="1:3" x14ac:dyDescent="0.25">
      <c r="A3064" s="3"/>
      <c r="B3064" s="4"/>
      <c r="C3064" s="4"/>
    </row>
    <row r="3065" spans="1:3" x14ac:dyDescent="0.25">
      <c r="A3065" s="3"/>
      <c r="B3065" s="4"/>
      <c r="C3065" s="4"/>
    </row>
    <row r="3066" spans="1:3" x14ac:dyDescent="0.25">
      <c r="A3066" s="3"/>
      <c r="B3066" s="4"/>
      <c r="C3066" s="4"/>
    </row>
    <row r="3067" spans="1:3" x14ac:dyDescent="0.25">
      <c r="A3067" s="3"/>
      <c r="B3067" s="4"/>
      <c r="C3067" s="4"/>
    </row>
    <row r="3068" spans="1:3" x14ac:dyDescent="0.25">
      <c r="A3068" s="3"/>
      <c r="B3068" s="4"/>
      <c r="C3068" s="4"/>
    </row>
    <row r="3069" spans="1:3" x14ac:dyDescent="0.25">
      <c r="A3069" s="3"/>
      <c r="B3069" s="4"/>
      <c r="C3069" s="4"/>
    </row>
    <row r="3070" spans="1:3" x14ac:dyDescent="0.25">
      <c r="A3070" s="3"/>
      <c r="B3070" s="4"/>
      <c r="C3070" s="4"/>
    </row>
    <row r="3071" spans="1:3" x14ac:dyDescent="0.25">
      <c r="A3071" s="3"/>
      <c r="B3071" s="4"/>
      <c r="C3071" s="4"/>
    </row>
    <row r="3072" spans="1:3" x14ac:dyDescent="0.25">
      <c r="A3072" s="3"/>
      <c r="B3072" s="4"/>
      <c r="C3072" s="4"/>
    </row>
    <row r="3073" spans="1:3" x14ac:dyDescent="0.25">
      <c r="A3073" s="3"/>
      <c r="B3073" s="4"/>
      <c r="C3073" s="4"/>
    </row>
    <row r="3074" spans="1:3" x14ac:dyDescent="0.25">
      <c r="A3074" s="3"/>
      <c r="B3074" s="4"/>
      <c r="C3074" s="4"/>
    </row>
    <row r="3075" spans="1:3" x14ac:dyDescent="0.25">
      <c r="A3075" s="3"/>
      <c r="B3075" s="4"/>
      <c r="C3075" s="4"/>
    </row>
    <row r="3076" spans="1:3" x14ac:dyDescent="0.25">
      <c r="A3076" s="3"/>
      <c r="B3076" s="4"/>
      <c r="C3076" s="4"/>
    </row>
    <row r="3077" spans="1:3" x14ac:dyDescent="0.25">
      <c r="A3077" s="3"/>
      <c r="B3077" s="4"/>
      <c r="C3077" s="4"/>
    </row>
    <row r="3078" spans="1:3" x14ac:dyDescent="0.25">
      <c r="A3078" s="3"/>
      <c r="B3078" s="4"/>
      <c r="C3078" s="4"/>
    </row>
    <row r="3079" spans="1:3" x14ac:dyDescent="0.25">
      <c r="A3079" s="3"/>
      <c r="B3079" s="4"/>
      <c r="C3079" s="4"/>
    </row>
    <row r="3080" spans="1:3" x14ac:dyDescent="0.25">
      <c r="A3080" s="3"/>
      <c r="B3080" s="4"/>
      <c r="C3080" s="4"/>
    </row>
    <row r="3081" spans="1:3" x14ac:dyDescent="0.25">
      <c r="A3081" s="3"/>
      <c r="B3081" s="4"/>
      <c r="C3081" s="4"/>
    </row>
    <row r="3082" spans="1:3" x14ac:dyDescent="0.25">
      <c r="A3082" s="3"/>
      <c r="B3082" s="4"/>
      <c r="C3082" s="4"/>
    </row>
    <row r="3083" spans="1:3" x14ac:dyDescent="0.25">
      <c r="A3083" s="3"/>
      <c r="B3083" s="4"/>
      <c r="C3083" s="4"/>
    </row>
    <row r="3084" spans="1:3" x14ac:dyDescent="0.25">
      <c r="A3084" s="3"/>
      <c r="B3084" s="4"/>
      <c r="C3084" s="4"/>
    </row>
    <row r="3085" spans="1:3" x14ac:dyDescent="0.25">
      <c r="A3085" s="3"/>
      <c r="B3085" s="4"/>
      <c r="C3085" s="4"/>
    </row>
    <row r="3086" spans="1:3" x14ac:dyDescent="0.25">
      <c r="A3086" s="3"/>
      <c r="B3086" s="4"/>
      <c r="C3086" s="4"/>
    </row>
    <row r="3087" spans="1:3" x14ac:dyDescent="0.25">
      <c r="A3087" s="3"/>
      <c r="B3087" s="4"/>
      <c r="C3087" s="4"/>
    </row>
    <row r="3088" spans="1:3" x14ac:dyDescent="0.25">
      <c r="A3088" s="3"/>
      <c r="B3088" s="4"/>
      <c r="C3088" s="4"/>
    </row>
    <row r="3089" spans="1:3" x14ac:dyDescent="0.25">
      <c r="A3089" s="3"/>
      <c r="B3089" s="4"/>
      <c r="C3089" s="4"/>
    </row>
    <row r="3090" spans="1:3" x14ac:dyDescent="0.25">
      <c r="A3090" s="3"/>
      <c r="B3090" s="4"/>
      <c r="C3090" s="4"/>
    </row>
    <row r="3091" spans="1:3" x14ac:dyDescent="0.25">
      <c r="A3091" s="3"/>
      <c r="B3091" s="4"/>
      <c r="C3091" s="4"/>
    </row>
    <row r="3092" spans="1:3" x14ac:dyDescent="0.25">
      <c r="A3092" s="3"/>
      <c r="B3092" s="4"/>
      <c r="C3092" s="4"/>
    </row>
    <row r="3093" spans="1:3" x14ac:dyDescent="0.25">
      <c r="A3093" s="3"/>
      <c r="B3093" s="4"/>
      <c r="C3093" s="4"/>
    </row>
    <row r="3094" spans="1:3" x14ac:dyDescent="0.25">
      <c r="A3094" s="3"/>
      <c r="B3094" s="4"/>
      <c r="C3094" s="4"/>
    </row>
    <row r="3095" spans="1:3" x14ac:dyDescent="0.25">
      <c r="A3095" s="3"/>
      <c r="B3095" s="4"/>
      <c r="C3095" s="4"/>
    </row>
    <row r="3096" spans="1:3" x14ac:dyDescent="0.25">
      <c r="A3096" s="3"/>
      <c r="B3096" s="4"/>
      <c r="C3096" s="4"/>
    </row>
    <row r="3097" spans="1:3" x14ac:dyDescent="0.25">
      <c r="A3097" s="3"/>
      <c r="B3097" s="4"/>
      <c r="C3097" s="4"/>
    </row>
    <row r="3098" spans="1:3" x14ac:dyDescent="0.25">
      <c r="A3098" s="3"/>
      <c r="B3098" s="4"/>
      <c r="C3098" s="4"/>
    </row>
    <row r="3099" spans="1:3" x14ac:dyDescent="0.25">
      <c r="A3099" s="3"/>
      <c r="B3099" s="4"/>
      <c r="C3099" s="4"/>
    </row>
    <row r="3100" spans="1:3" x14ac:dyDescent="0.25">
      <c r="A3100" s="3"/>
      <c r="B3100" s="4"/>
      <c r="C3100" s="4"/>
    </row>
    <row r="3101" spans="1:3" x14ac:dyDescent="0.25">
      <c r="A3101" s="3"/>
      <c r="B3101" s="4"/>
      <c r="C3101" s="4"/>
    </row>
    <row r="3102" spans="1:3" x14ac:dyDescent="0.25">
      <c r="A3102" s="3"/>
      <c r="B3102" s="4"/>
      <c r="C3102" s="4"/>
    </row>
    <row r="3103" spans="1:3" x14ac:dyDescent="0.25">
      <c r="A3103" s="3"/>
      <c r="B3103" s="4"/>
      <c r="C3103" s="4"/>
    </row>
    <row r="3104" spans="1:3" x14ac:dyDescent="0.25">
      <c r="A3104" s="3"/>
      <c r="B3104" s="4"/>
      <c r="C3104" s="4"/>
    </row>
    <row r="3105" spans="1:3" x14ac:dyDescent="0.25">
      <c r="A3105" s="3"/>
      <c r="B3105" s="4"/>
      <c r="C3105" s="4"/>
    </row>
    <row r="3106" spans="1:3" x14ac:dyDescent="0.25">
      <c r="A3106" s="3"/>
      <c r="B3106" s="4"/>
      <c r="C3106" s="4"/>
    </row>
    <row r="3107" spans="1:3" x14ac:dyDescent="0.25">
      <c r="A3107" s="3"/>
      <c r="B3107" s="4"/>
      <c r="C3107" s="4"/>
    </row>
    <row r="3108" spans="1:3" x14ac:dyDescent="0.25">
      <c r="A3108" s="3"/>
      <c r="B3108" s="4"/>
      <c r="C3108" s="4"/>
    </row>
    <row r="3109" spans="1:3" x14ac:dyDescent="0.25">
      <c r="A3109" s="3"/>
      <c r="B3109" s="4"/>
      <c r="C3109" s="4"/>
    </row>
    <row r="3110" spans="1:3" x14ac:dyDescent="0.25">
      <c r="A3110" s="3"/>
      <c r="B3110" s="4"/>
      <c r="C3110" s="4"/>
    </row>
    <row r="3111" spans="1:3" x14ac:dyDescent="0.25">
      <c r="A3111" s="3"/>
      <c r="B3111" s="4"/>
      <c r="C3111" s="4"/>
    </row>
    <row r="3112" spans="1:3" x14ac:dyDescent="0.25">
      <c r="A3112" s="3"/>
      <c r="B3112" s="4"/>
      <c r="C3112" s="4"/>
    </row>
    <row r="3113" spans="1:3" x14ac:dyDescent="0.25">
      <c r="A3113" s="3"/>
      <c r="B3113" s="4"/>
      <c r="C3113" s="4"/>
    </row>
    <row r="3114" spans="1:3" x14ac:dyDescent="0.25">
      <c r="A3114" s="3"/>
      <c r="B3114" s="4"/>
      <c r="C3114" s="4"/>
    </row>
    <row r="3115" spans="1:3" x14ac:dyDescent="0.25">
      <c r="A3115" s="3"/>
      <c r="B3115" s="4"/>
      <c r="C3115" s="4"/>
    </row>
    <row r="3116" spans="1:3" x14ac:dyDescent="0.25">
      <c r="A3116" s="3"/>
      <c r="B3116" s="4"/>
      <c r="C3116" s="4"/>
    </row>
    <row r="3117" spans="1:3" x14ac:dyDescent="0.25">
      <c r="A3117" s="3"/>
      <c r="B3117" s="4"/>
      <c r="C3117" s="4"/>
    </row>
    <row r="3118" spans="1:3" x14ac:dyDescent="0.25">
      <c r="A3118" s="3"/>
      <c r="B3118" s="4"/>
      <c r="C3118" s="4"/>
    </row>
    <row r="3119" spans="1:3" x14ac:dyDescent="0.25">
      <c r="A3119" s="3"/>
      <c r="B3119" s="4"/>
      <c r="C3119" s="4"/>
    </row>
    <row r="3120" spans="1:3" x14ac:dyDescent="0.25">
      <c r="A3120" s="3"/>
      <c r="B3120" s="4"/>
      <c r="C3120" s="4"/>
    </row>
    <row r="3121" spans="1:3" x14ac:dyDescent="0.25">
      <c r="A3121" s="3"/>
      <c r="B3121" s="4"/>
      <c r="C3121" s="4"/>
    </row>
    <row r="3122" spans="1:3" x14ac:dyDescent="0.25">
      <c r="A3122" s="3"/>
      <c r="B3122" s="4"/>
      <c r="C3122" s="4"/>
    </row>
    <row r="3123" spans="1:3" x14ac:dyDescent="0.25">
      <c r="A3123" s="3"/>
      <c r="B3123" s="4"/>
      <c r="C3123" s="4"/>
    </row>
    <row r="3124" spans="1:3" x14ac:dyDescent="0.25">
      <c r="A3124" s="3"/>
      <c r="B3124" s="4"/>
      <c r="C3124" s="4"/>
    </row>
    <row r="3125" spans="1:3" x14ac:dyDescent="0.25">
      <c r="A3125" s="3"/>
      <c r="B3125" s="4"/>
      <c r="C3125" s="4"/>
    </row>
    <row r="3126" spans="1:3" x14ac:dyDescent="0.25">
      <c r="A3126" s="3"/>
      <c r="B3126" s="4"/>
      <c r="C3126" s="4"/>
    </row>
    <row r="3127" spans="1:3" x14ac:dyDescent="0.25">
      <c r="A3127" s="3"/>
      <c r="B3127" s="4"/>
      <c r="C3127" s="4"/>
    </row>
    <row r="3128" spans="1:3" x14ac:dyDescent="0.25">
      <c r="A3128" s="3"/>
      <c r="B3128" s="4"/>
      <c r="C3128" s="4"/>
    </row>
    <row r="3129" spans="1:3" x14ac:dyDescent="0.25">
      <c r="A3129" s="3"/>
      <c r="B3129" s="4"/>
      <c r="C3129" s="4"/>
    </row>
    <row r="3130" spans="1:3" x14ac:dyDescent="0.25">
      <c r="A3130" s="3"/>
      <c r="B3130" s="4"/>
      <c r="C3130" s="4"/>
    </row>
    <row r="3131" spans="1:3" x14ac:dyDescent="0.25">
      <c r="A3131" s="3"/>
      <c r="B3131" s="4"/>
      <c r="C3131" s="4"/>
    </row>
    <row r="3132" spans="1:3" x14ac:dyDescent="0.25">
      <c r="A3132" s="3"/>
      <c r="B3132" s="4"/>
      <c r="C3132" s="4"/>
    </row>
    <row r="3133" spans="1:3" x14ac:dyDescent="0.25">
      <c r="A3133" s="3"/>
      <c r="B3133" s="4"/>
      <c r="C3133" s="4"/>
    </row>
    <row r="3134" spans="1:3" x14ac:dyDescent="0.25">
      <c r="A3134" s="3"/>
      <c r="B3134" s="4"/>
      <c r="C3134" s="4"/>
    </row>
    <row r="3135" spans="1:3" x14ac:dyDescent="0.25">
      <c r="A3135" s="3"/>
      <c r="B3135" s="4"/>
      <c r="C3135" s="4"/>
    </row>
    <row r="3136" spans="1:3" x14ac:dyDescent="0.25">
      <c r="A3136" s="3"/>
      <c r="B3136" s="4"/>
      <c r="C3136" s="4"/>
    </row>
    <row r="3137" spans="1:3" x14ac:dyDescent="0.25">
      <c r="A3137" s="3"/>
      <c r="B3137" s="4"/>
      <c r="C3137" s="4"/>
    </row>
    <row r="3138" spans="1:3" x14ac:dyDescent="0.25">
      <c r="A3138" s="3"/>
      <c r="B3138" s="4"/>
      <c r="C3138" s="4"/>
    </row>
    <row r="3139" spans="1:3" x14ac:dyDescent="0.25">
      <c r="A3139" s="3"/>
      <c r="B3139" s="4"/>
      <c r="C3139" s="4"/>
    </row>
    <row r="3140" spans="1:3" x14ac:dyDescent="0.25">
      <c r="A3140" s="3"/>
      <c r="B3140" s="4"/>
      <c r="C3140" s="4"/>
    </row>
    <row r="3141" spans="1:3" x14ac:dyDescent="0.25">
      <c r="A3141" s="3"/>
      <c r="B3141" s="4"/>
      <c r="C3141" s="4"/>
    </row>
    <row r="3142" spans="1:3" x14ac:dyDescent="0.25">
      <c r="A3142" s="3"/>
      <c r="B3142" s="4"/>
      <c r="C3142" s="4"/>
    </row>
    <row r="3143" spans="1:3" x14ac:dyDescent="0.25">
      <c r="A3143" s="3"/>
      <c r="B3143" s="4"/>
      <c r="C3143" s="4"/>
    </row>
    <row r="3144" spans="1:3" x14ac:dyDescent="0.25">
      <c r="A3144" s="3"/>
      <c r="B3144" s="4"/>
      <c r="C3144" s="4"/>
    </row>
    <row r="3145" spans="1:3" x14ac:dyDescent="0.25">
      <c r="A3145" s="3"/>
      <c r="B3145" s="4"/>
      <c r="C3145" s="4"/>
    </row>
    <row r="3146" spans="1:3" x14ac:dyDescent="0.25">
      <c r="A3146" s="3"/>
      <c r="B3146" s="4"/>
      <c r="C3146" s="4"/>
    </row>
    <row r="3147" spans="1:3" x14ac:dyDescent="0.25">
      <c r="A3147" s="3"/>
      <c r="B3147" s="4"/>
      <c r="C3147" s="4"/>
    </row>
    <row r="3148" spans="1:3" x14ac:dyDescent="0.25">
      <c r="A3148" s="3"/>
      <c r="B3148" s="4"/>
      <c r="C3148" s="4"/>
    </row>
    <row r="3149" spans="1:3" x14ac:dyDescent="0.25">
      <c r="A3149" s="3"/>
      <c r="B3149" s="4"/>
      <c r="C3149" s="4"/>
    </row>
    <row r="3150" spans="1:3" x14ac:dyDescent="0.25">
      <c r="A3150" s="3"/>
      <c r="B3150" s="4"/>
      <c r="C3150" s="4"/>
    </row>
    <row r="3151" spans="1:3" x14ac:dyDescent="0.25">
      <c r="A3151" s="3"/>
      <c r="B3151" s="4"/>
      <c r="C3151" s="4"/>
    </row>
    <row r="3152" spans="1:3" x14ac:dyDescent="0.25">
      <c r="A3152" s="3"/>
      <c r="B3152" s="4"/>
      <c r="C3152" s="4"/>
    </row>
    <row r="3153" spans="1:3" x14ac:dyDescent="0.25">
      <c r="A3153" s="3"/>
      <c r="B3153" s="4"/>
      <c r="C3153" s="4"/>
    </row>
    <row r="3154" spans="1:3" x14ac:dyDescent="0.25">
      <c r="A3154" s="3"/>
      <c r="B3154" s="4"/>
      <c r="C3154" s="4"/>
    </row>
    <row r="3155" spans="1:3" x14ac:dyDescent="0.25">
      <c r="A3155" s="3"/>
      <c r="B3155" s="4"/>
      <c r="C3155" s="4"/>
    </row>
    <row r="3156" spans="1:3" x14ac:dyDescent="0.25">
      <c r="A3156" s="3"/>
      <c r="B3156" s="4"/>
      <c r="C3156" s="4"/>
    </row>
    <row r="3157" spans="1:3" x14ac:dyDescent="0.25">
      <c r="A3157" s="3"/>
      <c r="B3157" s="4"/>
      <c r="C3157" s="4"/>
    </row>
    <row r="3158" spans="1:3" x14ac:dyDescent="0.25">
      <c r="A3158" s="3"/>
      <c r="B3158" s="4"/>
      <c r="C3158" s="4"/>
    </row>
    <row r="3159" spans="1:3" x14ac:dyDescent="0.25">
      <c r="A3159" s="3"/>
      <c r="B3159" s="4"/>
      <c r="C3159" s="4"/>
    </row>
    <row r="3160" spans="1:3" x14ac:dyDescent="0.25">
      <c r="A3160" s="3"/>
      <c r="B3160" s="4"/>
      <c r="C3160" s="4"/>
    </row>
    <row r="3161" spans="1:3" x14ac:dyDescent="0.25">
      <c r="A3161" s="3"/>
      <c r="B3161" s="4"/>
      <c r="C3161" s="4"/>
    </row>
    <row r="3162" spans="1:3" x14ac:dyDescent="0.25">
      <c r="A3162" s="3"/>
      <c r="B3162" s="4"/>
      <c r="C3162" s="4"/>
    </row>
    <row r="3163" spans="1:3" x14ac:dyDescent="0.25">
      <c r="A3163" s="3"/>
      <c r="B3163" s="4"/>
      <c r="C3163" s="4"/>
    </row>
    <row r="3164" spans="1:3" x14ac:dyDescent="0.25">
      <c r="A3164" s="3"/>
      <c r="B3164" s="4"/>
      <c r="C3164" s="4"/>
    </row>
    <row r="3165" spans="1:3" x14ac:dyDescent="0.25">
      <c r="A3165" s="3"/>
      <c r="B3165" s="4"/>
      <c r="C3165" s="4"/>
    </row>
    <row r="3166" spans="1:3" x14ac:dyDescent="0.25">
      <c r="A3166" s="3"/>
      <c r="B3166" s="4"/>
      <c r="C3166" s="4"/>
    </row>
    <row r="3167" spans="1:3" x14ac:dyDescent="0.25">
      <c r="A3167" s="3"/>
      <c r="B3167" s="4"/>
      <c r="C3167" s="4"/>
    </row>
    <row r="3168" spans="1:3" x14ac:dyDescent="0.25">
      <c r="A3168" s="3"/>
      <c r="B3168" s="4"/>
      <c r="C3168" s="4"/>
    </row>
    <row r="3169" spans="1:3" x14ac:dyDescent="0.25">
      <c r="A3169" s="3"/>
      <c r="B3169" s="4"/>
      <c r="C3169" s="4"/>
    </row>
    <row r="3170" spans="1:3" x14ac:dyDescent="0.25">
      <c r="A3170" s="3"/>
      <c r="B3170" s="4"/>
      <c r="C3170" s="4"/>
    </row>
    <row r="3171" spans="1:3" x14ac:dyDescent="0.25">
      <c r="A3171" s="3"/>
      <c r="B3171" s="4"/>
      <c r="C3171" s="4"/>
    </row>
    <row r="3172" spans="1:3" x14ac:dyDescent="0.25">
      <c r="A3172" s="3"/>
      <c r="B3172" s="4"/>
      <c r="C3172" s="4"/>
    </row>
    <row r="3173" spans="1:3" x14ac:dyDescent="0.25">
      <c r="A3173" s="3"/>
      <c r="B3173" s="4"/>
      <c r="C3173" s="4"/>
    </row>
    <row r="3174" spans="1:3" x14ac:dyDescent="0.25">
      <c r="A3174" s="3"/>
      <c r="B3174" s="4"/>
      <c r="C3174" s="4"/>
    </row>
    <row r="3175" spans="1:3" x14ac:dyDescent="0.25">
      <c r="A3175" s="3"/>
      <c r="B3175" s="4"/>
      <c r="C3175" s="4"/>
    </row>
    <row r="3176" spans="1:3" x14ac:dyDescent="0.25">
      <c r="A3176" s="3"/>
      <c r="B3176" s="4"/>
      <c r="C3176" s="4"/>
    </row>
    <row r="3177" spans="1:3" x14ac:dyDescent="0.25">
      <c r="A3177" s="3"/>
      <c r="B3177" s="4"/>
      <c r="C3177" s="4"/>
    </row>
    <row r="3178" spans="1:3" x14ac:dyDescent="0.25">
      <c r="A3178" s="3"/>
      <c r="B3178" s="4"/>
      <c r="C3178" s="4"/>
    </row>
    <row r="3179" spans="1:3" x14ac:dyDescent="0.25">
      <c r="A3179" s="3"/>
      <c r="B3179" s="4"/>
      <c r="C3179" s="4"/>
    </row>
    <row r="3180" spans="1:3" x14ac:dyDescent="0.25">
      <c r="A3180" s="3"/>
      <c r="B3180" s="4"/>
      <c r="C3180" s="4"/>
    </row>
    <row r="3181" spans="1:3" x14ac:dyDescent="0.25">
      <c r="A3181" s="3"/>
      <c r="B3181" s="4"/>
      <c r="C3181" s="4"/>
    </row>
    <row r="3182" spans="1:3" x14ac:dyDescent="0.25">
      <c r="A3182" s="3"/>
      <c r="B3182" s="4"/>
      <c r="C3182" s="4"/>
    </row>
    <row r="3183" spans="1:3" x14ac:dyDescent="0.25">
      <c r="A3183" s="3"/>
      <c r="B3183" s="4"/>
      <c r="C3183" s="4"/>
    </row>
    <row r="3184" spans="1:3" x14ac:dyDescent="0.25">
      <c r="A3184" s="3"/>
      <c r="B3184" s="4"/>
      <c r="C3184" s="4"/>
    </row>
    <row r="3185" spans="1:3" x14ac:dyDescent="0.25">
      <c r="A3185" s="3"/>
      <c r="B3185" s="4"/>
      <c r="C3185" s="4"/>
    </row>
    <row r="3186" spans="1:3" x14ac:dyDescent="0.25">
      <c r="A3186" s="3"/>
      <c r="B3186" s="4"/>
      <c r="C3186" s="4"/>
    </row>
    <row r="3187" spans="1:3" x14ac:dyDescent="0.25">
      <c r="A3187" s="3"/>
      <c r="B3187" s="4"/>
      <c r="C3187" s="4"/>
    </row>
    <row r="3188" spans="1:3" x14ac:dyDescent="0.25">
      <c r="A3188" s="3"/>
      <c r="B3188" s="4"/>
      <c r="C3188" s="4"/>
    </row>
    <row r="3189" spans="1:3" x14ac:dyDescent="0.25">
      <c r="A3189" s="3"/>
      <c r="B3189" s="4"/>
      <c r="C3189" s="4"/>
    </row>
    <row r="3190" spans="1:3" x14ac:dyDescent="0.25">
      <c r="A3190" s="3"/>
      <c r="B3190" s="4"/>
      <c r="C3190" s="4"/>
    </row>
    <row r="3191" spans="1:3" x14ac:dyDescent="0.25">
      <c r="A3191" s="3"/>
      <c r="B3191" s="4"/>
      <c r="C3191" s="4"/>
    </row>
    <row r="3192" spans="1:3" x14ac:dyDescent="0.25">
      <c r="A3192" s="3"/>
      <c r="B3192" s="4"/>
      <c r="C3192" s="4"/>
    </row>
    <row r="3193" spans="1:3" x14ac:dyDescent="0.25">
      <c r="A3193" s="3"/>
      <c r="B3193" s="4"/>
      <c r="C3193" s="4"/>
    </row>
    <row r="3194" spans="1:3" x14ac:dyDescent="0.25">
      <c r="A3194" s="3"/>
      <c r="B3194" s="4"/>
      <c r="C3194" s="4"/>
    </row>
    <row r="3195" spans="1:3" x14ac:dyDescent="0.25">
      <c r="A3195" s="3"/>
      <c r="B3195" s="4"/>
      <c r="C3195" s="4"/>
    </row>
    <row r="3196" spans="1:3" x14ac:dyDescent="0.25">
      <c r="A3196" s="3"/>
      <c r="B3196" s="4"/>
      <c r="C3196" s="4"/>
    </row>
    <row r="3197" spans="1:3" x14ac:dyDescent="0.25">
      <c r="A3197" s="3"/>
      <c r="B3197" s="4"/>
      <c r="C3197" s="4"/>
    </row>
    <row r="3198" spans="1:3" x14ac:dyDescent="0.25">
      <c r="A3198" s="3"/>
      <c r="B3198" s="4"/>
      <c r="C3198" s="4"/>
    </row>
    <row r="3199" spans="1:3" x14ac:dyDescent="0.25">
      <c r="A3199" s="3"/>
      <c r="B3199" s="4"/>
      <c r="C3199" s="4"/>
    </row>
    <row r="3200" spans="1:3" x14ac:dyDescent="0.25">
      <c r="A3200" s="3"/>
      <c r="B3200" s="4"/>
      <c r="C3200" s="4"/>
    </row>
    <row r="3201" spans="1:3" x14ac:dyDescent="0.25">
      <c r="A3201" s="3"/>
      <c r="B3201" s="4"/>
      <c r="C3201" s="4"/>
    </row>
    <row r="3202" spans="1:3" x14ac:dyDescent="0.25">
      <c r="A3202" s="3"/>
      <c r="B3202" s="4"/>
      <c r="C3202" s="4"/>
    </row>
    <row r="3203" spans="1:3" x14ac:dyDescent="0.25">
      <c r="A3203" s="3"/>
      <c r="B3203" s="4"/>
      <c r="C3203" s="4"/>
    </row>
    <row r="3204" spans="1:3" x14ac:dyDescent="0.25">
      <c r="A3204" s="3"/>
      <c r="B3204" s="4"/>
      <c r="C3204" s="4"/>
    </row>
    <row r="3205" spans="1:3" x14ac:dyDescent="0.25">
      <c r="A3205" s="3"/>
      <c r="B3205" s="4"/>
      <c r="C3205" s="4"/>
    </row>
    <row r="3206" spans="1:3" x14ac:dyDescent="0.25">
      <c r="A3206" s="3"/>
      <c r="B3206" s="4"/>
      <c r="C3206" s="4"/>
    </row>
    <row r="3207" spans="1:3" x14ac:dyDescent="0.25">
      <c r="A3207" s="3"/>
      <c r="B3207" s="4"/>
      <c r="C3207" s="4"/>
    </row>
    <row r="3208" spans="1:3" x14ac:dyDescent="0.25">
      <c r="A3208" s="3"/>
      <c r="B3208" s="4"/>
      <c r="C3208" s="4"/>
    </row>
    <row r="3209" spans="1:3" x14ac:dyDescent="0.25">
      <c r="A3209" s="3"/>
      <c r="B3209" s="4"/>
      <c r="C3209" s="4"/>
    </row>
    <row r="3210" spans="1:3" x14ac:dyDescent="0.25">
      <c r="A3210" s="3"/>
      <c r="B3210" s="4"/>
      <c r="C3210" s="4"/>
    </row>
    <row r="3211" spans="1:3" x14ac:dyDescent="0.25">
      <c r="A3211" s="3"/>
      <c r="B3211" s="4"/>
      <c r="C3211" s="4"/>
    </row>
    <row r="3212" spans="1:3" x14ac:dyDescent="0.25">
      <c r="A3212" s="3"/>
      <c r="B3212" s="4"/>
      <c r="C3212" s="4"/>
    </row>
    <row r="3213" spans="1:3" x14ac:dyDescent="0.25">
      <c r="A3213" s="3"/>
      <c r="B3213" s="4"/>
      <c r="C3213" s="4"/>
    </row>
    <row r="3214" spans="1:3" x14ac:dyDescent="0.25">
      <c r="A3214" s="3"/>
      <c r="B3214" s="4"/>
      <c r="C3214" s="4"/>
    </row>
    <row r="3215" spans="1:3" x14ac:dyDescent="0.25">
      <c r="A3215" s="3"/>
      <c r="B3215" s="4"/>
      <c r="C3215" s="4"/>
    </row>
    <row r="3216" spans="1:3" x14ac:dyDescent="0.25">
      <c r="A3216" s="3"/>
      <c r="B3216" s="4"/>
      <c r="C3216" s="4"/>
    </row>
    <row r="3217" spans="1:3" x14ac:dyDescent="0.25">
      <c r="A3217" s="3"/>
      <c r="B3217" s="4"/>
      <c r="C3217" s="4"/>
    </row>
    <row r="3218" spans="1:3" x14ac:dyDescent="0.25">
      <c r="A3218" s="3"/>
      <c r="B3218" s="4"/>
      <c r="C3218" s="4"/>
    </row>
    <row r="3219" spans="1:3" x14ac:dyDescent="0.25">
      <c r="A3219" s="3"/>
      <c r="B3219" s="4"/>
      <c r="C3219" s="4"/>
    </row>
    <row r="3220" spans="1:3" x14ac:dyDescent="0.25">
      <c r="A3220" s="3"/>
      <c r="B3220" s="4"/>
      <c r="C3220" s="4"/>
    </row>
    <row r="3221" spans="1:3" x14ac:dyDescent="0.25">
      <c r="A3221" s="3"/>
      <c r="B3221" s="4"/>
      <c r="C3221" s="4"/>
    </row>
    <row r="3222" spans="1:3" x14ac:dyDescent="0.25">
      <c r="A3222" s="3"/>
      <c r="B3222" s="4"/>
      <c r="C3222" s="4"/>
    </row>
    <row r="3223" spans="1:3" x14ac:dyDescent="0.25">
      <c r="A3223" s="3"/>
      <c r="B3223" s="4"/>
      <c r="C3223" s="4"/>
    </row>
    <row r="3224" spans="1:3" x14ac:dyDescent="0.25">
      <c r="A3224" s="3"/>
      <c r="B3224" s="4"/>
      <c r="C3224" s="4"/>
    </row>
    <row r="3225" spans="1:3" x14ac:dyDescent="0.25">
      <c r="A3225" s="3"/>
      <c r="B3225" s="4"/>
      <c r="C3225" s="4"/>
    </row>
    <row r="3226" spans="1:3" x14ac:dyDescent="0.25">
      <c r="A3226" s="3"/>
      <c r="B3226" s="4"/>
      <c r="C3226" s="4"/>
    </row>
    <row r="3227" spans="1:3" x14ac:dyDescent="0.25">
      <c r="A3227" s="3"/>
      <c r="B3227" s="4"/>
      <c r="C3227" s="4"/>
    </row>
    <row r="3228" spans="1:3" x14ac:dyDescent="0.25">
      <c r="A3228" s="3"/>
      <c r="B3228" s="4"/>
      <c r="C3228" s="4"/>
    </row>
    <row r="3229" spans="1:3" x14ac:dyDescent="0.25">
      <c r="A3229" s="3"/>
      <c r="B3229" s="4"/>
      <c r="C3229" s="4"/>
    </row>
    <row r="3230" spans="1:3" x14ac:dyDescent="0.25">
      <c r="A3230" s="3"/>
      <c r="B3230" s="4"/>
      <c r="C3230" s="4"/>
    </row>
    <row r="3231" spans="1:3" x14ac:dyDescent="0.25">
      <c r="A3231" s="3"/>
      <c r="B3231" s="4"/>
      <c r="C3231" s="4"/>
    </row>
    <row r="3232" spans="1:3" x14ac:dyDescent="0.25">
      <c r="A3232" s="3"/>
      <c r="B3232" s="4"/>
      <c r="C3232" s="4"/>
    </row>
    <row r="3233" spans="1:3" x14ac:dyDescent="0.25">
      <c r="A3233" s="3"/>
      <c r="B3233" s="4"/>
      <c r="C3233" s="4"/>
    </row>
    <row r="3234" spans="1:3" x14ac:dyDescent="0.25">
      <c r="A3234" s="3"/>
      <c r="B3234" s="4"/>
      <c r="C3234" s="4"/>
    </row>
    <row r="3235" spans="1:3" x14ac:dyDescent="0.25">
      <c r="A3235" s="3"/>
      <c r="B3235" s="4"/>
      <c r="C3235" s="4"/>
    </row>
    <row r="3236" spans="1:3" x14ac:dyDescent="0.25">
      <c r="A3236" s="3"/>
      <c r="B3236" s="4"/>
      <c r="C3236" s="4"/>
    </row>
    <row r="3237" spans="1:3" x14ac:dyDescent="0.25">
      <c r="A3237" s="3"/>
      <c r="B3237" s="4"/>
      <c r="C3237" s="4"/>
    </row>
    <row r="3238" spans="1:3" x14ac:dyDescent="0.25">
      <c r="A3238" s="3"/>
      <c r="B3238" s="4"/>
      <c r="C3238" s="4"/>
    </row>
    <row r="3239" spans="1:3" x14ac:dyDescent="0.25">
      <c r="A3239" s="3"/>
      <c r="B3239" s="4"/>
      <c r="C3239" s="4"/>
    </row>
    <row r="3240" spans="1:3" x14ac:dyDescent="0.25">
      <c r="A3240" s="3"/>
      <c r="B3240" s="4"/>
      <c r="C3240" s="4"/>
    </row>
    <row r="3241" spans="1:3" x14ac:dyDescent="0.25">
      <c r="A3241" s="3"/>
      <c r="B3241" s="4"/>
      <c r="C3241" s="4"/>
    </row>
    <row r="3242" spans="1:3" x14ac:dyDescent="0.25">
      <c r="A3242" s="3"/>
      <c r="B3242" s="4"/>
      <c r="C3242" s="4"/>
    </row>
    <row r="3243" spans="1:3" x14ac:dyDescent="0.25">
      <c r="A3243" s="3"/>
      <c r="B3243" s="4"/>
      <c r="C3243" s="4"/>
    </row>
    <row r="3244" spans="1:3" x14ac:dyDescent="0.25">
      <c r="A3244" s="3"/>
      <c r="B3244" s="4"/>
      <c r="C3244" s="4"/>
    </row>
    <row r="3245" spans="1:3" x14ac:dyDescent="0.25">
      <c r="A3245" s="3"/>
      <c r="B3245" s="4"/>
      <c r="C3245" s="4"/>
    </row>
    <row r="3246" spans="1:3" x14ac:dyDescent="0.25">
      <c r="A3246" s="3"/>
      <c r="B3246" s="4"/>
      <c r="C3246" s="4"/>
    </row>
    <row r="3247" spans="1:3" x14ac:dyDescent="0.25">
      <c r="A3247" s="3"/>
      <c r="B3247" s="4"/>
      <c r="C3247" s="4"/>
    </row>
    <row r="3248" spans="1:3" x14ac:dyDescent="0.25">
      <c r="A3248" s="3"/>
      <c r="B3248" s="4"/>
      <c r="C3248" s="4"/>
    </row>
    <row r="3249" spans="1:3" x14ac:dyDescent="0.25">
      <c r="A3249" s="3"/>
      <c r="B3249" s="4"/>
      <c r="C3249" s="4"/>
    </row>
    <row r="3250" spans="1:3" x14ac:dyDescent="0.25">
      <c r="A3250" s="3"/>
      <c r="B3250" s="4"/>
      <c r="C3250" s="4"/>
    </row>
    <row r="3251" spans="1:3" x14ac:dyDescent="0.25">
      <c r="A3251" s="3"/>
      <c r="B3251" s="4"/>
      <c r="C3251" s="4"/>
    </row>
    <row r="3252" spans="1:3" x14ac:dyDescent="0.25">
      <c r="A3252" s="3"/>
      <c r="B3252" s="4"/>
      <c r="C3252" s="4"/>
    </row>
    <row r="3253" spans="1:3" x14ac:dyDescent="0.25">
      <c r="A3253" s="3"/>
      <c r="B3253" s="4"/>
      <c r="C3253" s="4"/>
    </row>
    <row r="3254" spans="1:3" x14ac:dyDescent="0.25">
      <c r="A3254" s="3"/>
      <c r="B3254" s="4"/>
      <c r="C3254" s="4"/>
    </row>
    <row r="3255" spans="1:3" x14ac:dyDescent="0.25">
      <c r="A3255" s="3"/>
      <c r="B3255" s="4"/>
      <c r="C3255" s="4"/>
    </row>
    <row r="3256" spans="1:3" x14ac:dyDescent="0.25">
      <c r="A3256" s="3"/>
      <c r="B3256" s="4"/>
      <c r="C3256" s="4"/>
    </row>
    <row r="3257" spans="1:3" x14ac:dyDescent="0.25">
      <c r="A3257" s="3"/>
      <c r="B3257" s="4"/>
      <c r="C3257" s="4"/>
    </row>
    <row r="3258" spans="1:3" x14ac:dyDescent="0.25">
      <c r="A3258" s="3"/>
      <c r="B3258" s="4"/>
      <c r="C3258" s="4"/>
    </row>
    <row r="3259" spans="1:3" x14ac:dyDescent="0.25">
      <c r="A3259" s="3"/>
      <c r="B3259" s="4"/>
      <c r="C3259" s="4"/>
    </row>
    <row r="3260" spans="1:3" x14ac:dyDescent="0.25">
      <c r="A3260" s="3"/>
      <c r="B3260" s="4"/>
      <c r="C3260" s="4"/>
    </row>
    <row r="3261" spans="1:3" x14ac:dyDescent="0.25">
      <c r="A3261" s="3"/>
      <c r="B3261" s="4"/>
      <c r="C3261" s="4"/>
    </row>
    <row r="3262" spans="1:3" x14ac:dyDescent="0.25">
      <c r="A3262" s="3"/>
      <c r="B3262" s="4"/>
      <c r="C3262" s="4"/>
    </row>
    <row r="3263" spans="1:3" x14ac:dyDescent="0.25">
      <c r="A3263" s="3"/>
      <c r="B3263" s="4"/>
      <c r="C3263" s="4"/>
    </row>
    <row r="3264" spans="1:3" x14ac:dyDescent="0.25">
      <c r="A3264" s="3"/>
      <c r="B3264" s="4"/>
      <c r="C3264" s="4"/>
    </row>
    <row r="3265" spans="1:3" x14ac:dyDescent="0.25">
      <c r="A3265" s="3"/>
      <c r="B3265" s="4"/>
      <c r="C3265" s="4"/>
    </row>
    <row r="3266" spans="1:3" x14ac:dyDescent="0.25">
      <c r="A3266" s="3"/>
      <c r="B3266" s="4"/>
      <c r="C3266" s="4"/>
    </row>
    <row r="3267" spans="1:3" x14ac:dyDescent="0.25">
      <c r="A3267" s="3"/>
      <c r="B3267" s="4"/>
      <c r="C3267" s="4"/>
    </row>
    <row r="3268" spans="1:3" x14ac:dyDescent="0.25">
      <c r="A3268" s="3"/>
      <c r="B3268" s="4"/>
      <c r="C3268" s="4"/>
    </row>
    <row r="3269" spans="1:3" x14ac:dyDescent="0.25">
      <c r="A3269" s="3"/>
      <c r="B3269" s="4"/>
      <c r="C3269" s="4"/>
    </row>
    <row r="3270" spans="1:3" x14ac:dyDescent="0.25">
      <c r="A3270" s="3"/>
      <c r="B3270" s="4"/>
      <c r="C3270" s="4"/>
    </row>
    <row r="3271" spans="1:3" x14ac:dyDescent="0.25">
      <c r="A3271" s="3"/>
      <c r="B3271" s="4"/>
      <c r="C3271" s="4"/>
    </row>
    <row r="3272" spans="1:3" x14ac:dyDescent="0.25">
      <c r="A3272" s="3"/>
      <c r="B3272" s="4"/>
      <c r="C3272" s="4"/>
    </row>
    <row r="3273" spans="1:3" x14ac:dyDescent="0.25">
      <c r="A3273" s="3"/>
      <c r="B3273" s="4"/>
      <c r="C3273" s="4"/>
    </row>
    <row r="3274" spans="1:3" x14ac:dyDescent="0.25">
      <c r="A3274" s="3"/>
      <c r="B3274" s="4"/>
      <c r="C3274" s="4"/>
    </row>
    <row r="3275" spans="1:3" x14ac:dyDescent="0.25">
      <c r="A3275" s="3"/>
      <c r="B3275" s="4"/>
      <c r="C3275" s="4"/>
    </row>
    <row r="3276" spans="1:3" x14ac:dyDescent="0.25">
      <c r="A3276" s="3"/>
      <c r="B3276" s="4"/>
      <c r="C3276" s="4"/>
    </row>
    <row r="3277" spans="1:3" x14ac:dyDescent="0.25">
      <c r="A3277" s="3"/>
      <c r="B3277" s="4"/>
      <c r="C3277" s="4"/>
    </row>
    <row r="3278" spans="1:3" x14ac:dyDescent="0.25">
      <c r="A3278" s="3"/>
      <c r="B3278" s="4"/>
      <c r="C3278" s="4"/>
    </row>
    <row r="3279" spans="1:3" x14ac:dyDescent="0.25">
      <c r="A3279" s="3"/>
      <c r="B3279" s="4"/>
      <c r="C3279" s="4"/>
    </row>
    <row r="3280" spans="1:3" x14ac:dyDescent="0.25">
      <c r="A3280" s="3"/>
      <c r="B3280" s="4"/>
      <c r="C3280" s="4"/>
    </row>
    <row r="3281" spans="1:3" x14ac:dyDescent="0.25">
      <c r="A3281" s="3"/>
      <c r="B3281" s="4"/>
      <c r="C3281" s="4"/>
    </row>
    <row r="3282" spans="1:3" x14ac:dyDescent="0.25">
      <c r="A3282" s="3"/>
      <c r="B3282" s="4"/>
      <c r="C3282" s="4"/>
    </row>
    <row r="3283" spans="1:3" x14ac:dyDescent="0.25">
      <c r="A3283" s="3"/>
      <c r="B3283" s="4"/>
      <c r="C3283" s="4"/>
    </row>
    <row r="3284" spans="1:3" x14ac:dyDescent="0.25">
      <c r="A3284" s="3"/>
      <c r="B3284" s="4"/>
      <c r="C3284" s="4"/>
    </row>
    <row r="3285" spans="1:3" x14ac:dyDescent="0.25">
      <c r="A3285" s="3"/>
      <c r="B3285" s="4"/>
      <c r="C3285" s="4"/>
    </row>
    <row r="3286" spans="1:3" x14ac:dyDescent="0.25">
      <c r="A3286" s="3"/>
      <c r="B3286" s="4"/>
      <c r="C3286" s="4"/>
    </row>
    <row r="3287" spans="1:3" x14ac:dyDescent="0.25">
      <c r="A3287" s="3"/>
      <c r="B3287" s="4"/>
      <c r="C3287" s="4"/>
    </row>
    <row r="3288" spans="1:3" x14ac:dyDescent="0.25">
      <c r="A3288" s="3"/>
      <c r="B3288" s="4"/>
      <c r="C3288" s="4"/>
    </row>
    <row r="3289" spans="1:3" x14ac:dyDescent="0.25">
      <c r="A3289" s="3"/>
      <c r="B3289" s="4"/>
      <c r="C3289" s="4"/>
    </row>
    <row r="3290" spans="1:3" x14ac:dyDescent="0.25">
      <c r="A3290" s="3"/>
      <c r="B3290" s="4"/>
      <c r="C3290" s="4"/>
    </row>
    <row r="3291" spans="1:3" x14ac:dyDescent="0.25">
      <c r="A3291" s="3"/>
      <c r="B3291" s="4"/>
      <c r="C3291" s="4"/>
    </row>
    <row r="3292" spans="1:3" x14ac:dyDescent="0.25">
      <c r="A3292" s="3"/>
      <c r="B3292" s="4"/>
      <c r="C3292" s="4"/>
    </row>
    <row r="3293" spans="1:3" x14ac:dyDescent="0.25">
      <c r="A3293" s="3"/>
      <c r="B3293" s="4"/>
      <c r="C3293" s="4"/>
    </row>
    <row r="3294" spans="1:3" x14ac:dyDescent="0.25">
      <c r="A3294" s="3"/>
      <c r="B3294" s="4"/>
      <c r="C3294" s="4"/>
    </row>
    <row r="3295" spans="1:3" x14ac:dyDescent="0.25">
      <c r="A3295" s="3"/>
      <c r="B3295" s="4"/>
      <c r="C3295" s="4"/>
    </row>
    <row r="3296" spans="1:3" x14ac:dyDescent="0.25">
      <c r="A3296" s="3"/>
      <c r="B3296" s="4"/>
      <c r="C3296" s="4"/>
    </row>
    <row r="3297" spans="1:3" x14ac:dyDescent="0.25">
      <c r="A3297" s="3"/>
      <c r="B3297" s="4"/>
      <c r="C3297" s="4"/>
    </row>
    <row r="3298" spans="1:3" x14ac:dyDescent="0.25">
      <c r="A3298" s="3"/>
      <c r="B3298" s="4"/>
      <c r="C3298" s="4"/>
    </row>
    <row r="3299" spans="1:3" x14ac:dyDescent="0.25">
      <c r="A3299" s="3"/>
      <c r="B3299" s="4"/>
      <c r="C3299" s="4"/>
    </row>
    <row r="3300" spans="1:3" x14ac:dyDescent="0.25">
      <c r="A3300" s="3"/>
      <c r="B3300" s="4"/>
      <c r="C3300" s="4"/>
    </row>
    <row r="3301" spans="1:3" x14ac:dyDescent="0.25">
      <c r="A3301" s="3"/>
      <c r="B3301" s="4"/>
      <c r="C3301" s="4"/>
    </row>
    <row r="3302" spans="1:3" x14ac:dyDescent="0.25">
      <c r="A3302" s="3"/>
      <c r="B3302" s="4"/>
      <c r="C3302" s="4"/>
    </row>
    <row r="3303" spans="1:3" x14ac:dyDescent="0.25">
      <c r="A3303" s="3"/>
      <c r="B3303" s="4"/>
      <c r="C3303" s="4"/>
    </row>
    <row r="3304" spans="1:3" x14ac:dyDescent="0.25">
      <c r="A3304" s="3"/>
      <c r="B3304" s="4"/>
      <c r="C3304" s="4"/>
    </row>
    <row r="3305" spans="1:3" x14ac:dyDescent="0.25">
      <c r="A3305" s="3"/>
      <c r="B3305" s="4"/>
      <c r="C3305" s="4"/>
    </row>
    <row r="3306" spans="1:3" x14ac:dyDescent="0.25">
      <c r="A3306" s="3"/>
      <c r="B3306" s="4"/>
      <c r="C3306" s="4"/>
    </row>
    <row r="3307" spans="1:3" x14ac:dyDescent="0.25">
      <c r="A3307" s="3"/>
      <c r="B3307" s="4"/>
      <c r="C3307" s="4"/>
    </row>
    <row r="3308" spans="1:3" x14ac:dyDescent="0.25">
      <c r="A3308" s="3"/>
      <c r="B3308" s="4"/>
      <c r="C3308" s="4"/>
    </row>
    <row r="3309" spans="1:3" x14ac:dyDescent="0.25">
      <c r="A3309" s="3"/>
      <c r="B3309" s="4"/>
      <c r="C3309" s="4"/>
    </row>
    <row r="3310" spans="1:3" x14ac:dyDescent="0.25">
      <c r="A3310" s="3"/>
      <c r="B3310" s="4"/>
      <c r="C3310" s="4"/>
    </row>
    <row r="3311" spans="1:3" x14ac:dyDescent="0.25">
      <c r="A3311" s="3"/>
      <c r="B3311" s="4"/>
      <c r="C3311" s="4"/>
    </row>
    <row r="3312" spans="1:3" x14ac:dyDescent="0.25">
      <c r="A3312" s="3"/>
      <c r="B3312" s="4"/>
      <c r="C3312" s="4"/>
    </row>
    <row r="3313" spans="1:3" x14ac:dyDescent="0.25">
      <c r="A3313" s="3"/>
      <c r="B3313" s="4"/>
      <c r="C3313" s="4"/>
    </row>
    <row r="3314" spans="1:3" x14ac:dyDescent="0.25">
      <c r="A3314" s="3"/>
      <c r="B3314" s="4"/>
      <c r="C3314" s="4"/>
    </row>
    <row r="3315" spans="1:3" x14ac:dyDescent="0.25">
      <c r="A3315" s="3"/>
      <c r="B3315" s="4"/>
      <c r="C3315" s="4"/>
    </row>
    <row r="3316" spans="1:3" x14ac:dyDescent="0.25">
      <c r="A3316" s="3"/>
      <c r="B3316" s="4"/>
      <c r="C3316" s="4"/>
    </row>
    <row r="3317" spans="1:3" x14ac:dyDescent="0.25">
      <c r="A3317" s="3"/>
      <c r="B3317" s="4"/>
      <c r="C3317" s="4"/>
    </row>
    <row r="3318" spans="1:3" x14ac:dyDescent="0.25">
      <c r="A3318" s="3"/>
      <c r="B3318" s="4"/>
      <c r="C3318" s="4"/>
    </row>
    <row r="3319" spans="1:3" x14ac:dyDescent="0.25">
      <c r="A3319" s="3"/>
      <c r="B3319" s="4"/>
      <c r="C3319" s="4"/>
    </row>
    <row r="3320" spans="1:3" x14ac:dyDescent="0.25">
      <c r="A3320" s="3"/>
      <c r="B3320" s="4"/>
      <c r="C3320" s="4"/>
    </row>
    <row r="3321" spans="1:3" x14ac:dyDescent="0.25">
      <c r="A3321" s="3"/>
      <c r="B3321" s="4"/>
      <c r="C3321" s="4"/>
    </row>
    <row r="3322" spans="1:3" x14ac:dyDescent="0.25">
      <c r="A3322" s="3"/>
      <c r="B3322" s="4"/>
      <c r="C3322" s="4"/>
    </row>
    <row r="3323" spans="1:3" x14ac:dyDescent="0.25">
      <c r="A3323" s="3"/>
      <c r="B3323" s="4"/>
      <c r="C3323" s="4"/>
    </row>
    <row r="3324" spans="1:3" x14ac:dyDescent="0.25">
      <c r="A3324" s="3"/>
      <c r="B3324" s="4"/>
      <c r="C3324" s="4"/>
    </row>
    <row r="3325" spans="1:3" x14ac:dyDescent="0.25">
      <c r="A3325" s="3"/>
      <c r="B3325" s="4"/>
      <c r="C3325" s="4"/>
    </row>
    <row r="3326" spans="1:3" x14ac:dyDescent="0.25">
      <c r="A3326" s="3"/>
      <c r="B3326" s="4"/>
      <c r="C3326" s="4"/>
    </row>
    <row r="3327" spans="1:3" x14ac:dyDescent="0.25">
      <c r="A3327" s="3"/>
      <c r="B3327" s="4"/>
      <c r="C3327" s="4"/>
    </row>
    <row r="3328" spans="1:3" x14ac:dyDescent="0.25">
      <c r="A3328" s="3"/>
      <c r="B3328" s="4"/>
      <c r="C3328" s="4"/>
    </row>
    <row r="3329" spans="1:3" x14ac:dyDescent="0.25">
      <c r="A3329" s="3"/>
      <c r="B3329" s="4"/>
      <c r="C3329" s="4"/>
    </row>
    <row r="3330" spans="1:3" x14ac:dyDescent="0.25">
      <c r="A3330" s="3"/>
      <c r="B3330" s="4"/>
      <c r="C3330" s="4"/>
    </row>
    <row r="3331" spans="1:3" x14ac:dyDescent="0.25">
      <c r="A3331" s="3"/>
      <c r="B3331" s="4"/>
      <c r="C3331" s="4"/>
    </row>
    <row r="3332" spans="1:3" x14ac:dyDescent="0.25">
      <c r="A3332" s="3"/>
      <c r="B3332" s="4"/>
      <c r="C3332" s="4"/>
    </row>
    <row r="3333" spans="1:3" x14ac:dyDescent="0.25">
      <c r="A3333" s="3"/>
      <c r="B3333" s="4"/>
      <c r="C3333" s="4"/>
    </row>
    <row r="3334" spans="1:3" x14ac:dyDescent="0.25">
      <c r="A3334" s="3"/>
      <c r="B3334" s="4"/>
      <c r="C3334" s="4"/>
    </row>
    <row r="3335" spans="1:3" x14ac:dyDescent="0.25">
      <c r="A3335" s="3"/>
      <c r="B3335" s="4"/>
      <c r="C3335" s="4"/>
    </row>
    <row r="3336" spans="1:3" x14ac:dyDescent="0.25">
      <c r="A3336" s="3"/>
      <c r="B3336" s="4"/>
      <c r="C3336" s="4"/>
    </row>
    <row r="3337" spans="1:3" x14ac:dyDescent="0.25">
      <c r="A3337" s="3"/>
      <c r="B3337" s="4"/>
      <c r="C3337" s="4"/>
    </row>
    <row r="3338" spans="1:3" x14ac:dyDescent="0.25">
      <c r="A3338" s="3"/>
      <c r="B3338" s="4"/>
      <c r="C3338" s="4"/>
    </row>
    <row r="3339" spans="1:3" x14ac:dyDescent="0.25">
      <c r="A3339" s="3"/>
      <c r="B3339" s="4"/>
      <c r="C3339" s="4"/>
    </row>
    <row r="3340" spans="1:3" x14ac:dyDescent="0.25">
      <c r="A3340" s="3"/>
      <c r="B3340" s="4"/>
      <c r="C3340" s="4"/>
    </row>
    <row r="3341" spans="1:3" x14ac:dyDescent="0.25">
      <c r="A3341" s="3"/>
      <c r="B3341" s="4"/>
      <c r="C3341" s="4"/>
    </row>
    <row r="3342" spans="1:3" x14ac:dyDescent="0.25">
      <c r="A3342" s="3"/>
      <c r="B3342" s="4"/>
      <c r="C3342" s="4"/>
    </row>
    <row r="3343" spans="1:3" x14ac:dyDescent="0.25">
      <c r="A3343" s="3"/>
      <c r="B3343" s="4"/>
      <c r="C3343" s="4"/>
    </row>
    <row r="3344" spans="1:3" x14ac:dyDescent="0.25">
      <c r="A3344" s="3"/>
      <c r="B3344" s="4"/>
      <c r="C3344" s="4"/>
    </row>
    <row r="3345" spans="1:3" x14ac:dyDescent="0.25">
      <c r="A3345" s="3"/>
      <c r="B3345" s="4"/>
      <c r="C3345" s="4"/>
    </row>
    <row r="3346" spans="1:3" x14ac:dyDescent="0.25">
      <c r="A3346" s="3"/>
      <c r="B3346" s="4"/>
      <c r="C3346" s="4"/>
    </row>
    <row r="3347" spans="1:3" x14ac:dyDescent="0.25">
      <c r="A3347" s="3"/>
      <c r="B3347" s="4"/>
      <c r="C3347" s="4"/>
    </row>
    <row r="3348" spans="1:3" x14ac:dyDescent="0.25">
      <c r="A3348" s="3"/>
      <c r="B3348" s="4"/>
      <c r="C3348" s="4"/>
    </row>
    <row r="3349" spans="1:3" x14ac:dyDescent="0.25">
      <c r="A3349" s="3"/>
      <c r="B3349" s="4"/>
      <c r="C3349" s="4"/>
    </row>
    <row r="3350" spans="1:3" x14ac:dyDescent="0.25">
      <c r="A3350" s="3"/>
      <c r="B3350" s="4"/>
      <c r="C3350" s="4"/>
    </row>
    <row r="3351" spans="1:3" x14ac:dyDescent="0.25">
      <c r="A3351" s="3"/>
      <c r="B3351" s="4"/>
      <c r="C3351" s="4"/>
    </row>
    <row r="3352" spans="1:3" x14ac:dyDescent="0.25">
      <c r="A3352" s="3"/>
      <c r="B3352" s="4"/>
      <c r="C3352" s="4"/>
    </row>
    <row r="3353" spans="1:3" x14ac:dyDescent="0.25">
      <c r="A3353" s="3"/>
      <c r="B3353" s="4"/>
      <c r="C3353" s="4"/>
    </row>
    <row r="3354" spans="1:3" x14ac:dyDescent="0.25">
      <c r="A3354" s="3"/>
      <c r="B3354" s="4"/>
      <c r="C3354" s="4"/>
    </row>
    <row r="3355" spans="1:3" x14ac:dyDescent="0.25">
      <c r="A3355" s="3"/>
      <c r="B3355" s="4"/>
      <c r="C3355" s="4"/>
    </row>
    <row r="3356" spans="1:3" x14ac:dyDescent="0.25">
      <c r="A3356" s="3"/>
      <c r="B3356" s="4"/>
      <c r="C3356" s="4"/>
    </row>
    <row r="3357" spans="1:3" x14ac:dyDescent="0.25">
      <c r="A3357" s="3"/>
      <c r="B3357" s="4"/>
      <c r="C3357" s="4"/>
    </row>
    <row r="3358" spans="1:3" x14ac:dyDescent="0.25">
      <c r="A3358" s="3"/>
      <c r="B3358" s="4"/>
      <c r="C3358" s="4"/>
    </row>
    <row r="3359" spans="1:3" x14ac:dyDescent="0.25">
      <c r="A3359" s="3"/>
      <c r="B3359" s="4"/>
      <c r="C3359" s="4"/>
    </row>
    <row r="3360" spans="1:3" x14ac:dyDescent="0.25">
      <c r="A3360" s="3"/>
      <c r="B3360" s="4"/>
      <c r="C3360" s="4"/>
    </row>
    <row r="3361" spans="1:3" x14ac:dyDescent="0.25">
      <c r="A3361" s="3"/>
      <c r="B3361" s="4"/>
      <c r="C3361" s="4"/>
    </row>
    <row r="3362" spans="1:3" x14ac:dyDescent="0.25">
      <c r="A3362" s="3"/>
      <c r="B3362" s="4"/>
      <c r="C3362" s="4"/>
    </row>
    <row r="3363" spans="1:3" x14ac:dyDescent="0.25">
      <c r="A3363" s="3"/>
      <c r="B3363" s="4"/>
      <c r="C3363" s="4"/>
    </row>
    <row r="3364" spans="1:3" x14ac:dyDescent="0.25">
      <c r="A3364" s="3"/>
      <c r="B3364" s="4"/>
      <c r="C3364" s="4"/>
    </row>
    <row r="3365" spans="1:3" x14ac:dyDescent="0.25">
      <c r="A3365" s="3"/>
      <c r="B3365" s="4"/>
      <c r="C3365" s="4"/>
    </row>
    <row r="3366" spans="1:3" x14ac:dyDescent="0.25">
      <c r="A3366" s="3"/>
      <c r="B3366" s="4"/>
      <c r="C3366" s="4"/>
    </row>
    <row r="3367" spans="1:3" x14ac:dyDescent="0.25">
      <c r="A3367" s="3"/>
      <c r="B3367" s="4"/>
      <c r="C3367" s="4"/>
    </row>
    <row r="3368" spans="1:3" x14ac:dyDescent="0.25">
      <c r="A3368" s="3"/>
      <c r="B3368" s="4"/>
      <c r="C3368" s="4"/>
    </row>
    <row r="3369" spans="1:3" x14ac:dyDescent="0.25">
      <c r="A3369" s="3"/>
      <c r="B3369" s="4"/>
      <c r="C3369" s="4"/>
    </row>
    <row r="3370" spans="1:3" x14ac:dyDescent="0.25">
      <c r="A3370" s="3"/>
      <c r="B3370" s="4"/>
      <c r="C3370" s="4"/>
    </row>
    <row r="3371" spans="1:3" x14ac:dyDescent="0.25">
      <c r="A3371" s="3"/>
      <c r="B3371" s="4"/>
      <c r="C3371" s="4"/>
    </row>
    <row r="3372" spans="1:3" x14ac:dyDescent="0.25">
      <c r="A3372" s="3"/>
      <c r="B3372" s="4"/>
      <c r="C3372" s="4"/>
    </row>
    <row r="3373" spans="1:3" x14ac:dyDescent="0.25">
      <c r="A3373" s="3"/>
      <c r="B3373" s="4"/>
      <c r="C3373" s="4"/>
    </row>
    <row r="3374" spans="1:3" x14ac:dyDescent="0.25">
      <c r="A3374" s="3"/>
      <c r="B3374" s="4"/>
      <c r="C3374" s="4"/>
    </row>
    <row r="3375" spans="1:3" x14ac:dyDescent="0.25">
      <c r="A3375" s="3"/>
      <c r="B3375" s="4"/>
      <c r="C3375" s="4"/>
    </row>
    <row r="3376" spans="1:3" x14ac:dyDescent="0.25">
      <c r="A3376" s="3"/>
      <c r="B3376" s="4"/>
      <c r="C3376" s="4"/>
    </row>
    <row r="3377" spans="1:3" x14ac:dyDescent="0.25">
      <c r="A3377" s="3"/>
      <c r="B3377" s="4"/>
      <c r="C3377" s="4"/>
    </row>
    <row r="3378" spans="1:3" x14ac:dyDescent="0.25">
      <c r="A3378" s="3"/>
      <c r="B3378" s="4"/>
      <c r="C3378" s="4"/>
    </row>
    <row r="3379" spans="1:3" x14ac:dyDescent="0.25">
      <c r="A3379" s="3"/>
      <c r="B3379" s="4"/>
      <c r="C3379" s="4"/>
    </row>
    <row r="3380" spans="1:3" x14ac:dyDescent="0.25">
      <c r="A3380" s="3"/>
      <c r="B3380" s="4"/>
      <c r="C3380" s="4"/>
    </row>
    <row r="3381" spans="1:3" x14ac:dyDescent="0.25">
      <c r="A3381" s="3"/>
      <c r="B3381" s="4"/>
      <c r="C3381" s="4"/>
    </row>
    <row r="3382" spans="1:3" x14ac:dyDescent="0.25">
      <c r="A3382" s="3"/>
      <c r="B3382" s="4"/>
      <c r="C3382" s="4"/>
    </row>
    <row r="3383" spans="1:3" x14ac:dyDescent="0.25">
      <c r="A3383" s="3"/>
      <c r="B3383" s="4"/>
      <c r="C3383" s="4"/>
    </row>
    <row r="3384" spans="1:3" x14ac:dyDescent="0.25">
      <c r="A3384" s="3"/>
      <c r="B3384" s="4"/>
      <c r="C3384" s="4"/>
    </row>
    <row r="3385" spans="1:3" x14ac:dyDescent="0.25">
      <c r="A3385" s="3"/>
      <c r="B3385" s="4"/>
      <c r="C3385" s="4"/>
    </row>
    <row r="3386" spans="1:3" x14ac:dyDescent="0.25">
      <c r="A3386" s="3"/>
      <c r="B3386" s="4"/>
      <c r="C3386" s="4"/>
    </row>
    <row r="3387" spans="1:3" x14ac:dyDescent="0.25">
      <c r="A3387" s="3"/>
      <c r="B3387" s="4"/>
      <c r="C3387" s="4"/>
    </row>
    <row r="3388" spans="1:3" x14ac:dyDescent="0.25">
      <c r="A3388" s="3"/>
      <c r="B3388" s="4"/>
      <c r="C3388" s="4"/>
    </row>
    <row r="3389" spans="1:3" x14ac:dyDescent="0.25">
      <c r="A3389" s="3"/>
      <c r="B3389" s="4"/>
      <c r="C3389" s="4"/>
    </row>
    <row r="3390" spans="1:3" x14ac:dyDescent="0.25">
      <c r="A3390" s="3"/>
      <c r="B3390" s="4"/>
      <c r="C3390" s="4"/>
    </row>
    <row r="3391" spans="1:3" x14ac:dyDescent="0.25">
      <c r="A3391" s="3"/>
      <c r="B3391" s="4"/>
      <c r="C3391" s="4"/>
    </row>
    <row r="3392" spans="1:3" x14ac:dyDescent="0.25">
      <c r="A3392" s="3"/>
      <c r="B3392" s="4"/>
      <c r="C3392" s="4"/>
    </row>
    <row r="3393" spans="1:3" x14ac:dyDescent="0.25">
      <c r="A3393" s="3"/>
      <c r="B3393" s="4"/>
      <c r="C3393" s="4"/>
    </row>
    <row r="3394" spans="1:3" x14ac:dyDescent="0.25">
      <c r="A3394" s="3"/>
      <c r="B3394" s="4"/>
      <c r="C3394" s="4"/>
    </row>
    <row r="3395" spans="1:3" x14ac:dyDescent="0.25">
      <c r="A3395" s="3"/>
      <c r="B3395" s="4"/>
      <c r="C3395" s="4"/>
    </row>
    <row r="3396" spans="1:3" x14ac:dyDescent="0.25">
      <c r="A3396" s="3"/>
      <c r="B3396" s="4"/>
      <c r="C3396" s="4"/>
    </row>
    <row r="3397" spans="1:3" x14ac:dyDescent="0.25">
      <c r="A3397" s="3"/>
      <c r="B3397" s="4"/>
      <c r="C3397" s="4"/>
    </row>
    <row r="3398" spans="1:3" x14ac:dyDescent="0.25">
      <c r="A3398" s="3"/>
      <c r="B3398" s="4"/>
      <c r="C3398" s="4"/>
    </row>
    <row r="3399" spans="1:3" x14ac:dyDescent="0.25">
      <c r="A3399" s="3"/>
      <c r="B3399" s="4"/>
      <c r="C3399" s="4"/>
    </row>
    <row r="3400" spans="1:3" x14ac:dyDescent="0.25">
      <c r="A3400" s="3"/>
      <c r="B3400" s="4"/>
      <c r="C3400" s="4"/>
    </row>
    <row r="3401" spans="1:3" x14ac:dyDescent="0.25">
      <c r="A3401" s="3"/>
      <c r="B3401" s="4"/>
      <c r="C3401" s="4"/>
    </row>
    <row r="3402" spans="1:3" x14ac:dyDescent="0.25">
      <c r="A3402" s="3"/>
      <c r="B3402" s="4"/>
      <c r="C3402" s="4"/>
    </row>
    <row r="3403" spans="1:3" x14ac:dyDescent="0.25">
      <c r="A3403" s="3"/>
      <c r="B3403" s="4"/>
      <c r="C3403" s="4"/>
    </row>
    <row r="3404" spans="1:3" x14ac:dyDescent="0.25">
      <c r="A3404" s="3"/>
      <c r="B3404" s="4"/>
      <c r="C3404" s="4"/>
    </row>
    <row r="3405" spans="1:3" x14ac:dyDescent="0.25">
      <c r="A3405" s="3"/>
      <c r="B3405" s="4"/>
      <c r="C3405" s="4"/>
    </row>
    <row r="3406" spans="1:3" x14ac:dyDescent="0.25">
      <c r="A3406" s="3"/>
      <c r="B3406" s="4"/>
      <c r="C3406" s="4"/>
    </row>
    <row r="3407" spans="1:3" x14ac:dyDescent="0.25">
      <c r="A3407" s="3"/>
      <c r="B3407" s="4"/>
      <c r="C3407" s="4"/>
    </row>
    <row r="3408" spans="1:3" x14ac:dyDescent="0.25">
      <c r="A3408" s="3"/>
      <c r="B3408" s="4"/>
      <c r="C3408" s="4"/>
    </row>
    <row r="3409" spans="1:3" x14ac:dyDescent="0.25">
      <c r="A3409" s="3"/>
      <c r="B3409" s="4"/>
      <c r="C3409" s="4"/>
    </row>
    <row r="3410" spans="1:3" x14ac:dyDescent="0.25">
      <c r="A3410" s="3"/>
      <c r="B3410" s="4"/>
      <c r="C3410" s="4"/>
    </row>
    <row r="3411" spans="1:3" x14ac:dyDescent="0.25">
      <c r="A3411" s="3"/>
      <c r="B3411" s="4"/>
      <c r="C3411" s="4"/>
    </row>
    <row r="3412" spans="1:3" x14ac:dyDescent="0.25">
      <c r="A3412" s="3"/>
      <c r="B3412" s="4"/>
      <c r="C3412" s="4"/>
    </row>
    <row r="3413" spans="1:3" x14ac:dyDescent="0.25">
      <c r="A3413" s="3"/>
      <c r="B3413" s="4"/>
      <c r="C3413" s="4"/>
    </row>
    <row r="3414" spans="1:3" x14ac:dyDescent="0.25">
      <c r="A3414" s="3"/>
      <c r="B3414" s="4"/>
      <c r="C3414" s="4"/>
    </row>
    <row r="3415" spans="1:3" x14ac:dyDescent="0.25">
      <c r="A3415" s="3"/>
      <c r="B3415" s="4"/>
      <c r="C3415" s="4"/>
    </row>
    <row r="3416" spans="1:3" x14ac:dyDescent="0.25">
      <c r="A3416" s="3"/>
      <c r="B3416" s="4"/>
      <c r="C3416" s="4"/>
    </row>
    <row r="3417" spans="1:3" x14ac:dyDescent="0.25">
      <c r="A3417" s="3"/>
      <c r="B3417" s="4"/>
      <c r="C3417" s="4"/>
    </row>
    <row r="3418" spans="1:3" x14ac:dyDescent="0.25">
      <c r="A3418" s="3"/>
      <c r="B3418" s="4"/>
      <c r="C3418" s="4"/>
    </row>
    <row r="3419" spans="1:3" x14ac:dyDescent="0.25">
      <c r="A3419" s="3"/>
      <c r="B3419" s="4"/>
      <c r="C3419" s="4"/>
    </row>
    <row r="3420" spans="1:3" x14ac:dyDescent="0.25">
      <c r="A3420" s="3"/>
      <c r="B3420" s="4"/>
      <c r="C3420" s="4"/>
    </row>
    <row r="3421" spans="1:3" x14ac:dyDescent="0.25">
      <c r="A3421" s="3"/>
      <c r="B3421" s="4"/>
      <c r="C3421" s="4"/>
    </row>
    <row r="3422" spans="1:3" x14ac:dyDescent="0.25">
      <c r="A3422" s="3"/>
      <c r="B3422" s="4"/>
      <c r="C3422" s="4"/>
    </row>
    <row r="3423" spans="1:3" x14ac:dyDescent="0.25">
      <c r="A3423" s="3"/>
      <c r="B3423" s="4"/>
      <c r="C3423" s="4"/>
    </row>
    <row r="3424" spans="1:3" x14ac:dyDescent="0.25">
      <c r="A3424" s="3"/>
      <c r="B3424" s="4"/>
      <c r="C3424" s="4"/>
    </row>
    <row r="3425" spans="1:3" x14ac:dyDescent="0.25">
      <c r="A3425" s="3"/>
      <c r="B3425" s="4"/>
      <c r="C3425" s="4"/>
    </row>
    <row r="3426" spans="1:3" x14ac:dyDescent="0.25">
      <c r="A3426" s="3"/>
      <c r="B3426" s="4"/>
      <c r="C3426" s="4"/>
    </row>
    <row r="3427" spans="1:3" x14ac:dyDescent="0.25">
      <c r="A3427" s="3"/>
      <c r="B3427" s="4"/>
      <c r="C3427" s="4"/>
    </row>
    <row r="3428" spans="1:3" x14ac:dyDescent="0.25">
      <c r="A3428" s="3"/>
      <c r="B3428" s="4"/>
      <c r="C3428" s="4"/>
    </row>
    <row r="3429" spans="1:3" x14ac:dyDescent="0.25">
      <c r="A3429" s="3"/>
      <c r="B3429" s="4"/>
      <c r="C3429" s="4"/>
    </row>
    <row r="3430" spans="1:3" x14ac:dyDescent="0.25">
      <c r="A3430" s="3"/>
      <c r="B3430" s="4"/>
      <c r="C3430" s="4"/>
    </row>
    <row r="3431" spans="1:3" x14ac:dyDescent="0.25">
      <c r="A3431" s="3"/>
      <c r="B3431" s="4"/>
      <c r="C3431" s="4"/>
    </row>
    <row r="3432" spans="1:3" x14ac:dyDescent="0.25">
      <c r="A3432" s="3"/>
      <c r="B3432" s="4"/>
      <c r="C3432" s="4"/>
    </row>
    <row r="3433" spans="1:3" x14ac:dyDescent="0.25">
      <c r="A3433" s="3"/>
      <c r="B3433" s="4"/>
      <c r="C3433" s="4"/>
    </row>
    <row r="3434" spans="1:3" x14ac:dyDescent="0.25">
      <c r="A3434" s="3"/>
      <c r="B3434" s="4"/>
      <c r="C3434" s="4"/>
    </row>
    <row r="3435" spans="1:3" x14ac:dyDescent="0.25">
      <c r="A3435" s="3"/>
      <c r="B3435" s="4"/>
      <c r="C3435" s="4"/>
    </row>
    <row r="3436" spans="1:3" x14ac:dyDescent="0.25">
      <c r="A3436" s="3"/>
      <c r="B3436" s="4"/>
      <c r="C3436" s="4"/>
    </row>
    <row r="3437" spans="1:3" x14ac:dyDescent="0.25">
      <c r="A3437" s="3"/>
      <c r="B3437" s="4"/>
      <c r="C3437" s="4"/>
    </row>
    <row r="3438" spans="1:3" x14ac:dyDescent="0.25">
      <c r="A3438" s="3"/>
      <c r="B3438" s="4"/>
      <c r="C3438" s="4"/>
    </row>
    <row r="3439" spans="1:3" x14ac:dyDescent="0.25">
      <c r="A3439" s="3"/>
      <c r="B3439" s="4"/>
      <c r="C3439" s="4"/>
    </row>
    <row r="3440" spans="1:3" x14ac:dyDescent="0.25">
      <c r="A3440" s="3"/>
      <c r="B3440" s="4"/>
      <c r="C3440" s="4"/>
    </row>
    <row r="3441" spans="1:3" x14ac:dyDescent="0.25">
      <c r="A3441" s="3"/>
      <c r="B3441" s="4"/>
      <c r="C3441" s="4"/>
    </row>
    <row r="3442" spans="1:3" x14ac:dyDescent="0.25">
      <c r="A3442" s="3"/>
      <c r="B3442" s="4"/>
      <c r="C3442" s="4"/>
    </row>
    <row r="3443" spans="1:3" x14ac:dyDescent="0.25">
      <c r="A3443" s="3"/>
      <c r="B3443" s="4"/>
      <c r="C3443" s="4"/>
    </row>
    <row r="3444" spans="1:3" x14ac:dyDescent="0.25">
      <c r="A3444" s="3"/>
      <c r="B3444" s="4"/>
      <c r="C3444" s="4"/>
    </row>
    <row r="3445" spans="1:3" x14ac:dyDescent="0.25">
      <c r="A3445" s="3"/>
      <c r="B3445" s="4"/>
      <c r="C3445" s="4"/>
    </row>
    <row r="3446" spans="1:3" x14ac:dyDescent="0.25">
      <c r="A3446" s="3"/>
      <c r="B3446" s="4"/>
      <c r="C3446" s="4"/>
    </row>
    <row r="3447" spans="1:3" x14ac:dyDescent="0.25">
      <c r="A3447" s="3"/>
      <c r="B3447" s="4"/>
      <c r="C3447" s="4"/>
    </row>
    <row r="3448" spans="1:3" x14ac:dyDescent="0.25">
      <c r="A3448" s="3"/>
      <c r="B3448" s="4"/>
      <c r="C3448" s="4"/>
    </row>
    <row r="3449" spans="1:3" x14ac:dyDescent="0.25">
      <c r="A3449" s="3"/>
      <c r="B3449" s="4"/>
      <c r="C3449" s="4"/>
    </row>
    <row r="3450" spans="1:3" x14ac:dyDescent="0.25">
      <c r="A3450" s="3"/>
      <c r="B3450" s="4"/>
      <c r="C3450" s="4"/>
    </row>
    <row r="3451" spans="1:3" x14ac:dyDescent="0.25">
      <c r="A3451" s="3"/>
      <c r="B3451" s="4"/>
      <c r="C3451" s="4"/>
    </row>
    <row r="3452" spans="1:3" x14ac:dyDescent="0.25">
      <c r="A3452" s="3"/>
      <c r="B3452" s="4"/>
      <c r="C3452" s="4"/>
    </row>
    <row r="3453" spans="1:3" x14ac:dyDescent="0.25">
      <c r="A3453" s="3"/>
      <c r="B3453" s="4"/>
      <c r="C3453" s="4"/>
    </row>
    <row r="3454" spans="1:3" x14ac:dyDescent="0.25">
      <c r="A3454" s="3"/>
      <c r="B3454" s="4"/>
      <c r="C3454" s="4"/>
    </row>
    <row r="3455" spans="1:3" x14ac:dyDescent="0.25">
      <c r="A3455" s="3"/>
      <c r="B3455" s="4"/>
      <c r="C3455" s="4"/>
    </row>
    <row r="3456" spans="1:3" x14ac:dyDescent="0.25">
      <c r="A3456" s="3"/>
      <c r="B3456" s="4"/>
      <c r="C3456" s="4"/>
    </row>
    <row r="3457" spans="1:3" x14ac:dyDescent="0.25">
      <c r="A3457" s="3"/>
      <c r="B3457" s="4"/>
      <c r="C3457" s="4"/>
    </row>
    <row r="3458" spans="1:3" x14ac:dyDescent="0.25">
      <c r="A3458" s="3"/>
      <c r="B3458" s="4"/>
      <c r="C3458" s="4"/>
    </row>
    <row r="3459" spans="1:3" x14ac:dyDescent="0.25">
      <c r="A3459" s="3"/>
      <c r="B3459" s="4"/>
      <c r="C3459" s="4"/>
    </row>
    <row r="3460" spans="1:3" x14ac:dyDescent="0.25">
      <c r="A3460" s="3"/>
      <c r="B3460" s="4"/>
      <c r="C3460" s="4"/>
    </row>
    <row r="3461" spans="1:3" x14ac:dyDescent="0.25">
      <c r="A3461" s="3"/>
      <c r="B3461" s="4"/>
      <c r="C3461" s="4"/>
    </row>
    <row r="3462" spans="1:3" x14ac:dyDescent="0.25">
      <c r="A3462" s="3"/>
      <c r="B3462" s="4"/>
      <c r="C3462" s="4"/>
    </row>
    <row r="3463" spans="1:3" x14ac:dyDescent="0.25">
      <c r="A3463" s="3"/>
      <c r="B3463" s="4"/>
      <c r="C3463" s="4"/>
    </row>
    <row r="3464" spans="1:3" x14ac:dyDescent="0.25">
      <c r="A3464" s="3"/>
      <c r="B3464" s="4"/>
      <c r="C3464" s="4"/>
    </row>
    <row r="3465" spans="1:3" x14ac:dyDescent="0.25">
      <c r="A3465" s="3"/>
      <c r="B3465" s="4"/>
      <c r="C3465" s="4"/>
    </row>
    <row r="3466" spans="1:3" x14ac:dyDescent="0.25">
      <c r="A3466" s="3"/>
      <c r="B3466" s="4"/>
      <c r="C3466" s="4"/>
    </row>
    <row r="3467" spans="1:3" x14ac:dyDescent="0.25">
      <c r="A3467" s="3"/>
      <c r="B3467" s="4"/>
      <c r="C3467" s="4"/>
    </row>
    <row r="3468" spans="1:3" x14ac:dyDescent="0.25">
      <c r="A3468" s="3"/>
      <c r="B3468" s="4"/>
      <c r="C3468" s="4"/>
    </row>
    <row r="3469" spans="1:3" x14ac:dyDescent="0.25">
      <c r="A3469" s="3"/>
      <c r="B3469" s="4"/>
      <c r="C3469" s="4"/>
    </row>
    <row r="3470" spans="1:3" x14ac:dyDescent="0.25">
      <c r="A3470" s="3"/>
      <c r="B3470" s="4"/>
      <c r="C3470" s="4"/>
    </row>
    <row r="3471" spans="1:3" x14ac:dyDescent="0.25">
      <c r="A3471" s="3"/>
      <c r="B3471" s="4"/>
      <c r="C3471" s="4"/>
    </row>
    <row r="3472" spans="1:3" x14ac:dyDescent="0.25">
      <c r="A3472" s="3"/>
      <c r="B3472" s="4"/>
      <c r="C3472" s="4"/>
    </row>
    <row r="3473" spans="1:3" x14ac:dyDescent="0.25">
      <c r="A3473" s="3"/>
      <c r="B3473" s="4"/>
      <c r="C3473" s="4"/>
    </row>
    <row r="3474" spans="1:3" x14ac:dyDescent="0.25">
      <c r="A3474" s="3"/>
      <c r="B3474" s="4"/>
      <c r="C3474" s="4"/>
    </row>
    <row r="3475" spans="1:3" x14ac:dyDescent="0.25">
      <c r="A3475" s="3"/>
      <c r="B3475" s="4"/>
      <c r="C3475" s="4"/>
    </row>
    <row r="3476" spans="1:3" x14ac:dyDescent="0.25">
      <c r="A3476" s="3"/>
      <c r="B3476" s="4"/>
      <c r="C3476" s="4"/>
    </row>
    <row r="3477" spans="1:3" x14ac:dyDescent="0.25">
      <c r="A3477" s="3"/>
      <c r="B3477" s="4"/>
      <c r="C3477" s="4"/>
    </row>
    <row r="3478" spans="1:3" x14ac:dyDescent="0.25">
      <c r="A3478" s="3"/>
      <c r="B3478" s="4"/>
      <c r="C3478" s="4"/>
    </row>
    <row r="3479" spans="1:3" x14ac:dyDescent="0.25">
      <c r="A3479" s="3"/>
      <c r="B3479" s="4"/>
      <c r="C3479" s="4"/>
    </row>
    <row r="3480" spans="1:3" x14ac:dyDescent="0.25">
      <c r="A3480" s="3"/>
      <c r="B3480" s="4"/>
      <c r="C3480" s="4"/>
    </row>
    <row r="3481" spans="1:3" x14ac:dyDescent="0.25">
      <c r="A3481" s="3"/>
      <c r="B3481" s="4"/>
      <c r="C3481" s="4"/>
    </row>
    <row r="3482" spans="1:3" x14ac:dyDescent="0.25">
      <c r="A3482" s="3"/>
      <c r="B3482" s="4"/>
      <c r="C3482" s="4"/>
    </row>
    <row r="3483" spans="1:3" x14ac:dyDescent="0.25">
      <c r="A3483" s="3"/>
      <c r="B3483" s="4"/>
      <c r="C3483" s="4"/>
    </row>
    <row r="3484" spans="1:3" x14ac:dyDescent="0.25">
      <c r="A3484" s="3"/>
      <c r="B3484" s="4"/>
      <c r="C3484" s="4"/>
    </row>
    <row r="3485" spans="1:3" x14ac:dyDescent="0.25">
      <c r="A3485" s="3"/>
      <c r="B3485" s="4"/>
      <c r="C3485" s="4"/>
    </row>
    <row r="3486" spans="1:3" x14ac:dyDescent="0.25">
      <c r="A3486" s="3"/>
      <c r="B3486" s="4"/>
      <c r="C3486" s="4"/>
    </row>
    <row r="3487" spans="1:3" x14ac:dyDescent="0.25">
      <c r="A3487" s="3"/>
      <c r="B3487" s="4"/>
      <c r="C3487" s="4"/>
    </row>
    <row r="3488" spans="1:3" x14ac:dyDescent="0.25">
      <c r="A3488" s="3"/>
      <c r="B3488" s="4"/>
      <c r="C3488" s="4"/>
    </row>
    <row r="3489" spans="1:3" x14ac:dyDescent="0.25">
      <c r="A3489" s="3"/>
      <c r="B3489" s="4"/>
      <c r="C3489" s="4"/>
    </row>
    <row r="3490" spans="1:3" x14ac:dyDescent="0.25">
      <c r="A3490" s="3"/>
      <c r="B3490" s="4"/>
      <c r="C3490" s="4"/>
    </row>
    <row r="3491" spans="1:3" x14ac:dyDescent="0.25">
      <c r="A3491" s="3"/>
      <c r="B3491" s="4"/>
      <c r="C3491" s="4"/>
    </row>
    <row r="3492" spans="1:3" x14ac:dyDescent="0.25">
      <c r="A3492" s="3"/>
      <c r="B3492" s="4"/>
      <c r="C3492" s="4"/>
    </row>
    <row r="3493" spans="1:3" x14ac:dyDescent="0.25">
      <c r="A3493" s="3"/>
      <c r="B3493" s="4"/>
      <c r="C3493" s="4"/>
    </row>
    <row r="3494" spans="1:3" x14ac:dyDescent="0.25">
      <c r="A3494" s="3"/>
      <c r="B3494" s="4"/>
      <c r="C3494" s="4"/>
    </row>
    <row r="3495" spans="1:3" x14ac:dyDescent="0.25">
      <c r="A3495" s="3"/>
      <c r="B3495" s="4"/>
      <c r="C3495" s="4"/>
    </row>
    <row r="3496" spans="1:3" x14ac:dyDescent="0.25">
      <c r="A3496" s="3"/>
      <c r="B3496" s="4"/>
      <c r="C3496" s="4"/>
    </row>
    <row r="3497" spans="1:3" x14ac:dyDescent="0.25">
      <c r="A3497" s="3"/>
      <c r="B3497" s="4"/>
      <c r="C3497" s="4"/>
    </row>
    <row r="3498" spans="1:3" x14ac:dyDescent="0.25">
      <c r="A3498" s="3"/>
      <c r="B3498" s="4"/>
      <c r="C3498" s="4"/>
    </row>
    <row r="3499" spans="1:3" x14ac:dyDescent="0.25">
      <c r="A3499" s="3"/>
      <c r="B3499" s="4"/>
      <c r="C3499" s="4"/>
    </row>
    <row r="3500" spans="1:3" x14ac:dyDescent="0.25">
      <c r="A3500" s="3"/>
      <c r="B3500" s="4"/>
      <c r="C3500" s="4"/>
    </row>
    <row r="3501" spans="1:3" x14ac:dyDescent="0.25">
      <c r="A3501" s="3"/>
      <c r="B3501" s="4"/>
      <c r="C3501" s="4"/>
    </row>
    <row r="3502" spans="1:3" x14ac:dyDescent="0.25">
      <c r="A3502" s="3"/>
      <c r="B3502" s="4"/>
      <c r="C3502" s="4"/>
    </row>
    <row r="3503" spans="1:3" x14ac:dyDescent="0.25">
      <c r="A3503" s="3"/>
      <c r="B3503" s="4"/>
      <c r="C3503" s="4"/>
    </row>
    <row r="3504" spans="1:3" x14ac:dyDescent="0.25">
      <c r="A3504" s="3"/>
      <c r="B3504" s="4"/>
      <c r="C3504" s="4"/>
    </row>
    <row r="3505" spans="1:3" x14ac:dyDescent="0.25">
      <c r="A3505" s="3"/>
      <c r="B3505" s="4"/>
      <c r="C3505" s="4"/>
    </row>
    <row r="3506" spans="1:3" x14ac:dyDescent="0.25">
      <c r="A3506" s="3"/>
      <c r="B3506" s="4"/>
      <c r="C3506" s="4"/>
    </row>
    <row r="3507" spans="1:3" x14ac:dyDescent="0.25">
      <c r="A3507" s="3"/>
      <c r="B3507" s="4"/>
      <c r="C3507" s="4"/>
    </row>
    <row r="3508" spans="1:3" x14ac:dyDescent="0.25">
      <c r="A3508" s="3"/>
      <c r="B3508" s="4"/>
      <c r="C3508" s="4"/>
    </row>
    <row r="3509" spans="1:3" x14ac:dyDescent="0.25">
      <c r="A3509" s="3"/>
      <c r="B3509" s="4"/>
      <c r="C3509" s="4"/>
    </row>
    <row r="3510" spans="1:3" x14ac:dyDescent="0.25">
      <c r="A3510" s="3"/>
      <c r="B3510" s="4"/>
      <c r="C3510" s="4"/>
    </row>
    <row r="3511" spans="1:3" x14ac:dyDescent="0.25">
      <c r="A3511" s="3"/>
      <c r="B3511" s="4"/>
      <c r="C3511" s="4"/>
    </row>
    <row r="3512" spans="1:3" x14ac:dyDescent="0.25">
      <c r="A3512" s="3"/>
      <c r="B3512" s="4"/>
      <c r="C3512" s="4"/>
    </row>
    <row r="3513" spans="1:3" x14ac:dyDescent="0.25">
      <c r="A3513" s="3"/>
      <c r="B3513" s="4"/>
      <c r="C3513" s="4"/>
    </row>
    <row r="3514" spans="1:3" x14ac:dyDescent="0.25">
      <c r="A3514" s="3"/>
      <c r="B3514" s="4"/>
      <c r="C3514" s="4"/>
    </row>
    <row r="3515" spans="1:3" x14ac:dyDescent="0.25">
      <c r="A3515" s="3"/>
      <c r="B3515" s="4"/>
      <c r="C3515" s="4"/>
    </row>
    <row r="3516" spans="1:3" x14ac:dyDescent="0.25">
      <c r="A3516" s="3"/>
      <c r="B3516" s="4"/>
      <c r="C3516" s="4"/>
    </row>
    <row r="3517" spans="1:3" x14ac:dyDescent="0.25">
      <c r="A3517" s="3"/>
      <c r="B3517" s="4"/>
      <c r="C3517" s="4"/>
    </row>
    <row r="3518" spans="1:3" x14ac:dyDescent="0.25">
      <c r="A3518" s="3"/>
      <c r="B3518" s="4"/>
      <c r="C3518" s="4"/>
    </row>
    <row r="3519" spans="1:3" x14ac:dyDescent="0.25">
      <c r="A3519" s="3"/>
      <c r="B3519" s="4"/>
      <c r="C3519" s="4"/>
    </row>
    <row r="3520" spans="1:3" x14ac:dyDescent="0.25">
      <c r="A3520" s="3"/>
      <c r="B3520" s="4"/>
      <c r="C3520" s="4"/>
    </row>
    <row r="3521" spans="1:3" x14ac:dyDescent="0.25">
      <c r="A3521" s="3"/>
      <c r="B3521" s="4"/>
      <c r="C3521" s="4"/>
    </row>
    <row r="3522" spans="1:3" x14ac:dyDescent="0.25">
      <c r="A3522" s="3"/>
      <c r="B3522" s="4"/>
      <c r="C3522" s="4"/>
    </row>
    <row r="3523" spans="1:3" x14ac:dyDescent="0.25">
      <c r="A3523" s="3"/>
      <c r="B3523" s="4"/>
      <c r="C3523" s="4"/>
    </row>
    <row r="3524" spans="1:3" x14ac:dyDescent="0.25">
      <c r="A3524" s="3"/>
      <c r="B3524" s="4"/>
      <c r="C3524" s="4"/>
    </row>
    <row r="3525" spans="1:3" x14ac:dyDescent="0.25">
      <c r="A3525" s="3"/>
      <c r="B3525" s="4"/>
      <c r="C3525" s="4"/>
    </row>
    <row r="3526" spans="1:3" x14ac:dyDescent="0.25">
      <c r="A3526" s="3"/>
      <c r="B3526" s="4"/>
      <c r="C3526" s="4"/>
    </row>
    <row r="3527" spans="1:3" x14ac:dyDescent="0.25">
      <c r="A3527" s="3"/>
      <c r="B3527" s="4"/>
      <c r="C3527" s="4"/>
    </row>
    <row r="3528" spans="1:3" x14ac:dyDescent="0.25">
      <c r="A3528" s="3"/>
      <c r="B3528" s="4"/>
      <c r="C3528" s="4"/>
    </row>
    <row r="3529" spans="1:3" x14ac:dyDescent="0.25">
      <c r="A3529" s="3"/>
      <c r="B3529" s="4"/>
      <c r="C3529" s="4"/>
    </row>
    <row r="3530" spans="1:3" x14ac:dyDescent="0.25">
      <c r="A3530" s="3"/>
      <c r="B3530" s="4"/>
      <c r="C3530" s="4"/>
    </row>
    <row r="3531" spans="1:3" x14ac:dyDescent="0.25">
      <c r="A3531" s="3"/>
      <c r="B3531" s="4"/>
      <c r="C3531" s="4"/>
    </row>
    <row r="3532" spans="1:3" x14ac:dyDescent="0.25">
      <c r="A3532" s="3"/>
      <c r="B3532" s="4"/>
      <c r="C3532" s="4"/>
    </row>
    <row r="3533" spans="1:3" x14ac:dyDescent="0.25">
      <c r="A3533" s="3"/>
      <c r="B3533" s="4"/>
      <c r="C3533" s="4"/>
    </row>
    <row r="3534" spans="1:3" x14ac:dyDescent="0.25">
      <c r="A3534" s="3"/>
      <c r="B3534" s="4"/>
      <c r="C3534" s="4"/>
    </row>
    <row r="3535" spans="1:3" x14ac:dyDescent="0.25">
      <c r="A3535" s="3"/>
      <c r="B3535" s="4"/>
      <c r="C3535" s="4"/>
    </row>
    <row r="3536" spans="1:3" x14ac:dyDescent="0.25">
      <c r="A3536" s="3"/>
      <c r="B3536" s="4"/>
      <c r="C3536" s="4"/>
    </row>
    <row r="3537" spans="1:3" x14ac:dyDescent="0.25">
      <c r="A3537" s="3"/>
      <c r="B3537" s="4"/>
      <c r="C3537" s="4"/>
    </row>
    <row r="3538" spans="1:3" x14ac:dyDescent="0.25">
      <c r="A3538" s="3"/>
      <c r="B3538" s="4"/>
      <c r="C3538" s="4"/>
    </row>
    <row r="3539" spans="1:3" x14ac:dyDescent="0.25">
      <c r="A3539" s="3"/>
      <c r="B3539" s="4"/>
      <c r="C3539" s="4"/>
    </row>
    <row r="3540" spans="1:3" x14ac:dyDescent="0.25">
      <c r="A3540" s="3"/>
      <c r="B3540" s="4"/>
      <c r="C3540" s="4"/>
    </row>
    <row r="3541" spans="1:3" x14ac:dyDescent="0.25">
      <c r="A3541" s="3"/>
      <c r="B3541" s="4"/>
      <c r="C3541" s="4"/>
    </row>
    <row r="3542" spans="1:3" x14ac:dyDescent="0.25">
      <c r="A3542" s="3"/>
      <c r="B3542" s="4"/>
      <c r="C3542" s="4"/>
    </row>
    <row r="3543" spans="1:3" x14ac:dyDescent="0.25">
      <c r="A3543" s="3"/>
      <c r="B3543" s="4"/>
      <c r="C3543" s="4"/>
    </row>
    <row r="3544" spans="1:3" x14ac:dyDescent="0.25">
      <c r="A3544" s="3"/>
      <c r="B3544" s="4"/>
      <c r="C3544" s="4"/>
    </row>
    <row r="3545" spans="1:3" x14ac:dyDescent="0.25">
      <c r="A3545" s="3"/>
      <c r="B3545" s="4"/>
      <c r="C3545" s="4"/>
    </row>
    <row r="3546" spans="1:3" x14ac:dyDescent="0.25">
      <c r="A3546" s="3"/>
      <c r="B3546" s="4"/>
      <c r="C3546" s="4"/>
    </row>
    <row r="3547" spans="1:3" x14ac:dyDescent="0.25">
      <c r="A3547" s="3"/>
      <c r="B3547" s="4"/>
      <c r="C3547" s="4"/>
    </row>
    <row r="3548" spans="1:3" x14ac:dyDescent="0.25">
      <c r="A3548" s="3"/>
      <c r="B3548" s="4"/>
      <c r="C3548" s="4"/>
    </row>
    <row r="3549" spans="1:3" x14ac:dyDescent="0.25">
      <c r="A3549" s="3"/>
      <c r="B3549" s="4"/>
      <c r="C3549" s="4"/>
    </row>
    <row r="3550" spans="1:3" x14ac:dyDescent="0.25">
      <c r="A3550" s="3"/>
      <c r="B3550" s="4"/>
      <c r="C3550" s="4"/>
    </row>
    <row r="3551" spans="1:3" x14ac:dyDescent="0.25">
      <c r="A3551" s="3"/>
      <c r="B3551" s="4"/>
      <c r="C3551" s="4"/>
    </row>
    <row r="3552" spans="1:3" x14ac:dyDescent="0.25">
      <c r="A3552" s="3"/>
      <c r="B3552" s="4"/>
      <c r="C3552" s="4"/>
    </row>
    <row r="3553" spans="1:3" x14ac:dyDescent="0.25">
      <c r="A3553" s="3"/>
      <c r="B3553" s="4"/>
      <c r="C3553" s="4"/>
    </row>
    <row r="3554" spans="1:3" x14ac:dyDescent="0.25">
      <c r="A3554" s="3"/>
      <c r="B3554" s="4"/>
      <c r="C3554" s="4"/>
    </row>
    <row r="3555" spans="1:3" x14ac:dyDescent="0.25">
      <c r="A3555" s="3"/>
      <c r="B3555" s="4"/>
      <c r="C3555" s="4"/>
    </row>
    <row r="3556" spans="1:3" x14ac:dyDescent="0.25">
      <c r="A3556" s="3"/>
      <c r="B3556" s="4"/>
      <c r="C3556" s="4"/>
    </row>
    <row r="3557" spans="1:3" x14ac:dyDescent="0.25">
      <c r="A3557" s="3"/>
      <c r="B3557" s="4"/>
      <c r="C3557" s="4"/>
    </row>
    <row r="3558" spans="1:3" x14ac:dyDescent="0.25">
      <c r="A3558" s="3"/>
      <c r="B3558" s="4"/>
      <c r="C3558" s="4"/>
    </row>
    <row r="3559" spans="1:3" x14ac:dyDescent="0.25">
      <c r="A3559" s="3"/>
      <c r="B3559" s="4"/>
      <c r="C3559" s="4"/>
    </row>
    <row r="3560" spans="1:3" x14ac:dyDescent="0.25">
      <c r="A3560" s="3"/>
      <c r="B3560" s="4"/>
      <c r="C3560" s="4"/>
    </row>
    <row r="3561" spans="1:3" x14ac:dyDescent="0.25">
      <c r="A3561" s="3"/>
      <c r="B3561" s="4"/>
      <c r="C3561" s="4"/>
    </row>
    <row r="3562" spans="1:3" x14ac:dyDescent="0.25">
      <c r="A3562" s="3"/>
      <c r="B3562" s="4"/>
      <c r="C3562" s="4"/>
    </row>
    <row r="3563" spans="1:3" x14ac:dyDescent="0.25">
      <c r="A3563" s="3"/>
      <c r="B3563" s="4"/>
      <c r="C3563" s="4"/>
    </row>
    <row r="3564" spans="1:3" x14ac:dyDescent="0.25">
      <c r="A3564" s="3"/>
      <c r="B3564" s="4"/>
      <c r="C3564" s="4"/>
    </row>
    <row r="3565" spans="1:3" x14ac:dyDescent="0.25">
      <c r="A3565" s="3"/>
      <c r="B3565" s="4"/>
      <c r="C3565" s="4"/>
    </row>
    <row r="3566" spans="1:3" x14ac:dyDescent="0.25">
      <c r="A3566" s="3"/>
      <c r="B3566" s="4"/>
      <c r="C3566" s="4"/>
    </row>
    <row r="3567" spans="1:3" x14ac:dyDescent="0.25">
      <c r="A3567" s="3"/>
      <c r="B3567" s="4"/>
      <c r="C3567" s="4"/>
    </row>
    <row r="3568" spans="1:3" x14ac:dyDescent="0.25">
      <c r="A3568" s="3"/>
      <c r="B3568" s="4"/>
      <c r="C3568" s="4"/>
    </row>
    <row r="3569" spans="1:3" x14ac:dyDescent="0.25">
      <c r="A3569" s="3"/>
      <c r="B3569" s="4"/>
      <c r="C3569" s="4"/>
    </row>
    <row r="3570" spans="1:3" x14ac:dyDescent="0.25">
      <c r="A3570" s="3"/>
      <c r="B3570" s="4"/>
      <c r="C3570" s="4"/>
    </row>
    <row r="3571" spans="1:3" x14ac:dyDescent="0.25">
      <c r="A3571" s="3"/>
      <c r="B3571" s="4"/>
      <c r="C3571" s="4"/>
    </row>
    <row r="3572" spans="1:3" x14ac:dyDescent="0.25">
      <c r="A3572" s="3"/>
      <c r="B3572" s="4"/>
      <c r="C3572" s="4"/>
    </row>
    <row r="3573" spans="1:3" x14ac:dyDescent="0.25">
      <c r="A3573" s="3"/>
      <c r="B3573" s="4"/>
      <c r="C3573" s="4"/>
    </row>
    <row r="3574" spans="1:3" x14ac:dyDescent="0.25">
      <c r="A3574" s="3"/>
      <c r="B3574" s="4"/>
      <c r="C3574" s="4"/>
    </row>
    <row r="3575" spans="1:3" x14ac:dyDescent="0.25">
      <c r="A3575" s="3"/>
      <c r="B3575" s="4"/>
      <c r="C3575" s="4"/>
    </row>
    <row r="3576" spans="1:3" x14ac:dyDescent="0.25">
      <c r="A3576" s="3"/>
      <c r="B3576" s="4"/>
      <c r="C3576" s="4"/>
    </row>
    <row r="3577" spans="1:3" x14ac:dyDescent="0.25">
      <c r="A3577" s="3"/>
      <c r="B3577" s="4"/>
      <c r="C3577" s="4"/>
    </row>
    <row r="3578" spans="1:3" x14ac:dyDescent="0.25">
      <c r="A3578" s="3"/>
      <c r="B3578" s="4"/>
      <c r="C3578" s="4"/>
    </row>
    <row r="3579" spans="1:3" x14ac:dyDescent="0.25">
      <c r="A3579" s="3"/>
      <c r="B3579" s="4"/>
      <c r="C3579" s="4"/>
    </row>
    <row r="3580" spans="1:3" x14ac:dyDescent="0.25">
      <c r="A3580" s="3"/>
      <c r="B3580" s="4"/>
      <c r="C3580" s="4"/>
    </row>
    <row r="3581" spans="1:3" x14ac:dyDescent="0.25">
      <c r="A3581" s="3"/>
      <c r="B3581" s="4"/>
      <c r="C3581" s="4"/>
    </row>
    <row r="3582" spans="1:3" x14ac:dyDescent="0.25">
      <c r="A3582" s="3"/>
      <c r="B3582" s="4"/>
      <c r="C3582" s="4"/>
    </row>
    <row r="3583" spans="1:3" x14ac:dyDescent="0.25">
      <c r="A3583" s="3"/>
      <c r="B3583" s="4"/>
      <c r="C3583" s="4"/>
    </row>
    <row r="3584" spans="1:3" x14ac:dyDescent="0.25">
      <c r="A3584" s="3"/>
      <c r="B3584" s="4"/>
      <c r="C3584" s="4"/>
    </row>
    <row r="3585" spans="1:3" x14ac:dyDescent="0.25">
      <c r="A3585" s="3"/>
      <c r="B3585" s="4"/>
      <c r="C3585" s="4"/>
    </row>
    <row r="3586" spans="1:3" x14ac:dyDescent="0.25">
      <c r="A3586" s="3"/>
      <c r="B3586" s="4"/>
      <c r="C3586" s="4"/>
    </row>
    <row r="3587" spans="1:3" x14ac:dyDescent="0.25">
      <c r="A3587" s="3"/>
      <c r="B3587" s="4"/>
      <c r="C3587" s="4"/>
    </row>
    <row r="3588" spans="1:3" x14ac:dyDescent="0.25">
      <c r="A3588" s="3"/>
      <c r="B3588" s="4"/>
      <c r="C3588" s="4"/>
    </row>
    <row r="3589" spans="1:3" x14ac:dyDescent="0.25">
      <c r="A3589" s="3"/>
      <c r="B3589" s="4"/>
      <c r="C3589" s="4"/>
    </row>
    <row r="3590" spans="1:3" x14ac:dyDescent="0.25">
      <c r="A3590" s="3"/>
      <c r="B3590" s="4"/>
      <c r="C3590" s="4"/>
    </row>
    <row r="3591" spans="1:3" x14ac:dyDescent="0.25">
      <c r="A3591" s="3"/>
      <c r="B3591" s="4"/>
      <c r="C3591" s="4"/>
    </row>
    <row r="3592" spans="1:3" x14ac:dyDescent="0.25">
      <c r="A3592" s="3"/>
      <c r="B3592" s="4"/>
      <c r="C3592" s="4"/>
    </row>
    <row r="3593" spans="1:3" x14ac:dyDescent="0.25">
      <c r="A3593" s="3"/>
      <c r="B3593" s="4"/>
      <c r="C3593" s="4"/>
    </row>
    <row r="3594" spans="1:3" x14ac:dyDescent="0.25">
      <c r="A3594" s="3"/>
      <c r="B3594" s="4"/>
      <c r="C3594" s="4"/>
    </row>
    <row r="3595" spans="1:3" x14ac:dyDescent="0.25">
      <c r="A3595" s="3"/>
      <c r="B3595" s="4"/>
      <c r="C3595" s="4"/>
    </row>
    <row r="3596" spans="1:3" x14ac:dyDescent="0.25">
      <c r="A3596" s="3"/>
      <c r="B3596" s="4"/>
      <c r="C3596" s="4"/>
    </row>
    <row r="3597" spans="1:3" x14ac:dyDescent="0.25">
      <c r="A3597" s="3"/>
      <c r="B3597" s="4"/>
      <c r="C3597" s="4"/>
    </row>
    <row r="3598" spans="1:3" x14ac:dyDescent="0.25">
      <c r="A3598" s="3"/>
      <c r="B3598" s="4"/>
      <c r="C3598" s="4"/>
    </row>
    <row r="3599" spans="1:3" x14ac:dyDescent="0.25">
      <c r="A3599" s="3"/>
      <c r="B3599" s="4"/>
      <c r="C3599" s="4"/>
    </row>
    <row r="3600" spans="1:3" x14ac:dyDescent="0.25">
      <c r="A3600" s="3"/>
      <c r="B3600" s="4"/>
      <c r="C3600" s="4"/>
    </row>
    <row r="3601" spans="1:3" x14ac:dyDescent="0.25">
      <c r="A3601" s="3"/>
      <c r="B3601" s="4"/>
      <c r="C3601" s="4"/>
    </row>
    <row r="3602" spans="1:3" x14ac:dyDescent="0.25">
      <c r="A3602" s="3"/>
      <c r="B3602" s="4"/>
      <c r="C3602" s="4"/>
    </row>
    <row r="3603" spans="1:3" x14ac:dyDescent="0.25">
      <c r="A3603" s="3"/>
      <c r="B3603" s="4"/>
      <c r="C3603" s="4"/>
    </row>
    <row r="3604" spans="1:3" x14ac:dyDescent="0.25">
      <c r="A3604" s="3"/>
      <c r="B3604" s="4"/>
      <c r="C3604" s="4"/>
    </row>
    <row r="3605" spans="1:3" x14ac:dyDescent="0.25">
      <c r="A3605" s="3"/>
      <c r="B3605" s="4"/>
      <c r="C3605" s="4"/>
    </row>
    <row r="3606" spans="1:3" x14ac:dyDescent="0.25">
      <c r="A3606" s="3"/>
      <c r="B3606" s="4"/>
      <c r="C3606" s="4"/>
    </row>
    <row r="3607" spans="1:3" x14ac:dyDescent="0.25">
      <c r="A3607" s="3"/>
      <c r="B3607" s="4"/>
      <c r="C3607" s="4"/>
    </row>
    <row r="3608" spans="1:3" x14ac:dyDescent="0.25">
      <c r="A3608" s="3"/>
      <c r="B3608" s="4"/>
      <c r="C3608" s="4"/>
    </row>
    <row r="3609" spans="1:3" x14ac:dyDescent="0.25">
      <c r="A3609" s="3"/>
      <c r="B3609" s="4"/>
      <c r="C3609" s="4"/>
    </row>
    <row r="3610" spans="1:3" x14ac:dyDescent="0.25">
      <c r="A3610" s="3"/>
      <c r="B3610" s="4"/>
      <c r="C3610" s="4"/>
    </row>
    <row r="3611" spans="1:3" x14ac:dyDescent="0.25">
      <c r="A3611" s="3"/>
      <c r="B3611" s="4"/>
      <c r="C3611" s="4"/>
    </row>
    <row r="3612" spans="1:3" x14ac:dyDescent="0.25">
      <c r="A3612" s="3"/>
      <c r="B3612" s="4"/>
      <c r="C3612" s="4"/>
    </row>
    <row r="3613" spans="1:3" x14ac:dyDescent="0.25">
      <c r="A3613" s="3"/>
      <c r="B3613" s="4"/>
      <c r="C3613" s="4"/>
    </row>
    <row r="3614" spans="1:3" x14ac:dyDescent="0.25">
      <c r="A3614" s="3"/>
      <c r="B3614" s="4"/>
      <c r="C3614" s="4"/>
    </row>
    <row r="3615" spans="1:3" x14ac:dyDescent="0.25">
      <c r="A3615" s="3"/>
      <c r="B3615" s="4"/>
      <c r="C3615" s="4"/>
    </row>
    <row r="3616" spans="1:3" x14ac:dyDescent="0.25">
      <c r="A3616" s="3"/>
      <c r="B3616" s="4"/>
      <c r="C3616" s="4"/>
    </row>
    <row r="3617" spans="1:3" x14ac:dyDescent="0.25">
      <c r="A3617" s="3"/>
      <c r="B3617" s="4"/>
      <c r="C3617" s="4"/>
    </row>
    <row r="3618" spans="1:3" x14ac:dyDescent="0.25">
      <c r="A3618" s="3"/>
      <c r="B3618" s="4"/>
      <c r="C3618" s="4"/>
    </row>
    <row r="3619" spans="1:3" x14ac:dyDescent="0.25">
      <c r="A3619" s="3"/>
      <c r="B3619" s="4"/>
      <c r="C3619" s="4"/>
    </row>
    <row r="3620" spans="1:3" x14ac:dyDescent="0.25">
      <c r="A3620" s="3"/>
      <c r="B3620" s="4"/>
      <c r="C3620" s="4"/>
    </row>
    <row r="3621" spans="1:3" x14ac:dyDescent="0.25">
      <c r="A3621" s="3"/>
      <c r="B3621" s="4"/>
      <c r="C3621" s="4"/>
    </row>
    <row r="3622" spans="1:3" x14ac:dyDescent="0.25">
      <c r="A3622" s="3"/>
      <c r="B3622" s="4"/>
      <c r="C3622" s="4"/>
    </row>
    <row r="3623" spans="1:3" x14ac:dyDescent="0.25">
      <c r="A3623" s="3"/>
      <c r="B3623" s="4"/>
      <c r="C3623" s="4"/>
    </row>
    <row r="3624" spans="1:3" x14ac:dyDescent="0.25">
      <c r="A3624" s="3"/>
      <c r="B3624" s="4"/>
      <c r="C3624" s="4"/>
    </row>
    <row r="3625" spans="1:3" x14ac:dyDescent="0.25">
      <c r="A3625" s="3"/>
      <c r="B3625" s="4"/>
      <c r="C3625" s="4"/>
    </row>
    <row r="3626" spans="1:3" x14ac:dyDescent="0.25">
      <c r="A3626" s="3"/>
      <c r="B3626" s="4"/>
      <c r="C3626" s="4"/>
    </row>
    <row r="3627" spans="1:3" x14ac:dyDescent="0.25">
      <c r="A3627" s="3"/>
      <c r="B3627" s="4"/>
      <c r="C3627" s="4"/>
    </row>
    <row r="3628" spans="1:3" x14ac:dyDescent="0.25">
      <c r="A3628" s="3"/>
      <c r="B3628" s="4"/>
      <c r="C3628" s="4"/>
    </row>
    <row r="3629" spans="1:3" x14ac:dyDescent="0.25">
      <c r="A3629" s="3"/>
      <c r="B3629" s="4"/>
      <c r="C3629" s="4"/>
    </row>
    <row r="3630" spans="1:3" x14ac:dyDescent="0.25">
      <c r="A3630" s="3"/>
      <c r="B3630" s="4"/>
      <c r="C3630" s="4"/>
    </row>
    <row r="3631" spans="1:3" x14ac:dyDescent="0.25">
      <c r="A3631" s="3"/>
      <c r="B3631" s="4"/>
      <c r="C3631" s="4"/>
    </row>
    <row r="3632" spans="1:3" x14ac:dyDescent="0.25">
      <c r="A3632" s="3"/>
      <c r="B3632" s="4"/>
      <c r="C3632" s="4"/>
    </row>
    <row r="3633" spans="1:3" x14ac:dyDescent="0.25">
      <c r="A3633" s="3"/>
      <c r="B3633" s="4"/>
      <c r="C3633" s="4"/>
    </row>
    <row r="3634" spans="1:3" x14ac:dyDescent="0.25">
      <c r="A3634" s="3"/>
      <c r="B3634" s="4"/>
      <c r="C3634" s="4"/>
    </row>
    <row r="3635" spans="1:3" x14ac:dyDescent="0.25">
      <c r="A3635" s="3"/>
      <c r="B3635" s="4"/>
      <c r="C3635" s="4"/>
    </row>
    <row r="3636" spans="1:3" x14ac:dyDescent="0.25">
      <c r="A3636" s="3"/>
      <c r="B3636" s="4"/>
      <c r="C3636" s="4"/>
    </row>
    <row r="3637" spans="1:3" x14ac:dyDescent="0.25">
      <c r="A3637" s="3"/>
      <c r="B3637" s="4"/>
      <c r="C3637" s="4"/>
    </row>
    <row r="3638" spans="1:3" x14ac:dyDescent="0.25">
      <c r="A3638" s="3"/>
      <c r="B3638" s="4"/>
      <c r="C3638" s="4"/>
    </row>
    <row r="3639" spans="1:3" x14ac:dyDescent="0.25">
      <c r="A3639" s="3"/>
      <c r="B3639" s="4"/>
      <c r="C3639" s="4"/>
    </row>
    <row r="3640" spans="1:3" x14ac:dyDescent="0.25">
      <c r="A3640" s="3"/>
      <c r="B3640" s="4"/>
      <c r="C3640" s="4"/>
    </row>
    <row r="3641" spans="1:3" x14ac:dyDescent="0.25">
      <c r="A3641" s="3"/>
      <c r="B3641" s="4"/>
      <c r="C3641" s="4"/>
    </row>
    <row r="3642" spans="1:3" x14ac:dyDescent="0.25">
      <c r="A3642" s="3"/>
      <c r="B3642" s="4"/>
      <c r="C3642" s="4"/>
    </row>
    <row r="3643" spans="1:3" x14ac:dyDescent="0.25">
      <c r="A3643" s="3"/>
      <c r="B3643" s="4"/>
      <c r="C3643" s="4"/>
    </row>
    <row r="3644" spans="1:3" x14ac:dyDescent="0.25">
      <c r="A3644" s="3"/>
      <c r="B3644" s="4"/>
      <c r="C3644" s="4"/>
    </row>
    <row r="3645" spans="1:3" x14ac:dyDescent="0.25">
      <c r="A3645" s="3"/>
      <c r="B3645" s="4"/>
      <c r="C3645" s="4"/>
    </row>
    <row r="3646" spans="1:3" x14ac:dyDescent="0.25">
      <c r="A3646" s="3"/>
      <c r="B3646" s="4"/>
      <c r="C3646" s="4"/>
    </row>
    <row r="3647" spans="1:3" x14ac:dyDescent="0.25">
      <c r="A3647" s="3"/>
      <c r="B3647" s="4"/>
      <c r="C3647" s="4"/>
    </row>
    <row r="3648" spans="1:3" x14ac:dyDescent="0.25">
      <c r="A3648" s="3"/>
      <c r="B3648" s="4"/>
      <c r="C3648" s="4"/>
    </row>
    <row r="3649" spans="1:3" x14ac:dyDescent="0.25">
      <c r="A3649" s="3"/>
      <c r="B3649" s="4"/>
      <c r="C3649" s="4"/>
    </row>
    <row r="3650" spans="1:3" x14ac:dyDescent="0.25">
      <c r="A3650" s="3"/>
      <c r="B3650" s="4"/>
      <c r="C3650" s="4"/>
    </row>
    <row r="3651" spans="1:3" x14ac:dyDescent="0.25">
      <c r="A3651" s="3"/>
      <c r="B3651" s="4"/>
      <c r="C3651" s="4"/>
    </row>
    <row r="3652" spans="1:3" x14ac:dyDescent="0.25">
      <c r="A3652" s="3"/>
      <c r="B3652" s="4"/>
      <c r="C3652" s="4"/>
    </row>
    <row r="3653" spans="1:3" x14ac:dyDescent="0.25">
      <c r="A3653" s="3"/>
      <c r="B3653" s="4"/>
      <c r="C3653" s="4"/>
    </row>
    <row r="3654" spans="1:3" x14ac:dyDescent="0.25">
      <c r="A3654" s="3"/>
      <c r="B3654" s="4"/>
      <c r="C3654" s="4"/>
    </row>
    <row r="3655" spans="1:3" x14ac:dyDescent="0.25">
      <c r="A3655" s="3"/>
      <c r="B3655" s="4"/>
      <c r="C3655" s="4"/>
    </row>
    <row r="3656" spans="1:3" x14ac:dyDescent="0.25">
      <c r="A3656" s="3"/>
      <c r="B3656" s="4"/>
      <c r="C3656" s="4"/>
    </row>
    <row r="3657" spans="1:3" x14ac:dyDescent="0.25">
      <c r="A3657" s="3"/>
      <c r="B3657" s="4"/>
      <c r="C3657" s="4"/>
    </row>
    <row r="3658" spans="1:3" x14ac:dyDescent="0.25">
      <c r="A3658" s="3"/>
      <c r="B3658" s="4"/>
      <c r="C3658" s="4"/>
    </row>
    <row r="3659" spans="1:3" x14ac:dyDescent="0.25">
      <c r="A3659" s="3"/>
      <c r="B3659" s="4"/>
      <c r="C3659" s="4"/>
    </row>
    <row r="3660" spans="1:3" x14ac:dyDescent="0.25">
      <c r="A3660" s="3"/>
      <c r="B3660" s="4"/>
      <c r="C3660" s="4"/>
    </row>
    <row r="3661" spans="1:3" x14ac:dyDescent="0.25">
      <c r="A3661" s="3"/>
      <c r="B3661" s="4"/>
      <c r="C3661" s="4"/>
    </row>
    <row r="3662" spans="1:3" x14ac:dyDescent="0.25">
      <c r="A3662" s="3"/>
      <c r="B3662" s="4"/>
      <c r="C3662" s="4"/>
    </row>
    <row r="3663" spans="1:3" x14ac:dyDescent="0.25">
      <c r="A3663" s="3"/>
      <c r="B3663" s="4"/>
      <c r="C3663" s="4"/>
    </row>
    <row r="3664" spans="1:3" x14ac:dyDescent="0.25">
      <c r="A3664" s="3"/>
      <c r="B3664" s="4"/>
      <c r="C3664" s="4"/>
    </row>
    <row r="3665" spans="1:3" x14ac:dyDescent="0.25">
      <c r="A3665" s="3"/>
      <c r="B3665" s="4"/>
      <c r="C3665" s="4"/>
    </row>
    <row r="3666" spans="1:3" x14ac:dyDescent="0.25">
      <c r="A3666" s="3"/>
      <c r="B3666" s="4"/>
      <c r="C3666" s="4"/>
    </row>
    <row r="3667" spans="1:3" x14ac:dyDescent="0.25">
      <c r="A3667" s="3"/>
      <c r="B3667" s="4"/>
      <c r="C3667" s="4"/>
    </row>
    <row r="3668" spans="1:3" x14ac:dyDescent="0.25">
      <c r="A3668" s="3"/>
      <c r="B3668" s="4"/>
      <c r="C3668" s="4"/>
    </row>
    <row r="3669" spans="1:3" x14ac:dyDescent="0.25">
      <c r="A3669" s="3"/>
      <c r="B3669" s="4"/>
      <c r="C3669" s="4"/>
    </row>
    <row r="3670" spans="1:3" x14ac:dyDescent="0.25">
      <c r="A3670" s="3"/>
      <c r="B3670" s="4"/>
      <c r="C3670" s="4"/>
    </row>
    <row r="3671" spans="1:3" x14ac:dyDescent="0.25">
      <c r="A3671" s="3"/>
      <c r="B3671" s="4"/>
      <c r="C3671" s="4"/>
    </row>
    <row r="3672" spans="1:3" x14ac:dyDescent="0.25">
      <c r="A3672" s="3"/>
      <c r="B3672" s="4"/>
      <c r="C3672" s="4"/>
    </row>
    <row r="3673" spans="1:3" x14ac:dyDescent="0.25">
      <c r="A3673" s="3"/>
      <c r="B3673" s="4"/>
      <c r="C3673" s="4"/>
    </row>
    <row r="3674" spans="1:3" x14ac:dyDescent="0.25">
      <c r="A3674" s="3"/>
      <c r="B3674" s="4"/>
      <c r="C3674" s="4"/>
    </row>
    <row r="3675" spans="1:3" x14ac:dyDescent="0.25">
      <c r="A3675" s="3"/>
      <c r="B3675" s="4"/>
      <c r="C3675" s="4"/>
    </row>
    <row r="3676" spans="1:3" x14ac:dyDescent="0.25">
      <c r="A3676" s="3"/>
      <c r="B3676" s="4"/>
      <c r="C3676" s="4"/>
    </row>
    <row r="3677" spans="1:3" x14ac:dyDescent="0.25">
      <c r="A3677" s="3"/>
      <c r="B3677" s="4"/>
      <c r="C3677" s="4"/>
    </row>
    <row r="3678" spans="1:3" x14ac:dyDescent="0.25">
      <c r="A3678" s="3"/>
      <c r="B3678" s="4"/>
      <c r="C3678" s="4"/>
    </row>
    <row r="3679" spans="1:3" x14ac:dyDescent="0.25">
      <c r="A3679" s="3"/>
      <c r="B3679" s="4"/>
      <c r="C3679" s="4"/>
    </row>
    <row r="3680" spans="1:3" x14ac:dyDescent="0.25">
      <c r="A3680" s="3"/>
      <c r="B3680" s="4"/>
      <c r="C3680" s="4"/>
    </row>
    <row r="3681" spans="1:3" x14ac:dyDescent="0.25">
      <c r="A3681" s="3"/>
      <c r="B3681" s="4"/>
      <c r="C3681" s="4"/>
    </row>
    <row r="3682" spans="1:3" x14ac:dyDescent="0.25">
      <c r="A3682" s="3"/>
      <c r="B3682" s="4"/>
      <c r="C3682" s="4"/>
    </row>
    <row r="3683" spans="1:3" x14ac:dyDescent="0.25">
      <c r="A3683" s="3"/>
      <c r="B3683" s="4"/>
      <c r="C3683" s="4"/>
    </row>
    <row r="3684" spans="1:3" x14ac:dyDescent="0.25">
      <c r="A3684" s="3"/>
      <c r="B3684" s="4"/>
      <c r="C3684" s="4"/>
    </row>
    <row r="3685" spans="1:3" x14ac:dyDescent="0.25">
      <c r="A3685" s="3"/>
      <c r="B3685" s="4"/>
      <c r="C3685" s="4"/>
    </row>
    <row r="3686" spans="1:3" x14ac:dyDescent="0.25">
      <c r="A3686" s="3"/>
      <c r="B3686" s="4"/>
      <c r="C3686" s="4"/>
    </row>
    <row r="3687" spans="1:3" x14ac:dyDescent="0.25">
      <c r="A3687" s="3"/>
      <c r="B3687" s="4"/>
      <c r="C3687" s="4"/>
    </row>
    <row r="3688" spans="1:3" x14ac:dyDescent="0.25">
      <c r="A3688" s="3"/>
      <c r="B3688" s="4"/>
      <c r="C3688" s="4"/>
    </row>
    <row r="3689" spans="1:3" x14ac:dyDescent="0.25">
      <c r="A3689" s="3"/>
      <c r="B3689" s="4"/>
      <c r="C3689" s="4"/>
    </row>
    <row r="3690" spans="1:3" x14ac:dyDescent="0.25">
      <c r="A3690" s="3"/>
      <c r="B3690" s="4"/>
      <c r="C3690" s="4"/>
    </row>
    <row r="3691" spans="1:3" x14ac:dyDescent="0.25">
      <c r="A3691" s="3"/>
      <c r="B3691" s="4"/>
      <c r="C3691" s="4"/>
    </row>
    <row r="3692" spans="1:3" x14ac:dyDescent="0.25">
      <c r="A3692" s="3"/>
      <c r="B3692" s="4"/>
      <c r="C3692" s="4"/>
    </row>
    <row r="3693" spans="1:3" x14ac:dyDescent="0.25">
      <c r="A3693" s="3"/>
      <c r="B3693" s="4"/>
      <c r="C3693" s="4"/>
    </row>
    <row r="3694" spans="1:3" x14ac:dyDescent="0.25">
      <c r="A3694" s="3"/>
      <c r="B3694" s="4"/>
      <c r="C3694" s="4"/>
    </row>
    <row r="3695" spans="1:3" x14ac:dyDescent="0.25">
      <c r="A3695" s="3"/>
      <c r="B3695" s="4"/>
      <c r="C3695" s="4"/>
    </row>
    <row r="3696" spans="1:3" x14ac:dyDescent="0.25">
      <c r="A3696" s="3"/>
      <c r="B3696" s="4"/>
      <c r="C3696" s="4"/>
    </row>
    <row r="3697" spans="1:3" x14ac:dyDescent="0.25">
      <c r="A3697" s="3"/>
      <c r="B3697" s="4"/>
      <c r="C3697" s="4"/>
    </row>
    <row r="3698" spans="1:3" x14ac:dyDescent="0.25">
      <c r="A3698" s="3"/>
      <c r="B3698" s="4"/>
      <c r="C3698" s="4"/>
    </row>
    <row r="3699" spans="1:3" x14ac:dyDescent="0.25">
      <c r="A3699" s="3"/>
      <c r="B3699" s="4"/>
      <c r="C3699" s="4"/>
    </row>
    <row r="3700" spans="1:3" x14ac:dyDescent="0.25">
      <c r="A3700" s="3"/>
      <c r="B3700" s="4"/>
      <c r="C3700" s="4"/>
    </row>
    <row r="3701" spans="1:3" x14ac:dyDescent="0.25">
      <c r="A3701" s="3"/>
      <c r="B3701" s="4"/>
      <c r="C3701" s="4"/>
    </row>
    <row r="3702" spans="1:3" x14ac:dyDescent="0.25">
      <c r="A3702" s="3"/>
      <c r="B3702" s="4"/>
      <c r="C3702" s="4"/>
    </row>
    <row r="3703" spans="1:3" x14ac:dyDescent="0.25">
      <c r="A3703" s="3"/>
      <c r="B3703" s="4"/>
      <c r="C3703" s="4"/>
    </row>
    <row r="3704" spans="1:3" x14ac:dyDescent="0.25">
      <c r="A3704" s="3"/>
      <c r="B3704" s="4"/>
      <c r="C3704" s="4"/>
    </row>
    <row r="3705" spans="1:3" x14ac:dyDescent="0.25">
      <c r="A3705" s="3"/>
      <c r="B3705" s="4"/>
      <c r="C3705" s="4"/>
    </row>
    <row r="3706" spans="1:3" x14ac:dyDescent="0.25">
      <c r="A3706" s="3"/>
      <c r="B3706" s="4"/>
      <c r="C3706" s="4"/>
    </row>
    <row r="3707" spans="1:3" x14ac:dyDescent="0.25">
      <c r="A3707" s="3"/>
      <c r="B3707" s="4"/>
      <c r="C3707" s="4"/>
    </row>
    <row r="3708" spans="1:3" x14ac:dyDescent="0.25">
      <c r="A3708" s="3"/>
      <c r="B3708" s="4"/>
      <c r="C3708" s="4"/>
    </row>
    <row r="3709" spans="1:3" x14ac:dyDescent="0.25">
      <c r="A3709" s="3"/>
      <c r="B3709" s="4"/>
      <c r="C3709" s="4"/>
    </row>
    <row r="3710" spans="1:3" x14ac:dyDescent="0.25">
      <c r="A3710" s="3"/>
      <c r="B3710" s="4"/>
      <c r="C3710" s="4"/>
    </row>
    <row r="3711" spans="1:3" x14ac:dyDescent="0.25">
      <c r="A3711" s="3"/>
      <c r="B3711" s="4"/>
      <c r="C3711" s="4"/>
    </row>
    <row r="3712" spans="1:3" x14ac:dyDescent="0.25">
      <c r="A3712" s="3"/>
      <c r="B3712" s="4"/>
      <c r="C3712" s="4"/>
    </row>
    <row r="3713" spans="1:3" x14ac:dyDescent="0.25">
      <c r="A3713" s="3"/>
      <c r="B3713" s="4"/>
      <c r="C3713" s="4"/>
    </row>
    <row r="3714" spans="1:3" x14ac:dyDescent="0.25">
      <c r="A3714" s="3"/>
      <c r="B3714" s="4"/>
      <c r="C3714" s="4"/>
    </row>
    <row r="3715" spans="1:3" x14ac:dyDescent="0.25">
      <c r="A3715" s="3"/>
      <c r="B3715" s="4"/>
      <c r="C3715" s="4"/>
    </row>
    <row r="3716" spans="1:3" x14ac:dyDescent="0.25">
      <c r="A3716" s="3"/>
      <c r="B3716" s="4"/>
      <c r="C3716" s="4"/>
    </row>
    <row r="3717" spans="1:3" x14ac:dyDescent="0.25">
      <c r="A3717" s="3"/>
      <c r="B3717" s="4"/>
      <c r="C3717" s="4"/>
    </row>
    <row r="3718" spans="1:3" x14ac:dyDescent="0.25">
      <c r="A3718" s="3"/>
      <c r="B3718" s="4"/>
      <c r="C3718" s="4"/>
    </row>
    <row r="3719" spans="1:3" x14ac:dyDescent="0.25">
      <c r="A3719" s="3"/>
      <c r="B3719" s="4"/>
      <c r="C3719" s="4"/>
    </row>
    <row r="3720" spans="1:3" x14ac:dyDescent="0.25">
      <c r="A3720" s="3"/>
      <c r="B3720" s="4"/>
      <c r="C3720" s="4"/>
    </row>
    <row r="3721" spans="1:3" x14ac:dyDescent="0.25">
      <c r="A3721" s="3"/>
      <c r="B3721" s="4"/>
      <c r="C3721" s="4"/>
    </row>
    <row r="3722" spans="1:3" x14ac:dyDescent="0.25">
      <c r="A3722" s="3"/>
      <c r="B3722" s="4"/>
      <c r="C3722" s="4"/>
    </row>
    <row r="3723" spans="1:3" x14ac:dyDescent="0.25">
      <c r="A3723" s="3"/>
      <c r="B3723" s="4"/>
      <c r="C3723" s="4"/>
    </row>
    <row r="3724" spans="1:3" x14ac:dyDescent="0.25">
      <c r="A3724" s="3"/>
      <c r="B3724" s="4"/>
      <c r="C3724" s="4"/>
    </row>
    <row r="3725" spans="1:3" x14ac:dyDescent="0.25">
      <c r="A3725" s="3"/>
      <c r="B3725" s="4"/>
      <c r="C3725" s="4"/>
    </row>
    <row r="3726" spans="1:3" x14ac:dyDescent="0.25">
      <c r="A3726" s="3"/>
      <c r="B3726" s="4"/>
      <c r="C3726" s="4"/>
    </row>
    <row r="3727" spans="1:3" x14ac:dyDescent="0.25">
      <c r="A3727" s="3"/>
      <c r="B3727" s="4"/>
      <c r="C3727" s="4"/>
    </row>
    <row r="3728" spans="1:3" x14ac:dyDescent="0.25">
      <c r="A3728" s="3"/>
      <c r="B3728" s="4"/>
      <c r="C3728" s="4"/>
    </row>
    <row r="3729" spans="1:3" x14ac:dyDescent="0.25">
      <c r="A3729" s="3"/>
      <c r="B3729" s="4"/>
      <c r="C3729" s="4"/>
    </row>
    <row r="3730" spans="1:3" x14ac:dyDescent="0.25">
      <c r="A3730" s="3"/>
      <c r="B3730" s="4"/>
      <c r="C3730" s="4"/>
    </row>
    <row r="3731" spans="1:3" x14ac:dyDescent="0.25">
      <c r="A3731" s="3"/>
      <c r="B3731" s="4"/>
      <c r="C3731" s="4"/>
    </row>
    <row r="3732" spans="1:3" x14ac:dyDescent="0.25">
      <c r="A3732" s="3"/>
      <c r="B3732" s="4"/>
      <c r="C3732" s="4"/>
    </row>
    <row r="3733" spans="1:3" x14ac:dyDescent="0.25">
      <c r="A3733" s="3"/>
      <c r="B3733" s="4"/>
      <c r="C3733" s="4"/>
    </row>
    <row r="3734" spans="1:3" x14ac:dyDescent="0.25">
      <c r="A3734" s="3"/>
      <c r="B3734" s="4"/>
      <c r="C3734" s="4"/>
    </row>
    <row r="3735" spans="1:3" x14ac:dyDescent="0.25">
      <c r="A3735" s="3"/>
      <c r="B3735" s="4"/>
      <c r="C3735" s="4"/>
    </row>
    <row r="3736" spans="1:3" x14ac:dyDescent="0.25">
      <c r="A3736" s="3"/>
      <c r="B3736" s="4"/>
      <c r="C3736" s="4"/>
    </row>
    <row r="3737" spans="1:3" x14ac:dyDescent="0.25">
      <c r="A3737" s="3"/>
      <c r="B3737" s="4"/>
      <c r="C3737" s="4"/>
    </row>
    <row r="3738" spans="1:3" x14ac:dyDescent="0.25">
      <c r="A3738" s="3"/>
      <c r="B3738" s="4"/>
      <c r="C3738" s="4"/>
    </row>
    <row r="3739" spans="1:3" x14ac:dyDescent="0.25">
      <c r="A3739" s="3"/>
      <c r="B3739" s="4"/>
      <c r="C3739" s="4"/>
    </row>
    <row r="3740" spans="1:3" x14ac:dyDescent="0.25">
      <c r="A3740" s="3"/>
      <c r="B3740" s="4"/>
      <c r="C3740" s="4"/>
    </row>
    <row r="3741" spans="1:3" x14ac:dyDescent="0.25">
      <c r="A3741" s="3"/>
      <c r="B3741" s="4"/>
      <c r="C3741" s="4"/>
    </row>
    <row r="3742" spans="1:3" x14ac:dyDescent="0.25">
      <c r="A3742" s="3"/>
      <c r="B3742" s="4"/>
      <c r="C3742" s="4"/>
    </row>
    <row r="3743" spans="1:3" x14ac:dyDescent="0.25">
      <c r="A3743" s="3"/>
      <c r="B3743" s="4"/>
      <c r="C3743" s="4"/>
    </row>
    <row r="3744" spans="1:3" x14ac:dyDescent="0.25">
      <c r="A3744" s="3"/>
      <c r="B3744" s="4"/>
      <c r="C3744" s="4"/>
    </row>
    <row r="3745" spans="1:3" x14ac:dyDescent="0.25">
      <c r="A3745" s="3"/>
      <c r="B3745" s="4"/>
      <c r="C3745" s="4"/>
    </row>
    <row r="3746" spans="1:3" x14ac:dyDescent="0.25">
      <c r="A3746" s="3"/>
      <c r="B3746" s="4"/>
      <c r="C3746" s="4"/>
    </row>
    <row r="3747" spans="1:3" x14ac:dyDescent="0.25">
      <c r="A3747" s="3"/>
      <c r="B3747" s="4"/>
      <c r="C3747" s="4"/>
    </row>
    <row r="3748" spans="1:3" x14ac:dyDescent="0.25">
      <c r="A3748" s="3"/>
      <c r="B3748" s="4"/>
      <c r="C3748" s="4"/>
    </row>
    <row r="3749" spans="1:3" x14ac:dyDescent="0.25">
      <c r="A3749" s="3"/>
      <c r="B3749" s="4"/>
      <c r="C3749" s="4"/>
    </row>
    <row r="3750" spans="1:3" x14ac:dyDescent="0.25">
      <c r="A3750" s="3"/>
      <c r="B3750" s="4"/>
      <c r="C3750" s="4"/>
    </row>
    <row r="3751" spans="1:3" x14ac:dyDescent="0.25">
      <c r="A3751" s="3"/>
      <c r="B3751" s="4"/>
      <c r="C3751" s="4"/>
    </row>
    <row r="3752" spans="1:3" x14ac:dyDescent="0.25">
      <c r="A3752" s="3"/>
      <c r="B3752" s="4"/>
      <c r="C3752" s="4"/>
    </row>
    <row r="3753" spans="1:3" x14ac:dyDescent="0.25">
      <c r="A3753" s="3"/>
      <c r="B3753" s="4"/>
      <c r="C3753" s="4"/>
    </row>
    <row r="3754" spans="1:3" x14ac:dyDescent="0.25">
      <c r="A3754" s="3"/>
      <c r="B3754" s="4"/>
      <c r="C3754" s="4"/>
    </row>
    <row r="3755" spans="1:3" x14ac:dyDescent="0.25">
      <c r="A3755" s="3"/>
      <c r="B3755" s="4"/>
      <c r="C3755" s="4"/>
    </row>
    <row r="3756" spans="1:3" x14ac:dyDescent="0.25">
      <c r="A3756" s="3"/>
      <c r="B3756" s="4"/>
      <c r="C3756" s="4"/>
    </row>
    <row r="3757" spans="1:3" x14ac:dyDescent="0.25">
      <c r="A3757" s="3"/>
      <c r="B3757" s="4"/>
      <c r="C3757" s="4"/>
    </row>
    <row r="3758" spans="1:3" x14ac:dyDescent="0.25">
      <c r="A3758" s="3"/>
      <c r="B3758" s="4"/>
      <c r="C3758" s="4"/>
    </row>
    <row r="3759" spans="1:3" x14ac:dyDescent="0.25">
      <c r="A3759" s="3"/>
      <c r="B3759" s="4"/>
      <c r="C3759" s="4"/>
    </row>
    <row r="3760" spans="1:3" x14ac:dyDescent="0.25">
      <c r="A3760" s="3"/>
      <c r="B3760" s="4"/>
      <c r="C3760" s="4"/>
    </row>
    <row r="3761" spans="1:3" x14ac:dyDescent="0.25">
      <c r="A3761" s="3"/>
      <c r="B3761" s="4"/>
      <c r="C3761" s="4"/>
    </row>
    <row r="3762" spans="1:3" x14ac:dyDescent="0.25">
      <c r="A3762" s="3"/>
      <c r="B3762" s="4"/>
      <c r="C3762" s="4"/>
    </row>
    <row r="3763" spans="1:3" x14ac:dyDescent="0.25">
      <c r="A3763" s="3"/>
      <c r="B3763" s="4"/>
      <c r="C3763" s="4"/>
    </row>
    <row r="3764" spans="1:3" x14ac:dyDescent="0.25">
      <c r="A3764" s="3"/>
      <c r="B3764" s="4"/>
      <c r="C3764" s="4"/>
    </row>
    <row r="3765" spans="1:3" x14ac:dyDescent="0.25">
      <c r="A3765" s="3"/>
      <c r="B3765" s="4"/>
      <c r="C3765" s="4"/>
    </row>
    <row r="3766" spans="1:3" x14ac:dyDescent="0.25">
      <c r="A3766" s="3"/>
      <c r="B3766" s="4"/>
      <c r="C3766" s="4"/>
    </row>
    <row r="3767" spans="1:3" x14ac:dyDescent="0.25">
      <c r="A3767" s="3"/>
      <c r="B3767" s="4"/>
      <c r="C3767" s="4"/>
    </row>
    <row r="3768" spans="1:3" x14ac:dyDescent="0.25">
      <c r="A3768" s="3"/>
      <c r="B3768" s="4"/>
      <c r="C3768" s="4"/>
    </row>
    <row r="3769" spans="1:3" x14ac:dyDescent="0.25">
      <c r="A3769" s="3"/>
      <c r="B3769" s="4"/>
      <c r="C3769" s="4"/>
    </row>
    <row r="3770" spans="1:3" x14ac:dyDescent="0.25">
      <c r="A3770" s="3"/>
      <c r="B3770" s="4"/>
      <c r="C3770" s="4"/>
    </row>
    <row r="3771" spans="1:3" x14ac:dyDescent="0.25">
      <c r="A3771" s="3"/>
      <c r="B3771" s="4"/>
      <c r="C3771" s="4"/>
    </row>
    <row r="3772" spans="1:3" x14ac:dyDescent="0.25">
      <c r="A3772" s="3"/>
      <c r="B3772" s="4"/>
      <c r="C3772" s="4"/>
    </row>
    <row r="3773" spans="1:3" x14ac:dyDescent="0.25">
      <c r="A3773" s="3"/>
      <c r="B3773" s="4"/>
      <c r="C3773" s="4"/>
    </row>
    <row r="3774" spans="1:3" x14ac:dyDescent="0.25">
      <c r="A3774" s="3"/>
      <c r="B3774" s="4"/>
      <c r="C3774" s="4"/>
    </row>
    <row r="3775" spans="1:3" x14ac:dyDescent="0.25">
      <c r="A3775" s="3"/>
      <c r="B3775" s="4"/>
      <c r="C3775" s="4"/>
    </row>
    <row r="3776" spans="1:3" x14ac:dyDescent="0.25">
      <c r="A3776" s="3"/>
      <c r="B3776" s="4"/>
      <c r="C3776" s="4"/>
    </row>
    <row r="3777" spans="1:3" x14ac:dyDescent="0.25">
      <c r="A3777" s="3"/>
      <c r="B3777" s="4"/>
      <c r="C3777" s="4"/>
    </row>
    <row r="3778" spans="1:3" x14ac:dyDescent="0.25">
      <c r="A3778" s="3"/>
      <c r="B3778" s="4"/>
      <c r="C3778" s="4"/>
    </row>
    <row r="3779" spans="1:3" x14ac:dyDescent="0.25">
      <c r="A3779" s="3"/>
      <c r="B3779" s="4"/>
      <c r="C3779" s="4"/>
    </row>
    <row r="3780" spans="1:3" x14ac:dyDescent="0.25">
      <c r="A3780" s="3"/>
      <c r="B3780" s="4"/>
      <c r="C3780" s="4"/>
    </row>
    <row r="3781" spans="1:3" x14ac:dyDescent="0.25">
      <c r="A3781" s="3"/>
      <c r="B3781" s="4"/>
      <c r="C3781" s="4"/>
    </row>
    <row r="3782" spans="1:3" x14ac:dyDescent="0.25">
      <c r="A3782" s="3"/>
      <c r="B3782" s="4"/>
      <c r="C3782" s="4"/>
    </row>
    <row r="3783" spans="1:3" x14ac:dyDescent="0.25">
      <c r="A3783" s="3"/>
      <c r="B3783" s="4"/>
      <c r="C3783" s="4"/>
    </row>
    <row r="3784" spans="1:3" x14ac:dyDescent="0.25">
      <c r="A3784" s="3"/>
      <c r="B3784" s="4"/>
      <c r="C3784" s="4"/>
    </row>
    <row r="3785" spans="1:3" x14ac:dyDescent="0.25">
      <c r="A3785" s="3"/>
      <c r="B3785" s="4"/>
      <c r="C3785" s="4"/>
    </row>
    <row r="3786" spans="1:3" x14ac:dyDescent="0.25">
      <c r="A3786" s="3"/>
      <c r="B3786" s="4"/>
      <c r="C3786" s="4"/>
    </row>
    <row r="3787" spans="1:3" x14ac:dyDescent="0.25">
      <c r="A3787" s="3"/>
      <c r="B3787" s="4"/>
      <c r="C3787" s="4"/>
    </row>
    <row r="3788" spans="1:3" x14ac:dyDescent="0.25">
      <c r="A3788" s="3"/>
      <c r="B3788" s="4"/>
      <c r="C3788" s="4"/>
    </row>
    <row r="3789" spans="1:3" x14ac:dyDescent="0.25">
      <c r="A3789" s="3"/>
      <c r="B3789" s="4"/>
      <c r="C3789" s="4"/>
    </row>
    <row r="3790" spans="1:3" x14ac:dyDescent="0.25">
      <c r="A3790" s="3"/>
      <c r="B3790" s="4"/>
      <c r="C3790" s="4"/>
    </row>
    <row r="3791" spans="1:3" x14ac:dyDescent="0.25">
      <c r="A3791" s="3"/>
      <c r="B3791" s="4"/>
      <c r="C3791" s="4"/>
    </row>
    <row r="3792" spans="1:3" x14ac:dyDescent="0.25">
      <c r="A3792" s="3"/>
      <c r="B3792" s="4"/>
      <c r="C3792" s="4"/>
    </row>
    <row r="3793" spans="1:3" x14ac:dyDescent="0.25">
      <c r="A3793" s="3"/>
      <c r="B3793" s="4"/>
      <c r="C3793" s="4"/>
    </row>
    <row r="3794" spans="1:3" x14ac:dyDescent="0.25">
      <c r="A3794" s="3"/>
      <c r="B3794" s="4"/>
      <c r="C3794" s="4"/>
    </row>
    <row r="3795" spans="1:3" x14ac:dyDescent="0.25">
      <c r="A3795" s="3"/>
      <c r="B3795" s="4"/>
      <c r="C3795" s="4"/>
    </row>
    <row r="3796" spans="1:3" x14ac:dyDescent="0.25">
      <c r="A3796" s="3"/>
      <c r="B3796" s="4"/>
      <c r="C3796" s="4"/>
    </row>
    <row r="3797" spans="1:3" x14ac:dyDescent="0.25">
      <c r="A3797" s="3"/>
      <c r="B3797" s="4"/>
      <c r="C3797" s="4"/>
    </row>
    <row r="3798" spans="1:3" x14ac:dyDescent="0.25">
      <c r="A3798" s="3"/>
      <c r="B3798" s="4"/>
      <c r="C3798" s="4"/>
    </row>
    <row r="3799" spans="1:3" x14ac:dyDescent="0.25">
      <c r="A3799" s="3"/>
      <c r="B3799" s="4"/>
      <c r="C3799" s="4"/>
    </row>
    <row r="3800" spans="1:3" x14ac:dyDescent="0.25">
      <c r="A3800" s="3"/>
      <c r="B3800" s="4"/>
      <c r="C3800" s="4"/>
    </row>
    <row r="3801" spans="1:3" x14ac:dyDescent="0.25">
      <c r="A3801" s="3"/>
      <c r="B3801" s="4"/>
      <c r="C3801" s="4"/>
    </row>
    <row r="3802" spans="1:3" x14ac:dyDescent="0.25">
      <c r="A3802" s="3"/>
      <c r="B3802" s="4"/>
      <c r="C3802" s="4"/>
    </row>
    <row r="3803" spans="1:3" x14ac:dyDescent="0.25">
      <c r="A3803" s="3"/>
      <c r="B3803" s="4"/>
      <c r="C3803" s="4"/>
    </row>
    <row r="3804" spans="1:3" x14ac:dyDescent="0.25">
      <c r="A3804" s="3"/>
      <c r="B3804" s="4"/>
      <c r="C3804" s="4"/>
    </row>
    <row r="3805" spans="1:3" x14ac:dyDescent="0.25">
      <c r="A3805" s="3"/>
      <c r="B3805" s="4"/>
      <c r="C3805" s="4"/>
    </row>
    <row r="3806" spans="1:3" x14ac:dyDescent="0.25">
      <c r="A3806" s="3"/>
      <c r="B3806" s="4"/>
      <c r="C3806" s="4"/>
    </row>
    <row r="3807" spans="1:3" x14ac:dyDescent="0.25">
      <c r="A3807" s="3"/>
      <c r="B3807" s="4"/>
      <c r="C3807" s="4"/>
    </row>
    <row r="3808" spans="1:3" x14ac:dyDescent="0.25">
      <c r="A3808" s="3"/>
      <c r="B3808" s="4"/>
      <c r="C3808" s="4"/>
    </row>
    <row r="3809" spans="1:3" x14ac:dyDescent="0.25">
      <c r="A3809" s="3"/>
      <c r="B3809" s="4"/>
      <c r="C3809" s="4"/>
    </row>
    <row r="3810" spans="1:3" x14ac:dyDescent="0.25">
      <c r="A3810" s="3"/>
      <c r="B3810" s="4"/>
      <c r="C3810" s="4"/>
    </row>
    <row r="3811" spans="1:3" x14ac:dyDescent="0.25">
      <c r="A3811" s="3"/>
      <c r="B3811" s="4"/>
      <c r="C3811" s="4"/>
    </row>
    <row r="3812" spans="1:3" x14ac:dyDescent="0.25">
      <c r="A3812" s="3"/>
      <c r="B3812" s="4"/>
      <c r="C3812" s="4"/>
    </row>
    <row r="3813" spans="1:3" x14ac:dyDescent="0.25">
      <c r="A3813" s="3"/>
      <c r="B3813" s="4"/>
      <c r="C3813" s="4"/>
    </row>
    <row r="3814" spans="1:3" x14ac:dyDescent="0.25">
      <c r="A3814" s="3"/>
      <c r="B3814" s="4"/>
      <c r="C3814" s="4"/>
    </row>
    <row r="3815" spans="1:3" x14ac:dyDescent="0.25">
      <c r="A3815" s="3"/>
      <c r="B3815" s="4"/>
      <c r="C3815" s="4"/>
    </row>
    <row r="3816" spans="1:3" x14ac:dyDescent="0.25">
      <c r="A3816" s="3"/>
      <c r="B3816" s="4"/>
      <c r="C3816" s="4"/>
    </row>
    <row r="3817" spans="1:3" x14ac:dyDescent="0.25">
      <c r="A3817" s="3"/>
      <c r="B3817" s="4"/>
      <c r="C3817" s="4"/>
    </row>
    <row r="3818" spans="1:3" x14ac:dyDescent="0.25">
      <c r="A3818" s="3"/>
      <c r="B3818" s="4"/>
      <c r="C3818" s="4"/>
    </row>
    <row r="3819" spans="1:3" x14ac:dyDescent="0.25">
      <c r="A3819" s="3"/>
      <c r="B3819" s="4"/>
      <c r="C3819" s="4"/>
    </row>
    <row r="3820" spans="1:3" x14ac:dyDescent="0.25">
      <c r="A3820" s="3"/>
      <c r="B3820" s="4"/>
      <c r="C3820" s="4"/>
    </row>
    <row r="3821" spans="1:3" x14ac:dyDescent="0.25">
      <c r="A3821" s="3"/>
      <c r="B3821" s="4"/>
      <c r="C3821" s="4"/>
    </row>
    <row r="3822" spans="1:3" x14ac:dyDescent="0.25">
      <c r="A3822" s="3"/>
      <c r="B3822" s="4"/>
      <c r="C3822" s="4"/>
    </row>
    <row r="3823" spans="1:3" x14ac:dyDescent="0.25">
      <c r="A3823" s="3"/>
      <c r="B3823" s="4"/>
      <c r="C3823" s="4"/>
    </row>
    <row r="3824" spans="1:3" x14ac:dyDescent="0.25">
      <c r="A3824" s="3"/>
      <c r="B3824" s="4"/>
      <c r="C3824" s="4"/>
    </row>
    <row r="3825" spans="1:3" x14ac:dyDescent="0.25">
      <c r="A3825" s="3"/>
      <c r="B3825" s="4"/>
      <c r="C3825" s="4"/>
    </row>
    <row r="3826" spans="1:3" x14ac:dyDescent="0.25">
      <c r="A3826" s="3"/>
      <c r="B3826" s="4"/>
      <c r="C3826" s="4"/>
    </row>
    <row r="3827" spans="1:3" x14ac:dyDescent="0.25">
      <c r="A3827" s="3"/>
      <c r="B3827" s="4"/>
      <c r="C3827" s="4"/>
    </row>
    <row r="3828" spans="1:3" x14ac:dyDescent="0.25">
      <c r="A3828" s="3"/>
      <c r="B3828" s="4"/>
      <c r="C3828" s="4"/>
    </row>
    <row r="3829" spans="1:3" x14ac:dyDescent="0.25">
      <c r="A3829" s="3"/>
      <c r="B3829" s="4"/>
      <c r="C3829" s="4"/>
    </row>
    <row r="3830" spans="1:3" x14ac:dyDescent="0.25">
      <c r="A3830" s="3"/>
      <c r="B3830" s="4"/>
      <c r="C3830" s="4"/>
    </row>
    <row r="3831" spans="1:3" x14ac:dyDescent="0.25">
      <c r="A3831" s="3"/>
      <c r="B3831" s="4"/>
      <c r="C3831" s="4"/>
    </row>
    <row r="3832" spans="1:3" x14ac:dyDescent="0.25">
      <c r="A3832" s="3"/>
      <c r="B3832" s="4"/>
      <c r="C3832" s="4"/>
    </row>
    <row r="3833" spans="1:3" x14ac:dyDescent="0.25">
      <c r="A3833" s="3"/>
      <c r="B3833" s="4"/>
      <c r="C3833" s="4"/>
    </row>
    <row r="3834" spans="1:3" x14ac:dyDescent="0.25">
      <c r="A3834" s="3"/>
      <c r="B3834" s="4"/>
      <c r="C3834" s="4"/>
    </row>
    <row r="3835" spans="1:3" x14ac:dyDescent="0.25">
      <c r="A3835" s="3"/>
      <c r="B3835" s="4"/>
      <c r="C3835" s="4"/>
    </row>
    <row r="3836" spans="1:3" x14ac:dyDescent="0.25">
      <c r="A3836" s="3"/>
      <c r="B3836" s="4"/>
      <c r="C3836" s="4"/>
    </row>
    <row r="3837" spans="1:3" x14ac:dyDescent="0.25">
      <c r="A3837" s="3"/>
      <c r="B3837" s="4"/>
      <c r="C3837" s="4"/>
    </row>
    <row r="3838" spans="1:3" x14ac:dyDescent="0.25">
      <c r="A3838" s="3"/>
      <c r="B3838" s="4"/>
      <c r="C3838" s="4"/>
    </row>
    <row r="3839" spans="1:3" x14ac:dyDescent="0.25">
      <c r="A3839" s="3"/>
      <c r="B3839" s="4"/>
      <c r="C3839" s="4"/>
    </row>
    <row r="3840" spans="1:3" x14ac:dyDescent="0.25">
      <c r="A3840" s="3"/>
      <c r="B3840" s="4"/>
      <c r="C3840" s="4"/>
    </row>
    <row r="3841" spans="1:3" x14ac:dyDescent="0.25">
      <c r="A3841" s="3"/>
      <c r="B3841" s="4"/>
      <c r="C3841" s="4"/>
    </row>
    <row r="3842" spans="1:3" x14ac:dyDescent="0.25">
      <c r="A3842" s="3"/>
      <c r="B3842" s="4"/>
      <c r="C3842" s="4"/>
    </row>
    <row r="3843" spans="1:3" x14ac:dyDescent="0.25">
      <c r="A3843" s="3"/>
      <c r="B3843" s="4"/>
      <c r="C3843" s="4"/>
    </row>
    <row r="3844" spans="1:3" x14ac:dyDescent="0.25">
      <c r="A3844" s="3"/>
      <c r="B3844" s="4"/>
      <c r="C3844" s="4"/>
    </row>
    <row r="3845" spans="1:3" x14ac:dyDescent="0.25">
      <c r="A3845" s="3"/>
      <c r="B3845" s="4"/>
      <c r="C3845" s="4"/>
    </row>
    <row r="3846" spans="1:3" x14ac:dyDescent="0.25">
      <c r="A3846" s="3"/>
      <c r="B3846" s="4"/>
      <c r="C3846" s="4"/>
    </row>
    <row r="3847" spans="1:3" x14ac:dyDescent="0.25">
      <c r="A3847" s="3"/>
      <c r="B3847" s="4"/>
      <c r="C3847" s="4"/>
    </row>
    <row r="3848" spans="1:3" x14ac:dyDescent="0.25">
      <c r="A3848" s="3"/>
      <c r="B3848" s="4"/>
      <c r="C3848" s="4"/>
    </row>
    <row r="3849" spans="1:3" x14ac:dyDescent="0.25">
      <c r="A3849" s="3"/>
      <c r="B3849" s="4"/>
      <c r="C3849" s="4"/>
    </row>
    <row r="3850" spans="1:3" x14ac:dyDescent="0.25">
      <c r="A3850" s="3"/>
      <c r="B3850" s="4"/>
      <c r="C3850" s="4"/>
    </row>
    <row r="3851" spans="1:3" x14ac:dyDescent="0.25">
      <c r="A3851" s="3"/>
      <c r="B3851" s="4"/>
      <c r="C3851" s="4"/>
    </row>
    <row r="3852" spans="1:3" x14ac:dyDescent="0.25">
      <c r="A3852" s="3"/>
      <c r="B3852" s="4"/>
      <c r="C3852" s="4"/>
    </row>
    <row r="3853" spans="1:3" x14ac:dyDescent="0.25">
      <c r="A3853" s="3"/>
      <c r="B3853" s="4"/>
      <c r="C3853" s="4"/>
    </row>
    <row r="3854" spans="1:3" x14ac:dyDescent="0.25">
      <c r="A3854" s="3"/>
      <c r="B3854" s="4"/>
      <c r="C3854" s="4"/>
    </row>
    <row r="3855" spans="1:3" x14ac:dyDescent="0.25">
      <c r="A3855" s="3"/>
      <c r="B3855" s="4"/>
      <c r="C3855" s="4"/>
    </row>
    <row r="3856" spans="1:3" x14ac:dyDescent="0.25">
      <c r="A3856" s="3"/>
      <c r="B3856" s="4"/>
      <c r="C3856" s="4"/>
    </row>
    <row r="3857" spans="1:3" x14ac:dyDescent="0.25">
      <c r="A3857" s="3"/>
      <c r="B3857" s="4"/>
      <c r="C3857" s="4"/>
    </row>
    <row r="3858" spans="1:3" x14ac:dyDescent="0.25">
      <c r="A3858" s="3"/>
      <c r="B3858" s="4"/>
      <c r="C3858" s="4"/>
    </row>
    <row r="3859" spans="1:3" x14ac:dyDescent="0.25">
      <c r="A3859" s="3"/>
      <c r="B3859" s="4"/>
      <c r="C3859" s="4"/>
    </row>
    <row r="3860" spans="1:3" x14ac:dyDescent="0.25">
      <c r="A3860" s="3"/>
      <c r="B3860" s="4"/>
      <c r="C3860" s="4"/>
    </row>
    <row r="3861" spans="1:3" x14ac:dyDescent="0.25">
      <c r="A3861" s="3"/>
      <c r="B3861" s="4"/>
      <c r="C3861" s="4"/>
    </row>
    <row r="3862" spans="1:3" x14ac:dyDescent="0.25">
      <c r="A3862" s="3"/>
      <c r="B3862" s="4"/>
      <c r="C3862" s="4"/>
    </row>
    <row r="3863" spans="1:3" x14ac:dyDescent="0.25">
      <c r="A3863" s="3"/>
      <c r="B3863" s="4"/>
      <c r="C3863" s="4"/>
    </row>
    <row r="3864" spans="1:3" x14ac:dyDescent="0.25">
      <c r="A3864" s="3"/>
      <c r="B3864" s="4"/>
      <c r="C3864" s="4"/>
    </row>
    <row r="3865" spans="1:3" x14ac:dyDescent="0.25">
      <c r="A3865" s="3"/>
      <c r="B3865" s="4"/>
      <c r="C3865" s="4"/>
    </row>
    <row r="3866" spans="1:3" x14ac:dyDescent="0.25">
      <c r="A3866" s="3"/>
      <c r="B3866" s="4"/>
      <c r="C3866" s="4"/>
    </row>
    <row r="3867" spans="1:3" x14ac:dyDescent="0.25">
      <c r="A3867" s="3"/>
      <c r="B3867" s="4"/>
      <c r="C3867" s="4"/>
    </row>
    <row r="3868" spans="1:3" x14ac:dyDescent="0.25">
      <c r="A3868" s="3"/>
      <c r="B3868" s="4"/>
      <c r="C3868" s="4"/>
    </row>
    <row r="3869" spans="1:3" x14ac:dyDescent="0.25">
      <c r="A3869" s="3"/>
      <c r="B3869" s="4"/>
      <c r="C3869" s="4"/>
    </row>
    <row r="3870" spans="1:3" x14ac:dyDescent="0.25">
      <c r="A3870" s="3"/>
      <c r="B3870" s="4"/>
      <c r="C3870" s="4"/>
    </row>
    <row r="3871" spans="1:3" x14ac:dyDescent="0.25">
      <c r="A3871" s="3"/>
      <c r="B3871" s="4"/>
      <c r="C3871" s="4"/>
    </row>
    <row r="3872" spans="1:3" x14ac:dyDescent="0.25">
      <c r="A3872" s="3"/>
      <c r="B3872" s="4"/>
      <c r="C3872" s="4"/>
    </row>
    <row r="3873" spans="1:3" x14ac:dyDescent="0.25">
      <c r="A3873" s="3"/>
      <c r="B3873" s="4"/>
      <c r="C3873" s="4"/>
    </row>
    <row r="3874" spans="1:3" x14ac:dyDescent="0.25">
      <c r="A3874" s="3"/>
      <c r="B3874" s="4"/>
      <c r="C3874" s="4"/>
    </row>
    <row r="3875" spans="1:3" x14ac:dyDescent="0.25">
      <c r="A3875" s="3"/>
      <c r="B3875" s="4"/>
      <c r="C3875" s="4"/>
    </row>
    <row r="3876" spans="1:3" x14ac:dyDescent="0.25">
      <c r="A3876" s="3"/>
      <c r="B3876" s="4"/>
      <c r="C3876" s="4"/>
    </row>
    <row r="3877" spans="1:3" x14ac:dyDescent="0.25">
      <c r="A3877" s="3"/>
      <c r="B3877" s="4"/>
      <c r="C3877" s="4"/>
    </row>
    <row r="3878" spans="1:3" x14ac:dyDescent="0.25">
      <c r="A3878" s="3"/>
      <c r="B3878" s="4"/>
      <c r="C3878" s="4"/>
    </row>
    <row r="3879" spans="1:3" x14ac:dyDescent="0.25">
      <c r="A3879" s="3"/>
      <c r="B3879" s="4"/>
      <c r="C3879" s="4"/>
    </row>
    <row r="3880" spans="1:3" x14ac:dyDescent="0.25">
      <c r="A3880" s="3"/>
      <c r="B3880" s="4"/>
      <c r="C3880" s="4"/>
    </row>
    <row r="3881" spans="1:3" x14ac:dyDescent="0.25">
      <c r="A3881" s="3"/>
      <c r="B3881" s="4"/>
      <c r="C3881" s="4"/>
    </row>
    <row r="3882" spans="1:3" x14ac:dyDescent="0.25">
      <c r="A3882" s="3"/>
      <c r="B3882" s="4"/>
      <c r="C3882" s="4"/>
    </row>
    <row r="3883" spans="1:3" x14ac:dyDescent="0.25">
      <c r="A3883" s="3"/>
      <c r="B3883" s="4"/>
      <c r="C3883" s="4"/>
    </row>
    <row r="3884" spans="1:3" x14ac:dyDescent="0.25">
      <c r="A3884" s="3"/>
      <c r="B3884" s="4"/>
      <c r="C3884" s="4"/>
    </row>
    <row r="3885" spans="1:3" x14ac:dyDescent="0.25">
      <c r="A3885" s="3"/>
      <c r="B3885" s="4"/>
      <c r="C3885" s="4"/>
    </row>
    <row r="3886" spans="1:3" x14ac:dyDescent="0.25">
      <c r="A3886" s="3"/>
      <c r="B3886" s="4"/>
      <c r="C3886" s="4"/>
    </row>
    <row r="3887" spans="1:3" x14ac:dyDescent="0.25">
      <c r="A3887" s="3"/>
      <c r="B3887" s="4"/>
      <c r="C3887" s="4"/>
    </row>
    <row r="3888" spans="1:3" x14ac:dyDescent="0.25">
      <c r="A3888" s="3"/>
      <c r="B3888" s="4"/>
      <c r="C3888" s="4"/>
    </row>
    <row r="3889" spans="1:3" x14ac:dyDescent="0.25">
      <c r="A3889" s="3"/>
      <c r="B3889" s="4"/>
      <c r="C3889" s="4"/>
    </row>
    <row r="3890" spans="1:3" x14ac:dyDescent="0.25">
      <c r="A3890" s="3"/>
      <c r="B3890" s="4"/>
      <c r="C3890" s="4"/>
    </row>
    <row r="3891" spans="1:3" x14ac:dyDescent="0.25">
      <c r="A3891" s="3"/>
      <c r="B3891" s="4"/>
      <c r="C3891" s="4"/>
    </row>
    <row r="3892" spans="1:3" x14ac:dyDescent="0.25">
      <c r="A3892" s="3"/>
      <c r="B3892" s="4"/>
      <c r="C3892" s="4"/>
    </row>
    <row r="3893" spans="1:3" x14ac:dyDescent="0.25">
      <c r="A3893" s="3"/>
      <c r="B3893" s="4"/>
      <c r="C3893" s="4"/>
    </row>
    <row r="3894" spans="1:3" x14ac:dyDescent="0.25">
      <c r="A3894" s="3"/>
      <c r="B3894" s="4"/>
      <c r="C3894" s="4"/>
    </row>
    <row r="3895" spans="1:3" x14ac:dyDescent="0.25">
      <c r="A3895" s="3"/>
      <c r="B3895" s="4"/>
      <c r="C3895" s="4"/>
    </row>
    <row r="3896" spans="1:3" x14ac:dyDescent="0.25">
      <c r="A3896" s="3"/>
      <c r="B3896" s="4"/>
      <c r="C3896" s="4"/>
    </row>
    <row r="3897" spans="1:3" x14ac:dyDescent="0.25">
      <c r="A3897" s="3"/>
      <c r="B3897" s="4"/>
      <c r="C3897" s="4"/>
    </row>
    <row r="3898" spans="1:3" x14ac:dyDescent="0.25">
      <c r="A3898" s="3"/>
      <c r="B3898" s="4"/>
      <c r="C3898" s="4"/>
    </row>
    <row r="3899" spans="1:3" x14ac:dyDescent="0.25">
      <c r="A3899" s="3"/>
      <c r="B3899" s="4"/>
      <c r="C3899" s="4"/>
    </row>
    <row r="3900" spans="1:3" x14ac:dyDescent="0.25">
      <c r="A3900" s="3"/>
      <c r="B3900" s="4"/>
      <c r="C3900" s="4"/>
    </row>
    <row r="3901" spans="1:3" x14ac:dyDescent="0.25">
      <c r="A3901" s="3"/>
      <c r="B3901" s="4"/>
      <c r="C3901" s="4"/>
    </row>
    <row r="3902" spans="1:3" x14ac:dyDescent="0.25">
      <c r="A3902" s="3"/>
      <c r="B3902" s="4"/>
      <c r="C3902" s="4"/>
    </row>
    <row r="3903" spans="1:3" x14ac:dyDescent="0.25">
      <c r="A3903" s="3"/>
      <c r="B3903" s="4"/>
      <c r="C3903" s="4"/>
    </row>
    <row r="3904" spans="1:3" x14ac:dyDescent="0.25">
      <c r="A3904" s="3"/>
      <c r="B3904" s="4"/>
      <c r="C3904" s="4"/>
    </row>
    <row r="3905" spans="1:3" x14ac:dyDescent="0.25">
      <c r="A3905" s="3"/>
      <c r="B3905" s="4"/>
      <c r="C3905" s="4"/>
    </row>
    <row r="3906" spans="1:3" x14ac:dyDescent="0.25">
      <c r="A3906" s="3"/>
      <c r="B3906" s="4"/>
      <c r="C3906" s="4"/>
    </row>
    <row r="3907" spans="1:3" x14ac:dyDescent="0.25">
      <c r="A3907" s="3"/>
      <c r="B3907" s="4"/>
      <c r="C3907" s="4"/>
    </row>
    <row r="3908" spans="1:3" x14ac:dyDescent="0.25">
      <c r="A3908" s="3"/>
      <c r="B3908" s="4"/>
      <c r="C3908" s="4"/>
    </row>
    <row r="3909" spans="1:3" x14ac:dyDescent="0.25">
      <c r="A3909" s="3"/>
      <c r="B3909" s="4"/>
      <c r="C3909" s="4"/>
    </row>
    <row r="3910" spans="1:3" x14ac:dyDescent="0.25">
      <c r="A3910" s="3"/>
      <c r="B3910" s="4"/>
      <c r="C3910" s="4"/>
    </row>
    <row r="3911" spans="1:3" x14ac:dyDescent="0.25">
      <c r="A3911" s="3"/>
      <c r="B3911" s="4"/>
      <c r="C3911" s="4"/>
    </row>
    <row r="3912" spans="1:3" x14ac:dyDescent="0.25">
      <c r="A3912" s="3"/>
      <c r="B3912" s="4"/>
      <c r="C3912" s="4"/>
    </row>
    <row r="3913" spans="1:3" x14ac:dyDescent="0.25">
      <c r="A3913" s="3"/>
      <c r="B3913" s="4"/>
      <c r="C3913" s="4"/>
    </row>
    <row r="3914" spans="1:3" x14ac:dyDescent="0.25">
      <c r="A3914" s="3"/>
      <c r="B3914" s="4"/>
      <c r="C3914" s="4"/>
    </row>
    <row r="3915" spans="1:3" x14ac:dyDescent="0.25">
      <c r="A3915" s="3"/>
      <c r="B3915" s="4"/>
      <c r="C3915" s="4"/>
    </row>
    <row r="3916" spans="1:3" x14ac:dyDescent="0.25">
      <c r="A3916" s="3"/>
      <c r="B3916" s="4"/>
      <c r="C3916" s="4"/>
    </row>
    <row r="3917" spans="1:3" x14ac:dyDescent="0.25">
      <c r="A3917" s="3"/>
      <c r="B3917" s="4"/>
      <c r="C3917" s="4"/>
    </row>
    <row r="3918" spans="1:3" x14ac:dyDescent="0.25">
      <c r="A3918" s="3"/>
      <c r="B3918" s="4"/>
      <c r="C3918" s="4"/>
    </row>
    <row r="3919" spans="1:3" x14ac:dyDescent="0.25">
      <c r="A3919" s="3"/>
      <c r="B3919" s="4"/>
      <c r="C3919" s="4"/>
    </row>
    <row r="3920" spans="1:3" x14ac:dyDescent="0.25">
      <c r="A3920" s="3"/>
      <c r="B3920" s="4"/>
      <c r="C3920" s="4"/>
    </row>
    <row r="3921" spans="1:3" x14ac:dyDescent="0.25">
      <c r="A3921" s="3"/>
      <c r="B3921" s="4"/>
      <c r="C3921" s="4"/>
    </row>
    <row r="3922" spans="1:3" x14ac:dyDescent="0.25">
      <c r="A3922" s="3"/>
      <c r="B3922" s="4"/>
      <c r="C3922" s="4"/>
    </row>
    <row r="3923" spans="1:3" x14ac:dyDescent="0.25">
      <c r="A3923" s="3"/>
      <c r="B3923" s="4"/>
      <c r="C3923" s="4"/>
    </row>
    <row r="3924" spans="1:3" x14ac:dyDescent="0.25">
      <c r="A3924" s="3"/>
      <c r="B3924" s="4"/>
      <c r="C3924" s="4"/>
    </row>
    <row r="3925" spans="1:3" x14ac:dyDescent="0.25">
      <c r="A3925" s="3"/>
      <c r="B3925" s="4"/>
      <c r="C3925" s="4"/>
    </row>
    <row r="3926" spans="1:3" x14ac:dyDescent="0.25">
      <c r="A3926" s="3"/>
      <c r="B3926" s="4"/>
      <c r="C3926" s="4"/>
    </row>
    <row r="3927" spans="1:3" x14ac:dyDescent="0.25">
      <c r="A3927" s="3"/>
      <c r="B3927" s="4"/>
      <c r="C3927" s="4"/>
    </row>
    <row r="3928" spans="1:3" x14ac:dyDescent="0.25">
      <c r="A3928" s="3"/>
      <c r="B3928" s="4"/>
      <c r="C3928" s="4"/>
    </row>
    <row r="3929" spans="1:3" x14ac:dyDescent="0.25">
      <c r="A3929" s="3"/>
      <c r="B3929" s="4"/>
      <c r="C3929" s="4"/>
    </row>
    <row r="3930" spans="1:3" x14ac:dyDescent="0.25">
      <c r="A3930" s="3"/>
      <c r="B3930" s="4"/>
      <c r="C3930" s="4"/>
    </row>
    <row r="3931" spans="1:3" x14ac:dyDescent="0.25">
      <c r="A3931" s="3"/>
      <c r="B3931" s="4"/>
      <c r="C3931" s="4"/>
    </row>
    <row r="3932" spans="1:3" x14ac:dyDescent="0.25">
      <c r="A3932" s="3"/>
      <c r="B3932" s="4"/>
      <c r="C3932" s="4"/>
    </row>
    <row r="3933" spans="1:3" x14ac:dyDescent="0.25">
      <c r="A3933" s="3"/>
      <c r="B3933" s="4"/>
      <c r="C3933" s="4"/>
    </row>
    <row r="3934" spans="1:3" x14ac:dyDescent="0.25">
      <c r="A3934" s="3"/>
      <c r="B3934" s="4"/>
      <c r="C3934" s="4"/>
    </row>
    <row r="3935" spans="1:3" x14ac:dyDescent="0.25">
      <c r="A3935" s="3"/>
      <c r="B3935" s="4"/>
      <c r="C3935" s="4"/>
    </row>
    <row r="3936" spans="1:3" x14ac:dyDescent="0.25">
      <c r="A3936" s="3"/>
      <c r="B3936" s="4"/>
      <c r="C3936" s="4"/>
    </row>
    <row r="3937" spans="1:3" x14ac:dyDescent="0.25">
      <c r="A3937" s="3"/>
      <c r="B3937" s="4"/>
      <c r="C3937" s="4"/>
    </row>
    <row r="3938" spans="1:3" x14ac:dyDescent="0.25">
      <c r="A3938" s="3"/>
      <c r="B3938" s="4"/>
      <c r="C3938" s="4"/>
    </row>
    <row r="3939" spans="1:3" x14ac:dyDescent="0.25">
      <c r="A3939" s="3"/>
      <c r="B3939" s="4"/>
      <c r="C3939" s="4"/>
    </row>
    <row r="3940" spans="1:3" x14ac:dyDescent="0.25">
      <c r="A3940" s="3"/>
      <c r="B3940" s="4"/>
      <c r="C3940" s="4"/>
    </row>
    <row r="3941" spans="1:3" x14ac:dyDescent="0.25">
      <c r="A3941" s="3"/>
      <c r="B3941" s="4"/>
      <c r="C3941" s="4"/>
    </row>
    <row r="3942" spans="1:3" x14ac:dyDescent="0.25">
      <c r="A3942" s="3"/>
      <c r="B3942" s="4"/>
      <c r="C3942" s="4"/>
    </row>
    <row r="3943" spans="1:3" x14ac:dyDescent="0.25">
      <c r="A3943" s="3"/>
      <c r="B3943" s="4"/>
      <c r="C3943" s="4"/>
    </row>
    <row r="3944" spans="1:3" x14ac:dyDescent="0.25">
      <c r="A3944" s="3"/>
      <c r="B3944" s="4"/>
      <c r="C3944" s="4"/>
    </row>
    <row r="3945" spans="1:3" x14ac:dyDescent="0.25">
      <c r="A3945" s="3"/>
      <c r="B3945" s="4"/>
      <c r="C3945" s="4"/>
    </row>
    <row r="3946" spans="1:3" x14ac:dyDescent="0.25">
      <c r="A3946" s="3"/>
      <c r="B3946" s="4"/>
      <c r="C3946" s="4"/>
    </row>
    <row r="3947" spans="1:3" x14ac:dyDescent="0.25">
      <c r="A3947" s="3"/>
      <c r="B3947" s="4"/>
      <c r="C3947" s="4"/>
    </row>
    <row r="3948" spans="1:3" x14ac:dyDescent="0.25">
      <c r="A3948" s="3"/>
      <c r="B3948" s="4"/>
      <c r="C3948" s="4"/>
    </row>
    <row r="3949" spans="1:3" x14ac:dyDescent="0.25">
      <c r="A3949" s="3"/>
      <c r="B3949" s="4"/>
      <c r="C3949" s="4"/>
    </row>
    <row r="3950" spans="1:3" x14ac:dyDescent="0.25">
      <c r="A3950" s="3"/>
      <c r="B3950" s="4"/>
      <c r="C3950" s="4"/>
    </row>
    <row r="3951" spans="1:3" x14ac:dyDescent="0.25">
      <c r="A3951" s="3"/>
      <c r="B3951" s="4"/>
      <c r="C3951" s="4"/>
    </row>
    <row r="3952" spans="1:3" x14ac:dyDescent="0.25">
      <c r="A3952" s="3"/>
      <c r="B3952" s="4"/>
      <c r="C3952" s="4"/>
    </row>
    <row r="3953" spans="1:3" x14ac:dyDescent="0.25">
      <c r="A3953" s="3"/>
      <c r="B3953" s="4"/>
      <c r="C3953" s="4"/>
    </row>
    <row r="3954" spans="1:3" x14ac:dyDescent="0.25">
      <c r="A3954" s="3"/>
      <c r="B3954" s="4"/>
      <c r="C3954" s="4"/>
    </row>
    <row r="3955" spans="1:3" x14ac:dyDescent="0.25">
      <c r="A3955" s="3"/>
      <c r="B3955" s="4"/>
      <c r="C3955" s="4"/>
    </row>
    <row r="3956" spans="1:3" x14ac:dyDescent="0.25">
      <c r="A3956" s="3"/>
      <c r="B3956" s="4"/>
      <c r="C3956" s="4"/>
    </row>
    <row r="3957" spans="1:3" x14ac:dyDescent="0.25">
      <c r="A3957" s="3"/>
      <c r="B3957" s="4"/>
      <c r="C3957" s="4"/>
    </row>
    <row r="3958" spans="1:3" x14ac:dyDescent="0.25">
      <c r="A3958" s="3"/>
      <c r="B3958" s="4"/>
      <c r="C3958" s="4"/>
    </row>
    <row r="3959" spans="1:3" x14ac:dyDescent="0.25">
      <c r="A3959" s="3"/>
      <c r="B3959" s="4"/>
      <c r="C3959" s="4"/>
    </row>
    <row r="3960" spans="1:3" x14ac:dyDescent="0.25">
      <c r="A3960" s="3"/>
      <c r="B3960" s="4"/>
      <c r="C3960" s="4"/>
    </row>
    <row r="3961" spans="1:3" x14ac:dyDescent="0.25">
      <c r="A3961" s="3"/>
      <c r="B3961" s="4"/>
      <c r="C3961" s="4"/>
    </row>
    <row r="3962" spans="1:3" x14ac:dyDescent="0.25">
      <c r="A3962" s="3"/>
      <c r="B3962" s="4"/>
      <c r="C3962" s="4"/>
    </row>
    <row r="3963" spans="1:3" x14ac:dyDescent="0.25">
      <c r="A3963" s="3"/>
      <c r="B3963" s="4"/>
      <c r="C3963" s="4"/>
    </row>
    <row r="3964" spans="1:3" x14ac:dyDescent="0.25">
      <c r="A3964" s="3"/>
      <c r="B3964" s="4"/>
      <c r="C3964" s="4"/>
    </row>
    <row r="3965" spans="1:3" x14ac:dyDescent="0.25">
      <c r="A3965" s="3"/>
      <c r="B3965" s="4"/>
      <c r="C3965" s="4"/>
    </row>
    <row r="3966" spans="1:3" x14ac:dyDescent="0.25">
      <c r="A3966" s="3"/>
      <c r="B3966" s="4"/>
      <c r="C3966" s="4"/>
    </row>
    <row r="3967" spans="1:3" x14ac:dyDescent="0.25">
      <c r="A3967" s="3"/>
      <c r="B3967" s="4"/>
      <c r="C3967" s="4"/>
    </row>
    <row r="3968" spans="1:3" x14ac:dyDescent="0.25">
      <c r="A3968" s="3"/>
      <c r="B3968" s="4"/>
      <c r="C3968" s="4"/>
    </row>
    <row r="3969" spans="1:3" x14ac:dyDescent="0.25">
      <c r="A3969" s="3"/>
      <c r="B3969" s="4"/>
      <c r="C3969" s="4"/>
    </row>
    <row r="3970" spans="1:3" x14ac:dyDescent="0.25">
      <c r="A3970" s="3"/>
      <c r="B3970" s="4"/>
      <c r="C3970" s="4"/>
    </row>
    <row r="3971" spans="1:3" x14ac:dyDescent="0.25">
      <c r="A3971" s="3"/>
      <c r="B3971" s="4"/>
      <c r="C3971" s="4"/>
    </row>
    <row r="3972" spans="1:3" x14ac:dyDescent="0.25">
      <c r="A3972" s="3"/>
      <c r="B3972" s="4"/>
      <c r="C3972" s="4"/>
    </row>
    <row r="3973" spans="1:3" x14ac:dyDescent="0.25">
      <c r="A3973" s="3"/>
      <c r="B3973" s="4"/>
      <c r="C3973" s="4"/>
    </row>
    <row r="3974" spans="1:3" x14ac:dyDescent="0.25">
      <c r="A3974" s="3"/>
      <c r="B3974" s="4"/>
      <c r="C3974" s="4"/>
    </row>
    <row r="3975" spans="1:3" x14ac:dyDescent="0.25">
      <c r="A3975" s="3"/>
      <c r="B3975" s="4"/>
      <c r="C3975" s="4"/>
    </row>
    <row r="3976" spans="1:3" x14ac:dyDescent="0.25">
      <c r="A3976" s="3"/>
      <c r="B3976" s="4"/>
      <c r="C3976" s="4"/>
    </row>
    <row r="3977" spans="1:3" x14ac:dyDescent="0.25">
      <c r="A3977" s="3"/>
      <c r="B3977" s="4"/>
      <c r="C3977" s="4"/>
    </row>
    <row r="3978" spans="1:3" x14ac:dyDescent="0.25">
      <c r="A3978" s="3"/>
      <c r="B3978" s="4"/>
      <c r="C3978" s="4"/>
    </row>
    <row r="3979" spans="1:3" x14ac:dyDescent="0.25">
      <c r="A3979" s="3"/>
      <c r="B3979" s="4"/>
      <c r="C3979" s="4"/>
    </row>
    <row r="3980" spans="1:3" x14ac:dyDescent="0.25">
      <c r="A3980" s="3"/>
      <c r="B3980" s="4"/>
      <c r="C3980" s="4"/>
    </row>
    <row r="3981" spans="1:3" x14ac:dyDescent="0.25">
      <c r="A3981" s="3"/>
      <c r="B3981" s="4"/>
      <c r="C3981" s="4"/>
    </row>
    <row r="3982" spans="1:3" x14ac:dyDescent="0.25">
      <c r="A3982" s="3"/>
      <c r="B3982" s="4"/>
      <c r="C3982" s="4"/>
    </row>
    <row r="3983" spans="1:3" x14ac:dyDescent="0.25">
      <c r="A3983" s="3"/>
      <c r="B3983" s="4"/>
      <c r="C3983" s="4"/>
    </row>
    <row r="3984" spans="1:3" x14ac:dyDescent="0.25">
      <c r="A3984" s="3"/>
      <c r="B3984" s="4"/>
      <c r="C3984" s="4"/>
    </row>
    <row r="3985" spans="1:3" x14ac:dyDescent="0.25">
      <c r="A3985" s="3"/>
      <c r="B3985" s="4"/>
      <c r="C3985" s="4"/>
    </row>
    <row r="3986" spans="1:3" x14ac:dyDescent="0.25">
      <c r="A3986" s="3"/>
      <c r="B3986" s="4"/>
      <c r="C3986" s="4"/>
    </row>
    <row r="3987" spans="1:3" x14ac:dyDescent="0.25">
      <c r="A3987" s="3"/>
      <c r="B3987" s="4"/>
      <c r="C3987" s="4"/>
    </row>
    <row r="3988" spans="1:3" x14ac:dyDescent="0.25">
      <c r="A3988" s="3"/>
      <c r="B3988" s="4"/>
      <c r="C3988" s="4"/>
    </row>
    <row r="3989" spans="1:3" x14ac:dyDescent="0.25">
      <c r="A3989" s="3"/>
      <c r="B3989" s="4"/>
      <c r="C3989" s="4"/>
    </row>
    <row r="3990" spans="1:3" x14ac:dyDescent="0.25">
      <c r="A3990" s="3"/>
      <c r="B3990" s="4"/>
      <c r="C3990" s="4"/>
    </row>
    <row r="3991" spans="1:3" x14ac:dyDescent="0.25">
      <c r="A3991" s="3"/>
      <c r="B3991" s="4"/>
      <c r="C3991" s="4"/>
    </row>
    <row r="3992" spans="1:3" x14ac:dyDescent="0.25">
      <c r="A3992" s="3"/>
      <c r="B3992" s="4"/>
      <c r="C3992" s="4"/>
    </row>
    <row r="3993" spans="1:3" x14ac:dyDescent="0.25">
      <c r="A3993" s="3"/>
      <c r="B3993" s="4"/>
      <c r="C3993" s="4"/>
    </row>
    <row r="3994" spans="1:3" x14ac:dyDescent="0.25">
      <c r="A3994" s="3"/>
      <c r="B3994" s="4"/>
      <c r="C3994" s="4"/>
    </row>
    <row r="3995" spans="1:3" x14ac:dyDescent="0.25">
      <c r="A3995" s="3"/>
      <c r="B3995" s="4"/>
      <c r="C3995" s="4"/>
    </row>
    <row r="3996" spans="1:3" x14ac:dyDescent="0.25">
      <c r="A3996" s="3"/>
      <c r="B3996" s="4"/>
      <c r="C3996" s="4"/>
    </row>
    <row r="3997" spans="1:3" x14ac:dyDescent="0.25">
      <c r="A3997" s="3"/>
      <c r="B3997" s="4"/>
      <c r="C3997" s="4"/>
    </row>
    <row r="3998" spans="1:3" x14ac:dyDescent="0.25">
      <c r="A3998" s="3"/>
      <c r="B3998" s="4"/>
      <c r="C3998" s="4"/>
    </row>
    <row r="3999" spans="1:3" x14ac:dyDescent="0.25">
      <c r="A3999" s="3"/>
      <c r="B3999" s="4"/>
      <c r="C3999" s="4"/>
    </row>
    <row r="4000" spans="1:3" x14ac:dyDescent="0.25">
      <c r="A4000" s="3"/>
      <c r="B4000" s="4"/>
      <c r="C4000" s="4"/>
    </row>
    <row r="4001" spans="1:3" x14ac:dyDescent="0.25">
      <c r="A4001" s="3"/>
      <c r="B4001" s="4"/>
      <c r="C4001" s="4"/>
    </row>
    <row r="4002" spans="1:3" x14ac:dyDescent="0.25">
      <c r="A4002" s="3"/>
      <c r="B4002" s="4"/>
      <c r="C4002" s="4"/>
    </row>
    <row r="4003" spans="1:3" x14ac:dyDescent="0.25">
      <c r="A4003" s="3"/>
      <c r="B4003" s="4"/>
      <c r="C4003" s="4"/>
    </row>
    <row r="4004" spans="1:3" x14ac:dyDescent="0.25">
      <c r="A4004" s="3"/>
      <c r="B4004" s="4"/>
      <c r="C4004" s="4"/>
    </row>
    <row r="4005" spans="1:3" x14ac:dyDescent="0.25">
      <c r="A4005" s="3"/>
      <c r="B4005" s="4"/>
      <c r="C4005" s="4"/>
    </row>
    <row r="4006" spans="1:3" x14ac:dyDescent="0.25">
      <c r="A4006" s="3"/>
      <c r="B4006" s="4"/>
      <c r="C4006" s="4"/>
    </row>
    <row r="4007" spans="1:3" x14ac:dyDescent="0.25">
      <c r="A4007" s="3"/>
      <c r="B4007" s="4"/>
      <c r="C4007" s="4"/>
    </row>
    <row r="4008" spans="1:3" x14ac:dyDescent="0.25">
      <c r="A4008" s="3"/>
      <c r="B4008" s="4"/>
      <c r="C4008" s="4"/>
    </row>
    <row r="4009" spans="1:3" x14ac:dyDescent="0.25">
      <c r="A4009" s="3"/>
      <c r="B4009" s="4"/>
      <c r="C4009" s="4"/>
    </row>
    <row r="4010" spans="1:3" x14ac:dyDescent="0.25">
      <c r="A4010" s="3"/>
      <c r="B4010" s="4"/>
      <c r="C4010" s="4"/>
    </row>
    <row r="4011" spans="1:3" x14ac:dyDescent="0.25">
      <c r="A4011" s="3"/>
      <c r="B4011" s="4"/>
      <c r="C4011" s="4"/>
    </row>
    <row r="4012" spans="1:3" x14ac:dyDescent="0.25">
      <c r="A4012" s="3"/>
      <c r="B4012" s="4"/>
      <c r="C4012" s="4"/>
    </row>
    <row r="4013" spans="1:3" x14ac:dyDescent="0.25">
      <c r="A4013" s="3"/>
      <c r="B4013" s="4"/>
      <c r="C4013" s="4"/>
    </row>
    <row r="4014" spans="1:3" x14ac:dyDescent="0.25">
      <c r="A4014" s="3"/>
      <c r="B4014" s="4"/>
      <c r="C4014" s="4"/>
    </row>
    <row r="4015" spans="1:3" x14ac:dyDescent="0.25">
      <c r="A4015" s="3"/>
      <c r="B4015" s="4"/>
      <c r="C4015" s="4"/>
    </row>
    <row r="4016" spans="1:3" x14ac:dyDescent="0.25">
      <c r="A4016" s="3"/>
      <c r="B4016" s="4"/>
      <c r="C4016" s="4"/>
    </row>
    <row r="4017" spans="1:3" x14ac:dyDescent="0.25">
      <c r="A4017" s="3"/>
      <c r="B4017" s="4"/>
      <c r="C4017" s="4"/>
    </row>
    <row r="4018" spans="1:3" x14ac:dyDescent="0.25">
      <c r="A4018" s="3"/>
      <c r="B4018" s="4"/>
      <c r="C4018" s="4"/>
    </row>
    <row r="4019" spans="1:3" x14ac:dyDescent="0.25">
      <c r="A4019" s="3"/>
      <c r="B4019" s="4"/>
      <c r="C4019" s="4"/>
    </row>
    <row r="4020" spans="1:3" x14ac:dyDescent="0.25">
      <c r="A4020" s="3"/>
      <c r="B4020" s="4"/>
      <c r="C4020" s="4"/>
    </row>
    <row r="4021" spans="1:3" x14ac:dyDescent="0.25">
      <c r="A4021" s="3"/>
      <c r="B4021" s="4"/>
      <c r="C4021" s="4"/>
    </row>
    <row r="4022" spans="1:3" x14ac:dyDescent="0.25">
      <c r="A4022" s="3"/>
      <c r="B4022" s="4"/>
      <c r="C4022" s="4"/>
    </row>
    <row r="4023" spans="1:3" x14ac:dyDescent="0.25">
      <c r="A4023" s="3"/>
      <c r="B4023" s="4"/>
      <c r="C4023" s="4"/>
    </row>
    <row r="4024" spans="1:3" x14ac:dyDescent="0.25">
      <c r="A4024" s="3"/>
      <c r="B4024" s="4"/>
      <c r="C4024" s="4"/>
    </row>
    <row r="4025" spans="1:3" x14ac:dyDescent="0.25">
      <c r="A4025" s="3"/>
      <c r="B4025" s="4"/>
      <c r="C4025" s="4"/>
    </row>
    <row r="4026" spans="1:3" x14ac:dyDescent="0.25">
      <c r="A4026" s="3"/>
      <c r="B4026" s="4"/>
      <c r="C4026" s="4"/>
    </row>
    <row r="4027" spans="1:3" x14ac:dyDescent="0.25">
      <c r="A4027" s="3"/>
      <c r="B4027" s="4"/>
      <c r="C4027" s="4"/>
    </row>
    <row r="4028" spans="1:3" x14ac:dyDescent="0.25">
      <c r="A4028" s="3"/>
      <c r="B4028" s="4"/>
      <c r="C4028" s="4"/>
    </row>
    <row r="4029" spans="1:3" x14ac:dyDescent="0.25">
      <c r="A4029" s="3"/>
      <c r="B4029" s="4"/>
      <c r="C4029" s="4"/>
    </row>
    <row r="4030" spans="1:3" x14ac:dyDescent="0.25">
      <c r="A4030" s="3"/>
      <c r="B4030" s="4"/>
      <c r="C4030" s="4"/>
    </row>
    <row r="4031" spans="1:3" x14ac:dyDescent="0.25">
      <c r="A4031" s="3"/>
      <c r="B4031" s="4"/>
      <c r="C4031" s="4"/>
    </row>
    <row r="4032" spans="1:3" x14ac:dyDescent="0.25">
      <c r="A4032" s="3"/>
      <c r="B4032" s="4"/>
      <c r="C4032" s="4"/>
    </row>
    <row r="4033" spans="1:3" x14ac:dyDescent="0.25">
      <c r="A4033" s="3"/>
      <c r="B4033" s="4"/>
      <c r="C4033" s="4"/>
    </row>
    <row r="4034" spans="1:3" x14ac:dyDescent="0.25">
      <c r="A4034" s="3"/>
      <c r="B4034" s="4"/>
      <c r="C4034" s="4"/>
    </row>
    <row r="4035" spans="1:3" x14ac:dyDescent="0.25">
      <c r="A4035" s="3"/>
      <c r="B4035" s="4"/>
      <c r="C4035" s="4"/>
    </row>
    <row r="4036" spans="1:3" x14ac:dyDescent="0.25">
      <c r="A4036" s="3"/>
      <c r="B4036" s="4"/>
      <c r="C4036" s="4"/>
    </row>
    <row r="4037" spans="1:3" x14ac:dyDescent="0.25">
      <c r="A4037" s="3"/>
      <c r="B4037" s="4"/>
      <c r="C4037" s="4"/>
    </row>
    <row r="4038" spans="1:3" x14ac:dyDescent="0.25">
      <c r="A4038" s="3"/>
      <c r="B4038" s="4"/>
      <c r="C4038" s="4"/>
    </row>
    <row r="4039" spans="1:3" x14ac:dyDescent="0.25">
      <c r="A4039" s="3"/>
      <c r="B4039" s="4"/>
      <c r="C4039" s="4"/>
    </row>
    <row r="4040" spans="1:3" x14ac:dyDescent="0.25">
      <c r="A4040" s="3"/>
      <c r="B4040" s="4"/>
      <c r="C4040" s="4"/>
    </row>
    <row r="4041" spans="1:3" x14ac:dyDescent="0.25">
      <c r="A4041" s="3"/>
      <c r="B4041" s="4"/>
      <c r="C4041" s="4"/>
    </row>
    <row r="4042" spans="1:3" x14ac:dyDescent="0.25">
      <c r="A4042" s="3"/>
      <c r="B4042" s="4"/>
      <c r="C4042" s="4"/>
    </row>
    <row r="4043" spans="1:3" x14ac:dyDescent="0.25">
      <c r="A4043" s="3"/>
      <c r="B4043" s="4"/>
      <c r="C4043" s="4"/>
    </row>
    <row r="4044" spans="1:3" x14ac:dyDescent="0.25">
      <c r="A4044" s="3"/>
      <c r="B4044" s="4"/>
      <c r="C4044" s="4"/>
    </row>
    <row r="4045" spans="1:3" x14ac:dyDescent="0.25">
      <c r="A4045" s="3"/>
      <c r="B4045" s="4"/>
      <c r="C4045" s="4"/>
    </row>
    <row r="4046" spans="1:3" x14ac:dyDescent="0.25">
      <c r="A4046" s="3"/>
      <c r="B4046" s="4"/>
      <c r="C4046" s="4"/>
    </row>
    <row r="4047" spans="1:3" x14ac:dyDescent="0.25">
      <c r="A4047" s="3"/>
      <c r="B4047" s="4"/>
      <c r="C4047" s="4"/>
    </row>
    <row r="4048" spans="1:3" x14ac:dyDescent="0.25">
      <c r="A4048" s="3"/>
      <c r="B4048" s="4"/>
      <c r="C4048" s="4"/>
    </row>
    <row r="4049" spans="1:3" x14ac:dyDescent="0.25">
      <c r="A4049" s="3"/>
      <c r="B4049" s="4"/>
      <c r="C4049" s="4"/>
    </row>
    <row r="4050" spans="1:3" x14ac:dyDescent="0.25">
      <c r="A4050" s="3"/>
      <c r="B4050" s="4"/>
      <c r="C4050" s="4"/>
    </row>
    <row r="4051" spans="1:3" x14ac:dyDescent="0.25">
      <c r="A4051" s="3"/>
      <c r="B4051" s="4"/>
      <c r="C4051" s="4"/>
    </row>
    <row r="4052" spans="1:3" x14ac:dyDescent="0.25">
      <c r="A4052" s="3"/>
      <c r="B4052" s="4"/>
      <c r="C4052" s="4"/>
    </row>
    <row r="4053" spans="1:3" x14ac:dyDescent="0.25">
      <c r="A4053" s="3"/>
      <c r="B4053" s="4"/>
      <c r="C4053" s="4"/>
    </row>
    <row r="4054" spans="1:3" x14ac:dyDescent="0.25">
      <c r="A4054" s="3"/>
      <c r="B4054" s="4"/>
      <c r="C4054" s="4"/>
    </row>
    <row r="4055" spans="1:3" x14ac:dyDescent="0.25">
      <c r="A4055" s="3"/>
      <c r="B4055" s="4"/>
      <c r="C4055" s="4"/>
    </row>
    <row r="4056" spans="1:3" x14ac:dyDescent="0.25">
      <c r="A4056" s="3"/>
      <c r="B4056" s="4"/>
      <c r="C4056" s="4"/>
    </row>
    <row r="4057" spans="1:3" x14ac:dyDescent="0.25">
      <c r="A4057" s="3"/>
      <c r="B4057" s="4"/>
      <c r="C4057" s="4"/>
    </row>
    <row r="4058" spans="1:3" x14ac:dyDescent="0.25">
      <c r="A4058" s="3"/>
      <c r="B4058" s="4"/>
      <c r="C4058" s="4"/>
    </row>
    <row r="4059" spans="1:3" x14ac:dyDescent="0.25">
      <c r="A4059" s="3"/>
      <c r="B4059" s="4"/>
      <c r="C4059" s="4"/>
    </row>
    <row r="4060" spans="1:3" x14ac:dyDescent="0.25">
      <c r="A4060" s="3"/>
      <c r="B4060" s="4"/>
      <c r="C4060" s="4"/>
    </row>
    <row r="4061" spans="1:3" x14ac:dyDescent="0.25">
      <c r="A4061" s="3"/>
      <c r="B4061" s="4"/>
      <c r="C4061" s="4"/>
    </row>
    <row r="4062" spans="1:3" x14ac:dyDescent="0.25">
      <c r="A4062" s="3"/>
      <c r="B4062" s="4"/>
      <c r="C4062" s="4"/>
    </row>
    <row r="4063" spans="1:3" x14ac:dyDescent="0.25">
      <c r="A4063" s="3"/>
      <c r="B4063" s="4"/>
      <c r="C4063" s="4"/>
    </row>
    <row r="4064" spans="1:3" x14ac:dyDescent="0.25">
      <c r="A4064" s="3"/>
      <c r="B4064" s="4"/>
      <c r="C4064" s="4"/>
    </row>
    <row r="4065" spans="1:3" x14ac:dyDescent="0.25">
      <c r="A4065" s="3"/>
      <c r="B4065" s="4"/>
      <c r="C4065" s="4"/>
    </row>
    <row r="4066" spans="1:3" x14ac:dyDescent="0.25">
      <c r="A4066" s="3"/>
      <c r="B4066" s="4"/>
      <c r="C4066" s="4"/>
    </row>
    <row r="4067" spans="1:3" x14ac:dyDescent="0.25">
      <c r="A4067" s="3"/>
      <c r="B4067" s="4"/>
      <c r="C4067" s="4"/>
    </row>
    <row r="4068" spans="1:3" x14ac:dyDescent="0.25">
      <c r="A4068" s="3"/>
      <c r="B4068" s="4"/>
      <c r="C4068" s="4"/>
    </row>
    <row r="4069" spans="1:3" x14ac:dyDescent="0.25">
      <c r="A4069" s="3"/>
      <c r="B4069" s="4"/>
      <c r="C4069" s="4"/>
    </row>
    <row r="4070" spans="1:3" x14ac:dyDescent="0.25">
      <c r="A4070" s="3"/>
      <c r="B4070" s="4"/>
      <c r="C4070" s="4"/>
    </row>
    <row r="4071" spans="1:3" x14ac:dyDescent="0.25">
      <c r="A4071" s="3"/>
      <c r="B4071" s="4"/>
      <c r="C4071" s="4"/>
    </row>
    <row r="4072" spans="1:3" x14ac:dyDescent="0.25">
      <c r="A4072" s="3"/>
      <c r="B4072" s="4"/>
      <c r="C4072" s="4"/>
    </row>
    <row r="4073" spans="1:3" x14ac:dyDescent="0.25">
      <c r="A4073" s="3"/>
      <c r="B4073" s="4"/>
      <c r="C4073" s="4"/>
    </row>
    <row r="4074" spans="1:3" x14ac:dyDescent="0.25">
      <c r="A4074" s="3"/>
      <c r="B4074" s="4"/>
      <c r="C4074" s="4"/>
    </row>
    <row r="4075" spans="1:3" x14ac:dyDescent="0.25">
      <c r="A4075" s="3"/>
      <c r="B4075" s="4"/>
      <c r="C4075" s="4"/>
    </row>
    <row r="4076" spans="1:3" x14ac:dyDescent="0.25">
      <c r="A4076" s="3"/>
      <c r="B4076" s="4"/>
      <c r="C4076" s="4"/>
    </row>
    <row r="4077" spans="1:3" x14ac:dyDescent="0.25">
      <c r="A4077" s="3"/>
      <c r="B4077" s="4"/>
      <c r="C4077" s="4"/>
    </row>
    <row r="4078" spans="1:3" x14ac:dyDescent="0.25">
      <c r="A4078" s="3"/>
      <c r="B4078" s="4"/>
      <c r="C4078" s="4"/>
    </row>
    <row r="4079" spans="1:3" x14ac:dyDescent="0.25">
      <c r="A4079" s="3"/>
      <c r="B4079" s="4"/>
      <c r="C4079" s="4"/>
    </row>
    <row r="4080" spans="1:3" x14ac:dyDescent="0.25">
      <c r="A4080" s="3"/>
      <c r="B4080" s="4"/>
      <c r="C4080" s="4"/>
    </row>
    <row r="4081" spans="1:3" x14ac:dyDescent="0.25">
      <c r="A4081" s="3"/>
      <c r="B4081" s="4"/>
      <c r="C4081" s="4"/>
    </row>
    <row r="4082" spans="1:3" x14ac:dyDescent="0.25">
      <c r="A4082" s="3"/>
      <c r="B4082" s="4"/>
      <c r="C4082" s="4"/>
    </row>
    <row r="4083" spans="1:3" x14ac:dyDescent="0.25">
      <c r="A4083" s="3"/>
      <c r="B4083" s="4"/>
      <c r="C4083" s="4"/>
    </row>
    <row r="4084" spans="1:3" x14ac:dyDescent="0.25">
      <c r="A4084" s="3"/>
      <c r="B4084" s="4"/>
      <c r="C4084" s="4"/>
    </row>
    <row r="4085" spans="1:3" x14ac:dyDescent="0.25">
      <c r="A4085" s="3"/>
      <c r="B4085" s="4"/>
      <c r="C4085" s="4"/>
    </row>
    <row r="4086" spans="1:3" x14ac:dyDescent="0.25">
      <c r="A4086" s="3"/>
      <c r="B4086" s="4"/>
      <c r="C4086" s="4"/>
    </row>
    <row r="4087" spans="1:3" x14ac:dyDescent="0.25">
      <c r="A4087" s="3"/>
      <c r="B4087" s="4"/>
      <c r="C4087" s="4"/>
    </row>
    <row r="4088" spans="1:3" x14ac:dyDescent="0.25">
      <c r="A4088" s="3"/>
      <c r="B4088" s="4"/>
      <c r="C4088" s="4"/>
    </row>
    <row r="4089" spans="1:3" x14ac:dyDescent="0.25">
      <c r="A4089" s="3"/>
      <c r="B4089" s="4"/>
      <c r="C4089" s="4"/>
    </row>
    <row r="4090" spans="1:3" x14ac:dyDescent="0.25">
      <c r="A4090" s="3"/>
      <c r="B4090" s="4"/>
      <c r="C4090" s="4"/>
    </row>
    <row r="4091" spans="1:3" x14ac:dyDescent="0.25">
      <c r="A4091" s="3"/>
      <c r="B4091" s="4"/>
      <c r="C4091" s="4"/>
    </row>
    <row r="4092" spans="1:3" x14ac:dyDescent="0.25">
      <c r="A4092" s="3"/>
      <c r="B4092" s="4"/>
      <c r="C4092" s="4"/>
    </row>
    <row r="4093" spans="1:3" x14ac:dyDescent="0.25">
      <c r="A4093" s="3"/>
      <c r="B4093" s="4"/>
      <c r="C4093" s="4"/>
    </row>
    <row r="4094" spans="1:3" x14ac:dyDescent="0.25">
      <c r="A4094" s="3"/>
      <c r="B4094" s="4"/>
      <c r="C4094" s="4"/>
    </row>
    <row r="4095" spans="1:3" x14ac:dyDescent="0.25">
      <c r="A4095" s="3"/>
      <c r="B4095" s="4"/>
      <c r="C4095" s="4"/>
    </row>
    <row r="4096" spans="1:3" x14ac:dyDescent="0.25">
      <c r="A4096" s="3"/>
      <c r="B4096" s="4"/>
      <c r="C4096" s="4"/>
    </row>
    <row r="4097" spans="1:3" x14ac:dyDescent="0.25">
      <c r="A4097" s="3"/>
      <c r="B4097" s="4"/>
      <c r="C4097" s="4"/>
    </row>
    <row r="4098" spans="1:3" x14ac:dyDescent="0.25">
      <c r="A4098" s="3"/>
      <c r="B4098" s="4"/>
      <c r="C4098" s="4"/>
    </row>
    <row r="4099" spans="1:3" x14ac:dyDescent="0.25">
      <c r="A4099" s="3"/>
      <c r="B4099" s="4"/>
      <c r="C4099" s="4"/>
    </row>
    <row r="4100" spans="1:3" x14ac:dyDescent="0.25">
      <c r="A4100" s="3"/>
      <c r="B4100" s="4"/>
      <c r="C4100" s="4"/>
    </row>
    <row r="4101" spans="1:3" x14ac:dyDescent="0.25">
      <c r="A4101" s="3"/>
      <c r="B4101" s="4"/>
      <c r="C4101" s="4"/>
    </row>
    <row r="4102" spans="1:3" x14ac:dyDescent="0.25">
      <c r="A4102" s="3"/>
      <c r="B4102" s="4"/>
      <c r="C4102" s="4"/>
    </row>
    <row r="4103" spans="1:3" x14ac:dyDescent="0.25">
      <c r="A4103" s="3"/>
      <c r="B4103" s="4"/>
      <c r="C4103" s="4"/>
    </row>
    <row r="4104" spans="1:3" x14ac:dyDescent="0.25">
      <c r="A4104" s="3"/>
      <c r="B4104" s="4"/>
      <c r="C4104" s="4"/>
    </row>
    <row r="4105" spans="1:3" x14ac:dyDescent="0.25">
      <c r="A4105" s="3"/>
      <c r="B4105" s="4"/>
      <c r="C4105" s="4"/>
    </row>
    <row r="4106" spans="1:3" x14ac:dyDescent="0.25">
      <c r="A4106" s="3"/>
      <c r="B4106" s="4"/>
      <c r="C4106" s="4"/>
    </row>
    <row r="4107" spans="1:3" x14ac:dyDescent="0.25">
      <c r="A4107" s="3"/>
      <c r="B4107" s="4"/>
      <c r="C4107" s="4"/>
    </row>
    <row r="4108" spans="1:3" x14ac:dyDescent="0.25">
      <c r="A4108" s="3"/>
      <c r="B4108" s="4"/>
      <c r="C4108" s="4"/>
    </row>
    <row r="4109" spans="1:3" x14ac:dyDescent="0.25">
      <c r="A4109" s="3"/>
      <c r="B4109" s="4"/>
      <c r="C4109" s="4"/>
    </row>
    <row r="4110" spans="1:3" x14ac:dyDescent="0.25">
      <c r="A4110" s="3"/>
      <c r="B4110" s="4"/>
      <c r="C4110" s="4"/>
    </row>
    <row r="4111" spans="1:3" x14ac:dyDescent="0.25">
      <c r="A4111" s="3"/>
      <c r="B4111" s="4"/>
      <c r="C4111" s="4"/>
    </row>
    <row r="4112" spans="1:3" x14ac:dyDescent="0.25">
      <c r="A4112" s="3"/>
      <c r="B4112" s="4"/>
      <c r="C4112" s="4"/>
    </row>
    <row r="4113" spans="1:3" x14ac:dyDescent="0.25">
      <c r="A4113" s="3"/>
      <c r="B4113" s="4"/>
      <c r="C4113" s="4"/>
    </row>
    <row r="4114" spans="1:3" x14ac:dyDescent="0.25">
      <c r="A4114" s="3"/>
      <c r="B4114" s="4"/>
      <c r="C4114" s="4"/>
    </row>
    <row r="4115" spans="1:3" x14ac:dyDescent="0.25">
      <c r="A4115" s="3"/>
      <c r="B4115" s="4"/>
      <c r="C4115" s="4"/>
    </row>
    <row r="4116" spans="1:3" x14ac:dyDescent="0.25">
      <c r="A4116" s="3"/>
      <c r="B4116" s="4"/>
      <c r="C4116" s="4"/>
    </row>
    <row r="4117" spans="1:3" x14ac:dyDescent="0.25">
      <c r="A4117" s="3"/>
      <c r="B4117" s="4"/>
      <c r="C4117" s="4"/>
    </row>
    <row r="4118" spans="1:3" x14ac:dyDescent="0.25">
      <c r="A4118" s="3"/>
      <c r="B4118" s="4"/>
      <c r="C4118" s="4"/>
    </row>
    <row r="4119" spans="1:3" x14ac:dyDescent="0.25">
      <c r="A4119" s="3"/>
      <c r="B4119" s="4"/>
      <c r="C4119" s="4"/>
    </row>
    <row r="4120" spans="1:3" x14ac:dyDescent="0.25">
      <c r="A4120" s="3"/>
      <c r="B4120" s="4"/>
      <c r="C4120" s="4"/>
    </row>
    <row r="4121" spans="1:3" x14ac:dyDescent="0.25">
      <c r="A4121" s="3"/>
      <c r="B4121" s="4"/>
      <c r="C4121" s="4"/>
    </row>
    <row r="4122" spans="1:3" x14ac:dyDescent="0.25">
      <c r="A4122" s="3"/>
      <c r="B4122" s="4"/>
      <c r="C4122" s="4"/>
    </row>
    <row r="4123" spans="1:3" x14ac:dyDescent="0.25">
      <c r="A4123" s="3"/>
      <c r="B4123" s="4"/>
      <c r="C4123" s="4"/>
    </row>
    <row r="4124" spans="1:3" x14ac:dyDescent="0.25">
      <c r="A4124" s="3"/>
      <c r="B4124" s="4"/>
      <c r="C4124" s="4"/>
    </row>
    <row r="4125" spans="1:3" x14ac:dyDescent="0.25">
      <c r="A4125" s="3"/>
      <c r="B4125" s="4"/>
      <c r="C4125" s="4"/>
    </row>
    <row r="4126" spans="1:3" x14ac:dyDescent="0.25">
      <c r="A4126" s="3"/>
      <c r="B4126" s="4"/>
      <c r="C4126" s="4"/>
    </row>
    <row r="4127" spans="1:3" x14ac:dyDescent="0.25">
      <c r="A4127" s="3"/>
      <c r="B4127" s="4"/>
      <c r="C4127" s="4"/>
    </row>
    <row r="4128" spans="1:3" x14ac:dyDescent="0.25">
      <c r="A4128" s="3"/>
      <c r="B4128" s="4"/>
      <c r="C4128" s="4"/>
    </row>
    <row r="4129" spans="1:3" x14ac:dyDescent="0.25">
      <c r="A4129" s="3"/>
      <c r="B4129" s="4"/>
      <c r="C4129" s="4"/>
    </row>
    <row r="4130" spans="1:3" x14ac:dyDescent="0.25">
      <c r="A4130" s="3"/>
      <c r="B4130" s="4"/>
      <c r="C4130" s="4"/>
    </row>
    <row r="4131" spans="1:3" x14ac:dyDescent="0.25">
      <c r="A4131" s="3"/>
      <c r="B4131" s="4"/>
      <c r="C4131" s="4"/>
    </row>
    <row r="4132" spans="1:3" x14ac:dyDescent="0.25">
      <c r="A4132" s="3"/>
      <c r="B4132" s="4"/>
      <c r="C4132" s="4"/>
    </row>
    <row r="4133" spans="1:3" x14ac:dyDescent="0.25">
      <c r="A4133" s="3"/>
      <c r="B4133" s="4"/>
      <c r="C4133" s="4"/>
    </row>
    <row r="4134" spans="1:3" x14ac:dyDescent="0.25">
      <c r="A4134" s="3"/>
      <c r="B4134" s="4"/>
      <c r="C4134" s="4"/>
    </row>
    <row r="4135" spans="1:3" x14ac:dyDescent="0.25">
      <c r="A4135" s="3"/>
      <c r="B4135" s="4"/>
      <c r="C4135" s="4"/>
    </row>
    <row r="4136" spans="1:3" x14ac:dyDescent="0.25">
      <c r="A4136" s="3"/>
      <c r="B4136" s="4"/>
      <c r="C4136" s="4"/>
    </row>
    <row r="4137" spans="1:3" x14ac:dyDescent="0.25">
      <c r="A4137" s="3"/>
      <c r="B4137" s="4"/>
      <c r="C4137" s="4"/>
    </row>
    <row r="4138" spans="1:3" x14ac:dyDescent="0.25">
      <c r="A4138" s="3"/>
      <c r="B4138" s="4"/>
      <c r="C4138" s="4"/>
    </row>
    <row r="4139" spans="1:3" x14ac:dyDescent="0.25">
      <c r="A4139" s="3"/>
      <c r="B4139" s="4"/>
      <c r="C4139" s="4"/>
    </row>
    <row r="4140" spans="1:3" x14ac:dyDescent="0.25">
      <c r="A4140" s="3"/>
      <c r="B4140" s="4"/>
      <c r="C4140" s="4"/>
    </row>
    <row r="4141" spans="1:3" x14ac:dyDescent="0.25">
      <c r="A4141" s="3"/>
      <c r="B4141" s="4"/>
      <c r="C4141" s="4"/>
    </row>
    <row r="4142" spans="1:3" x14ac:dyDescent="0.25">
      <c r="A4142" s="3"/>
      <c r="B4142" s="4"/>
      <c r="C4142" s="4"/>
    </row>
    <row r="4143" spans="1:3" x14ac:dyDescent="0.25">
      <c r="A4143" s="3"/>
      <c r="B4143" s="4"/>
      <c r="C4143" s="4"/>
    </row>
    <row r="4144" spans="1:3" x14ac:dyDescent="0.25">
      <c r="A4144" s="3"/>
      <c r="B4144" s="4"/>
      <c r="C4144" s="4"/>
    </row>
    <row r="4145" spans="1:3" x14ac:dyDescent="0.25">
      <c r="A4145" s="3"/>
      <c r="B4145" s="4"/>
      <c r="C4145" s="4"/>
    </row>
    <row r="4146" spans="1:3" x14ac:dyDescent="0.25">
      <c r="A4146" s="3"/>
      <c r="B4146" s="4"/>
      <c r="C4146" s="4"/>
    </row>
    <row r="4147" spans="1:3" x14ac:dyDescent="0.25">
      <c r="A4147" s="3"/>
      <c r="B4147" s="4"/>
      <c r="C4147" s="4"/>
    </row>
    <row r="4148" spans="1:3" x14ac:dyDescent="0.25">
      <c r="A4148" s="3"/>
      <c r="B4148" s="4"/>
      <c r="C4148" s="4"/>
    </row>
    <row r="4149" spans="1:3" x14ac:dyDescent="0.25">
      <c r="A4149" s="3"/>
      <c r="B4149" s="4"/>
      <c r="C4149" s="4"/>
    </row>
    <row r="4150" spans="1:3" x14ac:dyDescent="0.25">
      <c r="A4150" s="3"/>
      <c r="B4150" s="4"/>
      <c r="C4150" s="4"/>
    </row>
    <row r="4151" spans="1:3" x14ac:dyDescent="0.25">
      <c r="A4151" s="3"/>
      <c r="B4151" s="4"/>
      <c r="C4151" s="4"/>
    </row>
    <row r="4152" spans="1:3" x14ac:dyDescent="0.25">
      <c r="A4152" s="3"/>
      <c r="B4152" s="4"/>
      <c r="C4152" s="4"/>
    </row>
    <row r="4153" spans="1:3" x14ac:dyDescent="0.25">
      <c r="A4153" s="3"/>
      <c r="B4153" s="4"/>
      <c r="C4153" s="4"/>
    </row>
    <row r="4154" spans="1:3" x14ac:dyDescent="0.25">
      <c r="A4154" s="3"/>
      <c r="B4154" s="4"/>
      <c r="C4154" s="4"/>
    </row>
    <row r="4155" spans="1:3" x14ac:dyDescent="0.25">
      <c r="A4155" s="3"/>
      <c r="B4155" s="4"/>
      <c r="C4155" s="4"/>
    </row>
    <row r="4156" spans="1:3" x14ac:dyDescent="0.25">
      <c r="A4156" s="3"/>
      <c r="B4156" s="4"/>
      <c r="C4156" s="4"/>
    </row>
    <row r="4157" spans="1:3" x14ac:dyDescent="0.25">
      <c r="A4157" s="3"/>
      <c r="B4157" s="4"/>
      <c r="C4157" s="4"/>
    </row>
    <row r="4158" spans="1:3" x14ac:dyDescent="0.25">
      <c r="A4158" s="3"/>
      <c r="B4158" s="4"/>
      <c r="C4158" s="4"/>
    </row>
    <row r="4159" spans="1:3" x14ac:dyDescent="0.25">
      <c r="A4159" s="3"/>
      <c r="B4159" s="4"/>
      <c r="C4159" s="4"/>
    </row>
    <row r="4160" spans="1:3" x14ac:dyDescent="0.25">
      <c r="A4160" s="3"/>
      <c r="B4160" s="4"/>
      <c r="C4160" s="4"/>
    </row>
    <row r="4161" spans="1:3" x14ac:dyDescent="0.25">
      <c r="A4161" s="3"/>
      <c r="B4161" s="4"/>
      <c r="C4161" s="4"/>
    </row>
    <row r="4162" spans="1:3" x14ac:dyDescent="0.25">
      <c r="A4162" s="3"/>
      <c r="B4162" s="4"/>
      <c r="C4162" s="4"/>
    </row>
    <row r="4163" spans="1:3" x14ac:dyDescent="0.25">
      <c r="A4163" s="3"/>
      <c r="B4163" s="4"/>
      <c r="C4163" s="4"/>
    </row>
    <row r="4164" spans="1:3" x14ac:dyDescent="0.25">
      <c r="A4164" s="3"/>
      <c r="B4164" s="4"/>
      <c r="C4164" s="4"/>
    </row>
    <row r="4165" spans="1:3" x14ac:dyDescent="0.25">
      <c r="A4165" s="3"/>
      <c r="B4165" s="4"/>
      <c r="C4165" s="4"/>
    </row>
    <row r="4166" spans="1:3" x14ac:dyDescent="0.25">
      <c r="A4166" s="3"/>
      <c r="B4166" s="4"/>
      <c r="C4166" s="4"/>
    </row>
    <row r="4167" spans="1:3" x14ac:dyDescent="0.25">
      <c r="A4167" s="3"/>
      <c r="B4167" s="4"/>
      <c r="C4167" s="4"/>
    </row>
    <row r="4168" spans="1:3" x14ac:dyDescent="0.25">
      <c r="A4168" s="3"/>
      <c r="B4168" s="4"/>
      <c r="C4168" s="4"/>
    </row>
    <row r="4169" spans="1:3" x14ac:dyDescent="0.25">
      <c r="A4169" s="3"/>
      <c r="B4169" s="4"/>
      <c r="C4169" s="4"/>
    </row>
    <row r="4170" spans="1:3" x14ac:dyDescent="0.25">
      <c r="A4170" s="3"/>
      <c r="B4170" s="4"/>
      <c r="C4170" s="4"/>
    </row>
    <row r="4171" spans="1:3" x14ac:dyDescent="0.25">
      <c r="A4171" s="3"/>
      <c r="B4171" s="4"/>
      <c r="C4171" s="4"/>
    </row>
    <row r="4172" spans="1:3" x14ac:dyDescent="0.25">
      <c r="A4172" s="3"/>
      <c r="B4172" s="4"/>
      <c r="C4172" s="4"/>
    </row>
    <row r="4173" spans="1:3" x14ac:dyDescent="0.25">
      <c r="A4173" s="3"/>
      <c r="B4173" s="4"/>
      <c r="C4173" s="4"/>
    </row>
    <row r="4174" spans="1:3" x14ac:dyDescent="0.25">
      <c r="A4174" s="3"/>
      <c r="B4174" s="4"/>
      <c r="C4174" s="4"/>
    </row>
    <row r="4175" spans="1:3" x14ac:dyDescent="0.25">
      <c r="A4175" s="3"/>
      <c r="B4175" s="4"/>
      <c r="C4175" s="4"/>
    </row>
    <row r="4176" spans="1:3" x14ac:dyDescent="0.25">
      <c r="A4176" s="3"/>
      <c r="B4176" s="4"/>
      <c r="C4176" s="4"/>
    </row>
    <row r="4177" spans="1:3" x14ac:dyDescent="0.25">
      <c r="A4177" s="3"/>
      <c r="B4177" s="4"/>
      <c r="C4177" s="4"/>
    </row>
    <row r="4178" spans="1:3" x14ac:dyDescent="0.25">
      <c r="A4178" s="3"/>
      <c r="B4178" s="4"/>
      <c r="C4178" s="4"/>
    </row>
    <row r="4179" spans="1:3" x14ac:dyDescent="0.25">
      <c r="A4179" s="3"/>
      <c r="B4179" s="4"/>
      <c r="C4179" s="4"/>
    </row>
    <row r="4180" spans="1:3" x14ac:dyDescent="0.25">
      <c r="A4180" s="3"/>
      <c r="B4180" s="4"/>
      <c r="C4180" s="4"/>
    </row>
    <row r="4181" spans="1:3" x14ac:dyDescent="0.25">
      <c r="A4181" s="3"/>
      <c r="B4181" s="4"/>
      <c r="C4181" s="4"/>
    </row>
    <row r="4182" spans="1:3" x14ac:dyDescent="0.25">
      <c r="A4182" s="3"/>
      <c r="B4182" s="4"/>
      <c r="C4182" s="4"/>
    </row>
    <row r="4183" spans="1:3" x14ac:dyDescent="0.25">
      <c r="A4183" s="3"/>
      <c r="B4183" s="4"/>
      <c r="C4183" s="4"/>
    </row>
    <row r="4184" spans="1:3" x14ac:dyDescent="0.25">
      <c r="A4184" s="3"/>
      <c r="B4184" s="4"/>
      <c r="C4184" s="4"/>
    </row>
    <row r="4185" spans="1:3" x14ac:dyDescent="0.25">
      <c r="A4185" s="3"/>
      <c r="B4185" s="4"/>
      <c r="C4185" s="4"/>
    </row>
    <row r="4186" spans="1:3" x14ac:dyDescent="0.25">
      <c r="A4186" s="3"/>
      <c r="B4186" s="4"/>
      <c r="C4186" s="4"/>
    </row>
    <row r="4187" spans="1:3" x14ac:dyDescent="0.25">
      <c r="A4187" s="3"/>
      <c r="B4187" s="4"/>
      <c r="C4187" s="4"/>
    </row>
    <row r="4188" spans="1:3" x14ac:dyDescent="0.25">
      <c r="A4188" s="3"/>
      <c r="B4188" s="4"/>
      <c r="C4188" s="4"/>
    </row>
    <row r="4189" spans="1:3" x14ac:dyDescent="0.25">
      <c r="A4189" s="3"/>
      <c r="B4189" s="4"/>
      <c r="C4189" s="4"/>
    </row>
    <row r="4190" spans="1:3" x14ac:dyDescent="0.25">
      <c r="A4190" s="3"/>
      <c r="B4190" s="4"/>
      <c r="C4190" s="4"/>
    </row>
    <row r="4191" spans="1:3" x14ac:dyDescent="0.25">
      <c r="A4191" s="3"/>
      <c r="B4191" s="4"/>
      <c r="C4191" s="4"/>
    </row>
    <row r="4192" spans="1:3" x14ac:dyDescent="0.25">
      <c r="A4192" s="3"/>
      <c r="B4192" s="4"/>
      <c r="C4192" s="4"/>
    </row>
    <row r="4193" spans="1:3" x14ac:dyDescent="0.25">
      <c r="A4193" s="3"/>
      <c r="B4193" s="4"/>
      <c r="C4193" s="4"/>
    </row>
    <row r="4194" spans="1:3" x14ac:dyDescent="0.25">
      <c r="A4194" s="3"/>
      <c r="B4194" s="4"/>
      <c r="C4194" s="4"/>
    </row>
    <row r="4195" spans="1:3" x14ac:dyDescent="0.25">
      <c r="A4195" s="3"/>
      <c r="B4195" s="4"/>
      <c r="C4195" s="4"/>
    </row>
    <row r="4196" spans="1:3" x14ac:dyDescent="0.25">
      <c r="A4196" s="3"/>
      <c r="B4196" s="4"/>
      <c r="C4196" s="4"/>
    </row>
    <row r="4197" spans="1:3" x14ac:dyDescent="0.25">
      <c r="A4197" s="3"/>
      <c r="B4197" s="4"/>
      <c r="C4197" s="4"/>
    </row>
    <row r="4198" spans="1:3" x14ac:dyDescent="0.25">
      <c r="A4198" s="3"/>
      <c r="B4198" s="4"/>
      <c r="C4198" s="4"/>
    </row>
    <row r="4199" spans="1:3" x14ac:dyDescent="0.25">
      <c r="A4199" s="3"/>
      <c r="B4199" s="4"/>
      <c r="C4199" s="4"/>
    </row>
    <row r="4200" spans="1:3" x14ac:dyDescent="0.25">
      <c r="A4200" s="3"/>
      <c r="B4200" s="4"/>
      <c r="C4200" s="4"/>
    </row>
    <row r="4201" spans="1:3" x14ac:dyDescent="0.25">
      <c r="A4201" s="3"/>
      <c r="B4201" s="4"/>
      <c r="C4201" s="4"/>
    </row>
    <row r="4202" spans="1:3" x14ac:dyDescent="0.25">
      <c r="A4202" s="3"/>
      <c r="B4202" s="4"/>
      <c r="C4202" s="4"/>
    </row>
    <row r="4203" spans="1:3" x14ac:dyDescent="0.25">
      <c r="A4203" s="3"/>
      <c r="B4203" s="4"/>
      <c r="C4203" s="4"/>
    </row>
    <row r="4204" spans="1:3" x14ac:dyDescent="0.25">
      <c r="A4204" s="3"/>
      <c r="B4204" s="4"/>
      <c r="C4204" s="4"/>
    </row>
    <row r="4205" spans="1:3" x14ac:dyDescent="0.25">
      <c r="A4205" s="3"/>
      <c r="B4205" s="4"/>
      <c r="C4205" s="4"/>
    </row>
    <row r="4206" spans="1:3" x14ac:dyDescent="0.25">
      <c r="A4206" s="3"/>
      <c r="B4206" s="4"/>
      <c r="C4206" s="4"/>
    </row>
    <row r="4207" spans="1:3" x14ac:dyDescent="0.25">
      <c r="A4207" s="3"/>
      <c r="B4207" s="4"/>
      <c r="C4207" s="4"/>
    </row>
    <row r="4208" spans="1:3" x14ac:dyDescent="0.25">
      <c r="A4208" s="3"/>
      <c r="B4208" s="4"/>
      <c r="C4208" s="4"/>
    </row>
    <row r="4209" spans="1:3" x14ac:dyDescent="0.25">
      <c r="A4209" s="3"/>
      <c r="B4209" s="4"/>
      <c r="C4209" s="4"/>
    </row>
    <row r="4210" spans="1:3" x14ac:dyDescent="0.25">
      <c r="A4210" s="3"/>
      <c r="B4210" s="4"/>
      <c r="C4210" s="4"/>
    </row>
    <row r="4211" spans="1:3" x14ac:dyDescent="0.25">
      <c r="A4211" s="3"/>
      <c r="B4211" s="4"/>
      <c r="C4211" s="4"/>
    </row>
    <row r="4212" spans="1:3" x14ac:dyDescent="0.25">
      <c r="A4212" s="3"/>
      <c r="B4212" s="4"/>
      <c r="C4212" s="4"/>
    </row>
    <row r="4213" spans="1:3" x14ac:dyDescent="0.25">
      <c r="A4213" s="3"/>
      <c r="B4213" s="4"/>
      <c r="C4213" s="4"/>
    </row>
    <row r="4214" spans="1:3" x14ac:dyDescent="0.25">
      <c r="A4214" s="3"/>
      <c r="B4214" s="4"/>
      <c r="C4214" s="4"/>
    </row>
    <row r="4215" spans="1:3" x14ac:dyDescent="0.25">
      <c r="A4215" s="3"/>
      <c r="B4215" s="4"/>
      <c r="C4215" s="4"/>
    </row>
    <row r="4216" spans="1:3" x14ac:dyDescent="0.25">
      <c r="A4216" s="3"/>
      <c r="B4216" s="4"/>
      <c r="C4216" s="4"/>
    </row>
    <row r="4217" spans="1:3" x14ac:dyDescent="0.25">
      <c r="A4217" s="3"/>
      <c r="B4217" s="4"/>
      <c r="C4217" s="4"/>
    </row>
    <row r="4218" spans="1:3" x14ac:dyDescent="0.25">
      <c r="A4218" s="3"/>
      <c r="B4218" s="4"/>
      <c r="C4218" s="4"/>
    </row>
    <row r="4219" spans="1:3" x14ac:dyDescent="0.25">
      <c r="A4219" s="3"/>
      <c r="B4219" s="4"/>
      <c r="C4219" s="4"/>
    </row>
    <row r="4220" spans="1:3" x14ac:dyDescent="0.25">
      <c r="A4220" s="3"/>
      <c r="B4220" s="4"/>
      <c r="C4220" s="4"/>
    </row>
    <row r="4221" spans="1:3" x14ac:dyDescent="0.25">
      <c r="A4221" s="3"/>
      <c r="B4221" s="4"/>
      <c r="C4221" s="4"/>
    </row>
    <row r="4222" spans="1:3" x14ac:dyDescent="0.25">
      <c r="A4222" s="3"/>
      <c r="B4222" s="4"/>
      <c r="C4222" s="4"/>
    </row>
    <row r="4223" spans="1:3" x14ac:dyDescent="0.25">
      <c r="A4223" s="3"/>
      <c r="B4223" s="4"/>
      <c r="C4223" s="4"/>
    </row>
    <row r="4224" spans="1:3" x14ac:dyDescent="0.25">
      <c r="A4224" s="3"/>
      <c r="B4224" s="4"/>
      <c r="C4224" s="4"/>
    </row>
    <row r="4225" spans="1:3" x14ac:dyDescent="0.25">
      <c r="A4225" s="3"/>
      <c r="B4225" s="4"/>
      <c r="C4225" s="4"/>
    </row>
    <row r="4226" spans="1:3" x14ac:dyDescent="0.25">
      <c r="A4226" s="3"/>
      <c r="B4226" s="4"/>
      <c r="C4226" s="4"/>
    </row>
    <row r="4227" spans="1:3" x14ac:dyDescent="0.25">
      <c r="A4227" s="3"/>
      <c r="B4227" s="4"/>
      <c r="C4227" s="4"/>
    </row>
    <row r="4228" spans="1:3" x14ac:dyDescent="0.25">
      <c r="A4228" s="3"/>
      <c r="B4228" s="4"/>
      <c r="C4228" s="4"/>
    </row>
    <row r="4229" spans="1:3" x14ac:dyDescent="0.25">
      <c r="A4229" s="3"/>
      <c r="B4229" s="4"/>
      <c r="C4229" s="4"/>
    </row>
    <row r="4230" spans="1:3" x14ac:dyDescent="0.25">
      <c r="A4230" s="3"/>
      <c r="B4230" s="4"/>
      <c r="C4230" s="4"/>
    </row>
    <row r="4231" spans="1:3" x14ac:dyDescent="0.25">
      <c r="A4231" s="3"/>
      <c r="B4231" s="4"/>
      <c r="C4231" s="4"/>
    </row>
    <row r="4232" spans="1:3" x14ac:dyDescent="0.25">
      <c r="A4232" s="3"/>
      <c r="B4232" s="4"/>
      <c r="C4232" s="4"/>
    </row>
    <row r="4233" spans="1:3" x14ac:dyDescent="0.25">
      <c r="A4233" s="3"/>
      <c r="B4233" s="4"/>
      <c r="C4233" s="4"/>
    </row>
    <row r="4234" spans="1:3" x14ac:dyDescent="0.25">
      <c r="A4234" s="3"/>
      <c r="B4234" s="4"/>
      <c r="C4234" s="4"/>
    </row>
    <row r="4235" spans="1:3" x14ac:dyDescent="0.25">
      <c r="A4235" s="3"/>
      <c r="B4235" s="4"/>
      <c r="C4235" s="4"/>
    </row>
    <row r="4236" spans="1:3" x14ac:dyDescent="0.25">
      <c r="A4236" s="3"/>
      <c r="B4236" s="4"/>
      <c r="C4236" s="4"/>
    </row>
    <row r="4237" spans="1:3" x14ac:dyDescent="0.25">
      <c r="A4237" s="3"/>
      <c r="B4237" s="4"/>
      <c r="C4237" s="4"/>
    </row>
    <row r="4238" spans="1:3" x14ac:dyDescent="0.25">
      <c r="A4238" s="3"/>
      <c r="B4238" s="4"/>
      <c r="C4238" s="4"/>
    </row>
    <row r="4239" spans="1:3" x14ac:dyDescent="0.25">
      <c r="A4239" s="3"/>
      <c r="B4239" s="4"/>
      <c r="C4239" s="4"/>
    </row>
    <row r="4240" spans="1:3" x14ac:dyDescent="0.25">
      <c r="A4240" s="3"/>
      <c r="B4240" s="4"/>
      <c r="C4240" s="4"/>
    </row>
    <row r="4241" spans="1:3" x14ac:dyDescent="0.25">
      <c r="A4241" s="3"/>
      <c r="B4241" s="4"/>
      <c r="C4241" s="4"/>
    </row>
    <row r="4242" spans="1:3" x14ac:dyDescent="0.25">
      <c r="A4242" s="3"/>
      <c r="B4242" s="4"/>
      <c r="C4242" s="4"/>
    </row>
    <row r="4243" spans="1:3" x14ac:dyDescent="0.25">
      <c r="A4243" s="3"/>
      <c r="B4243" s="4"/>
      <c r="C4243" s="4"/>
    </row>
    <row r="4244" spans="1:3" x14ac:dyDescent="0.25">
      <c r="A4244" s="3"/>
      <c r="B4244" s="4"/>
      <c r="C4244" s="4"/>
    </row>
    <row r="4245" spans="1:3" x14ac:dyDescent="0.25">
      <c r="A4245" s="3"/>
      <c r="B4245" s="4"/>
      <c r="C4245" s="4"/>
    </row>
    <row r="4246" spans="1:3" x14ac:dyDescent="0.25">
      <c r="A4246" s="3"/>
      <c r="B4246" s="4"/>
      <c r="C4246" s="4"/>
    </row>
    <row r="4247" spans="1:3" x14ac:dyDescent="0.25">
      <c r="A4247" s="3"/>
      <c r="B4247" s="4"/>
      <c r="C4247" s="4"/>
    </row>
    <row r="4248" spans="1:3" x14ac:dyDescent="0.25">
      <c r="A4248" s="3"/>
      <c r="B4248" s="4"/>
      <c r="C4248" s="4"/>
    </row>
    <row r="4249" spans="1:3" x14ac:dyDescent="0.25">
      <c r="A4249" s="3"/>
      <c r="B4249" s="4"/>
      <c r="C4249" s="4"/>
    </row>
    <row r="4250" spans="1:3" x14ac:dyDescent="0.25">
      <c r="A4250" s="3"/>
      <c r="B4250" s="4"/>
      <c r="C4250" s="4"/>
    </row>
    <row r="4251" spans="1:3" x14ac:dyDescent="0.25">
      <c r="A4251" s="3"/>
      <c r="B4251" s="4"/>
      <c r="C4251" s="4"/>
    </row>
    <row r="4252" spans="1:3" x14ac:dyDescent="0.25">
      <c r="A4252" s="3"/>
      <c r="B4252" s="4"/>
      <c r="C4252" s="4"/>
    </row>
    <row r="4253" spans="1:3" x14ac:dyDescent="0.25">
      <c r="A4253" s="3"/>
      <c r="B4253" s="4"/>
      <c r="C4253" s="4"/>
    </row>
    <row r="4254" spans="1:3" x14ac:dyDescent="0.25">
      <c r="A4254" s="3"/>
      <c r="B4254" s="4"/>
      <c r="C4254" s="4"/>
    </row>
    <row r="4255" spans="1:3" x14ac:dyDescent="0.25">
      <c r="A4255" s="3"/>
      <c r="B4255" s="4"/>
      <c r="C4255" s="4"/>
    </row>
    <row r="4256" spans="1:3" x14ac:dyDescent="0.25">
      <c r="A4256" s="3"/>
      <c r="B4256" s="4"/>
      <c r="C4256" s="4"/>
    </row>
    <row r="4257" spans="1:3" x14ac:dyDescent="0.25">
      <c r="A4257" s="3"/>
      <c r="B4257" s="4"/>
      <c r="C4257" s="4"/>
    </row>
    <row r="4258" spans="1:3" x14ac:dyDescent="0.25">
      <c r="A4258" s="3"/>
      <c r="B4258" s="4"/>
      <c r="C4258" s="4"/>
    </row>
    <row r="4259" spans="1:3" x14ac:dyDescent="0.25">
      <c r="A4259" s="3"/>
      <c r="B4259" s="4"/>
      <c r="C4259" s="4"/>
    </row>
    <row r="4260" spans="1:3" x14ac:dyDescent="0.25">
      <c r="A4260" s="3"/>
      <c r="B4260" s="4"/>
      <c r="C4260" s="4"/>
    </row>
    <row r="4261" spans="1:3" x14ac:dyDescent="0.25">
      <c r="A4261" s="3"/>
      <c r="B4261" s="4"/>
      <c r="C4261" s="4"/>
    </row>
    <row r="4262" spans="1:3" x14ac:dyDescent="0.25">
      <c r="A4262" s="3"/>
      <c r="B4262" s="4"/>
      <c r="C4262" s="4"/>
    </row>
    <row r="4263" spans="1:3" x14ac:dyDescent="0.25">
      <c r="A4263" s="3"/>
      <c r="B4263" s="4"/>
      <c r="C4263" s="4"/>
    </row>
    <row r="4264" spans="1:3" x14ac:dyDescent="0.25">
      <c r="A4264" s="3"/>
      <c r="B4264" s="4"/>
      <c r="C4264" s="4"/>
    </row>
    <row r="4265" spans="1:3" x14ac:dyDescent="0.25">
      <c r="A4265" s="3"/>
      <c r="B4265" s="4"/>
      <c r="C4265" s="4"/>
    </row>
    <row r="4266" spans="1:3" x14ac:dyDescent="0.25">
      <c r="A4266" s="3"/>
      <c r="B4266" s="4"/>
      <c r="C4266" s="4"/>
    </row>
    <row r="4267" spans="1:3" x14ac:dyDescent="0.25">
      <c r="A4267" s="3"/>
      <c r="B4267" s="4"/>
      <c r="C4267" s="4"/>
    </row>
    <row r="4268" spans="1:3" x14ac:dyDescent="0.25">
      <c r="A4268" s="3"/>
      <c r="B4268" s="4"/>
      <c r="C4268" s="4"/>
    </row>
    <row r="4269" spans="1:3" x14ac:dyDescent="0.25">
      <c r="A4269" s="3"/>
      <c r="B4269" s="4"/>
      <c r="C4269" s="4"/>
    </row>
    <row r="4270" spans="1:3" x14ac:dyDescent="0.25">
      <c r="A4270" s="3"/>
      <c r="B4270" s="4"/>
      <c r="C4270" s="4"/>
    </row>
    <row r="4271" spans="1:3" x14ac:dyDescent="0.25">
      <c r="A4271" s="3"/>
      <c r="B4271" s="4"/>
      <c r="C4271" s="4"/>
    </row>
    <row r="4272" spans="1:3" x14ac:dyDescent="0.25">
      <c r="A4272" s="3"/>
      <c r="B4272" s="4"/>
      <c r="C4272" s="4"/>
    </row>
    <row r="4273" spans="1:3" x14ac:dyDescent="0.25">
      <c r="A4273" s="3"/>
      <c r="B4273" s="4"/>
      <c r="C4273" s="4"/>
    </row>
    <row r="4274" spans="1:3" x14ac:dyDescent="0.25">
      <c r="A4274" s="3"/>
      <c r="B4274" s="4"/>
      <c r="C4274" s="4"/>
    </row>
    <row r="4275" spans="1:3" x14ac:dyDescent="0.25">
      <c r="A4275" s="3"/>
      <c r="B4275" s="4"/>
      <c r="C4275" s="4"/>
    </row>
    <row r="4276" spans="1:3" x14ac:dyDescent="0.25">
      <c r="A4276" s="3"/>
      <c r="B4276" s="4"/>
      <c r="C4276" s="4"/>
    </row>
    <row r="4277" spans="1:3" x14ac:dyDescent="0.25">
      <c r="A4277" s="3"/>
      <c r="B4277" s="4"/>
      <c r="C4277" s="4"/>
    </row>
    <row r="4278" spans="1:3" x14ac:dyDescent="0.25">
      <c r="A4278" s="3"/>
      <c r="B4278" s="4"/>
      <c r="C4278" s="4"/>
    </row>
    <row r="4279" spans="1:3" x14ac:dyDescent="0.25">
      <c r="A4279" s="3"/>
      <c r="B4279" s="4"/>
      <c r="C4279" s="4"/>
    </row>
    <row r="4280" spans="1:3" x14ac:dyDescent="0.25">
      <c r="A4280" s="3"/>
      <c r="B4280" s="4"/>
      <c r="C4280" s="4"/>
    </row>
    <row r="4281" spans="1:3" x14ac:dyDescent="0.25">
      <c r="A4281" s="3"/>
      <c r="B4281" s="4"/>
      <c r="C4281" s="4"/>
    </row>
    <row r="4282" spans="1:3" x14ac:dyDescent="0.25">
      <c r="A4282" s="3"/>
      <c r="B4282" s="4"/>
      <c r="C4282" s="4"/>
    </row>
    <row r="4283" spans="1:3" x14ac:dyDescent="0.25">
      <c r="A4283" s="3"/>
      <c r="B4283" s="4"/>
      <c r="C4283" s="4"/>
    </row>
    <row r="4284" spans="1:3" x14ac:dyDescent="0.25">
      <c r="A4284" s="3"/>
      <c r="B4284" s="4"/>
      <c r="C4284" s="4"/>
    </row>
    <row r="4285" spans="1:3" x14ac:dyDescent="0.25">
      <c r="A4285" s="3"/>
      <c r="B4285" s="4"/>
      <c r="C4285" s="4"/>
    </row>
    <row r="4286" spans="1:3" x14ac:dyDescent="0.25">
      <c r="A4286" s="3"/>
      <c r="B4286" s="4"/>
      <c r="C4286" s="4"/>
    </row>
    <row r="4287" spans="1:3" x14ac:dyDescent="0.25">
      <c r="A4287" s="3"/>
      <c r="B4287" s="4"/>
      <c r="C4287" s="4"/>
    </row>
    <row r="4288" spans="1:3" x14ac:dyDescent="0.25">
      <c r="A4288" s="3"/>
      <c r="B4288" s="4"/>
      <c r="C4288" s="4"/>
    </row>
    <row r="4289" spans="1:3" x14ac:dyDescent="0.25">
      <c r="A4289" s="3"/>
      <c r="B4289" s="4"/>
      <c r="C4289" s="4"/>
    </row>
    <row r="4290" spans="1:3" x14ac:dyDescent="0.25">
      <c r="A4290" s="3"/>
      <c r="B4290" s="4"/>
      <c r="C4290" s="4"/>
    </row>
    <row r="4291" spans="1:3" x14ac:dyDescent="0.25">
      <c r="A4291" s="3"/>
      <c r="B4291" s="4"/>
      <c r="C4291" s="4"/>
    </row>
    <row r="4292" spans="1:3" x14ac:dyDescent="0.25">
      <c r="A4292" s="3"/>
      <c r="B4292" s="4"/>
      <c r="C4292" s="4"/>
    </row>
    <row r="4293" spans="1:3" x14ac:dyDescent="0.25">
      <c r="A4293" s="3"/>
      <c r="B4293" s="4"/>
      <c r="C4293" s="4"/>
    </row>
    <row r="4294" spans="1:3" x14ac:dyDescent="0.25">
      <c r="A4294" s="3"/>
      <c r="B4294" s="4"/>
      <c r="C4294" s="4"/>
    </row>
    <row r="4295" spans="1:3" x14ac:dyDescent="0.25">
      <c r="A4295" s="3"/>
      <c r="B4295" s="4"/>
      <c r="C4295" s="4"/>
    </row>
    <row r="4296" spans="1:3" x14ac:dyDescent="0.25">
      <c r="A4296" s="3"/>
      <c r="B4296" s="4"/>
      <c r="C4296" s="4"/>
    </row>
    <row r="4297" spans="1:3" x14ac:dyDescent="0.25">
      <c r="A4297" s="3"/>
      <c r="B4297" s="4"/>
      <c r="C4297" s="4"/>
    </row>
    <row r="4298" spans="1:3" x14ac:dyDescent="0.25">
      <c r="A4298" s="3"/>
      <c r="B4298" s="4"/>
      <c r="C4298" s="4"/>
    </row>
    <row r="4299" spans="1:3" x14ac:dyDescent="0.25">
      <c r="A4299" s="3"/>
      <c r="B4299" s="4"/>
      <c r="C4299" s="4"/>
    </row>
    <row r="4300" spans="1:3" x14ac:dyDescent="0.25">
      <c r="A4300" s="3"/>
      <c r="B4300" s="4"/>
      <c r="C4300" s="4"/>
    </row>
    <row r="4301" spans="1:3" x14ac:dyDescent="0.25">
      <c r="A4301" s="3"/>
      <c r="B4301" s="4"/>
      <c r="C4301" s="4"/>
    </row>
    <row r="4302" spans="1:3" x14ac:dyDescent="0.25">
      <c r="A4302" s="3"/>
      <c r="B4302" s="4"/>
      <c r="C4302" s="4"/>
    </row>
    <row r="4303" spans="1:3" x14ac:dyDescent="0.25">
      <c r="A4303" s="3"/>
      <c r="B4303" s="4"/>
      <c r="C4303" s="4"/>
    </row>
    <row r="4304" spans="1:3" x14ac:dyDescent="0.25">
      <c r="A4304" s="3"/>
      <c r="B4304" s="4"/>
      <c r="C4304" s="4"/>
    </row>
    <row r="4305" spans="1:3" x14ac:dyDescent="0.25">
      <c r="A4305" s="3"/>
      <c r="B4305" s="4"/>
      <c r="C4305" s="4"/>
    </row>
    <row r="4306" spans="1:3" x14ac:dyDescent="0.25">
      <c r="A4306" s="3"/>
      <c r="B4306" s="4"/>
      <c r="C4306" s="4"/>
    </row>
    <row r="4307" spans="1:3" x14ac:dyDescent="0.25">
      <c r="A4307" s="3"/>
      <c r="B4307" s="4"/>
      <c r="C4307" s="4"/>
    </row>
    <row r="4308" spans="1:3" x14ac:dyDescent="0.25">
      <c r="A4308" s="3"/>
      <c r="B4308" s="4"/>
      <c r="C4308" s="4"/>
    </row>
    <row r="4309" spans="1:3" x14ac:dyDescent="0.25">
      <c r="A4309" s="3"/>
      <c r="B4309" s="4"/>
      <c r="C4309" s="4"/>
    </row>
    <row r="4310" spans="1:3" x14ac:dyDescent="0.25">
      <c r="A4310" s="3"/>
      <c r="B4310" s="4"/>
      <c r="C4310" s="4"/>
    </row>
    <row r="4311" spans="1:3" x14ac:dyDescent="0.25">
      <c r="A4311" s="3"/>
      <c r="B4311" s="4"/>
      <c r="C4311" s="4"/>
    </row>
    <row r="4312" spans="1:3" x14ac:dyDescent="0.25">
      <c r="A4312" s="3"/>
      <c r="B4312" s="4"/>
      <c r="C4312" s="4"/>
    </row>
    <row r="4313" spans="1:3" x14ac:dyDescent="0.25">
      <c r="A4313" s="3"/>
      <c r="B4313" s="4"/>
      <c r="C4313" s="4"/>
    </row>
    <row r="4314" spans="1:3" x14ac:dyDescent="0.25">
      <c r="A4314" s="3"/>
      <c r="B4314" s="4"/>
      <c r="C4314" s="4"/>
    </row>
    <row r="4315" spans="1:3" x14ac:dyDescent="0.25">
      <c r="A4315" s="3"/>
      <c r="B4315" s="4"/>
      <c r="C4315" s="4"/>
    </row>
    <row r="4316" spans="1:3" x14ac:dyDescent="0.25">
      <c r="A4316" s="3"/>
      <c r="B4316" s="4"/>
      <c r="C4316" s="4"/>
    </row>
    <row r="4317" spans="1:3" x14ac:dyDescent="0.25">
      <c r="A4317" s="3"/>
      <c r="B4317" s="4"/>
      <c r="C4317" s="4"/>
    </row>
    <row r="4318" spans="1:3" x14ac:dyDescent="0.25">
      <c r="A4318" s="3"/>
      <c r="B4318" s="4"/>
      <c r="C4318" s="4"/>
    </row>
    <row r="4319" spans="1:3" x14ac:dyDescent="0.25">
      <c r="A4319" s="3"/>
      <c r="B4319" s="4"/>
      <c r="C4319" s="4"/>
    </row>
    <row r="4320" spans="1:3" x14ac:dyDescent="0.25">
      <c r="A4320" s="3"/>
      <c r="B4320" s="4"/>
      <c r="C4320" s="4"/>
    </row>
    <row r="4321" spans="1:3" x14ac:dyDescent="0.25">
      <c r="A4321" s="3"/>
      <c r="B4321" s="4"/>
      <c r="C4321" s="4"/>
    </row>
    <row r="4322" spans="1:3" x14ac:dyDescent="0.25">
      <c r="A4322" s="3"/>
      <c r="B4322" s="4"/>
      <c r="C4322" s="4"/>
    </row>
    <row r="4323" spans="1:3" x14ac:dyDescent="0.25">
      <c r="A4323" s="3"/>
      <c r="B4323" s="4"/>
      <c r="C4323" s="4"/>
    </row>
    <row r="4324" spans="1:3" x14ac:dyDescent="0.25">
      <c r="A4324" s="3"/>
      <c r="B4324" s="4"/>
      <c r="C4324" s="4"/>
    </row>
    <row r="4325" spans="1:3" x14ac:dyDescent="0.25">
      <c r="A4325" s="3"/>
      <c r="B4325" s="4"/>
      <c r="C4325" s="4"/>
    </row>
    <row r="4326" spans="1:3" x14ac:dyDescent="0.25">
      <c r="A4326" s="3"/>
      <c r="B4326" s="4"/>
      <c r="C4326" s="4"/>
    </row>
    <row r="4327" spans="1:3" x14ac:dyDescent="0.25">
      <c r="A4327" s="3"/>
      <c r="B4327" s="4"/>
      <c r="C4327" s="4"/>
    </row>
    <row r="4328" spans="1:3" x14ac:dyDescent="0.25">
      <c r="A4328" s="3"/>
      <c r="B4328" s="4"/>
      <c r="C4328" s="4"/>
    </row>
    <row r="4329" spans="1:3" x14ac:dyDescent="0.25">
      <c r="A4329" s="3"/>
      <c r="B4329" s="4"/>
      <c r="C4329" s="4"/>
    </row>
    <row r="4330" spans="1:3" x14ac:dyDescent="0.25">
      <c r="A4330" s="3"/>
      <c r="B4330" s="4"/>
      <c r="C4330" s="4"/>
    </row>
    <row r="4331" spans="1:3" x14ac:dyDescent="0.25">
      <c r="A4331" s="3"/>
      <c r="B4331" s="4"/>
      <c r="C4331" s="4"/>
    </row>
    <row r="4332" spans="1:3" x14ac:dyDescent="0.25">
      <c r="A4332" s="3"/>
      <c r="B4332" s="4"/>
      <c r="C4332" s="4"/>
    </row>
    <row r="4333" spans="1:3" x14ac:dyDescent="0.25">
      <c r="A4333" s="3"/>
      <c r="B4333" s="4"/>
      <c r="C4333" s="4"/>
    </row>
    <row r="4334" spans="1:3" x14ac:dyDescent="0.25">
      <c r="A4334" s="3"/>
      <c r="B4334" s="4"/>
      <c r="C4334" s="4"/>
    </row>
    <row r="4335" spans="1:3" x14ac:dyDescent="0.25">
      <c r="A4335" s="3"/>
      <c r="B4335" s="4"/>
      <c r="C4335" s="4"/>
    </row>
    <row r="4336" spans="1:3" x14ac:dyDescent="0.25">
      <c r="A4336" s="3"/>
      <c r="B4336" s="4"/>
      <c r="C4336" s="4"/>
    </row>
    <row r="4337" spans="1:3" x14ac:dyDescent="0.25">
      <c r="A4337" s="3"/>
      <c r="B4337" s="4"/>
      <c r="C4337" s="4"/>
    </row>
    <row r="4338" spans="1:3" x14ac:dyDescent="0.25">
      <c r="A4338" s="3"/>
      <c r="B4338" s="4"/>
      <c r="C4338" s="4"/>
    </row>
    <row r="4339" spans="1:3" x14ac:dyDescent="0.25">
      <c r="A4339" s="3"/>
      <c r="B4339" s="4"/>
      <c r="C4339" s="4"/>
    </row>
    <row r="4340" spans="1:3" x14ac:dyDescent="0.25">
      <c r="A4340" s="3"/>
      <c r="B4340" s="4"/>
      <c r="C4340" s="4"/>
    </row>
    <row r="4341" spans="1:3" x14ac:dyDescent="0.25">
      <c r="A4341" s="3"/>
      <c r="B4341" s="4"/>
      <c r="C4341" s="4"/>
    </row>
    <row r="4342" spans="1:3" x14ac:dyDescent="0.25">
      <c r="A4342" s="3"/>
      <c r="B4342" s="4"/>
      <c r="C4342" s="4"/>
    </row>
    <row r="4343" spans="1:3" x14ac:dyDescent="0.25">
      <c r="A4343" s="3"/>
      <c r="B4343" s="4"/>
      <c r="C4343" s="4"/>
    </row>
    <row r="4344" spans="1:3" x14ac:dyDescent="0.25">
      <c r="A4344" s="3"/>
      <c r="B4344" s="4"/>
      <c r="C4344" s="4"/>
    </row>
    <row r="4345" spans="1:3" x14ac:dyDescent="0.25">
      <c r="A4345" s="3"/>
      <c r="B4345" s="4"/>
      <c r="C4345" s="4"/>
    </row>
    <row r="4346" spans="1:3" x14ac:dyDescent="0.25">
      <c r="A4346" s="3"/>
      <c r="B4346" s="4"/>
      <c r="C4346" s="4"/>
    </row>
    <row r="4347" spans="1:3" x14ac:dyDescent="0.25">
      <c r="A4347" s="3"/>
      <c r="B4347" s="4"/>
      <c r="C4347" s="4"/>
    </row>
    <row r="4348" spans="1:3" x14ac:dyDescent="0.25">
      <c r="A4348" s="3"/>
      <c r="B4348" s="4"/>
      <c r="C4348" s="4"/>
    </row>
    <row r="4349" spans="1:3" x14ac:dyDescent="0.25">
      <c r="A4349" s="3"/>
      <c r="B4349" s="4"/>
      <c r="C4349" s="4"/>
    </row>
    <row r="4350" spans="1:3" x14ac:dyDescent="0.25">
      <c r="A4350" s="3"/>
      <c r="B4350" s="4"/>
      <c r="C4350" s="4"/>
    </row>
    <row r="4351" spans="1:3" x14ac:dyDescent="0.25">
      <c r="A4351" s="3"/>
      <c r="B4351" s="4"/>
      <c r="C4351" s="4"/>
    </row>
    <row r="4352" spans="1:3" x14ac:dyDescent="0.25">
      <c r="A4352" s="3"/>
      <c r="B4352" s="4"/>
      <c r="C4352" s="4"/>
    </row>
    <row r="4353" spans="1:3" x14ac:dyDescent="0.25">
      <c r="A4353" s="3"/>
      <c r="B4353" s="4"/>
      <c r="C4353" s="4"/>
    </row>
    <row r="4354" spans="1:3" x14ac:dyDescent="0.25">
      <c r="A4354" s="3"/>
      <c r="B4354" s="4"/>
      <c r="C4354" s="4"/>
    </row>
    <row r="4355" spans="1:3" x14ac:dyDescent="0.25">
      <c r="A4355" s="3"/>
      <c r="B4355" s="4"/>
      <c r="C4355" s="4"/>
    </row>
    <row r="4356" spans="1:3" x14ac:dyDescent="0.25">
      <c r="A4356" s="3"/>
      <c r="B4356" s="4"/>
      <c r="C4356" s="4"/>
    </row>
    <row r="4357" spans="1:3" x14ac:dyDescent="0.25">
      <c r="A4357" s="3"/>
      <c r="B4357" s="4"/>
      <c r="C4357" s="4"/>
    </row>
    <row r="4358" spans="1:3" x14ac:dyDescent="0.25">
      <c r="A4358" s="3"/>
      <c r="B4358" s="4"/>
      <c r="C4358" s="4"/>
    </row>
    <row r="4359" spans="1:3" x14ac:dyDescent="0.25">
      <c r="A4359" s="3"/>
      <c r="B4359" s="4"/>
      <c r="C4359" s="4"/>
    </row>
    <row r="4360" spans="1:3" x14ac:dyDescent="0.25">
      <c r="A4360" s="3"/>
      <c r="B4360" s="4"/>
      <c r="C4360" s="4"/>
    </row>
    <row r="4361" spans="1:3" x14ac:dyDescent="0.25">
      <c r="A4361" s="3"/>
      <c r="B4361" s="4"/>
      <c r="C4361" s="4"/>
    </row>
    <row r="4362" spans="1:3" x14ac:dyDescent="0.25">
      <c r="A4362" s="3"/>
      <c r="B4362" s="4"/>
      <c r="C4362" s="4"/>
    </row>
    <row r="4363" spans="1:3" x14ac:dyDescent="0.25">
      <c r="A4363" s="3"/>
      <c r="B4363" s="4"/>
      <c r="C4363" s="4"/>
    </row>
    <row r="4364" spans="1:3" x14ac:dyDescent="0.25">
      <c r="A4364" s="3"/>
      <c r="B4364" s="4"/>
      <c r="C4364" s="4"/>
    </row>
    <row r="4365" spans="1:3" x14ac:dyDescent="0.25">
      <c r="A4365" s="3"/>
      <c r="B4365" s="4"/>
      <c r="C4365" s="4"/>
    </row>
    <row r="4366" spans="1:3" x14ac:dyDescent="0.25">
      <c r="A4366" s="3"/>
      <c r="B4366" s="4"/>
      <c r="C4366" s="4"/>
    </row>
    <row r="4367" spans="1:3" x14ac:dyDescent="0.25">
      <c r="A4367" s="3"/>
      <c r="B4367" s="4"/>
      <c r="C4367" s="4"/>
    </row>
    <row r="4368" spans="1:3" x14ac:dyDescent="0.25">
      <c r="A4368" s="3"/>
      <c r="B4368" s="4"/>
      <c r="C4368" s="4"/>
    </row>
    <row r="4369" spans="1:3" x14ac:dyDescent="0.25">
      <c r="A4369" s="3"/>
      <c r="B4369" s="4"/>
      <c r="C4369" s="4"/>
    </row>
    <row r="4370" spans="1:3" x14ac:dyDescent="0.25">
      <c r="A4370" s="3"/>
      <c r="B4370" s="4"/>
      <c r="C4370" s="4"/>
    </row>
    <row r="4371" spans="1:3" x14ac:dyDescent="0.25">
      <c r="A4371" s="3"/>
      <c r="B4371" s="4"/>
      <c r="C4371" s="4"/>
    </row>
    <row r="4372" spans="1:3" x14ac:dyDescent="0.25">
      <c r="A4372" s="3"/>
      <c r="B4372" s="4"/>
      <c r="C4372" s="4"/>
    </row>
    <row r="4373" spans="1:3" x14ac:dyDescent="0.25">
      <c r="A4373" s="3"/>
      <c r="B4373" s="4"/>
      <c r="C4373" s="4"/>
    </row>
    <row r="4374" spans="1:3" x14ac:dyDescent="0.25">
      <c r="A4374" s="3"/>
      <c r="B4374" s="4"/>
      <c r="C4374" s="4"/>
    </row>
    <row r="4375" spans="1:3" x14ac:dyDescent="0.25">
      <c r="A4375" s="3"/>
      <c r="B4375" s="4"/>
      <c r="C4375" s="4"/>
    </row>
    <row r="4376" spans="1:3" x14ac:dyDescent="0.25">
      <c r="A4376" s="3"/>
      <c r="B4376" s="4"/>
      <c r="C4376" s="4"/>
    </row>
    <row r="4377" spans="1:3" x14ac:dyDescent="0.25">
      <c r="A4377" s="3"/>
      <c r="B4377" s="4"/>
      <c r="C4377" s="4"/>
    </row>
    <row r="4378" spans="1:3" x14ac:dyDescent="0.25">
      <c r="A4378" s="3"/>
      <c r="B4378" s="4"/>
      <c r="C4378" s="4"/>
    </row>
    <row r="4379" spans="1:3" x14ac:dyDescent="0.25">
      <c r="A4379" s="3"/>
      <c r="B4379" s="4"/>
      <c r="C4379" s="4"/>
    </row>
    <row r="4380" spans="1:3" x14ac:dyDescent="0.25">
      <c r="A4380" s="3"/>
      <c r="B4380" s="4"/>
      <c r="C4380" s="4"/>
    </row>
    <row r="4381" spans="1:3" x14ac:dyDescent="0.25">
      <c r="A4381" s="3"/>
      <c r="B4381" s="4"/>
      <c r="C4381" s="4"/>
    </row>
    <row r="4382" spans="1:3" x14ac:dyDescent="0.25">
      <c r="A4382" s="3"/>
      <c r="B4382" s="4"/>
      <c r="C4382" s="4"/>
    </row>
    <row r="4383" spans="1:3" x14ac:dyDescent="0.25">
      <c r="A4383" s="3"/>
      <c r="B4383" s="4"/>
      <c r="C4383" s="4"/>
    </row>
    <row r="4384" spans="1:3" x14ac:dyDescent="0.25">
      <c r="A4384" s="3"/>
      <c r="B4384" s="4"/>
      <c r="C4384" s="4"/>
    </row>
    <row r="4385" spans="1:3" x14ac:dyDescent="0.25">
      <c r="A4385" s="3"/>
      <c r="B4385" s="4"/>
      <c r="C4385" s="4"/>
    </row>
    <row r="4386" spans="1:3" x14ac:dyDescent="0.25">
      <c r="A4386" s="3"/>
      <c r="B4386" s="4"/>
      <c r="C4386" s="4"/>
    </row>
    <row r="4387" spans="1:3" x14ac:dyDescent="0.25">
      <c r="A4387" s="3"/>
      <c r="B4387" s="4"/>
      <c r="C4387" s="4"/>
    </row>
    <row r="4388" spans="1:3" x14ac:dyDescent="0.25">
      <c r="A4388" s="3"/>
      <c r="B4388" s="4"/>
      <c r="C4388" s="4"/>
    </row>
    <row r="4389" spans="1:3" x14ac:dyDescent="0.25">
      <c r="A4389" s="3"/>
      <c r="B4389" s="4"/>
      <c r="C4389" s="4"/>
    </row>
    <row r="4390" spans="1:3" x14ac:dyDescent="0.25">
      <c r="A4390" s="3"/>
      <c r="B4390" s="4"/>
      <c r="C4390" s="4"/>
    </row>
    <row r="4391" spans="1:3" x14ac:dyDescent="0.25">
      <c r="A4391" s="3"/>
      <c r="B4391" s="4"/>
      <c r="C4391" s="4"/>
    </row>
    <row r="4392" spans="1:3" x14ac:dyDescent="0.25">
      <c r="A4392" s="3"/>
      <c r="B4392" s="4"/>
      <c r="C4392" s="4"/>
    </row>
    <row r="4393" spans="1:3" x14ac:dyDescent="0.25">
      <c r="A4393" s="3"/>
      <c r="B4393" s="4"/>
      <c r="C4393" s="4"/>
    </row>
    <row r="4394" spans="1:3" x14ac:dyDescent="0.25">
      <c r="A4394" s="3"/>
      <c r="B4394" s="4"/>
      <c r="C4394" s="4"/>
    </row>
    <row r="4395" spans="1:3" x14ac:dyDescent="0.25">
      <c r="A4395" s="3"/>
      <c r="B4395" s="4"/>
      <c r="C4395" s="4"/>
    </row>
    <row r="4396" spans="1:3" x14ac:dyDescent="0.25">
      <c r="A4396" s="3"/>
      <c r="B4396" s="4"/>
      <c r="C4396" s="4"/>
    </row>
    <row r="4397" spans="1:3" x14ac:dyDescent="0.25">
      <c r="A4397" s="3"/>
      <c r="B4397" s="4"/>
      <c r="C4397" s="4"/>
    </row>
    <row r="4398" spans="1:3" x14ac:dyDescent="0.25">
      <c r="A4398" s="3"/>
      <c r="B4398" s="4"/>
      <c r="C4398" s="4"/>
    </row>
    <row r="4399" spans="1:3" x14ac:dyDescent="0.25">
      <c r="A4399" s="3"/>
      <c r="B4399" s="4"/>
      <c r="C4399" s="4"/>
    </row>
    <row r="4400" spans="1:3" x14ac:dyDescent="0.25">
      <c r="A4400" s="3"/>
      <c r="B4400" s="4"/>
      <c r="C4400" s="4"/>
    </row>
    <row r="4401" spans="1:3" x14ac:dyDescent="0.25">
      <c r="A4401" s="3"/>
      <c r="B4401" s="4"/>
      <c r="C4401" s="4"/>
    </row>
    <row r="4402" spans="1:3" x14ac:dyDescent="0.25">
      <c r="A4402" s="3"/>
      <c r="B4402" s="4"/>
      <c r="C4402" s="4"/>
    </row>
    <row r="4403" spans="1:3" x14ac:dyDescent="0.25">
      <c r="A4403" s="3"/>
      <c r="B4403" s="4"/>
      <c r="C4403" s="4"/>
    </row>
    <row r="4404" spans="1:3" x14ac:dyDescent="0.25">
      <c r="A4404" s="3"/>
      <c r="B4404" s="4"/>
      <c r="C4404" s="4"/>
    </row>
    <row r="4405" spans="1:3" x14ac:dyDescent="0.25">
      <c r="A4405" s="3"/>
      <c r="B4405" s="4"/>
      <c r="C4405" s="4"/>
    </row>
    <row r="4406" spans="1:3" x14ac:dyDescent="0.25">
      <c r="A4406" s="3"/>
      <c r="B4406" s="4"/>
      <c r="C4406" s="4"/>
    </row>
    <row r="4407" spans="1:3" x14ac:dyDescent="0.25">
      <c r="A4407" s="3"/>
      <c r="B4407" s="4"/>
      <c r="C4407" s="4"/>
    </row>
    <row r="4408" spans="1:3" x14ac:dyDescent="0.25">
      <c r="A4408" s="3"/>
      <c r="B4408" s="4"/>
      <c r="C4408" s="4"/>
    </row>
    <row r="4409" spans="1:3" x14ac:dyDescent="0.25">
      <c r="A4409" s="3"/>
      <c r="B4409" s="4"/>
      <c r="C4409" s="4"/>
    </row>
    <row r="4410" spans="1:3" x14ac:dyDescent="0.25">
      <c r="A4410" s="3"/>
      <c r="B4410" s="4"/>
      <c r="C4410" s="4"/>
    </row>
    <row r="4411" spans="1:3" x14ac:dyDescent="0.25">
      <c r="A4411" s="3"/>
      <c r="B4411" s="4"/>
      <c r="C4411" s="4"/>
    </row>
    <row r="4412" spans="1:3" x14ac:dyDescent="0.25">
      <c r="A4412" s="3"/>
      <c r="B4412" s="4"/>
      <c r="C4412" s="4"/>
    </row>
    <row r="4413" spans="1:3" x14ac:dyDescent="0.25">
      <c r="A4413" s="3"/>
      <c r="B4413" s="4"/>
      <c r="C4413" s="4"/>
    </row>
    <row r="4414" spans="1:3" x14ac:dyDescent="0.25">
      <c r="A4414" s="3"/>
      <c r="B4414" s="4"/>
      <c r="C4414" s="4"/>
    </row>
    <row r="4415" spans="1:3" x14ac:dyDescent="0.25">
      <c r="A4415" s="3"/>
      <c r="B4415" s="4"/>
      <c r="C4415" s="4"/>
    </row>
    <row r="4416" spans="1:3" x14ac:dyDescent="0.25">
      <c r="A4416" s="3"/>
      <c r="B4416" s="4"/>
      <c r="C4416" s="4"/>
    </row>
    <row r="4417" spans="1:3" x14ac:dyDescent="0.25">
      <c r="A4417" s="3"/>
      <c r="B4417" s="4"/>
      <c r="C4417" s="4"/>
    </row>
    <row r="4418" spans="1:3" x14ac:dyDescent="0.25">
      <c r="A4418" s="3"/>
      <c r="B4418" s="4"/>
      <c r="C4418" s="4"/>
    </row>
    <row r="4419" spans="1:3" x14ac:dyDescent="0.25">
      <c r="A4419" s="3"/>
      <c r="B4419" s="4"/>
      <c r="C4419" s="4"/>
    </row>
    <row r="4420" spans="1:3" x14ac:dyDescent="0.25">
      <c r="A4420" s="3"/>
      <c r="B4420" s="4"/>
      <c r="C4420" s="4"/>
    </row>
    <row r="4421" spans="1:3" x14ac:dyDescent="0.25">
      <c r="A4421" s="3"/>
      <c r="B4421" s="4"/>
      <c r="C4421" s="4"/>
    </row>
    <row r="4422" spans="1:3" x14ac:dyDescent="0.25">
      <c r="A4422" s="3"/>
      <c r="B4422" s="4"/>
      <c r="C4422" s="4"/>
    </row>
    <row r="4423" spans="1:3" x14ac:dyDescent="0.25">
      <c r="A4423" s="3"/>
      <c r="B4423" s="4"/>
      <c r="C4423" s="4"/>
    </row>
    <row r="4424" spans="1:3" x14ac:dyDescent="0.25">
      <c r="A4424" s="3"/>
      <c r="B4424" s="4"/>
      <c r="C4424" s="4"/>
    </row>
    <row r="4425" spans="1:3" x14ac:dyDescent="0.25">
      <c r="A4425" s="3"/>
      <c r="B4425" s="4"/>
      <c r="C4425" s="4"/>
    </row>
    <row r="4426" spans="1:3" x14ac:dyDescent="0.25">
      <c r="A4426" s="3"/>
      <c r="B4426" s="4"/>
      <c r="C4426" s="4"/>
    </row>
    <row r="4427" spans="1:3" x14ac:dyDescent="0.25">
      <c r="A4427" s="3"/>
      <c r="B4427" s="4"/>
      <c r="C4427" s="4"/>
    </row>
    <row r="4428" spans="1:3" x14ac:dyDescent="0.25">
      <c r="A4428" s="3"/>
      <c r="B4428" s="4"/>
      <c r="C4428" s="4"/>
    </row>
    <row r="4429" spans="1:3" x14ac:dyDescent="0.25">
      <c r="A4429" s="3"/>
      <c r="B4429" s="4"/>
      <c r="C4429" s="4"/>
    </row>
    <row r="4430" spans="1:3" x14ac:dyDescent="0.25">
      <c r="A4430" s="3"/>
      <c r="B4430" s="4"/>
      <c r="C4430" s="4"/>
    </row>
    <row r="4431" spans="1:3" x14ac:dyDescent="0.25">
      <c r="A4431" s="3"/>
      <c r="B4431" s="4"/>
      <c r="C4431" s="4"/>
    </row>
    <row r="4432" spans="1:3" x14ac:dyDescent="0.25">
      <c r="A4432" s="3"/>
      <c r="B4432" s="4"/>
      <c r="C4432" s="4"/>
    </row>
    <row r="4433" spans="1:3" x14ac:dyDescent="0.25">
      <c r="A4433" s="3"/>
      <c r="B4433" s="4"/>
      <c r="C4433" s="4"/>
    </row>
    <row r="4434" spans="1:3" x14ac:dyDescent="0.25">
      <c r="A4434" s="3"/>
      <c r="B4434" s="4"/>
      <c r="C4434" s="4"/>
    </row>
    <row r="4435" spans="1:3" x14ac:dyDescent="0.25">
      <c r="A4435" s="3"/>
      <c r="B4435" s="4"/>
      <c r="C4435" s="4"/>
    </row>
    <row r="4436" spans="1:3" x14ac:dyDescent="0.25">
      <c r="A4436" s="3"/>
      <c r="B4436" s="4"/>
      <c r="C4436" s="4"/>
    </row>
    <row r="4437" spans="1:3" x14ac:dyDescent="0.25">
      <c r="A4437" s="3"/>
      <c r="B4437" s="4"/>
      <c r="C4437" s="4"/>
    </row>
    <row r="4438" spans="1:3" x14ac:dyDescent="0.25">
      <c r="A4438" s="3"/>
      <c r="B4438" s="4"/>
      <c r="C4438" s="4"/>
    </row>
    <row r="4439" spans="1:3" x14ac:dyDescent="0.25">
      <c r="A4439" s="3"/>
      <c r="B4439" s="4"/>
      <c r="C4439" s="4"/>
    </row>
    <row r="4440" spans="1:3" x14ac:dyDescent="0.25">
      <c r="A4440" s="3"/>
      <c r="B4440" s="4"/>
      <c r="C4440" s="4"/>
    </row>
    <row r="4441" spans="1:3" x14ac:dyDescent="0.25">
      <c r="A4441" s="3"/>
      <c r="B4441" s="4"/>
      <c r="C4441" s="4"/>
    </row>
    <row r="4442" spans="1:3" x14ac:dyDescent="0.25">
      <c r="A4442" s="3"/>
      <c r="B4442" s="4"/>
      <c r="C4442" s="4"/>
    </row>
    <row r="4443" spans="1:3" x14ac:dyDescent="0.25">
      <c r="A4443" s="3"/>
      <c r="B4443" s="4"/>
      <c r="C4443" s="4"/>
    </row>
    <row r="4444" spans="1:3" x14ac:dyDescent="0.25">
      <c r="A4444" s="3"/>
      <c r="B4444" s="4"/>
      <c r="C4444" s="4"/>
    </row>
    <row r="4445" spans="1:3" x14ac:dyDescent="0.25">
      <c r="A4445" s="3"/>
      <c r="B4445" s="4"/>
      <c r="C4445" s="4"/>
    </row>
    <row r="4446" spans="1:3" x14ac:dyDescent="0.25">
      <c r="A4446" s="3"/>
      <c r="B4446" s="4"/>
      <c r="C4446" s="4"/>
    </row>
    <row r="4447" spans="1:3" x14ac:dyDescent="0.25">
      <c r="A4447" s="3"/>
      <c r="B4447" s="4"/>
      <c r="C4447" s="4"/>
    </row>
    <row r="4448" spans="1:3" x14ac:dyDescent="0.25">
      <c r="A4448" s="3"/>
      <c r="B4448" s="4"/>
      <c r="C4448" s="4"/>
    </row>
    <row r="4449" spans="1:3" x14ac:dyDescent="0.25">
      <c r="A4449" s="3"/>
      <c r="B4449" s="4"/>
      <c r="C4449" s="4"/>
    </row>
    <row r="4450" spans="1:3" x14ac:dyDescent="0.25">
      <c r="A4450" s="3"/>
      <c r="B4450" s="4"/>
      <c r="C4450" s="4"/>
    </row>
    <row r="4451" spans="1:3" x14ac:dyDescent="0.25">
      <c r="A4451" s="3"/>
      <c r="B4451" s="4"/>
      <c r="C4451" s="4"/>
    </row>
    <row r="4452" spans="1:3" x14ac:dyDescent="0.25">
      <c r="A4452" s="3"/>
      <c r="B4452" s="4"/>
      <c r="C4452" s="4"/>
    </row>
    <row r="4453" spans="1:3" x14ac:dyDescent="0.25">
      <c r="A4453" s="3"/>
      <c r="B4453" s="4"/>
      <c r="C4453" s="4"/>
    </row>
    <row r="4454" spans="1:3" x14ac:dyDescent="0.25">
      <c r="A4454" s="3"/>
      <c r="B4454" s="4"/>
      <c r="C4454" s="4"/>
    </row>
    <row r="4455" spans="1:3" x14ac:dyDescent="0.25">
      <c r="A4455" s="3"/>
      <c r="B4455" s="4"/>
      <c r="C4455" s="4"/>
    </row>
    <row r="4456" spans="1:3" x14ac:dyDescent="0.25">
      <c r="A4456" s="3"/>
      <c r="B4456" s="4"/>
      <c r="C4456" s="4"/>
    </row>
    <row r="4457" spans="1:3" x14ac:dyDescent="0.25">
      <c r="A4457" s="3"/>
      <c r="B4457" s="4"/>
      <c r="C4457" s="4"/>
    </row>
    <row r="4458" spans="1:3" x14ac:dyDescent="0.25">
      <c r="A4458" s="3"/>
      <c r="B4458" s="4"/>
      <c r="C4458" s="4"/>
    </row>
    <row r="4459" spans="1:3" x14ac:dyDescent="0.25">
      <c r="A4459" s="3"/>
      <c r="B4459" s="4"/>
      <c r="C4459" s="4"/>
    </row>
    <row r="4460" spans="1:3" x14ac:dyDescent="0.25">
      <c r="A4460" s="3"/>
      <c r="B4460" s="4"/>
      <c r="C4460" s="4"/>
    </row>
    <row r="4461" spans="1:3" x14ac:dyDescent="0.25">
      <c r="A4461" s="3"/>
      <c r="B4461" s="4"/>
      <c r="C4461" s="4"/>
    </row>
    <row r="4462" spans="1:3" x14ac:dyDescent="0.25">
      <c r="A4462" s="3"/>
      <c r="B4462" s="4"/>
      <c r="C4462" s="4"/>
    </row>
    <row r="4463" spans="1:3" x14ac:dyDescent="0.25">
      <c r="A4463" s="3"/>
      <c r="B4463" s="4"/>
      <c r="C4463" s="4"/>
    </row>
    <row r="4464" spans="1:3" x14ac:dyDescent="0.25">
      <c r="A4464" s="3"/>
      <c r="B4464" s="4"/>
      <c r="C4464" s="4"/>
    </row>
    <row r="4465" spans="1:3" x14ac:dyDescent="0.25">
      <c r="A4465" s="3"/>
      <c r="B4465" s="4"/>
      <c r="C4465" s="4"/>
    </row>
    <row r="4466" spans="1:3" x14ac:dyDescent="0.25">
      <c r="A4466" s="3"/>
      <c r="B4466" s="4"/>
      <c r="C4466" s="4"/>
    </row>
    <row r="4467" spans="1:3" x14ac:dyDescent="0.25">
      <c r="A4467" s="3"/>
      <c r="B4467" s="4"/>
      <c r="C4467" s="4"/>
    </row>
    <row r="4468" spans="1:3" x14ac:dyDescent="0.25">
      <c r="A4468" s="3"/>
      <c r="B4468" s="4"/>
      <c r="C4468" s="4"/>
    </row>
    <row r="4469" spans="1:3" x14ac:dyDescent="0.25">
      <c r="A4469" s="3"/>
      <c r="B4469" s="4"/>
      <c r="C4469" s="4"/>
    </row>
    <row r="4470" spans="1:3" x14ac:dyDescent="0.25">
      <c r="A4470" s="3"/>
      <c r="B4470" s="4"/>
      <c r="C4470" s="4"/>
    </row>
    <row r="4471" spans="1:3" x14ac:dyDescent="0.25">
      <c r="A4471" s="3"/>
      <c r="B4471" s="4"/>
      <c r="C4471" s="4"/>
    </row>
    <row r="4472" spans="1:3" x14ac:dyDescent="0.25">
      <c r="A4472" s="3"/>
      <c r="B4472" s="4"/>
      <c r="C4472" s="4"/>
    </row>
    <row r="4473" spans="1:3" x14ac:dyDescent="0.25">
      <c r="A4473" s="3"/>
      <c r="B4473" s="4"/>
      <c r="C4473" s="4"/>
    </row>
    <row r="4474" spans="1:3" x14ac:dyDescent="0.25">
      <c r="A4474" s="3"/>
      <c r="B4474" s="4"/>
      <c r="C4474" s="4"/>
    </row>
    <row r="4475" spans="1:3" x14ac:dyDescent="0.25">
      <c r="A4475" s="3"/>
      <c r="B4475" s="4"/>
      <c r="C4475" s="4"/>
    </row>
    <row r="4476" spans="1:3" x14ac:dyDescent="0.25">
      <c r="A4476" s="3"/>
      <c r="B4476" s="4"/>
      <c r="C4476" s="4"/>
    </row>
    <row r="4477" spans="1:3" x14ac:dyDescent="0.25">
      <c r="A4477" s="3"/>
      <c r="B4477" s="4"/>
      <c r="C4477" s="4"/>
    </row>
    <row r="4478" spans="1:3" x14ac:dyDescent="0.25">
      <c r="A4478" s="3"/>
      <c r="B4478" s="4"/>
      <c r="C4478" s="4"/>
    </row>
    <row r="4479" spans="1:3" x14ac:dyDescent="0.25">
      <c r="A4479" s="3"/>
      <c r="B4479" s="4"/>
      <c r="C4479" s="4"/>
    </row>
    <row r="4480" spans="1:3" x14ac:dyDescent="0.25">
      <c r="A4480" s="3"/>
      <c r="B4480" s="4"/>
      <c r="C4480" s="4"/>
    </row>
    <row r="4481" spans="1:3" x14ac:dyDescent="0.25">
      <c r="A4481" s="3"/>
      <c r="B4481" s="4"/>
      <c r="C4481" s="4"/>
    </row>
    <row r="4482" spans="1:3" x14ac:dyDescent="0.25">
      <c r="A4482" s="3"/>
      <c r="B4482" s="4"/>
      <c r="C4482" s="4"/>
    </row>
    <row r="4483" spans="1:3" x14ac:dyDescent="0.25">
      <c r="A4483" s="3"/>
      <c r="B4483" s="4"/>
      <c r="C4483" s="4"/>
    </row>
    <row r="4484" spans="1:3" x14ac:dyDescent="0.25">
      <c r="A4484" s="3"/>
      <c r="B4484" s="4"/>
      <c r="C4484" s="4"/>
    </row>
    <row r="4485" spans="1:3" x14ac:dyDescent="0.25">
      <c r="A4485" s="3"/>
      <c r="B4485" s="4"/>
      <c r="C4485" s="4"/>
    </row>
    <row r="4486" spans="1:3" x14ac:dyDescent="0.25">
      <c r="A4486" s="3"/>
      <c r="B4486" s="4"/>
      <c r="C4486" s="4"/>
    </row>
    <row r="4487" spans="1:3" x14ac:dyDescent="0.25">
      <c r="A4487" s="3"/>
      <c r="B4487" s="4"/>
      <c r="C4487" s="4"/>
    </row>
    <row r="4488" spans="1:3" x14ac:dyDescent="0.25">
      <c r="A4488" s="3"/>
      <c r="B4488" s="4"/>
      <c r="C4488" s="4"/>
    </row>
    <row r="4489" spans="1:3" x14ac:dyDescent="0.25">
      <c r="A4489" s="3"/>
      <c r="B4489" s="4"/>
      <c r="C4489" s="4"/>
    </row>
    <row r="4490" spans="1:3" x14ac:dyDescent="0.25">
      <c r="A4490" s="3"/>
      <c r="B4490" s="4"/>
      <c r="C4490" s="4"/>
    </row>
    <row r="4491" spans="1:3" x14ac:dyDescent="0.25">
      <c r="A4491" s="3"/>
      <c r="B4491" s="4"/>
      <c r="C4491" s="4"/>
    </row>
    <row r="4492" spans="1:3" x14ac:dyDescent="0.25">
      <c r="A4492" s="3"/>
      <c r="B4492" s="4"/>
      <c r="C4492" s="4"/>
    </row>
    <row r="4493" spans="1:3" x14ac:dyDescent="0.25">
      <c r="A4493" s="3"/>
      <c r="B4493" s="4"/>
      <c r="C4493" s="4"/>
    </row>
    <row r="4494" spans="1:3" x14ac:dyDescent="0.25">
      <c r="A4494" s="3"/>
      <c r="B4494" s="4"/>
      <c r="C4494" s="4"/>
    </row>
    <row r="4495" spans="1:3" x14ac:dyDescent="0.25">
      <c r="A4495" s="3"/>
      <c r="B4495" s="4"/>
      <c r="C4495" s="4"/>
    </row>
    <row r="4496" spans="1:3" x14ac:dyDescent="0.25">
      <c r="A4496" s="3"/>
      <c r="B4496" s="4"/>
      <c r="C4496" s="4"/>
    </row>
    <row r="4497" spans="1:3" x14ac:dyDescent="0.25">
      <c r="A4497" s="3"/>
      <c r="B4497" s="4"/>
      <c r="C4497" s="4"/>
    </row>
    <row r="4498" spans="1:3" x14ac:dyDescent="0.25">
      <c r="A4498" s="3"/>
      <c r="B4498" s="4"/>
      <c r="C4498" s="4"/>
    </row>
    <row r="4499" spans="1:3" x14ac:dyDescent="0.25">
      <c r="A4499" s="3"/>
      <c r="B4499" s="4"/>
      <c r="C4499" s="4"/>
    </row>
    <row r="4500" spans="1:3" x14ac:dyDescent="0.25">
      <c r="A4500" s="3"/>
      <c r="B4500" s="4"/>
      <c r="C4500" s="4"/>
    </row>
    <row r="4501" spans="1:3" x14ac:dyDescent="0.25">
      <c r="A4501" s="3"/>
      <c r="B4501" s="4"/>
      <c r="C4501" s="4"/>
    </row>
    <row r="4502" spans="1:3" x14ac:dyDescent="0.25">
      <c r="A4502" s="3"/>
      <c r="B4502" s="4"/>
      <c r="C4502" s="4"/>
    </row>
    <row r="4503" spans="1:3" x14ac:dyDescent="0.25">
      <c r="A4503" s="3"/>
      <c r="B4503" s="4"/>
      <c r="C4503" s="4"/>
    </row>
    <row r="4504" spans="1:3" x14ac:dyDescent="0.25">
      <c r="A4504" s="3"/>
      <c r="B4504" s="4"/>
      <c r="C4504" s="4"/>
    </row>
    <row r="4505" spans="1:3" x14ac:dyDescent="0.25">
      <c r="A4505" s="3"/>
      <c r="B4505" s="4"/>
      <c r="C4505" s="4"/>
    </row>
    <row r="4506" spans="1:3" x14ac:dyDescent="0.25">
      <c r="A4506" s="3"/>
      <c r="B4506" s="4"/>
      <c r="C4506" s="4"/>
    </row>
    <row r="4507" spans="1:3" x14ac:dyDescent="0.25">
      <c r="A4507" s="3"/>
      <c r="B4507" s="4"/>
      <c r="C4507" s="4"/>
    </row>
    <row r="4508" spans="1:3" x14ac:dyDescent="0.25">
      <c r="A4508" s="3"/>
      <c r="B4508" s="4"/>
      <c r="C4508" s="4"/>
    </row>
    <row r="4509" spans="1:3" x14ac:dyDescent="0.25">
      <c r="A4509" s="3"/>
      <c r="B4509" s="4"/>
      <c r="C4509" s="4"/>
    </row>
    <row r="4510" spans="1:3" x14ac:dyDescent="0.25">
      <c r="A4510" s="3"/>
      <c r="B4510" s="4"/>
      <c r="C4510" s="4"/>
    </row>
    <row r="4511" spans="1:3" x14ac:dyDescent="0.25">
      <c r="A4511" s="3"/>
      <c r="B4511" s="4"/>
      <c r="C4511" s="4"/>
    </row>
    <row r="4512" spans="1:3" x14ac:dyDescent="0.25">
      <c r="A4512" s="3"/>
      <c r="B4512" s="4"/>
      <c r="C4512" s="4"/>
    </row>
    <row r="4513" spans="1:3" x14ac:dyDescent="0.25">
      <c r="A4513" s="3"/>
      <c r="B4513" s="4"/>
      <c r="C4513" s="4"/>
    </row>
    <row r="4514" spans="1:3" x14ac:dyDescent="0.25">
      <c r="A4514" s="3"/>
      <c r="B4514" s="4"/>
      <c r="C4514" s="4"/>
    </row>
    <row r="4515" spans="1:3" x14ac:dyDescent="0.25">
      <c r="A4515" s="3"/>
      <c r="B4515" s="4"/>
      <c r="C4515" s="4"/>
    </row>
    <row r="4516" spans="1:3" x14ac:dyDescent="0.25">
      <c r="A4516" s="3"/>
      <c r="B4516" s="4"/>
      <c r="C4516" s="4"/>
    </row>
    <row r="4517" spans="1:3" x14ac:dyDescent="0.25">
      <c r="A4517" s="3"/>
      <c r="B4517" s="4"/>
      <c r="C4517" s="4"/>
    </row>
    <row r="4518" spans="1:3" x14ac:dyDescent="0.25">
      <c r="A4518" s="3"/>
      <c r="B4518" s="4"/>
      <c r="C4518" s="4"/>
    </row>
    <row r="4519" spans="1:3" x14ac:dyDescent="0.25">
      <c r="A4519" s="3"/>
      <c r="B4519" s="4"/>
      <c r="C4519" s="4"/>
    </row>
    <row r="4520" spans="1:3" x14ac:dyDescent="0.25">
      <c r="A4520" s="3"/>
      <c r="B4520" s="4"/>
      <c r="C4520" s="4"/>
    </row>
    <row r="4521" spans="1:3" x14ac:dyDescent="0.25">
      <c r="A4521" s="3"/>
      <c r="B4521" s="4"/>
      <c r="C4521" s="4"/>
    </row>
    <row r="4522" spans="1:3" x14ac:dyDescent="0.25">
      <c r="A4522" s="3"/>
      <c r="B4522" s="4"/>
      <c r="C4522" s="4"/>
    </row>
    <row r="4523" spans="1:3" x14ac:dyDescent="0.25">
      <c r="A4523" s="3"/>
      <c r="B4523" s="4"/>
      <c r="C4523" s="4"/>
    </row>
    <row r="4524" spans="1:3" x14ac:dyDescent="0.25">
      <c r="A4524" s="3"/>
      <c r="B4524" s="4"/>
      <c r="C4524" s="4"/>
    </row>
    <row r="4525" spans="1:3" x14ac:dyDescent="0.25">
      <c r="A4525" s="3"/>
      <c r="B4525" s="4"/>
      <c r="C4525" s="4"/>
    </row>
    <row r="4526" spans="1:3" x14ac:dyDescent="0.25">
      <c r="A4526" s="3"/>
      <c r="B4526" s="4"/>
      <c r="C4526" s="4"/>
    </row>
    <row r="4527" spans="1:3" x14ac:dyDescent="0.25">
      <c r="A4527" s="3"/>
      <c r="B4527" s="4"/>
      <c r="C4527" s="4"/>
    </row>
    <row r="4528" spans="1:3" x14ac:dyDescent="0.25">
      <c r="A4528" s="3"/>
      <c r="B4528" s="4"/>
      <c r="C4528" s="4"/>
    </row>
    <row r="4529" spans="1:3" x14ac:dyDescent="0.25">
      <c r="A4529" s="3"/>
      <c r="B4529" s="4"/>
      <c r="C4529" s="4"/>
    </row>
    <row r="4530" spans="1:3" x14ac:dyDescent="0.25">
      <c r="A4530" s="3"/>
      <c r="B4530" s="4"/>
      <c r="C4530" s="4"/>
    </row>
    <row r="4531" spans="1:3" x14ac:dyDescent="0.25">
      <c r="A4531" s="3"/>
      <c r="B4531" s="4"/>
      <c r="C4531" s="4"/>
    </row>
    <row r="4532" spans="1:3" x14ac:dyDescent="0.25">
      <c r="A4532" s="3"/>
      <c r="B4532" s="4"/>
      <c r="C4532" s="4"/>
    </row>
    <row r="4533" spans="1:3" x14ac:dyDescent="0.25">
      <c r="A4533" s="3"/>
      <c r="B4533" s="4"/>
      <c r="C4533" s="4"/>
    </row>
    <row r="4534" spans="1:3" x14ac:dyDescent="0.25">
      <c r="A4534" s="3"/>
      <c r="B4534" s="4"/>
      <c r="C4534" s="4"/>
    </row>
    <row r="4535" spans="1:3" x14ac:dyDescent="0.25">
      <c r="A4535" s="3"/>
      <c r="B4535" s="4"/>
      <c r="C4535" s="4"/>
    </row>
    <row r="4536" spans="1:3" x14ac:dyDescent="0.25">
      <c r="A4536" s="3"/>
      <c r="B4536" s="4"/>
      <c r="C4536" s="4"/>
    </row>
    <row r="4537" spans="1:3" x14ac:dyDescent="0.25">
      <c r="A4537" s="3"/>
      <c r="B4537" s="4"/>
      <c r="C4537" s="4"/>
    </row>
    <row r="4538" spans="1:3" x14ac:dyDescent="0.25">
      <c r="A4538" s="3"/>
      <c r="B4538" s="4"/>
      <c r="C4538" s="4"/>
    </row>
    <row r="4539" spans="1:3" x14ac:dyDescent="0.25">
      <c r="A4539" s="3"/>
      <c r="B4539" s="4"/>
      <c r="C4539" s="4"/>
    </row>
    <row r="4540" spans="1:3" x14ac:dyDescent="0.25">
      <c r="A4540" s="3"/>
      <c r="B4540" s="4"/>
      <c r="C4540" s="4"/>
    </row>
    <row r="4541" spans="1:3" x14ac:dyDescent="0.25">
      <c r="A4541" s="3"/>
      <c r="B4541" s="4"/>
      <c r="C4541" s="4"/>
    </row>
    <row r="4542" spans="1:3" x14ac:dyDescent="0.25">
      <c r="A4542" s="3"/>
      <c r="B4542" s="4"/>
      <c r="C4542" s="4"/>
    </row>
    <row r="4543" spans="1:3" x14ac:dyDescent="0.25">
      <c r="A4543" s="3"/>
      <c r="B4543" s="4"/>
      <c r="C4543" s="4"/>
    </row>
    <row r="4544" spans="1:3" x14ac:dyDescent="0.25">
      <c r="A4544" s="3"/>
      <c r="B4544" s="4"/>
      <c r="C4544" s="4"/>
    </row>
    <row r="4545" spans="1:3" x14ac:dyDescent="0.25">
      <c r="A4545" s="3"/>
      <c r="B4545" s="4"/>
      <c r="C4545" s="4"/>
    </row>
    <row r="4546" spans="1:3" x14ac:dyDescent="0.25">
      <c r="A4546" s="3"/>
      <c r="B4546" s="4"/>
      <c r="C4546" s="4"/>
    </row>
    <row r="4547" spans="1:3" x14ac:dyDescent="0.25">
      <c r="A4547" s="3"/>
      <c r="B4547" s="4"/>
      <c r="C4547" s="4"/>
    </row>
    <row r="4548" spans="1:3" x14ac:dyDescent="0.25">
      <c r="A4548" s="3"/>
      <c r="B4548" s="4"/>
      <c r="C4548" s="4"/>
    </row>
    <row r="4549" spans="1:3" x14ac:dyDescent="0.25">
      <c r="A4549" s="3"/>
      <c r="B4549" s="4"/>
      <c r="C4549" s="4"/>
    </row>
    <row r="4550" spans="1:3" x14ac:dyDescent="0.25">
      <c r="A4550" s="3"/>
      <c r="B4550" s="4"/>
      <c r="C4550" s="4"/>
    </row>
    <row r="4551" spans="1:3" x14ac:dyDescent="0.25">
      <c r="A4551" s="3"/>
      <c r="B4551" s="4"/>
      <c r="C4551" s="4"/>
    </row>
    <row r="4552" spans="1:3" x14ac:dyDescent="0.25">
      <c r="A4552" s="3"/>
      <c r="B4552" s="4"/>
      <c r="C4552" s="4"/>
    </row>
    <row r="4553" spans="1:3" x14ac:dyDescent="0.25">
      <c r="A4553" s="3"/>
      <c r="B4553" s="4"/>
      <c r="C4553" s="4"/>
    </row>
    <row r="4554" spans="1:3" x14ac:dyDescent="0.25">
      <c r="A4554" s="3"/>
      <c r="B4554" s="4"/>
      <c r="C4554" s="4"/>
    </row>
    <row r="4555" spans="1:3" x14ac:dyDescent="0.25">
      <c r="A4555" s="3"/>
      <c r="B4555" s="4"/>
      <c r="C4555" s="4"/>
    </row>
    <row r="4556" spans="1:3" x14ac:dyDescent="0.25">
      <c r="A4556" s="3"/>
      <c r="B4556" s="4"/>
      <c r="C4556" s="4"/>
    </row>
    <row r="4557" spans="1:3" x14ac:dyDescent="0.25">
      <c r="A4557" s="3"/>
      <c r="B4557" s="4"/>
      <c r="C4557" s="4"/>
    </row>
    <row r="4558" spans="1:3" x14ac:dyDescent="0.25">
      <c r="A4558" s="3"/>
      <c r="B4558" s="4"/>
      <c r="C4558" s="4"/>
    </row>
    <row r="4559" spans="1:3" x14ac:dyDescent="0.25">
      <c r="A4559" s="3"/>
      <c r="B4559" s="4"/>
      <c r="C4559" s="4"/>
    </row>
    <row r="4560" spans="1:3" x14ac:dyDescent="0.25">
      <c r="A4560" s="3"/>
      <c r="B4560" s="4"/>
      <c r="C4560" s="4"/>
    </row>
    <row r="4561" spans="1:3" x14ac:dyDescent="0.25">
      <c r="A4561" s="3"/>
      <c r="B4561" s="4"/>
      <c r="C4561" s="4"/>
    </row>
    <row r="4562" spans="1:3" x14ac:dyDescent="0.25">
      <c r="A4562" s="3"/>
      <c r="B4562" s="4"/>
      <c r="C4562" s="4"/>
    </row>
    <row r="4563" spans="1:3" x14ac:dyDescent="0.25">
      <c r="A4563" s="3"/>
      <c r="B4563" s="4"/>
      <c r="C4563" s="4"/>
    </row>
    <row r="4564" spans="1:3" x14ac:dyDescent="0.25">
      <c r="A4564" s="3"/>
      <c r="B4564" s="4"/>
      <c r="C4564" s="4"/>
    </row>
    <row r="4565" spans="1:3" x14ac:dyDescent="0.25">
      <c r="A4565" s="3"/>
      <c r="B4565" s="4"/>
      <c r="C4565" s="4"/>
    </row>
    <row r="4566" spans="1:3" x14ac:dyDescent="0.25">
      <c r="A4566" s="3"/>
      <c r="B4566" s="4"/>
      <c r="C4566" s="4"/>
    </row>
    <row r="4567" spans="1:3" x14ac:dyDescent="0.25">
      <c r="A4567" s="3"/>
      <c r="B4567" s="4"/>
      <c r="C4567" s="4"/>
    </row>
    <row r="4568" spans="1:3" x14ac:dyDescent="0.25">
      <c r="A4568" s="3"/>
      <c r="B4568" s="4"/>
      <c r="C4568" s="4"/>
    </row>
    <row r="4569" spans="1:3" x14ac:dyDescent="0.25">
      <c r="A4569" s="3"/>
      <c r="B4569" s="4"/>
      <c r="C4569" s="4"/>
    </row>
    <row r="4570" spans="1:3" x14ac:dyDescent="0.25">
      <c r="A4570" s="3"/>
      <c r="B4570" s="4"/>
      <c r="C4570" s="4"/>
    </row>
    <row r="4571" spans="1:3" x14ac:dyDescent="0.25">
      <c r="A4571" s="3"/>
      <c r="B4571" s="4"/>
      <c r="C4571" s="4"/>
    </row>
    <row r="4572" spans="1:3" x14ac:dyDescent="0.25">
      <c r="A4572" s="3"/>
      <c r="B4572" s="4"/>
      <c r="C4572" s="4"/>
    </row>
    <row r="4573" spans="1:3" x14ac:dyDescent="0.25">
      <c r="A4573" s="3"/>
      <c r="B4573" s="4"/>
      <c r="C4573" s="4"/>
    </row>
    <row r="4574" spans="1:3" x14ac:dyDescent="0.25">
      <c r="A4574" s="3"/>
      <c r="B4574" s="4"/>
      <c r="C4574" s="4"/>
    </row>
    <row r="4575" spans="1:3" x14ac:dyDescent="0.25">
      <c r="A4575" s="3"/>
      <c r="B4575" s="4"/>
      <c r="C4575" s="4"/>
    </row>
    <row r="4576" spans="1:3" x14ac:dyDescent="0.25">
      <c r="A4576" s="3"/>
      <c r="B4576" s="4"/>
      <c r="C4576" s="4"/>
    </row>
    <row r="4577" spans="1:3" x14ac:dyDescent="0.25">
      <c r="A4577" s="3"/>
      <c r="B4577" s="4"/>
      <c r="C4577" s="4"/>
    </row>
    <row r="4578" spans="1:3" x14ac:dyDescent="0.25">
      <c r="A4578" s="3"/>
      <c r="B4578" s="4"/>
      <c r="C4578" s="4"/>
    </row>
    <row r="4579" spans="1:3" x14ac:dyDescent="0.25">
      <c r="A4579" s="3"/>
      <c r="B4579" s="4"/>
      <c r="C4579" s="4"/>
    </row>
    <row r="4580" spans="1:3" x14ac:dyDescent="0.25">
      <c r="A4580" s="3"/>
      <c r="B4580" s="4"/>
      <c r="C4580" s="4"/>
    </row>
    <row r="4581" spans="1:3" x14ac:dyDescent="0.25">
      <c r="A4581" s="3"/>
      <c r="B4581" s="4"/>
      <c r="C4581" s="4"/>
    </row>
    <row r="4582" spans="1:3" x14ac:dyDescent="0.25">
      <c r="A4582" s="3"/>
      <c r="B4582" s="4"/>
      <c r="C4582" s="4"/>
    </row>
    <row r="4583" spans="1:3" x14ac:dyDescent="0.25">
      <c r="A4583" s="3"/>
      <c r="B4583" s="4"/>
      <c r="C4583" s="4"/>
    </row>
    <row r="4584" spans="1:3" x14ac:dyDescent="0.25">
      <c r="A4584" s="3"/>
      <c r="B4584" s="4"/>
      <c r="C4584" s="4"/>
    </row>
    <row r="4585" spans="1:3" x14ac:dyDescent="0.25">
      <c r="A4585" s="3"/>
      <c r="B4585" s="4"/>
      <c r="C4585" s="4"/>
    </row>
    <row r="4586" spans="1:3" x14ac:dyDescent="0.25">
      <c r="A4586" s="3"/>
      <c r="B4586" s="4"/>
      <c r="C4586" s="4"/>
    </row>
    <row r="4587" spans="1:3" x14ac:dyDescent="0.25">
      <c r="A4587" s="3"/>
      <c r="B4587" s="4"/>
      <c r="C4587" s="4"/>
    </row>
    <row r="4588" spans="1:3" x14ac:dyDescent="0.25">
      <c r="A4588" s="3"/>
      <c r="B4588" s="4"/>
      <c r="C4588" s="4"/>
    </row>
    <row r="4589" spans="1:3" x14ac:dyDescent="0.25">
      <c r="A4589" s="3"/>
      <c r="B4589" s="4"/>
      <c r="C4589" s="4"/>
    </row>
    <row r="4590" spans="1:3" x14ac:dyDescent="0.25">
      <c r="A4590" s="3"/>
      <c r="B4590" s="4"/>
      <c r="C4590" s="4"/>
    </row>
    <row r="4591" spans="1:3" x14ac:dyDescent="0.25">
      <c r="A4591" s="3"/>
      <c r="B4591" s="4"/>
      <c r="C4591" s="4"/>
    </row>
    <row r="4592" spans="1:3" x14ac:dyDescent="0.25">
      <c r="A4592" s="3"/>
      <c r="B4592" s="4"/>
      <c r="C4592" s="4"/>
    </row>
    <row r="4593" spans="1:3" x14ac:dyDescent="0.25">
      <c r="A4593" s="3"/>
      <c r="B4593" s="4"/>
      <c r="C4593" s="4"/>
    </row>
    <row r="4594" spans="1:3" x14ac:dyDescent="0.25">
      <c r="A4594" s="3"/>
      <c r="B4594" s="4"/>
      <c r="C4594" s="4"/>
    </row>
    <row r="4595" spans="1:3" x14ac:dyDescent="0.25">
      <c r="A4595" s="3"/>
      <c r="B4595" s="4"/>
      <c r="C4595" s="4"/>
    </row>
    <row r="4596" spans="1:3" x14ac:dyDescent="0.25">
      <c r="A4596" s="3"/>
      <c r="B4596" s="4"/>
      <c r="C4596" s="4"/>
    </row>
    <row r="4597" spans="1:3" x14ac:dyDescent="0.25">
      <c r="A4597" s="3"/>
      <c r="B4597" s="4"/>
      <c r="C4597" s="4"/>
    </row>
    <row r="4598" spans="1:3" x14ac:dyDescent="0.25">
      <c r="A4598" s="3"/>
      <c r="B4598" s="4"/>
      <c r="C4598" s="4"/>
    </row>
    <row r="4599" spans="1:3" x14ac:dyDescent="0.25">
      <c r="A4599" s="3"/>
      <c r="B4599" s="4"/>
      <c r="C4599" s="4"/>
    </row>
    <row r="4600" spans="1:3" x14ac:dyDescent="0.25">
      <c r="A4600" s="3"/>
      <c r="B4600" s="4"/>
      <c r="C4600" s="4"/>
    </row>
    <row r="4601" spans="1:3" x14ac:dyDescent="0.25">
      <c r="A4601" s="3"/>
      <c r="B4601" s="4"/>
      <c r="C4601" s="4"/>
    </row>
    <row r="4602" spans="1:3" x14ac:dyDescent="0.25">
      <c r="A4602" s="3"/>
      <c r="B4602" s="4"/>
      <c r="C4602" s="4"/>
    </row>
    <row r="4603" spans="1:3" x14ac:dyDescent="0.25">
      <c r="A4603" s="3"/>
      <c r="B4603" s="4"/>
      <c r="C4603" s="4"/>
    </row>
    <row r="4604" spans="1:3" x14ac:dyDescent="0.25">
      <c r="A4604" s="3"/>
      <c r="B4604" s="4"/>
      <c r="C4604" s="4"/>
    </row>
    <row r="4605" spans="1:3" x14ac:dyDescent="0.25">
      <c r="A4605" s="3"/>
      <c r="B4605" s="4"/>
      <c r="C4605" s="4"/>
    </row>
    <row r="4606" spans="1:3" x14ac:dyDescent="0.25">
      <c r="A4606" s="3"/>
      <c r="B4606" s="4"/>
      <c r="C4606" s="4"/>
    </row>
    <row r="4607" spans="1:3" x14ac:dyDescent="0.25">
      <c r="A4607" s="3"/>
      <c r="B4607" s="4"/>
      <c r="C4607" s="4"/>
    </row>
    <row r="4608" spans="1:3" x14ac:dyDescent="0.25">
      <c r="A4608" s="3"/>
      <c r="B4608" s="4"/>
      <c r="C4608" s="4"/>
    </row>
    <row r="4609" spans="1:3" x14ac:dyDescent="0.25">
      <c r="A4609" s="3"/>
      <c r="B4609" s="4"/>
      <c r="C4609" s="4"/>
    </row>
    <row r="4610" spans="1:3" x14ac:dyDescent="0.25">
      <c r="A4610" s="3"/>
      <c r="B4610" s="4"/>
      <c r="C4610" s="4"/>
    </row>
    <row r="4611" spans="1:3" x14ac:dyDescent="0.25">
      <c r="A4611" s="3"/>
      <c r="B4611" s="4"/>
      <c r="C4611" s="4"/>
    </row>
    <row r="4612" spans="1:3" x14ac:dyDescent="0.25">
      <c r="A4612" s="3"/>
      <c r="B4612" s="4"/>
      <c r="C4612" s="4"/>
    </row>
    <row r="4613" spans="1:3" x14ac:dyDescent="0.25">
      <c r="A4613" s="3"/>
      <c r="B4613" s="4"/>
      <c r="C4613" s="4"/>
    </row>
    <row r="4614" spans="1:3" x14ac:dyDescent="0.25">
      <c r="A4614" s="3"/>
      <c r="B4614" s="4"/>
      <c r="C4614" s="4"/>
    </row>
    <row r="4615" spans="1:3" x14ac:dyDescent="0.25">
      <c r="A4615" s="3"/>
      <c r="B4615" s="4"/>
      <c r="C4615" s="4"/>
    </row>
    <row r="4616" spans="1:3" x14ac:dyDescent="0.25">
      <c r="A4616" s="3"/>
      <c r="B4616" s="4"/>
      <c r="C4616" s="4"/>
    </row>
    <row r="4617" spans="1:3" x14ac:dyDescent="0.25">
      <c r="A4617" s="3"/>
      <c r="B4617" s="4"/>
      <c r="C4617" s="4"/>
    </row>
    <row r="4618" spans="1:3" x14ac:dyDescent="0.25">
      <c r="A4618" s="3"/>
      <c r="B4618" s="4"/>
      <c r="C4618" s="4"/>
    </row>
    <row r="4619" spans="1:3" x14ac:dyDescent="0.25">
      <c r="A4619" s="3"/>
      <c r="B4619" s="4"/>
      <c r="C4619" s="4"/>
    </row>
    <row r="4620" spans="1:3" x14ac:dyDescent="0.25">
      <c r="A4620" s="3"/>
      <c r="B4620" s="4"/>
      <c r="C4620" s="4"/>
    </row>
    <row r="4621" spans="1:3" x14ac:dyDescent="0.25">
      <c r="A4621" s="3"/>
      <c r="B4621" s="4"/>
      <c r="C4621" s="4"/>
    </row>
    <row r="4622" spans="1:3" x14ac:dyDescent="0.25">
      <c r="A4622" s="3"/>
      <c r="B4622" s="4"/>
      <c r="C4622" s="4"/>
    </row>
    <row r="4623" spans="1:3" x14ac:dyDescent="0.25">
      <c r="A4623" s="3"/>
      <c r="B4623" s="4"/>
      <c r="C4623" s="4"/>
    </row>
    <row r="4624" spans="1:3" x14ac:dyDescent="0.25">
      <c r="A4624" s="3"/>
      <c r="B4624" s="4"/>
      <c r="C4624" s="4"/>
    </row>
    <row r="4625" spans="1:3" x14ac:dyDescent="0.25">
      <c r="A4625" s="3"/>
      <c r="B4625" s="4"/>
      <c r="C4625" s="4"/>
    </row>
    <row r="4626" spans="1:3" x14ac:dyDescent="0.25">
      <c r="A4626" s="3"/>
      <c r="B4626" s="4"/>
      <c r="C4626" s="4"/>
    </row>
    <row r="4627" spans="1:3" x14ac:dyDescent="0.25">
      <c r="A4627" s="3"/>
      <c r="B4627" s="4"/>
      <c r="C4627" s="4"/>
    </row>
    <row r="4628" spans="1:3" x14ac:dyDescent="0.25">
      <c r="A4628" s="3"/>
      <c r="B4628" s="4"/>
      <c r="C4628" s="4"/>
    </row>
    <row r="4629" spans="1:3" x14ac:dyDescent="0.25">
      <c r="A4629" s="3"/>
      <c r="B4629" s="4"/>
      <c r="C4629" s="4"/>
    </row>
    <row r="4630" spans="1:3" x14ac:dyDescent="0.25">
      <c r="A4630" s="3"/>
      <c r="B4630" s="4"/>
      <c r="C4630" s="4"/>
    </row>
    <row r="4631" spans="1:3" x14ac:dyDescent="0.25">
      <c r="A4631" s="3"/>
      <c r="B4631" s="4"/>
      <c r="C4631" s="4"/>
    </row>
    <row r="4632" spans="1:3" x14ac:dyDescent="0.25">
      <c r="A4632" s="3"/>
      <c r="B4632" s="4"/>
      <c r="C4632" s="4"/>
    </row>
    <row r="4633" spans="1:3" x14ac:dyDescent="0.25">
      <c r="A4633" s="3"/>
      <c r="B4633" s="4"/>
      <c r="C4633" s="4"/>
    </row>
    <row r="4634" spans="1:3" x14ac:dyDescent="0.25">
      <c r="A4634" s="3"/>
      <c r="B4634" s="4"/>
      <c r="C4634" s="4"/>
    </row>
    <row r="4635" spans="1:3" x14ac:dyDescent="0.25">
      <c r="A4635" s="3"/>
      <c r="B4635" s="4"/>
      <c r="C4635" s="4"/>
    </row>
    <row r="4636" spans="1:3" x14ac:dyDescent="0.25">
      <c r="A4636" s="3"/>
      <c r="B4636" s="4"/>
      <c r="C4636" s="4"/>
    </row>
    <row r="4637" spans="1:3" x14ac:dyDescent="0.25">
      <c r="A4637" s="3"/>
      <c r="B4637" s="4"/>
      <c r="C4637" s="4"/>
    </row>
    <row r="4638" spans="1:3" x14ac:dyDescent="0.25">
      <c r="A4638" s="3"/>
      <c r="B4638" s="4"/>
      <c r="C4638" s="4"/>
    </row>
    <row r="4639" spans="1:3" x14ac:dyDescent="0.25">
      <c r="A4639" s="3"/>
      <c r="B4639" s="4"/>
      <c r="C4639" s="4"/>
    </row>
    <row r="4640" spans="1:3" x14ac:dyDescent="0.25">
      <c r="A4640" s="3"/>
      <c r="B4640" s="4"/>
      <c r="C4640" s="4"/>
    </row>
    <row r="4641" spans="1:3" x14ac:dyDescent="0.25">
      <c r="A4641" s="3"/>
      <c r="B4641" s="4"/>
      <c r="C4641" s="4"/>
    </row>
    <row r="4642" spans="1:3" x14ac:dyDescent="0.25">
      <c r="A4642" s="3"/>
      <c r="B4642" s="4"/>
      <c r="C4642" s="4"/>
    </row>
    <row r="4643" spans="1:3" x14ac:dyDescent="0.25">
      <c r="A4643" s="3"/>
      <c r="B4643" s="4"/>
      <c r="C4643" s="4"/>
    </row>
    <row r="4644" spans="1:3" x14ac:dyDescent="0.25">
      <c r="A4644" s="3"/>
      <c r="B4644" s="4"/>
      <c r="C4644" s="4"/>
    </row>
    <row r="4645" spans="1:3" x14ac:dyDescent="0.25">
      <c r="A4645" s="3"/>
      <c r="B4645" s="4"/>
      <c r="C4645" s="4"/>
    </row>
    <row r="4646" spans="1:3" x14ac:dyDescent="0.25">
      <c r="A4646" s="3"/>
      <c r="B4646" s="4"/>
      <c r="C4646" s="4"/>
    </row>
    <row r="4647" spans="1:3" x14ac:dyDescent="0.25">
      <c r="A4647" s="3"/>
      <c r="B4647" s="4"/>
      <c r="C4647" s="4"/>
    </row>
    <row r="4648" spans="1:3" x14ac:dyDescent="0.25">
      <c r="A4648" s="3"/>
      <c r="B4648" s="4"/>
      <c r="C4648" s="4"/>
    </row>
    <row r="4649" spans="1:3" x14ac:dyDescent="0.25">
      <c r="A4649" s="3"/>
      <c r="B4649" s="4"/>
      <c r="C4649" s="4"/>
    </row>
    <row r="4650" spans="1:3" x14ac:dyDescent="0.25">
      <c r="A4650" s="3"/>
      <c r="B4650" s="4"/>
      <c r="C4650" s="4"/>
    </row>
    <row r="4651" spans="1:3" x14ac:dyDescent="0.25">
      <c r="A4651" s="3"/>
      <c r="B4651" s="4"/>
      <c r="C4651" s="4"/>
    </row>
    <row r="4652" spans="1:3" x14ac:dyDescent="0.25">
      <c r="A4652" s="3"/>
      <c r="B4652" s="4"/>
      <c r="C4652" s="4"/>
    </row>
    <row r="4653" spans="1:3" x14ac:dyDescent="0.25">
      <c r="A4653" s="3"/>
      <c r="B4653" s="4"/>
      <c r="C4653" s="4"/>
    </row>
    <row r="4654" spans="1:3" x14ac:dyDescent="0.25">
      <c r="A4654" s="3"/>
      <c r="B4654" s="4"/>
      <c r="C4654" s="4"/>
    </row>
    <row r="4655" spans="1:3" x14ac:dyDescent="0.25">
      <c r="A4655" s="3"/>
      <c r="B4655" s="4"/>
      <c r="C4655" s="4"/>
    </row>
    <row r="4656" spans="1:3" x14ac:dyDescent="0.25">
      <c r="A4656" s="3"/>
      <c r="B4656" s="4"/>
      <c r="C4656" s="4"/>
    </row>
    <row r="4657" spans="1:3" x14ac:dyDescent="0.25">
      <c r="A4657" s="3"/>
      <c r="B4657" s="4"/>
      <c r="C4657" s="4"/>
    </row>
    <row r="4658" spans="1:3" x14ac:dyDescent="0.25">
      <c r="A4658" s="3"/>
      <c r="B4658" s="4"/>
      <c r="C4658" s="4"/>
    </row>
    <row r="4659" spans="1:3" x14ac:dyDescent="0.25">
      <c r="A4659" s="3"/>
      <c r="B4659" s="4"/>
      <c r="C4659" s="4"/>
    </row>
    <row r="4660" spans="1:3" x14ac:dyDescent="0.25">
      <c r="A4660" s="3"/>
      <c r="B4660" s="4"/>
      <c r="C4660" s="4"/>
    </row>
    <row r="4661" spans="1:3" x14ac:dyDescent="0.25">
      <c r="A4661" s="3"/>
      <c r="B4661" s="4"/>
      <c r="C4661" s="4"/>
    </row>
    <row r="4662" spans="1:3" x14ac:dyDescent="0.25">
      <c r="A4662" s="3"/>
      <c r="B4662" s="4"/>
      <c r="C4662" s="4"/>
    </row>
    <row r="4663" spans="1:3" x14ac:dyDescent="0.25">
      <c r="A4663" s="3"/>
      <c r="B4663" s="4"/>
      <c r="C4663" s="4"/>
    </row>
    <row r="4664" spans="1:3" x14ac:dyDescent="0.25">
      <c r="A4664" s="3"/>
      <c r="B4664" s="4"/>
      <c r="C4664" s="4"/>
    </row>
    <row r="4665" spans="1:3" x14ac:dyDescent="0.25">
      <c r="A4665" s="3"/>
      <c r="B4665" s="4"/>
      <c r="C4665" s="4"/>
    </row>
    <row r="4666" spans="1:3" x14ac:dyDescent="0.25">
      <c r="A4666" s="3"/>
      <c r="B4666" s="4"/>
      <c r="C4666" s="4"/>
    </row>
    <row r="4667" spans="1:3" x14ac:dyDescent="0.25">
      <c r="A4667" s="3"/>
      <c r="B4667" s="4"/>
      <c r="C4667" s="4"/>
    </row>
    <row r="4668" spans="1:3" x14ac:dyDescent="0.25">
      <c r="A4668" s="3"/>
      <c r="B4668" s="4"/>
      <c r="C4668" s="4"/>
    </row>
    <row r="4669" spans="1:3" x14ac:dyDescent="0.25">
      <c r="A4669" s="3"/>
      <c r="B4669" s="4"/>
      <c r="C4669" s="4"/>
    </row>
    <row r="4670" spans="1:3" x14ac:dyDescent="0.25">
      <c r="A4670" s="3"/>
      <c r="B4670" s="4"/>
      <c r="C4670" s="4"/>
    </row>
    <row r="4671" spans="1:3" x14ac:dyDescent="0.25">
      <c r="A4671" s="3"/>
      <c r="B4671" s="4"/>
      <c r="C4671" s="4"/>
    </row>
    <row r="4672" spans="1:3" x14ac:dyDescent="0.25">
      <c r="A4672" s="3"/>
      <c r="B4672" s="4"/>
      <c r="C4672" s="4"/>
    </row>
    <row r="4673" spans="1:3" x14ac:dyDescent="0.25">
      <c r="A4673" s="3"/>
      <c r="B4673" s="4"/>
      <c r="C4673" s="4"/>
    </row>
    <row r="4674" spans="1:3" x14ac:dyDescent="0.25">
      <c r="A4674" s="3"/>
      <c r="B4674" s="4"/>
      <c r="C4674" s="4"/>
    </row>
    <row r="4675" spans="1:3" x14ac:dyDescent="0.25">
      <c r="A4675" s="3"/>
      <c r="B4675" s="4"/>
      <c r="C4675" s="4"/>
    </row>
    <row r="4676" spans="1:3" x14ac:dyDescent="0.25">
      <c r="A4676" s="3"/>
      <c r="B4676" s="4"/>
      <c r="C4676" s="4"/>
    </row>
    <row r="4677" spans="1:3" x14ac:dyDescent="0.25">
      <c r="A4677" s="3"/>
      <c r="B4677" s="4"/>
      <c r="C4677" s="4"/>
    </row>
    <row r="4678" spans="1:3" x14ac:dyDescent="0.25">
      <c r="A4678" s="3"/>
      <c r="B4678" s="4"/>
      <c r="C4678" s="4"/>
    </row>
    <row r="4679" spans="1:3" x14ac:dyDescent="0.25">
      <c r="A4679" s="3"/>
      <c r="B4679" s="4"/>
      <c r="C4679" s="4"/>
    </row>
    <row r="4680" spans="1:3" x14ac:dyDescent="0.25">
      <c r="A4680" s="3"/>
      <c r="B4680" s="4"/>
      <c r="C4680" s="4"/>
    </row>
    <row r="4681" spans="1:3" x14ac:dyDescent="0.25">
      <c r="A4681" s="3"/>
      <c r="B4681" s="4"/>
      <c r="C4681" s="4"/>
    </row>
    <row r="4682" spans="1:3" x14ac:dyDescent="0.25">
      <c r="A4682" s="3"/>
      <c r="B4682" s="4"/>
      <c r="C4682" s="4"/>
    </row>
    <row r="4683" spans="1:3" x14ac:dyDescent="0.25">
      <c r="A4683" s="3"/>
      <c r="B4683" s="4"/>
      <c r="C4683" s="4"/>
    </row>
    <row r="4684" spans="1:3" x14ac:dyDescent="0.25">
      <c r="A4684" s="3"/>
      <c r="B4684" s="4"/>
      <c r="C4684" s="4"/>
    </row>
    <row r="4685" spans="1:3" x14ac:dyDescent="0.25">
      <c r="A4685" s="3"/>
      <c r="B4685" s="4"/>
      <c r="C4685" s="4"/>
    </row>
    <row r="4686" spans="1:3" x14ac:dyDescent="0.25">
      <c r="A4686" s="3"/>
      <c r="B4686" s="4"/>
      <c r="C4686" s="4"/>
    </row>
    <row r="4687" spans="1:3" x14ac:dyDescent="0.25">
      <c r="A4687" s="3"/>
      <c r="B4687" s="4"/>
      <c r="C4687" s="4"/>
    </row>
    <row r="4688" spans="1:3" x14ac:dyDescent="0.25">
      <c r="A4688" s="3"/>
      <c r="B4688" s="4"/>
      <c r="C4688" s="4"/>
    </row>
    <row r="4689" spans="1:3" x14ac:dyDescent="0.25">
      <c r="A4689" s="3"/>
      <c r="B4689" s="4"/>
      <c r="C4689" s="4"/>
    </row>
    <row r="4690" spans="1:3" x14ac:dyDescent="0.25">
      <c r="A4690" s="3"/>
      <c r="B4690" s="4"/>
      <c r="C4690" s="4"/>
    </row>
    <row r="4691" spans="1:3" x14ac:dyDescent="0.25">
      <c r="A4691" s="3"/>
      <c r="B4691" s="4"/>
      <c r="C4691" s="4"/>
    </row>
    <row r="4692" spans="1:3" x14ac:dyDescent="0.25">
      <c r="A4692" s="3"/>
      <c r="B4692" s="4"/>
      <c r="C4692" s="4"/>
    </row>
    <row r="4693" spans="1:3" x14ac:dyDescent="0.25">
      <c r="A4693" s="3"/>
      <c r="B4693" s="4"/>
      <c r="C4693" s="4"/>
    </row>
    <row r="4694" spans="1:3" x14ac:dyDescent="0.25">
      <c r="A4694" s="3"/>
      <c r="B4694" s="4"/>
      <c r="C4694" s="4"/>
    </row>
    <row r="4695" spans="1:3" x14ac:dyDescent="0.25">
      <c r="A4695" s="3"/>
      <c r="B4695" s="4"/>
      <c r="C4695" s="4"/>
    </row>
    <row r="4696" spans="1:3" x14ac:dyDescent="0.25">
      <c r="A4696" s="3"/>
      <c r="B4696" s="4"/>
      <c r="C4696" s="4"/>
    </row>
    <row r="4697" spans="1:3" x14ac:dyDescent="0.25">
      <c r="A4697" s="3"/>
      <c r="B4697" s="4"/>
      <c r="C4697" s="4"/>
    </row>
    <row r="4698" spans="1:3" x14ac:dyDescent="0.25">
      <c r="A4698" s="3"/>
      <c r="B4698" s="4"/>
      <c r="C4698" s="4"/>
    </row>
    <row r="4699" spans="1:3" x14ac:dyDescent="0.25">
      <c r="A4699" s="3"/>
      <c r="B4699" s="4"/>
      <c r="C4699" s="4"/>
    </row>
    <row r="4700" spans="1:3" x14ac:dyDescent="0.25">
      <c r="A4700" s="3"/>
      <c r="B4700" s="4"/>
      <c r="C4700" s="4"/>
    </row>
    <row r="4701" spans="1:3" x14ac:dyDescent="0.25">
      <c r="A4701" s="3"/>
      <c r="B4701" s="4"/>
      <c r="C4701" s="4"/>
    </row>
    <row r="4702" spans="1:3" x14ac:dyDescent="0.25">
      <c r="A4702" s="3"/>
      <c r="B4702" s="4"/>
      <c r="C4702" s="4"/>
    </row>
    <row r="4703" spans="1:3" x14ac:dyDescent="0.25">
      <c r="A4703" s="3"/>
      <c r="B4703" s="4"/>
      <c r="C4703" s="4"/>
    </row>
    <row r="4704" spans="1:3" x14ac:dyDescent="0.25">
      <c r="A4704" s="3"/>
      <c r="B4704" s="4"/>
      <c r="C4704" s="4"/>
    </row>
    <row r="4705" spans="1:3" x14ac:dyDescent="0.25">
      <c r="A4705" s="3"/>
      <c r="B4705" s="4"/>
      <c r="C4705" s="4"/>
    </row>
    <row r="4706" spans="1:3" x14ac:dyDescent="0.25">
      <c r="A4706" s="3"/>
      <c r="B4706" s="4"/>
      <c r="C4706" s="4"/>
    </row>
    <row r="4707" spans="1:3" x14ac:dyDescent="0.25">
      <c r="A4707" s="3"/>
      <c r="B4707" s="4"/>
      <c r="C4707" s="4"/>
    </row>
    <row r="4708" spans="1:3" x14ac:dyDescent="0.25">
      <c r="A4708" s="3"/>
      <c r="B4708" s="4"/>
      <c r="C4708" s="4"/>
    </row>
    <row r="4709" spans="1:3" x14ac:dyDescent="0.25">
      <c r="A4709" s="3"/>
      <c r="B4709" s="4"/>
      <c r="C4709" s="4"/>
    </row>
    <row r="4710" spans="1:3" x14ac:dyDescent="0.25">
      <c r="A4710" s="3"/>
      <c r="B4710" s="4"/>
      <c r="C4710" s="4"/>
    </row>
    <row r="4711" spans="1:3" x14ac:dyDescent="0.25">
      <c r="A4711" s="3"/>
      <c r="B4711" s="4"/>
      <c r="C4711" s="4"/>
    </row>
    <row r="4712" spans="1:3" x14ac:dyDescent="0.25">
      <c r="A4712" s="3"/>
      <c r="B4712" s="4"/>
      <c r="C4712" s="4"/>
    </row>
    <row r="4713" spans="1:3" x14ac:dyDescent="0.25">
      <c r="A4713" s="3"/>
      <c r="B4713" s="4"/>
      <c r="C4713" s="4"/>
    </row>
    <row r="4714" spans="1:3" x14ac:dyDescent="0.25">
      <c r="A4714" s="3"/>
      <c r="B4714" s="4"/>
      <c r="C4714" s="4"/>
    </row>
    <row r="4715" spans="1:3" x14ac:dyDescent="0.25">
      <c r="A4715" s="3"/>
      <c r="B4715" s="4"/>
      <c r="C4715" s="4"/>
    </row>
    <row r="4716" spans="1:3" x14ac:dyDescent="0.25">
      <c r="A4716" s="3"/>
      <c r="B4716" s="4"/>
      <c r="C4716" s="4"/>
    </row>
    <row r="4717" spans="1:3" x14ac:dyDescent="0.25">
      <c r="A4717" s="3"/>
      <c r="B4717" s="4"/>
      <c r="C4717" s="4"/>
    </row>
    <row r="4718" spans="1:3" x14ac:dyDescent="0.25">
      <c r="A4718" s="3"/>
      <c r="B4718" s="4"/>
      <c r="C4718" s="4"/>
    </row>
    <row r="4719" spans="1:3" x14ac:dyDescent="0.25">
      <c r="A4719" s="3"/>
      <c r="B4719" s="4"/>
      <c r="C4719" s="4"/>
    </row>
    <row r="4720" spans="1:3" x14ac:dyDescent="0.25">
      <c r="A4720" s="3"/>
      <c r="B4720" s="4"/>
      <c r="C4720" s="4"/>
    </row>
    <row r="4721" spans="1:3" x14ac:dyDescent="0.25">
      <c r="A4721" s="3"/>
      <c r="B4721" s="4"/>
      <c r="C4721" s="4"/>
    </row>
    <row r="4722" spans="1:3" x14ac:dyDescent="0.25">
      <c r="A4722" s="3"/>
      <c r="B4722" s="4"/>
      <c r="C4722" s="4"/>
    </row>
    <row r="4723" spans="1:3" x14ac:dyDescent="0.25">
      <c r="A4723" s="3"/>
      <c r="B4723" s="4"/>
      <c r="C4723" s="4"/>
    </row>
    <row r="4724" spans="1:3" x14ac:dyDescent="0.25">
      <c r="A4724" s="3"/>
      <c r="B4724" s="4"/>
      <c r="C4724" s="4"/>
    </row>
    <row r="4725" spans="1:3" x14ac:dyDescent="0.25">
      <c r="A4725" s="3"/>
      <c r="B4725" s="4"/>
      <c r="C4725" s="4"/>
    </row>
    <row r="4726" spans="1:3" x14ac:dyDescent="0.25">
      <c r="A4726" s="3"/>
      <c r="B4726" s="4"/>
      <c r="C4726" s="4"/>
    </row>
    <row r="4727" spans="1:3" x14ac:dyDescent="0.25">
      <c r="A4727" s="3"/>
      <c r="B4727" s="4"/>
      <c r="C4727" s="4"/>
    </row>
    <row r="4728" spans="1:3" x14ac:dyDescent="0.25">
      <c r="A4728" s="3"/>
      <c r="B4728" s="4"/>
      <c r="C4728" s="4"/>
    </row>
    <row r="4729" spans="1:3" x14ac:dyDescent="0.25">
      <c r="A4729" s="3"/>
      <c r="B4729" s="4"/>
      <c r="C4729" s="4"/>
    </row>
    <row r="4730" spans="1:3" x14ac:dyDescent="0.25">
      <c r="A4730" s="3"/>
      <c r="B4730" s="4"/>
      <c r="C4730" s="4"/>
    </row>
    <row r="4731" spans="1:3" x14ac:dyDescent="0.25">
      <c r="A4731" s="3"/>
      <c r="B4731" s="4"/>
      <c r="C4731" s="4"/>
    </row>
    <row r="4732" spans="1:3" x14ac:dyDescent="0.25">
      <c r="A4732" s="3"/>
      <c r="B4732" s="4"/>
      <c r="C4732" s="4"/>
    </row>
    <row r="4733" spans="1:3" x14ac:dyDescent="0.25">
      <c r="A4733" s="3"/>
      <c r="B4733" s="4"/>
      <c r="C4733" s="4"/>
    </row>
    <row r="4734" spans="1:3" x14ac:dyDescent="0.25">
      <c r="A4734" s="3"/>
      <c r="B4734" s="4"/>
      <c r="C4734" s="4"/>
    </row>
    <row r="4735" spans="1:3" x14ac:dyDescent="0.25">
      <c r="A4735" s="3"/>
      <c r="B4735" s="4"/>
      <c r="C4735" s="4"/>
    </row>
    <row r="4736" spans="1:3" x14ac:dyDescent="0.25">
      <c r="A4736" s="3"/>
      <c r="B4736" s="4"/>
      <c r="C4736" s="4"/>
    </row>
    <row r="4737" spans="1:3" x14ac:dyDescent="0.25">
      <c r="A4737" s="3"/>
      <c r="B4737" s="4"/>
      <c r="C4737" s="4"/>
    </row>
    <row r="4738" spans="1:3" x14ac:dyDescent="0.25">
      <c r="A4738" s="3"/>
      <c r="B4738" s="4"/>
      <c r="C4738" s="4"/>
    </row>
    <row r="4739" spans="1:3" x14ac:dyDescent="0.25">
      <c r="A4739" s="3"/>
      <c r="B4739" s="4"/>
      <c r="C4739" s="4"/>
    </row>
    <row r="4740" spans="1:3" x14ac:dyDescent="0.25">
      <c r="A4740" s="3"/>
      <c r="B4740" s="4"/>
      <c r="C4740" s="4"/>
    </row>
    <row r="4741" spans="1:3" x14ac:dyDescent="0.25">
      <c r="A4741" s="3"/>
      <c r="B4741" s="4"/>
      <c r="C4741" s="4"/>
    </row>
    <row r="4742" spans="1:3" x14ac:dyDescent="0.25">
      <c r="A4742" s="3"/>
      <c r="B4742" s="4"/>
      <c r="C4742" s="4"/>
    </row>
    <row r="4743" spans="1:3" x14ac:dyDescent="0.25">
      <c r="A4743" s="3"/>
      <c r="B4743" s="4"/>
      <c r="C4743" s="4"/>
    </row>
    <row r="4744" spans="1:3" x14ac:dyDescent="0.25">
      <c r="A4744" s="3"/>
      <c r="B4744" s="4"/>
      <c r="C4744" s="4"/>
    </row>
    <row r="4745" spans="1:3" x14ac:dyDescent="0.25">
      <c r="A4745" s="3"/>
      <c r="B4745" s="4"/>
      <c r="C4745" s="4"/>
    </row>
    <row r="4746" spans="1:3" x14ac:dyDescent="0.25">
      <c r="A4746" s="3"/>
      <c r="B4746" s="4"/>
      <c r="C4746" s="4"/>
    </row>
    <row r="4747" spans="1:3" x14ac:dyDescent="0.25">
      <c r="A4747" s="3"/>
      <c r="B4747" s="4"/>
      <c r="C4747" s="4"/>
    </row>
    <row r="4748" spans="1:3" x14ac:dyDescent="0.25">
      <c r="A4748" s="3"/>
      <c r="B4748" s="4"/>
      <c r="C4748" s="4"/>
    </row>
    <row r="4749" spans="1:3" x14ac:dyDescent="0.25">
      <c r="A4749" s="3"/>
      <c r="B4749" s="4"/>
      <c r="C4749" s="4"/>
    </row>
    <row r="4750" spans="1:3" x14ac:dyDescent="0.25">
      <c r="A4750" s="3"/>
      <c r="B4750" s="4"/>
      <c r="C4750" s="4"/>
    </row>
    <row r="4751" spans="1:3" x14ac:dyDescent="0.25">
      <c r="A4751" s="3"/>
      <c r="B4751" s="4"/>
      <c r="C4751" s="4"/>
    </row>
    <row r="4752" spans="1:3" x14ac:dyDescent="0.25">
      <c r="A4752" s="3"/>
      <c r="B4752" s="4"/>
      <c r="C4752" s="4"/>
    </row>
    <row r="4753" spans="1:3" x14ac:dyDescent="0.25">
      <c r="A4753" s="3"/>
      <c r="B4753" s="4"/>
      <c r="C4753" s="4"/>
    </row>
    <row r="4754" spans="1:3" x14ac:dyDescent="0.25">
      <c r="A4754" s="3"/>
      <c r="B4754" s="4"/>
      <c r="C4754" s="4"/>
    </row>
    <row r="4755" spans="1:3" x14ac:dyDescent="0.25">
      <c r="A4755" s="3"/>
      <c r="B4755" s="4"/>
      <c r="C4755" s="4"/>
    </row>
    <row r="4756" spans="1:3" x14ac:dyDescent="0.25">
      <c r="A4756" s="3"/>
      <c r="B4756" s="4"/>
      <c r="C4756" s="4"/>
    </row>
    <row r="4757" spans="1:3" x14ac:dyDescent="0.25">
      <c r="A4757" s="3"/>
      <c r="B4757" s="4"/>
      <c r="C4757" s="4"/>
    </row>
    <row r="4758" spans="1:3" x14ac:dyDescent="0.25">
      <c r="A4758" s="3"/>
      <c r="B4758" s="4"/>
      <c r="C4758" s="4"/>
    </row>
    <row r="4759" spans="1:3" x14ac:dyDescent="0.25">
      <c r="A4759" s="3"/>
      <c r="B4759" s="4"/>
      <c r="C4759" s="4"/>
    </row>
    <row r="4760" spans="1:3" x14ac:dyDescent="0.25">
      <c r="A4760" s="3"/>
      <c r="B4760" s="4"/>
      <c r="C4760" s="4"/>
    </row>
    <row r="4761" spans="1:3" x14ac:dyDescent="0.25">
      <c r="A4761" s="3"/>
      <c r="B4761" s="4"/>
      <c r="C4761" s="4"/>
    </row>
    <row r="4762" spans="1:3" x14ac:dyDescent="0.25">
      <c r="A4762" s="3"/>
      <c r="B4762" s="4"/>
      <c r="C4762" s="4"/>
    </row>
    <row r="4763" spans="1:3" x14ac:dyDescent="0.25">
      <c r="A4763" s="3"/>
      <c r="B4763" s="4"/>
      <c r="C4763" s="4"/>
    </row>
    <row r="4764" spans="1:3" x14ac:dyDescent="0.25">
      <c r="A4764" s="3"/>
      <c r="B4764" s="4"/>
      <c r="C4764" s="4"/>
    </row>
    <row r="4765" spans="1:3" x14ac:dyDescent="0.25">
      <c r="A4765" s="3"/>
      <c r="B4765" s="4"/>
      <c r="C4765" s="4"/>
    </row>
    <row r="4766" spans="1:3" x14ac:dyDescent="0.25">
      <c r="A4766" s="3"/>
      <c r="B4766" s="4"/>
      <c r="C4766" s="4"/>
    </row>
    <row r="4767" spans="1:3" x14ac:dyDescent="0.25">
      <c r="A4767" s="3"/>
      <c r="B4767" s="4"/>
      <c r="C4767" s="4"/>
    </row>
    <row r="4768" spans="1:3" x14ac:dyDescent="0.25">
      <c r="A4768" s="3"/>
      <c r="B4768" s="4"/>
      <c r="C4768" s="4"/>
    </row>
    <row r="4769" spans="1:3" x14ac:dyDescent="0.25">
      <c r="A4769" s="3"/>
      <c r="B4769" s="4"/>
      <c r="C4769" s="4"/>
    </row>
    <row r="4770" spans="1:3" x14ac:dyDescent="0.25">
      <c r="A4770" s="3"/>
      <c r="B4770" s="4"/>
      <c r="C4770" s="4"/>
    </row>
    <row r="4771" spans="1:3" x14ac:dyDescent="0.25">
      <c r="A4771" s="3"/>
      <c r="B4771" s="4"/>
      <c r="C4771" s="4"/>
    </row>
    <row r="4772" spans="1:3" x14ac:dyDescent="0.25">
      <c r="A4772" s="3"/>
      <c r="B4772" s="4"/>
      <c r="C4772" s="4"/>
    </row>
    <row r="4773" spans="1:3" x14ac:dyDescent="0.25">
      <c r="A4773" s="3"/>
      <c r="B4773" s="4"/>
      <c r="C4773" s="4"/>
    </row>
    <row r="4774" spans="1:3" x14ac:dyDescent="0.25">
      <c r="A4774" s="3"/>
      <c r="B4774" s="4"/>
      <c r="C4774" s="4"/>
    </row>
    <row r="4775" spans="1:3" x14ac:dyDescent="0.25">
      <c r="A4775" s="3"/>
      <c r="B4775" s="4"/>
      <c r="C4775" s="4"/>
    </row>
    <row r="4776" spans="1:3" x14ac:dyDescent="0.25">
      <c r="A4776" s="3"/>
      <c r="B4776" s="4"/>
      <c r="C4776" s="4"/>
    </row>
    <row r="4777" spans="1:3" x14ac:dyDescent="0.25">
      <c r="A4777" s="3"/>
      <c r="B4777" s="4"/>
      <c r="C4777" s="4"/>
    </row>
    <row r="4778" spans="1:3" x14ac:dyDescent="0.25">
      <c r="A4778" s="3"/>
      <c r="B4778" s="4"/>
      <c r="C4778" s="4"/>
    </row>
    <row r="4779" spans="1:3" x14ac:dyDescent="0.25">
      <c r="A4779" s="3"/>
      <c r="B4779" s="4"/>
      <c r="C4779" s="4"/>
    </row>
    <row r="4780" spans="1:3" x14ac:dyDescent="0.25">
      <c r="A4780" s="3"/>
      <c r="B4780" s="4"/>
      <c r="C4780" s="4"/>
    </row>
    <row r="4781" spans="1:3" x14ac:dyDescent="0.25">
      <c r="A4781" s="3"/>
      <c r="B4781" s="4"/>
      <c r="C4781" s="4"/>
    </row>
    <row r="4782" spans="1:3" x14ac:dyDescent="0.25">
      <c r="A4782" s="3"/>
      <c r="B4782" s="4"/>
      <c r="C4782" s="4"/>
    </row>
    <row r="4783" spans="1:3" x14ac:dyDescent="0.25">
      <c r="A4783" s="3"/>
      <c r="B4783" s="4"/>
      <c r="C4783" s="4"/>
    </row>
    <row r="4784" spans="1:3" x14ac:dyDescent="0.25">
      <c r="A4784" s="3"/>
      <c r="B4784" s="4"/>
      <c r="C4784" s="4"/>
    </row>
    <row r="4785" spans="1:3" x14ac:dyDescent="0.25">
      <c r="A4785" s="3"/>
      <c r="B4785" s="4"/>
      <c r="C4785" s="4"/>
    </row>
    <row r="4786" spans="1:3" x14ac:dyDescent="0.25">
      <c r="A4786" s="3"/>
      <c r="B4786" s="4"/>
      <c r="C4786" s="4"/>
    </row>
    <row r="4787" spans="1:3" x14ac:dyDescent="0.25">
      <c r="A4787" s="3"/>
      <c r="B4787" s="4"/>
      <c r="C4787" s="4"/>
    </row>
    <row r="4788" spans="1:3" x14ac:dyDescent="0.25">
      <c r="A4788" s="3"/>
      <c r="B4788" s="4"/>
      <c r="C4788" s="4"/>
    </row>
    <row r="4789" spans="1:3" x14ac:dyDescent="0.25">
      <c r="A4789" s="3"/>
      <c r="B4789" s="4"/>
      <c r="C4789" s="4"/>
    </row>
    <row r="4790" spans="1:3" x14ac:dyDescent="0.25">
      <c r="A4790" s="3"/>
      <c r="B4790" s="4"/>
      <c r="C4790" s="4"/>
    </row>
    <row r="4791" spans="1:3" x14ac:dyDescent="0.25">
      <c r="A4791" s="3"/>
      <c r="B4791" s="4"/>
      <c r="C4791" s="4"/>
    </row>
    <row r="4792" spans="1:3" x14ac:dyDescent="0.25">
      <c r="A4792" s="3"/>
      <c r="B4792" s="4"/>
      <c r="C4792" s="4"/>
    </row>
    <row r="4793" spans="1:3" x14ac:dyDescent="0.25">
      <c r="A4793" s="3"/>
      <c r="B4793" s="4"/>
      <c r="C4793" s="4"/>
    </row>
    <row r="4794" spans="1:3" x14ac:dyDescent="0.25">
      <c r="A4794" s="3"/>
      <c r="B4794" s="4"/>
      <c r="C4794" s="4"/>
    </row>
    <row r="4795" spans="1:3" x14ac:dyDescent="0.25">
      <c r="A4795" s="3"/>
      <c r="B4795" s="4"/>
      <c r="C4795" s="4"/>
    </row>
    <row r="4796" spans="1:3" x14ac:dyDescent="0.25">
      <c r="A4796" s="3"/>
      <c r="B4796" s="4"/>
      <c r="C4796" s="4"/>
    </row>
    <row r="4797" spans="1:3" x14ac:dyDescent="0.25">
      <c r="A4797" s="3"/>
      <c r="B4797" s="4"/>
      <c r="C4797" s="4"/>
    </row>
    <row r="4798" spans="1:3" x14ac:dyDescent="0.25">
      <c r="A4798" s="3"/>
      <c r="B4798" s="4"/>
      <c r="C4798" s="4"/>
    </row>
    <row r="4799" spans="1:3" x14ac:dyDescent="0.25">
      <c r="A4799" s="3"/>
      <c r="B4799" s="4"/>
      <c r="C4799" s="4"/>
    </row>
    <row r="4800" spans="1:3" x14ac:dyDescent="0.25">
      <c r="A4800" s="3"/>
      <c r="B4800" s="4"/>
      <c r="C4800" s="4"/>
    </row>
    <row r="4801" spans="1:3" x14ac:dyDescent="0.25">
      <c r="A4801" s="3"/>
      <c r="B4801" s="4"/>
      <c r="C4801" s="4"/>
    </row>
    <row r="4802" spans="1:3" x14ac:dyDescent="0.25">
      <c r="A4802" s="3"/>
      <c r="B4802" s="4"/>
      <c r="C4802" s="4"/>
    </row>
    <row r="4803" spans="1:3" x14ac:dyDescent="0.25">
      <c r="A4803" s="3"/>
      <c r="B4803" s="4"/>
      <c r="C4803" s="4"/>
    </row>
    <row r="4804" spans="1:3" x14ac:dyDescent="0.25">
      <c r="A4804" s="3"/>
      <c r="B4804" s="4"/>
      <c r="C4804" s="4"/>
    </row>
    <row r="4805" spans="1:3" x14ac:dyDescent="0.25">
      <c r="A4805" s="3"/>
      <c r="B4805" s="4"/>
      <c r="C4805" s="4"/>
    </row>
    <row r="4806" spans="1:3" x14ac:dyDescent="0.25">
      <c r="A4806" s="3"/>
      <c r="B4806" s="4"/>
      <c r="C4806" s="4"/>
    </row>
    <row r="4807" spans="1:3" x14ac:dyDescent="0.25">
      <c r="A4807" s="3"/>
      <c r="B4807" s="4"/>
      <c r="C4807" s="4"/>
    </row>
    <row r="4808" spans="1:3" x14ac:dyDescent="0.25">
      <c r="A4808" s="3"/>
      <c r="B4808" s="4"/>
      <c r="C4808" s="4"/>
    </row>
    <row r="4809" spans="1:3" x14ac:dyDescent="0.25">
      <c r="A4809" s="3"/>
      <c r="B4809" s="4"/>
      <c r="C4809" s="4"/>
    </row>
    <row r="4810" spans="1:3" x14ac:dyDescent="0.25">
      <c r="A4810" s="3"/>
      <c r="B4810" s="4"/>
      <c r="C4810" s="4"/>
    </row>
    <row r="4811" spans="1:3" x14ac:dyDescent="0.25">
      <c r="A4811" s="3"/>
      <c r="B4811" s="4"/>
      <c r="C4811" s="4"/>
    </row>
    <row r="4812" spans="1:3" x14ac:dyDescent="0.25">
      <c r="A4812" s="3"/>
      <c r="B4812" s="4"/>
      <c r="C4812" s="4"/>
    </row>
    <row r="4813" spans="1:3" x14ac:dyDescent="0.25">
      <c r="A4813" s="3"/>
      <c r="B4813" s="4"/>
      <c r="C4813" s="4"/>
    </row>
    <row r="4814" spans="1:3" x14ac:dyDescent="0.25">
      <c r="A4814" s="3"/>
      <c r="B4814" s="4"/>
      <c r="C4814" s="4"/>
    </row>
    <row r="4815" spans="1:3" x14ac:dyDescent="0.25">
      <c r="A4815" s="3"/>
      <c r="B4815" s="4"/>
      <c r="C4815" s="4"/>
    </row>
    <row r="4816" spans="1:3" x14ac:dyDescent="0.25">
      <c r="A4816" s="3"/>
      <c r="B4816" s="4"/>
      <c r="C4816" s="4"/>
    </row>
    <row r="4817" spans="1:3" x14ac:dyDescent="0.25">
      <c r="A4817" s="3"/>
      <c r="B4817" s="4"/>
      <c r="C4817" s="4"/>
    </row>
    <row r="4818" spans="1:3" x14ac:dyDescent="0.25">
      <c r="A4818" s="3"/>
      <c r="B4818" s="4"/>
      <c r="C4818" s="4"/>
    </row>
    <row r="4819" spans="1:3" x14ac:dyDescent="0.25">
      <c r="A4819" s="3"/>
      <c r="B4819" s="4"/>
      <c r="C4819" s="4"/>
    </row>
    <row r="4820" spans="1:3" x14ac:dyDescent="0.25">
      <c r="A4820" s="3"/>
      <c r="B4820" s="4"/>
      <c r="C4820" s="4"/>
    </row>
    <row r="4821" spans="1:3" x14ac:dyDescent="0.25">
      <c r="A4821" s="3"/>
      <c r="B4821" s="4"/>
      <c r="C4821" s="4"/>
    </row>
    <row r="4822" spans="1:3" x14ac:dyDescent="0.25">
      <c r="A4822" s="3"/>
      <c r="B4822" s="4"/>
      <c r="C4822" s="4"/>
    </row>
    <row r="4823" spans="1:3" x14ac:dyDescent="0.25">
      <c r="A4823" s="3"/>
      <c r="B4823" s="4"/>
      <c r="C4823" s="4"/>
    </row>
    <row r="4824" spans="1:3" x14ac:dyDescent="0.25">
      <c r="A4824" s="3"/>
      <c r="B4824" s="4"/>
      <c r="C4824" s="4"/>
    </row>
    <row r="4825" spans="1:3" x14ac:dyDescent="0.25">
      <c r="A4825" s="3"/>
      <c r="B4825" s="4"/>
      <c r="C4825" s="4"/>
    </row>
    <row r="4826" spans="1:3" x14ac:dyDescent="0.25">
      <c r="A4826" s="3"/>
      <c r="B4826" s="4"/>
      <c r="C4826" s="4"/>
    </row>
    <row r="4827" spans="1:3" x14ac:dyDescent="0.25">
      <c r="A4827" s="3"/>
      <c r="B4827" s="4"/>
      <c r="C4827" s="4"/>
    </row>
    <row r="4828" spans="1:3" x14ac:dyDescent="0.25">
      <c r="A4828" s="3"/>
      <c r="B4828" s="4"/>
      <c r="C4828" s="4"/>
    </row>
    <row r="4829" spans="1:3" x14ac:dyDescent="0.25">
      <c r="A4829" s="3"/>
      <c r="B4829" s="4"/>
      <c r="C4829" s="4"/>
    </row>
    <row r="4830" spans="1:3" x14ac:dyDescent="0.25">
      <c r="A4830" s="3"/>
      <c r="B4830" s="4"/>
      <c r="C4830" s="4"/>
    </row>
    <row r="4831" spans="1:3" x14ac:dyDescent="0.25">
      <c r="A4831" s="3"/>
      <c r="B4831" s="4"/>
      <c r="C4831" s="4"/>
    </row>
    <row r="4832" spans="1:3" x14ac:dyDescent="0.25">
      <c r="A4832" s="3"/>
      <c r="B4832" s="4"/>
      <c r="C4832" s="4"/>
    </row>
    <row r="4833" spans="1:3" x14ac:dyDescent="0.25">
      <c r="A4833" s="3"/>
      <c r="B4833" s="4"/>
      <c r="C4833" s="4"/>
    </row>
    <row r="4834" spans="1:3" x14ac:dyDescent="0.25">
      <c r="A4834" s="3"/>
      <c r="B4834" s="4"/>
      <c r="C4834" s="4"/>
    </row>
    <row r="4835" spans="1:3" x14ac:dyDescent="0.25">
      <c r="A4835" s="3"/>
      <c r="B4835" s="4"/>
      <c r="C4835" s="4"/>
    </row>
    <row r="4836" spans="1:3" x14ac:dyDescent="0.25">
      <c r="A4836" s="3"/>
      <c r="B4836" s="4"/>
      <c r="C4836" s="4"/>
    </row>
    <row r="4837" spans="1:3" x14ac:dyDescent="0.25">
      <c r="A4837" s="3"/>
      <c r="B4837" s="4"/>
      <c r="C4837" s="4"/>
    </row>
    <row r="4838" spans="1:3" x14ac:dyDescent="0.25">
      <c r="A4838" s="3"/>
      <c r="B4838" s="4"/>
      <c r="C4838" s="4"/>
    </row>
    <row r="4839" spans="1:3" x14ac:dyDescent="0.25">
      <c r="A4839" s="3"/>
      <c r="B4839" s="4"/>
      <c r="C4839" s="4"/>
    </row>
    <row r="4840" spans="1:3" x14ac:dyDescent="0.25">
      <c r="A4840" s="3"/>
      <c r="B4840" s="4"/>
      <c r="C4840" s="4"/>
    </row>
    <row r="4841" spans="1:3" x14ac:dyDescent="0.25">
      <c r="A4841" s="3"/>
      <c r="B4841" s="4"/>
      <c r="C4841" s="4"/>
    </row>
    <row r="4842" spans="1:3" x14ac:dyDescent="0.25">
      <c r="A4842" s="3"/>
      <c r="B4842" s="4"/>
      <c r="C4842" s="4"/>
    </row>
    <row r="4843" spans="1:3" x14ac:dyDescent="0.25">
      <c r="A4843" s="3"/>
      <c r="B4843" s="4"/>
      <c r="C4843" s="4"/>
    </row>
    <row r="4844" spans="1:3" x14ac:dyDescent="0.25">
      <c r="A4844" s="3"/>
      <c r="B4844" s="4"/>
      <c r="C4844" s="4"/>
    </row>
    <row r="4845" spans="1:3" x14ac:dyDescent="0.25">
      <c r="A4845" s="3"/>
      <c r="B4845" s="4"/>
      <c r="C4845" s="4"/>
    </row>
    <row r="4846" spans="1:3" x14ac:dyDescent="0.25">
      <c r="A4846" s="3"/>
      <c r="B4846" s="4"/>
      <c r="C4846" s="4"/>
    </row>
    <row r="4847" spans="1:3" x14ac:dyDescent="0.25">
      <c r="A4847" s="3"/>
      <c r="B4847" s="4"/>
      <c r="C4847" s="4"/>
    </row>
    <row r="4848" spans="1:3" x14ac:dyDescent="0.25">
      <c r="A4848" s="3"/>
      <c r="B4848" s="4"/>
      <c r="C4848" s="4"/>
    </row>
    <row r="4849" spans="1:3" x14ac:dyDescent="0.25">
      <c r="A4849" s="3"/>
      <c r="B4849" s="4"/>
      <c r="C4849" s="4"/>
    </row>
    <row r="4850" spans="1:3" x14ac:dyDescent="0.25">
      <c r="A4850" s="3"/>
      <c r="B4850" s="4"/>
      <c r="C4850" s="4"/>
    </row>
    <row r="4851" spans="1:3" x14ac:dyDescent="0.25">
      <c r="A4851" s="3"/>
      <c r="B4851" s="4"/>
      <c r="C4851" s="4"/>
    </row>
    <row r="4852" spans="1:3" x14ac:dyDescent="0.25">
      <c r="A4852" s="3"/>
      <c r="B4852" s="4"/>
      <c r="C4852" s="4"/>
    </row>
    <row r="4853" spans="1:3" x14ac:dyDescent="0.25">
      <c r="A4853" s="3"/>
      <c r="B4853" s="4"/>
      <c r="C4853" s="4"/>
    </row>
    <row r="4854" spans="1:3" x14ac:dyDescent="0.25">
      <c r="A4854" s="3"/>
      <c r="B4854" s="4"/>
      <c r="C4854" s="4"/>
    </row>
    <row r="4855" spans="1:3" x14ac:dyDescent="0.25">
      <c r="A4855" s="3"/>
      <c r="B4855" s="4"/>
      <c r="C4855" s="4"/>
    </row>
    <row r="4856" spans="1:3" x14ac:dyDescent="0.25">
      <c r="A4856" s="3"/>
      <c r="B4856" s="4"/>
      <c r="C4856" s="4"/>
    </row>
    <row r="4857" spans="1:3" x14ac:dyDescent="0.25">
      <c r="A4857" s="3"/>
      <c r="B4857" s="4"/>
      <c r="C4857" s="4"/>
    </row>
    <row r="4858" spans="1:3" x14ac:dyDescent="0.25">
      <c r="A4858" s="3"/>
      <c r="B4858" s="4"/>
      <c r="C4858" s="4"/>
    </row>
    <row r="4859" spans="1:3" x14ac:dyDescent="0.25">
      <c r="A4859" s="3"/>
      <c r="B4859" s="4"/>
      <c r="C4859" s="4"/>
    </row>
    <row r="4860" spans="1:3" x14ac:dyDescent="0.25">
      <c r="A4860" s="3"/>
      <c r="B4860" s="4"/>
      <c r="C4860" s="4"/>
    </row>
    <row r="4861" spans="1:3" x14ac:dyDescent="0.25">
      <c r="A4861" s="3"/>
      <c r="B4861" s="4"/>
      <c r="C4861" s="4"/>
    </row>
    <row r="4862" spans="1:3" x14ac:dyDescent="0.25">
      <c r="A4862" s="3"/>
      <c r="B4862" s="4"/>
      <c r="C4862" s="4"/>
    </row>
    <row r="4863" spans="1:3" x14ac:dyDescent="0.25">
      <c r="A4863" s="3"/>
      <c r="B4863" s="4"/>
      <c r="C4863" s="4"/>
    </row>
    <row r="4864" spans="1:3" x14ac:dyDescent="0.25">
      <c r="A4864" s="3"/>
      <c r="B4864" s="4"/>
      <c r="C4864" s="4"/>
    </row>
    <row r="4865" spans="1:3" x14ac:dyDescent="0.25">
      <c r="A4865" s="3"/>
      <c r="B4865" s="4"/>
      <c r="C4865" s="4"/>
    </row>
    <row r="4866" spans="1:3" x14ac:dyDescent="0.25">
      <c r="A4866" s="3"/>
      <c r="B4866" s="4"/>
      <c r="C4866" s="4"/>
    </row>
    <row r="4867" spans="1:3" x14ac:dyDescent="0.25">
      <c r="A4867" s="3"/>
      <c r="B4867" s="4"/>
      <c r="C4867" s="4"/>
    </row>
    <row r="4868" spans="1:3" x14ac:dyDescent="0.25">
      <c r="A4868" s="3"/>
      <c r="B4868" s="4"/>
      <c r="C4868" s="4"/>
    </row>
    <row r="4869" spans="1:3" x14ac:dyDescent="0.25">
      <c r="A4869" s="3"/>
      <c r="B4869" s="4"/>
      <c r="C4869" s="4"/>
    </row>
    <row r="4870" spans="1:3" x14ac:dyDescent="0.25">
      <c r="A4870" s="3"/>
      <c r="B4870" s="4"/>
      <c r="C4870" s="4"/>
    </row>
    <row r="4871" spans="1:3" x14ac:dyDescent="0.25">
      <c r="A4871" s="3"/>
      <c r="B4871" s="4"/>
      <c r="C4871" s="4"/>
    </row>
    <row r="4872" spans="1:3" x14ac:dyDescent="0.25">
      <c r="A4872" s="3"/>
      <c r="B4872" s="4"/>
      <c r="C4872" s="4"/>
    </row>
    <row r="4873" spans="1:3" x14ac:dyDescent="0.25">
      <c r="A4873" s="3"/>
      <c r="B4873" s="4"/>
      <c r="C4873" s="4"/>
    </row>
    <row r="4874" spans="1:3" x14ac:dyDescent="0.25">
      <c r="A4874" s="3"/>
      <c r="B4874" s="4"/>
      <c r="C4874" s="4"/>
    </row>
    <row r="4875" spans="1:3" x14ac:dyDescent="0.25">
      <c r="A4875" s="3"/>
      <c r="B4875" s="4"/>
      <c r="C4875" s="4"/>
    </row>
    <row r="4876" spans="1:3" x14ac:dyDescent="0.25">
      <c r="A4876" s="3"/>
      <c r="B4876" s="4"/>
      <c r="C4876" s="4"/>
    </row>
    <row r="4877" spans="1:3" x14ac:dyDescent="0.25">
      <c r="A4877" s="3"/>
      <c r="B4877" s="4"/>
      <c r="C4877" s="4"/>
    </row>
    <row r="4878" spans="1:3" x14ac:dyDescent="0.25">
      <c r="A4878" s="3"/>
      <c r="B4878" s="4"/>
      <c r="C4878" s="4"/>
    </row>
    <row r="4879" spans="1:3" x14ac:dyDescent="0.25">
      <c r="A4879" s="3"/>
      <c r="B4879" s="4"/>
      <c r="C4879" s="4"/>
    </row>
    <row r="4880" spans="1:3" x14ac:dyDescent="0.25">
      <c r="A4880" s="3"/>
      <c r="B4880" s="4"/>
      <c r="C4880" s="4"/>
    </row>
    <row r="4881" spans="1:3" x14ac:dyDescent="0.25">
      <c r="A4881" s="3"/>
      <c r="B4881" s="4"/>
      <c r="C4881" s="4"/>
    </row>
    <row r="4882" spans="1:3" x14ac:dyDescent="0.25">
      <c r="A4882" s="3"/>
      <c r="B4882" s="4"/>
      <c r="C4882" s="4"/>
    </row>
    <row r="4883" spans="1:3" x14ac:dyDescent="0.25">
      <c r="A4883" s="3"/>
      <c r="B4883" s="4"/>
      <c r="C4883" s="4"/>
    </row>
    <row r="4884" spans="1:3" x14ac:dyDescent="0.25">
      <c r="A4884" s="3"/>
      <c r="B4884" s="4"/>
      <c r="C4884" s="4"/>
    </row>
    <row r="4885" spans="1:3" x14ac:dyDescent="0.25">
      <c r="A4885" s="3"/>
      <c r="B4885" s="4"/>
      <c r="C4885" s="4"/>
    </row>
    <row r="4886" spans="1:3" x14ac:dyDescent="0.25">
      <c r="A4886" s="3"/>
      <c r="B4886" s="4"/>
      <c r="C4886" s="4"/>
    </row>
    <row r="4887" spans="1:3" x14ac:dyDescent="0.25">
      <c r="A4887" s="3"/>
      <c r="B4887" s="4"/>
      <c r="C4887" s="4"/>
    </row>
    <row r="4888" spans="1:3" x14ac:dyDescent="0.25">
      <c r="A4888" s="3"/>
      <c r="B4888" s="4"/>
      <c r="C4888" s="4"/>
    </row>
    <row r="4889" spans="1:3" x14ac:dyDescent="0.25">
      <c r="A4889" s="3"/>
      <c r="B4889" s="4"/>
      <c r="C4889" s="4"/>
    </row>
    <row r="4890" spans="1:3" x14ac:dyDescent="0.25">
      <c r="A4890" s="3"/>
      <c r="B4890" s="4"/>
      <c r="C4890" s="4"/>
    </row>
    <row r="4891" spans="1:3" x14ac:dyDescent="0.25">
      <c r="A4891" s="3"/>
      <c r="B4891" s="4"/>
      <c r="C4891" s="4"/>
    </row>
    <row r="4892" spans="1:3" x14ac:dyDescent="0.25">
      <c r="A4892" s="3"/>
      <c r="B4892" s="4"/>
      <c r="C4892" s="4"/>
    </row>
    <row r="4893" spans="1:3" x14ac:dyDescent="0.25">
      <c r="A4893" s="3"/>
      <c r="B4893" s="4"/>
      <c r="C4893" s="4"/>
    </row>
    <row r="4894" spans="1:3" x14ac:dyDescent="0.25">
      <c r="A4894" s="3"/>
      <c r="B4894" s="4"/>
      <c r="C4894" s="4"/>
    </row>
    <row r="4895" spans="1:3" x14ac:dyDescent="0.25">
      <c r="A4895" s="3"/>
      <c r="B4895" s="4"/>
      <c r="C4895" s="4"/>
    </row>
    <row r="4896" spans="1:3" x14ac:dyDescent="0.25">
      <c r="A4896" s="3"/>
      <c r="B4896" s="4"/>
      <c r="C4896" s="4"/>
    </row>
    <row r="4897" spans="1:3" x14ac:dyDescent="0.25">
      <c r="A4897" s="3"/>
      <c r="B4897" s="4"/>
      <c r="C4897" s="4"/>
    </row>
    <row r="4898" spans="1:3" x14ac:dyDescent="0.25">
      <c r="A4898" s="3"/>
      <c r="B4898" s="4"/>
      <c r="C4898" s="4"/>
    </row>
    <row r="4899" spans="1:3" x14ac:dyDescent="0.25">
      <c r="A4899" s="3"/>
      <c r="B4899" s="4"/>
      <c r="C4899" s="4"/>
    </row>
    <row r="4900" spans="1:3" x14ac:dyDescent="0.25">
      <c r="A4900" s="3"/>
      <c r="B4900" s="4"/>
      <c r="C4900" s="4"/>
    </row>
    <row r="4901" spans="1:3" x14ac:dyDescent="0.25">
      <c r="A4901" s="3"/>
      <c r="B4901" s="4"/>
      <c r="C4901" s="4"/>
    </row>
    <row r="4902" spans="1:3" x14ac:dyDescent="0.25">
      <c r="A4902" s="3"/>
      <c r="B4902" s="4"/>
      <c r="C4902" s="4"/>
    </row>
    <row r="4903" spans="1:3" x14ac:dyDescent="0.25">
      <c r="A4903" s="3"/>
      <c r="B4903" s="4"/>
      <c r="C4903" s="4"/>
    </row>
    <row r="4904" spans="1:3" x14ac:dyDescent="0.25">
      <c r="A4904" s="3"/>
      <c r="B4904" s="4"/>
      <c r="C4904" s="4"/>
    </row>
    <row r="4905" spans="1:3" x14ac:dyDescent="0.25">
      <c r="A4905" s="3"/>
      <c r="B4905" s="4"/>
      <c r="C4905" s="4"/>
    </row>
    <row r="4906" spans="1:3" x14ac:dyDescent="0.25">
      <c r="A4906" s="3"/>
      <c r="B4906" s="4"/>
      <c r="C4906" s="4"/>
    </row>
    <row r="4907" spans="1:3" x14ac:dyDescent="0.25">
      <c r="A4907" s="3"/>
      <c r="B4907" s="4"/>
      <c r="C4907" s="4"/>
    </row>
    <row r="4908" spans="1:3" x14ac:dyDescent="0.25">
      <c r="A4908" s="3"/>
      <c r="B4908" s="4"/>
      <c r="C4908" s="4"/>
    </row>
    <row r="4909" spans="1:3" x14ac:dyDescent="0.25">
      <c r="A4909" s="3"/>
      <c r="B4909" s="4"/>
      <c r="C4909" s="4"/>
    </row>
    <row r="4910" spans="1:3" x14ac:dyDescent="0.25">
      <c r="A4910" s="3"/>
      <c r="B4910" s="4"/>
      <c r="C4910" s="4"/>
    </row>
    <row r="4911" spans="1:3" x14ac:dyDescent="0.25">
      <c r="A4911" s="3"/>
      <c r="B4911" s="4"/>
      <c r="C4911" s="4"/>
    </row>
    <row r="4912" spans="1:3" x14ac:dyDescent="0.25">
      <c r="A4912" s="3"/>
      <c r="B4912" s="4"/>
      <c r="C4912" s="4"/>
    </row>
    <row r="4913" spans="1:3" x14ac:dyDescent="0.25">
      <c r="A4913" s="3"/>
      <c r="B4913" s="4"/>
      <c r="C4913" s="4"/>
    </row>
    <row r="4914" spans="1:3" x14ac:dyDescent="0.25">
      <c r="A4914" s="3"/>
      <c r="B4914" s="4"/>
      <c r="C4914" s="4"/>
    </row>
    <row r="4915" spans="1:3" x14ac:dyDescent="0.25">
      <c r="A4915" s="3"/>
      <c r="B4915" s="4"/>
      <c r="C4915" s="4"/>
    </row>
    <row r="4916" spans="1:3" x14ac:dyDescent="0.25">
      <c r="A4916" s="3"/>
      <c r="B4916" s="4"/>
      <c r="C4916" s="4"/>
    </row>
    <row r="4917" spans="1:3" x14ac:dyDescent="0.25">
      <c r="A4917" s="3"/>
      <c r="B4917" s="4"/>
      <c r="C4917" s="4"/>
    </row>
    <row r="4918" spans="1:3" x14ac:dyDescent="0.25">
      <c r="A4918" s="3"/>
      <c r="B4918" s="4"/>
      <c r="C4918" s="4"/>
    </row>
    <row r="4919" spans="1:3" x14ac:dyDescent="0.25">
      <c r="A4919" s="3"/>
      <c r="B4919" s="4"/>
      <c r="C4919" s="4"/>
    </row>
    <row r="4920" spans="1:3" x14ac:dyDescent="0.25">
      <c r="A4920" s="3"/>
      <c r="B4920" s="4"/>
      <c r="C4920" s="4"/>
    </row>
    <row r="4921" spans="1:3" x14ac:dyDescent="0.25">
      <c r="A4921" s="3"/>
      <c r="B4921" s="4"/>
      <c r="C4921" s="4"/>
    </row>
    <row r="4922" spans="1:3" x14ac:dyDescent="0.25">
      <c r="A4922" s="3"/>
      <c r="B4922" s="4"/>
      <c r="C4922" s="4"/>
    </row>
    <row r="4923" spans="1:3" x14ac:dyDescent="0.25">
      <c r="A4923" s="3"/>
      <c r="B4923" s="4"/>
      <c r="C4923" s="4"/>
    </row>
    <row r="4924" spans="1:3" x14ac:dyDescent="0.25">
      <c r="A4924" s="3"/>
      <c r="B4924" s="4"/>
      <c r="C4924" s="4"/>
    </row>
    <row r="4925" spans="1:3" x14ac:dyDescent="0.25">
      <c r="A4925" s="3"/>
      <c r="B4925" s="4"/>
      <c r="C4925" s="4"/>
    </row>
    <row r="4926" spans="1:3" x14ac:dyDescent="0.25">
      <c r="A4926" s="3"/>
      <c r="B4926" s="4"/>
      <c r="C4926" s="4"/>
    </row>
    <row r="4927" spans="1:3" x14ac:dyDescent="0.25">
      <c r="A4927" s="3"/>
      <c r="B4927" s="4"/>
      <c r="C4927" s="4"/>
    </row>
    <row r="4928" spans="1:3" x14ac:dyDescent="0.25">
      <c r="A4928" s="3"/>
      <c r="B4928" s="4"/>
      <c r="C4928" s="4"/>
    </row>
    <row r="4929" spans="1:3" x14ac:dyDescent="0.25">
      <c r="A4929" s="3"/>
      <c r="B4929" s="4"/>
      <c r="C4929" s="4"/>
    </row>
    <row r="4930" spans="1:3" x14ac:dyDescent="0.25">
      <c r="A4930" s="3"/>
      <c r="B4930" s="4"/>
      <c r="C4930" s="4"/>
    </row>
    <row r="4931" spans="1:3" x14ac:dyDescent="0.25">
      <c r="A4931" s="3"/>
      <c r="B4931" s="4"/>
      <c r="C4931" s="4"/>
    </row>
    <row r="4932" spans="1:3" x14ac:dyDescent="0.25">
      <c r="A4932" s="3"/>
      <c r="B4932" s="4"/>
      <c r="C4932" s="4"/>
    </row>
    <row r="4933" spans="1:3" x14ac:dyDescent="0.25">
      <c r="A4933" s="3"/>
      <c r="B4933" s="4"/>
      <c r="C4933" s="4"/>
    </row>
    <row r="4934" spans="1:3" x14ac:dyDescent="0.25">
      <c r="A4934" s="3"/>
      <c r="B4934" s="4"/>
      <c r="C4934" s="4"/>
    </row>
    <row r="4935" spans="1:3" x14ac:dyDescent="0.25">
      <c r="A4935" s="3"/>
      <c r="B4935" s="4"/>
      <c r="C4935" s="4"/>
    </row>
    <row r="4936" spans="1:3" x14ac:dyDescent="0.25">
      <c r="A4936" s="3"/>
      <c r="B4936" s="4"/>
      <c r="C4936" s="4"/>
    </row>
    <row r="4937" spans="1:3" x14ac:dyDescent="0.25">
      <c r="A4937" s="3"/>
      <c r="B4937" s="4"/>
      <c r="C4937" s="4"/>
    </row>
    <row r="4938" spans="1:3" x14ac:dyDescent="0.25">
      <c r="A4938" s="3"/>
      <c r="B4938" s="4"/>
      <c r="C4938" s="4"/>
    </row>
    <row r="4939" spans="1:3" x14ac:dyDescent="0.25">
      <c r="A4939" s="3"/>
      <c r="B4939" s="4"/>
      <c r="C4939" s="4"/>
    </row>
    <row r="4940" spans="1:3" x14ac:dyDescent="0.25">
      <c r="A4940" s="3"/>
      <c r="B4940" s="4"/>
      <c r="C4940" s="4"/>
    </row>
    <row r="4941" spans="1:3" x14ac:dyDescent="0.25">
      <c r="A4941" s="3"/>
      <c r="B4941" s="4"/>
      <c r="C4941" s="4"/>
    </row>
    <row r="4942" spans="1:3" x14ac:dyDescent="0.25">
      <c r="A4942" s="3"/>
      <c r="B4942" s="4"/>
      <c r="C4942" s="4"/>
    </row>
    <row r="4943" spans="1:3" x14ac:dyDescent="0.25">
      <c r="A4943" s="3"/>
      <c r="B4943" s="4"/>
      <c r="C4943" s="4"/>
    </row>
    <row r="4944" spans="1:3" x14ac:dyDescent="0.25">
      <c r="A4944" s="3"/>
      <c r="B4944" s="4"/>
      <c r="C4944" s="4"/>
    </row>
    <row r="4945" spans="1:3" x14ac:dyDescent="0.25">
      <c r="A4945" s="3"/>
      <c r="B4945" s="4"/>
      <c r="C4945" s="4"/>
    </row>
    <row r="4946" spans="1:3" x14ac:dyDescent="0.25">
      <c r="A4946" s="3"/>
      <c r="B4946" s="4"/>
      <c r="C4946" s="4"/>
    </row>
    <row r="4947" spans="1:3" x14ac:dyDescent="0.25">
      <c r="A4947" s="3"/>
      <c r="B4947" s="4"/>
      <c r="C4947" s="4"/>
    </row>
    <row r="4948" spans="1:3" x14ac:dyDescent="0.25">
      <c r="A4948" s="3"/>
      <c r="B4948" s="4"/>
      <c r="C4948" s="4"/>
    </row>
    <row r="4949" spans="1:3" x14ac:dyDescent="0.25">
      <c r="A4949" s="3"/>
      <c r="B4949" s="4"/>
      <c r="C4949" s="4"/>
    </row>
    <row r="4950" spans="1:3" x14ac:dyDescent="0.25">
      <c r="A4950" s="3"/>
      <c r="B4950" s="4"/>
      <c r="C4950" s="4"/>
    </row>
    <row r="4951" spans="1:3" x14ac:dyDescent="0.25">
      <c r="A4951" s="3"/>
      <c r="B4951" s="4"/>
      <c r="C4951" s="4"/>
    </row>
    <row r="4952" spans="1:3" x14ac:dyDescent="0.25">
      <c r="A4952" s="3"/>
      <c r="B4952" s="4"/>
      <c r="C4952" s="4"/>
    </row>
    <row r="4953" spans="1:3" x14ac:dyDescent="0.25">
      <c r="A4953" s="3"/>
      <c r="B4953" s="4"/>
      <c r="C4953" s="4"/>
    </row>
    <row r="4954" spans="1:3" x14ac:dyDescent="0.25">
      <c r="A4954" s="3"/>
      <c r="B4954" s="4"/>
      <c r="C4954" s="4"/>
    </row>
    <row r="4955" spans="1:3" x14ac:dyDescent="0.25">
      <c r="A4955" s="3"/>
      <c r="B4955" s="4"/>
      <c r="C4955" s="4"/>
    </row>
    <row r="4956" spans="1:3" x14ac:dyDescent="0.25">
      <c r="A4956" s="3"/>
      <c r="B4956" s="4"/>
      <c r="C4956" s="4"/>
    </row>
    <row r="4957" spans="1:3" x14ac:dyDescent="0.25">
      <c r="A4957" s="3"/>
      <c r="B4957" s="4"/>
      <c r="C4957" s="4"/>
    </row>
    <row r="4958" spans="1:3" x14ac:dyDescent="0.25">
      <c r="A4958" s="3"/>
      <c r="B4958" s="4"/>
      <c r="C4958" s="4"/>
    </row>
    <row r="4959" spans="1:3" x14ac:dyDescent="0.25">
      <c r="A4959" s="3"/>
      <c r="B4959" s="4"/>
      <c r="C4959" s="4"/>
    </row>
    <row r="4960" spans="1:3" x14ac:dyDescent="0.25">
      <c r="A4960" s="3"/>
      <c r="B4960" s="4"/>
      <c r="C4960" s="4"/>
    </row>
    <row r="4961" spans="1:3" x14ac:dyDescent="0.25">
      <c r="A4961" s="3"/>
      <c r="B4961" s="4"/>
      <c r="C4961" s="4"/>
    </row>
    <row r="4962" spans="1:3" x14ac:dyDescent="0.25">
      <c r="A4962" s="3"/>
      <c r="B4962" s="4"/>
      <c r="C4962" s="4"/>
    </row>
    <row r="4963" spans="1:3" x14ac:dyDescent="0.25">
      <c r="A4963" s="3"/>
      <c r="B4963" s="4"/>
      <c r="C4963" s="4"/>
    </row>
    <row r="4964" spans="1:3" x14ac:dyDescent="0.25">
      <c r="A4964" s="3"/>
      <c r="B4964" s="4"/>
      <c r="C4964" s="4"/>
    </row>
    <row r="4965" spans="1:3" x14ac:dyDescent="0.25">
      <c r="A4965" s="3"/>
      <c r="B4965" s="4"/>
      <c r="C4965" s="4"/>
    </row>
    <row r="4966" spans="1:3" x14ac:dyDescent="0.25">
      <c r="A4966" s="3"/>
      <c r="B4966" s="4"/>
      <c r="C4966" s="4"/>
    </row>
    <row r="4967" spans="1:3" x14ac:dyDescent="0.25">
      <c r="A4967" s="3"/>
      <c r="B4967" s="4"/>
      <c r="C4967" s="4"/>
    </row>
    <row r="4968" spans="1:3" x14ac:dyDescent="0.25">
      <c r="A4968" s="3"/>
      <c r="B4968" s="4"/>
      <c r="C4968" s="4"/>
    </row>
    <row r="4969" spans="1:3" x14ac:dyDescent="0.25">
      <c r="A4969" s="3"/>
      <c r="B4969" s="4"/>
      <c r="C4969" s="4"/>
    </row>
    <row r="4970" spans="1:3" x14ac:dyDescent="0.25">
      <c r="A4970" s="3"/>
      <c r="B4970" s="4"/>
      <c r="C4970" s="4"/>
    </row>
    <row r="4971" spans="1:3" x14ac:dyDescent="0.25">
      <c r="A4971" s="3"/>
      <c r="B4971" s="4"/>
      <c r="C4971" s="4"/>
    </row>
    <row r="4972" spans="1:3" x14ac:dyDescent="0.25">
      <c r="A4972" s="3"/>
      <c r="B4972" s="4"/>
      <c r="C4972" s="4"/>
    </row>
    <row r="4973" spans="1:3" x14ac:dyDescent="0.25">
      <c r="A4973" s="3"/>
      <c r="B4973" s="4"/>
      <c r="C4973" s="4"/>
    </row>
    <row r="4974" spans="1:3" x14ac:dyDescent="0.25">
      <c r="A4974" s="3"/>
      <c r="B4974" s="4"/>
      <c r="C4974" s="4"/>
    </row>
    <row r="4975" spans="1:3" x14ac:dyDescent="0.25">
      <c r="A4975" s="3"/>
      <c r="B4975" s="4"/>
      <c r="C4975" s="4"/>
    </row>
    <row r="4976" spans="1:3" x14ac:dyDescent="0.25">
      <c r="A4976" s="3"/>
      <c r="B4976" s="4"/>
      <c r="C4976" s="4"/>
    </row>
    <row r="4977" spans="1:3" x14ac:dyDescent="0.25">
      <c r="A4977" s="3"/>
      <c r="B4977" s="4"/>
      <c r="C4977" s="4"/>
    </row>
    <row r="4978" spans="1:3" x14ac:dyDescent="0.25">
      <c r="A4978" s="3"/>
      <c r="B4978" s="4"/>
      <c r="C4978" s="4"/>
    </row>
    <row r="4979" spans="1:3" x14ac:dyDescent="0.25">
      <c r="A4979" s="3"/>
      <c r="B4979" s="4"/>
      <c r="C4979" s="4"/>
    </row>
    <row r="4980" spans="1:3" x14ac:dyDescent="0.25">
      <c r="A4980" s="3"/>
      <c r="B4980" s="4"/>
      <c r="C4980" s="4"/>
    </row>
    <row r="4981" spans="1:3" x14ac:dyDescent="0.25">
      <c r="A4981" s="3"/>
      <c r="B4981" s="4"/>
      <c r="C4981" s="4"/>
    </row>
    <row r="4982" spans="1:3" x14ac:dyDescent="0.25">
      <c r="A4982" s="3"/>
      <c r="B4982" s="4"/>
      <c r="C4982" s="4"/>
    </row>
    <row r="4983" spans="1:3" x14ac:dyDescent="0.25">
      <c r="A4983" s="3"/>
      <c r="B4983" s="4"/>
      <c r="C4983" s="4"/>
    </row>
    <row r="4984" spans="1:3" x14ac:dyDescent="0.25">
      <c r="A4984" s="3"/>
      <c r="B4984" s="4"/>
      <c r="C4984" s="4"/>
    </row>
    <row r="4985" spans="1:3" x14ac:dyDescent="0.25">
      <c r="A4985" s="3"/>
      <c r="B4985" s="4"/>
      <c r="C4985" s="4"/>
    </row>
    <row r="4986" spans="1:3" x14ac:dyDescent="0.25">
      <c r="A4986" s="3"/>
      <c r="B4986" s="4"/>
      <c r="C4986" s="4"/>
    </row>
    <row r="4987" spans="1:3" x14ac:dyDescent="0.25">
      <c r="A4987" s="3"/>
      <c r="B4987" s="4"/>
      <c r="C4987" s="4"/>
    </row>
    <row r="4988" spans="1:3" x14ac:dyDescent="0.25">
      <c r="A4988" s="3"/>
      <c r="B4988" s="4"/>
      <c r="C4988" s="4"/>
    </row>
    <row r="4989" spans="1:3" x14ac:dyDescent="0.25">
      <c r="A4989" s="3"/>
      <c r="B4989" s="4"/>
      <c r="C4989" s="4"/>
    </row>
    <row r="4990" spans="1:3" x14ac:dyDescent="0.25">
      <c r="A4990" s="3"/>
      <c r="B4990" s="4"/>
      <c r="C4990" s="4"/>
    </row>
    <row r="4991" spans="1:3" x14ac:dyDescent="0.25">
      <c r="A4991" s="3"/>
      <c r="B4991" s="4"/>
      <c r="C4991" s="4"/>
    </row>
    <row r="4992" spans="1:3" x14ac:dyDescent="0.25">
      <c r="A4992" s="3"/>
      <c r="B4992" s="4"/>
      <c r="C4992" s="4"/>
    </row>
    <row r="4993" spans="1:3" x14ac:dyDescent="0.25">
      <c r="A4993" s="3"/>
      <c r="B4993" s="4"/>
      <c r="C4993" s="4"/>
    </row>
    <row r="4994" spans="1:3" x14ac:dyDescent="0.25">
      <c r="A4994" s="3"/>
      <c r="B4994" s="4"/>
      <c r="C4994" s="4"/>
    </row>
    <row r="4995" spans="1:3" x14ac:dyDescent="0.25">
      <c r="A4995" s="3"/>
      <c r="B4995" s="4"/>
      <c r="C4995" s="4"/>
    </row>
    <row r="4996" spans="1:3" x14ac:dyDescent="0.25">
      <c r="A4996" s="3"/>
      <c r="B4996" s="4"/>
      <c r="C4996" s="4"/>
    </row>
    <row r="4997" spans="1:3" x14ac:dyDescent="0.25">
      <c r="A4997" s="3"/>
      <c r="B4997" s="4"/>
      <c r="C4997" s="4"/>
    </row>
    <row r="4998" spans="1:3" x14ac:dyDescent="0.25">
      <c r="A4998" s="3"/>
      <c r="B4998" s="4"/>
      <c r="C4998" s="4"/>
    </row>
    <row r="4999" spans="1:3" x14ac:dyDescent="0.25">
      <c r="A4999" s="3"/>
      <c r="B4999" s="4"/>
      <c r="C4999" s="4"/>
    </row>
    <row r="5000" spans="1:3" x14ac:dyDescent="0.25">
      <c r="A5000" s="3"/>
      <c r="B5000" s="4"/>
      <c r="C5000" s="4"/>
    </row>
    <row r="5001" spans="1:3" x14ac:dyDescent="0.25">
      <c r="A5001" s="3"/>
      <c r="B5001" s="4"/>
      <c r="C5001" s="4"/>
    </row>
    <row r="5002" spans="1:3" x14ac:dyDescent="0.25">
      <c r="A5002" s="3"/>
      <c r="B5002" s="4"/>
      <c r="C5002" s="4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D19"/>
  <sheetViews>
    <sheetView showGridLines="0" tabSelected="1" workbookViewId="0">
      <selection activeCell="A6" sqref="A6"/>
    </sheetView>
  </sheetViews>
  <sheetFormatPr baseColWidth="10" defaultColWidth="9.140625" defaultRowHeight="15" x14ac:dyDescent="0.25"/>
  <cols>
    <col min="1" max="1" width="32" customWidth="1"/>
    <col min="2" max="3" width="16" customWidth="1"/>
    <col min="4" max="4" width="56" customWidth="1"/>
  </cols>
  <sheetData>
    <row r="1" spans="1:4" ht="26.1" customHeight="1" x14ac:dyDescent="0.25">
      <c r="A1" s="25" t="s">
        <v>34</v>
      </c>
      <c r="B1" s="26"/>
      <c r="C1" s="26"/>
      <c r="D1" s="26"/>
    </row>
    <row r="3" spans="1:4" x14ac:dyDescent="0.25">
      <c r="A3" s="5" t="s">
        <v>35</v>
      </c>
    </row>
    <row r="4" spans="1:4" x14ac:dyDescent="0.25">
      <c r="A4" s="6" t="s">
        <v>36</v>
      </c>
      <c r="B4" s="7">
        <v>0.04</v>
      </c>
    </row>
    <row r="5" spans="1:4" x14ac:dyDescent="0.25">
      <c r="A5" s="6" t="s">
        <v>85</v>
      </c>
      <c r="B5" s="8">
        <v>252</v>
      </c>
    </row>
    <row r="6" spans="1:4" x14ac:dyDescent="0.25">
      <c r="A6" s="6" t="s">
        <v>37</v>
      </c>
      <c r="B6" s="9">
        <f>COUNT(RET_S)</f>
        <v>2523</v>
      </c>
    </row>
    <row r="8" spans="1:4" x14ac:dyDescent="0.25">
      <c r="A8" s="10" t="s">
        <v>38</v>
      </c>
      <c r="B8" s="10" t="s">
        <v>39</v>
      </c>
      <c r="C8" s="10" t="s">
        <v>32</v>
      </c>
      <c r="D8" s="10" t="s">
        <v>40</v>
      </c>
    </row>
    <row r="9" spans="1:4" x14ac:dyDescent="0.25">
      <c r="A9" s="11" t="s">
        <v>41</v>
      </c>
      <c r="B9" s="12">
        <f>IFERROR(AVERAGE(RET_S),NA())</f>
        <v>5.4339732608380507E-4</v>
      </c>
      <c r="C9" s="13">
        <f>IFERROR(AVERAGE(RET_B),NA())</f>
        <v>5.7335551442561539E-4</v>
      </c>
      <c r="D9" s="14" t="s">
        <v>42</v>
      </c>
    </row>
    <row r="10" spans="1:4" x14ac:dyDescent="0.25">
      <c r="A10" s="11" t="s">
        <v>43</v>
      </c>
      <c r="B10" s="15" cm="1">
        <f t="array" ref="B10">IFERROR((LOOKUP(2,1/ISNUMBER(PRECIO_S),PRECIO_S)/INDEX(PRECIO_S,MATCH(TRUE,ISNUMBER(PRECIO_S),0)))^($B$5/COUNT(RET_S))-1,NA())</f>
        <v>0.13220423720169761</v>
      </c>
      <c r="C10" s="16" cm="1">
        <f t="array" ref="C10">IFERROR((LOOKUP(2,1/ISNUMBER(PRECIO_B),PRECIO_B)/INDEX(PRECIO_B,MATCH(TRUE,ISNUMBER(PRECIO_B),0)))^($B$5/COUNT(RET_B))-1,NA())</f>
        <v>0.13669733739820433</v>
      </c>
      <c r="D10" s="14" t="s">
        <v>44</v>
      </c>
    </row>
    <row r="11" spans="1:4" x14ac:dyDescent="0.25">
      <c r="A11" s="11" t="s">
        <v>45</v>
      </c>
      <c r="B11" s="15">
        <f>IFERROR(STDEV(RET_S)*SQRT($B$5),NA())</f>
        <v>0.15935614420457739</v>
      </c>
      <c r="C11" s="16">
        <f>IFERROR(STDEV(RET_B)*SQRT($B$5),NA())</f>
        <v>0.1804175327084242</v>
      </c>
      <c r="D11" s="14" t="s">
        <v>46</v>
      </c>
    </row>
    <row r="12" spans="1:4" x14ac:dyDescent="0.25">
      <c r="A12" s="11" t="s">
        <v>47</v>
      </c>
      <c r="B12" s="17">
        <f>IFERROR((AVERAGE(EXC_S)*$B$5)/(STDEV(RET_S)*SQRT($B$5)),NA())</f>
        <v>0.60829864237098386</v>
      </c>
      <c r="C12" s="18">
        <f>IFERROR((AVERAGE(EXC_B)*$B$5)/(STDEV(RET_B)*SQRT($B$5)),NA())</f>
        <v>0.57913212794080038</v>
      </c>
      <c r="D12" s="14" t="s">
        <v>48</v>
      </c>
    </row>
    <row r="13" spans="1:4" x14ac:dyDescent="0.25">
      <c r="A13" s="11" t="s">
        <v>49</v>
      </c>
      <c r="B13" s="15">
        <f>IFERROR(MIN(DD_S),NA())</f>
        <v>-0.22002166176698124</v>
      </c>
      <c r="C13" s="16">
        <f>IFERROR(MIN(DD_B),NA())</f>
        <v>-0.33925934676038028</v>
      </c>
      <c r="D13" s="14" t="s">
        <v>50</v>
      </c>
    </row>
    <row r="14" spans="1:4" x14ac:dyDescent="0.25">
      <c r="A14" s="11" t="s">
        <v>51</v>
      </c>
      <c r="B14" s="17">
        <f>IFERROR(SLOPE(EXC_S,EXC_B),NA())</f>
        <v>7.2982607456349338E-2</v>
      </c>
      <c r="C14" s="18">
        <f>1</f>
        <v>1</v>
      </c>
      <c r="D14" s="14" t="s">
        <v>52</v>
      </c>
    </row>
    <row r="15" spans="1:4" x14ac:dyDescent="0.25">
      <c r="A15" s="11" t="s">
        <v>53</v>
      </c>
      <c r="B15" s="15">
        <f>IFERROR((AVERAGE(EXC_S)-SLOPE(EXC_S,EXC_B)*AVERAGE(EXC_B))*$B$5,NA())</f>
        <v>8.9310495399923862E-2</v>
      </c>
      <c r="C15" s="16">
        <f>0</f>
        <v>0</v>
      </c>
      <c r="D15" s="14" t="s">
        <v>54</v>
      </c>
    </row>
    <row r="16" spans="1:4" x14ac:dyDescent="0.25">
      <c r="A16" s="11" t="s">
        <v>55</v>
      </c>
      <c r="B16" s="17">
        <f>IFERROR(CORREL(RET_S,RET_B),NA())</f>
        <v>8.2628392106413623E-2</v>
      </c>
      <c r="C16" s="18">
        <f>1</f>
        <v>1</v>
      </c>
      <c r="D16" s="14" t="s">
        <v>56</v>
      </c>
    </row>
    <row r="17" spans="1:4" x14ac:dyDescent="0.25">
      <c r="A17" s="11" t="s">
        <v>57</v>
      </c>
      <c r="B17" s="15">
        <f>IFERROR(CORREL(RET_S,RET_B)^2,NA())</f>
        <v>6.8274511820912371E-3</v>
      </c>
      <c r="C17" s="16">
        <f>1</f>
        <v>1</v>
      </c>
      <c r="D17" s="14" t="s">
        <v>58</v>
      </c>
    </row>
    <row r="18" spans="1:4" x14ac:dyDescent="0.25">
      <c r="A18" s="11" t="s">
        <v>59</v>
      </c>
      <c r="B18" s="15">
        <f>IFERROR(STDEV(DIFF_SB)*SQRT($B$5),NA())</f>
        <v>0.23063743864340722</v>
      </c>
      <c r="C18" s="16">
        <f>0</f>
        <v>0</v>
      </c>
      <c r="D18" s="14" t="s">
        <v>60</v>
      </c>
    </row>
    <row r="19" spans="1:4" x14ac:dyDescent="0.25">
      <c r="A19" s="11" t="s">
        <v>61</v>
      </c>
      <c r="B19" s="17">
        <f>IFERROR((AVERAGE(DIFF_SB)*$B$5)/(STDEV(DIFF_SB)*SQRT($B$5)),NA())</f>
        <v>-3.2733035480024188E-2</v>
      </c>
      <c r="C19" s="18" t="s">
        <v>78</v>
      </c>
      <c r="D19" s="14" t="s">
        <v>62</v>
      </c>
    </row>
  </sheetData>
  <mergeCells count="1">
    <mergeCell ref="A1:D1"/>
  </mergeCells>
  <conditionalFormatting sqref="B14">
    <cfRule type="cellIs" dxfId="1" priority="1" operator="greaterThan">
      <formula>1.1</formula>
    </cfRule>
    <cfRule type="cellIs" dxfId="0" priority="2" operator="lessThan">
      <formula>0.9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F5002"/>
  <sheetViews>
    <sheetView showGridLines="0" zoomScaleNormal="100" workbookViewId="0">
      <selection activeCell="F3" sqref="F3"/>
    </sheetView>
  </sheetViews>
  <sheetFormatPr baseColWidth="10" defaultColWidth="9.140625" defaultRowHeight="15" x14ac:dyDescent="0.25"/>
  <cols>
    <col min="1" max="1" width="13" customWidth="1"/>
    <col min="2" max="3" width="18" customWidth="1"/>
    <col min="4" max="4" width="4" customWidth="1"/>
    <col min="5" max="5" width="18" customWidth="1"/>
    <col min="6" max="6" width="14" customWidth="1"/>
  </cols>
  <sheetData>
    <row r="1" spans="1:6" ht="18" x14ac:dyDescent="0.25">
      <c r="A1" s="25" t="s">
        <v>63</v>
      </c>
      <c r="B1" s="26"/>
      <c r="C1" s="26"/>
      <c r="D1" s="26"/>
      <c r="E1" s="26"/>
    </row>
    <row r="2" spans="1:6" x14ac:dyDescent="0.25">
      <c r="A2" s="10" t="s">
        <v>30</v>
      </c>
      <c r="B2" s="10" t="s">
        <v>64</v>
      </c>
      <c r="C2" s="10" t="s">
        <v>65</v>
      </c>
      <c r="E2" s="19" t="s">
        <v>66</v>
      </c>
      <c r="F2" s="20" cm="1">
        <f t="array" ref="F2">INDEX(PRECIO_S,MATCH(TRUE,ISNUMBER(PRECIO_S),0))</f>
        <v>123.24</v>
      </c>
    </row>
    <row r="3" spans="1:6" x14ac:dyDescent="0.25">
      <c r="A3" s="3">
        <f>IFERROR(Datos!A3,"")</f>
        <v>42492</v>
      </c>
      <c r="B3" s="21">
        <f>IFERROR(IF(ISNUMBER(Datos!B3),Datos!B3/$F$2*100,NA()),NA())</f>
        <v>100</v>
      </c>
      <c r="C3" s="21">
        <f>IFERROR(IF(ISNUMBER(Datos!C3),Datos!C3/$F$3*100,NA()),NA())</f>
        <v>100</v>
      </c>
      <c r="E3" s="19" t="s">
        <v>67</v>
      </c>
      <c r="F3" s="20" cm="1">
        <f t="array" ref="F3">INDEX(PRECIO_B,MATCH(TRUE,ISNUMBER(PRECIO_B),0))</f>
        <v>2081.4</v>
      </c>
    </row>
    <row r="4" spans="1:6" x14ac:dyDescent="0.25">
      <c r="A4" s="3">
        <f>IFERROR(Datos!A4,"")</f>
        <v>42493</v>
      </c>
      <c r="B4" s="21">
        <f>IFERROR(IF(ISNUMBER(Datos!B4),Datos!B4/$F$2*100,NA()),NA())</f>
        <v>99.772801038623825</v>
      </c>
      <c r="C4" s="21">
        <f>IFERROR(IF(ISNUMBER(Datos!C4),Datos!C4/$F$3*100,NA()),NA())</f>
        <v>99.135197463245888</v>
      </c>
    </row>
    <row r="5" spans="1:6" x14ac:dyDescent="0.25">
      <c r="A5" s="3">
        <f>IFERROR(Datos!A5,"")</f>
        <v>42494</v>
      </c>
      <c r="B5" s="21">
        <f>IFERROR(IF(ISNUMBER(Datos!B5),Datos!B5/$F$2*100,NA()),NA())</f>
        <v>99.164232392080493</v>
      </c>
      <c r="C5" s="21">
        <f>IFERROR(IF(ISNUMBER(Datos!C5),Datos!C5/$F$3*100,NA()),NA())</f>
        <v>98.544249063130579</v>
      </c>
    </row>
    <row r="6" spans="1:6" x14ac:dyDescent="0.25">
      <c r="A6" s="3">
        <f>IFERROR(Datos!A6,"")</f>
        <v>42495</v>
      </c>
      <c r="B6" s="21">
        <f>IFERROR(IF(ISNUMBER(Datos!B6),Datos!B6/$F$2*100,NA()),NA())</f>
        <v>99.050632911392398</v>
      </c>
      <c r="C6" s="21">
        <f>IFERROR(IF(ISNUMBER(Datos!C6),Datos!C6/$F$3*100,NA()),NA())</f>
        <v>98.52022677044296</v>
      </c>
    </row>
    <row r="7" spans="1:6" x14ac:dyDescent="0.25">
      <c r="A7" s="3">
        <f>IFERROR(Datos!A7,"")</f>
        <v>42496</v>
      </c>
      <c r="B7" s="21">
        <f>IFERROR(IF(ISNUMBER(Datos!B7),Datos!B7/$F$2*100,NA()),NA())</f>
        <v>99.951314508276539</v>
      </c>
      <c r="C7" s="21">
        <f>IFERROR(IF(ISNUMBER(Datos!C7),Datos!C7/$F$3*100,NA()),NA())</f>
        <v>98.832516575381945</v>
      </c>
    </row>
    <row r="8" spans="1:6" x14ac:dyDescent="0.25">
      <c r="A8" s="3">
        <f>IFERROR(Datos!A8,"")</f>
        <v>42499</v>
      </c>
      <c r="B8" s="21">
        <f>IFERROR(IF(ISNUMBER(Datos!B8),Datos!B8/$F$2*100,NA()),NA())</f>
        <v>97.898409607270381</v>
      </c>
      <c r="C8" s="21">
        <f>IFERROR(IF(ISNUMBER(Datos!C8),Datos!C8/$F$3*100,NA()),NA())</f>
        <v>98.909387911982307</v>
      </c>
    </row>
    <row r="9" spans="1:6" x14ac:dyDescent="0.25">
      <c r="A9" s="3">
        <f>IFERROR(Datos!A9,"")</f>
        <v>42500</v>
      </c>
      <c r="B9" s="21">
        <f>IFERROR(IF(ISNUMBER(Datos!B9),Datos!B9/$F$2*100,NA()),NA())</f>
        <v>98.166179811749444</v>
      </c>
      <c r="C9" s="21">
        <f>IFERROR(IF(ISNUMBER(Datos!C9),Datos!C9/$F$3*100,NA()),NA())</f>
        <v>100.14413375612567</v>
      </c>
    </row>
    <row r="10" spans="1:6" x14ac:dyDescent="0.25">
      <c r="A10" s="3">
        <f>IFERROR(Datos!A10,"")</f>
        <v>42501</v>
      </c>
      <c r="B10" s="21">
        <f>IFERROR(IF(ISNUMBER(Datos!B10),Datos!B10/$F$2*100,NA()),NA())</f>
        <v>99.091204154495301</v>
      </c>
      <c r="C10" s="21">
        <f>IFERROR(IF(ISNUMBER(Datos!C10),Datos!C10/$F$3*100,NA()),NA())</f>
        <v>99.188046507158631</v>
      </c>
    </row>
    <row r="11" spans="1:6" x14ac:dyDescent="0.25">
      <c r="A11" s="3">
        <f>IFERROR(Datos!A11,"")</f>
        <v>42502</v>
      </c>
      <c r="B11" s="21">
        <f>IFERROR(IF(ISNUMBER(Datos!B11),Datos!B11/$F$2*100,NA()),NA())</f>
        <v>98.312236286919827</v>
      </c>
      <c r="C11" s="21">
        <f>IFERROR(IF(ISNUMBER(Datos!C11),Datos!C11/$F$3*100,NA()),NA())</f>
        <v>99.168828673008548</v>
      </c>
    </row>
    <row r="12" spans="1:6" x14ac:dyDescent="0.25">
      <c r="A12" s="3">
        <f>IFERROR(Datos!A12,"")</f>
        <v>42503</v>
      </c>
      <c r="B12" s="21">
        <f>IFERROR(IF(ISNUMBER(Datos!B12),Datos!B12/$F$2*100,NA()),NA())</f>
        <v>98.758519961051604</v>
      </c>
      <c r="C12" s="21">
        <f>IFERROR(IF(ISNUMBER(Datos!C12),Datos!C12/$F$3*100,NA()),NA())</f>
        <v>98.328048428942054</v>
      </c>
    </row>
    <row r="13" spans="1:6" x14ac:dyDescent="0.25">
      <c r="A13" s="3">
        <f>IFERROR(Datos!A13,"")</f>
        <v>42506</v>
      </c>
      <c r="B13" s="21">
        <f>IFERROR(IF(ISNUMBER(Datos!B13),Datos!B13/$F$2*100,NA()),NA())</f>
        <v>98.83154819863681</v>
      </c>
      <c r="C13" s="21">
        <f>IFERROR(IF(ISNUMBER(Datos!C13),Datos!C13/$F$3*100,NA()),NA())</f>
        <v>99.293744594984133</v>
      </c>
    </row>
    <row r="14" spans="1:6" x14ac:dyDescent="0.25">
      <c r="A14" s="3">
        <f>IFERROR(Datos!A14,"")</f>
        <v>42507</v>
      </c>
      <c r="B14" s="21">
        <f>IFERROR(IF(ISNUMBER(Datos!B14),Datos!B14/$F$2*100,NA()),NA())</f>
        <v>99.172346640701065</v>
      </c>
      <c r="C14" s="21">
        <f>IFERROR(IF(ISNUMBER(Datos!C14),Datos!C14/$F$3*100,NA()),NA())</f>
        <v>98.356875180167194</v>
      </c>
    </row>
    <row r="15" spans="1:6" x14ac:dyDescent="0.25">
      <c r="A15" s="3">
        <f>IFERROR(Datos!A15,"")</f>
        <v>42508</v>
      </c>
      <c r="B15" s="21">
        <f>IFERROR(IF(ISNUMBER(Datos!B15),Datos!B15/$F$2*100,NA()),NA())</f>
        <v>97.452125933138589</v>
      </c>
      <c r="C15" s="21">
        <f>IFERROR(IF(ISNUMBER(Datos!C15),Datos!C15/$F$3*100,NA()),NA())</f>
        <v>98.376093014317277</v>
      </c>
    </row>
    <row r="16" spans="1:6" x14ac:dyDescent="0.25">
      <c r="A16" s="3">
        <f>IFERROR(Datos!A16,"")</f>
        <v>42509</v>
      </c>
      <c r="B16" s="21">
        <f>IFERROR(IF(ISNUMBER(Datos!B16),Datos!B16/$F$2*100,NA()),NA())</f>
        <v>97.265498214865303</v>
      </c>
      <c r="C16" s="21">
        <f>IFERROR(IF(ISNUMBER(Datos!C16),Datos!C16/$F$3*100,NA()),NA())</f>
        <v>98.010954165465549</v>
      </c>
    </row>
    <row r="17" spans="1:3" x14ac:dyDescent="0.25">
      <c r="A17" s="3">
        <f>IFERROR(Datos!A17,"")</f>
        <v>42510</v>
      </c>
      <c r="B17" s="21">
        <f>IFERROR(IF(ISNUMBER(Datos!B17),Datos!B17/$F$2*100,NA()),NA())</f>
        <v>97.135670236936051</v>
      </c>
      <c r="C17" s="21">
        <f>IFERROR(IF(ISNUMBER(Datos!C17),Datos!C17/$F$3*100,NA()),NA())</f>
        <v>98.601902565580872</v>
      </c>
    </row>
    <row r="18" spans="1:3" x14ac:dyDescent="0.25">
      <c r="A18" s="3">
        <f>IFERROR(Datos!A18,"")</f>
        <v>42513</v>
      </c>
      <c r="B18" s="21">
        <f>IFERROR(IF(ISNUMBER(Datos!B18),Datos!B18/$F$2*100,NA()),NA())</f>
        <v>96.859785783836429</v>
      </c>
      <c r="C18" s="21">
        <f>IFERROR(IF(ISNUMBER(Datos!C18),Datos!C18/$F$3*100,NA()),NA())</f>
        <v>98.395310848467375</v>
      </c>
    </row>
    <row r="19" spans="1:3" x14ac:dyDescent="0.25">
      <c r="A19" s="3">
        <f>IFERROR(Datos!A19,"")</f>
        <v>42514</v>
      </c>
      <c r="B19" s="21">
        <f>IFERROR(IF(ISNUMBER(Datos!B19),Datos!B19/$F$2*100,NA()),NA())</f>
        <v>95.180136319376828</v>
      </c>
      <c r="C19" s="21">
        <f>IFERROR(IF(ISNUMBER(Datos!C19),Datos!C19/$F$3*100,NA()),NA())</f>
        <v>99.74536369751128</v>
      </c>
    </row>
    <row r="20" spans="1:3" x14ac:dyDescent="0.25">
      <c r="A20" s="3">
        <f>IFERROR(Datos!A20,"")</f>
        <v>42515</v>
      </c>
      <c r="B20" s="21">
        <f>IFERROR(IF(ISNUMBER(Datos!B20),Datos!B20/$F$2*100,NA()),NA())</f>
        <v>94.920480363518351</v>
      </c>
      <c r="C20" s="21">
        <f>IFERROR(IF(ISNUMBER(Datos!C20),Datos!C20/$F$3*100,NA()),NA())</f>
        <v>100.43720572691457</v>
      </c>
    </row>
    <row r="21" spans="1:3" x14ac:dyDescent="0.25">
      <c r="A21" s="3">
        <f>IFERROR(Datos!A21,"")</f>
        <v>42516</v>
      </c>
      <c r="B21" s="21">
        <f>IFERROR(IF(ISNUMBER(Datos!B21),Datos!B21/$F$2*100,NA()),NA())</f>
        <v>94.595910418695226</v>
      </c>
      <c r="C21" s="21">
        <f>IFERROR(IF(ISNUMBER(Datos!C21),Datos!C21/$F$3*100,NA()),NA())</f>
        <v>100.41798789276449</v>
      </c>
    </row>
    <row r="22" spans="1:3" x14ac:dyDescent="0.25">
      <c r="A22" s="3">
        <f>IFERROR(Datos!A22,"")</f>
        <v>42517</v>
      </c>
      <c r="B22" s="21">
        <f>IFERROR(IF(ISNUMBER(Datos!B22),Datos!B22/$F$2*100,NA()),NA())</f>
        <v>93.81694255111978</v>
      </c>
      <c r="C22" s="21">
        <f>IFERROR(IF(ISNUMBER(Datos!C22),Datos!C22/$F$3*100,NA()),NA())</f>
        <v>100.85038916114154</v>
      </c>
    </row>
    <row r="23" spans="1:3" x14ac:dyDescent="0.25">
      <c r="A23" s="3">
        <f>IFERROR(Datos!A23,"")</f>
        <v>42521</v>
      </c>
      <c r="B23" s="21">
        <f>IFERROR(IF(ISNUMBER(Datos!B23),Datos!B23/$F$2*100,NA()),NA())</f>
        <v>94.173969490425193</v>
      </c>
      <c r="C23" s="21">
        <f>IFERROR(IF(ISNUMBER(Datos!C23),Datos!C23/$F$3*100,NA()),NA())</f>
        <v>100.74949553185355</v>
      </c>
    </row>
    <row r="24" spans="1:3" x14ac:dyDescent="0.25">
      <c r="A24" s="3">
        <f>IFERROR(Datos!A24,"")</f>
        <v>42522</v>
      </c>
      <c r="B24" s="21">
        <f>IFERROR(IF(ISNUMBER(Datos!B24),Datos!B24/$F$2*100,NA()),NA())</f>
        <v>94.076598506978257</v>
      </c>
      <c r="C24" s="21">
        <f>IFERROR(IF(ISNUMBER(Datos!C24),Datos!C24/$F$3*100,NA()),NA())</f>
        <v>100.85999807821659</v>
      </c>
    </row>
    <row r="25" spans="1:3" x14ac:dyDescent="0.25">
      <c r="A25" s="3">
        <f>IFERROR(Datos!A25,"")</f>
        <v>42523</v>
      </c>
      <c r="B25" s="21">
        <f>IFERROR(IF(ISNUMBER(Datos!B25),Datos!B25/$F$2*100,NA()),NA())</f>
        <v>93.857513794222655</v>
      </c>
      <c r="C25" s="21">
        <f>IFERROR(IF(ISNUMBER(Datos!C25),Datos!C25/$F$3*100,NA()),NA())</f>
        <v>101.14826559046797</v>
      </c>
    </row>
    <row r="26" spans="1:3" x14ac:dyDescent="0.25">
      <c r="A26" s="3">
        <f>IFERROR(Datos!A26,"")</f>
        <v>42524</v>
      </c>
      <c r="B26" s="21">
        <f>IFERROR(IF(ISNUMBER(Datos!B26),Datos!B26/$F$2*100,NA()),NA())</f>
        <v>96.462187601428113</v>
      </c>
      <c r="C26" s="21">
        <f>IFERROR(IF(ISNUMBER(Datos!C26),Datos!C26/$F$3*100,NA()),NA())</f>
        <v>100.85038916114154</v>
      </c>
    </row>
    <row r="27" spans="1:3" x14ac:dyDescent="0.25">
      <c r="A27" s="3">
        <f>IFERROR(Datos!A27,"")</f>
        <v>42527</v>
      </c>
      <c r="B27" s="21">
        <f>IFERROR(IF(ISNUMBER(Datos!B27),Datos!B27/$F$2*100,NA()),NA())</f>
        <v>96.49464459591043</v>
      </c>
      <c r="C27" s="21">
        <f>IFERROR(IF(ISNUMBER(Datos!C27),Datos!C27/$F$3*100,NA()),NA())</f>
        <v>101.34524839050638</v>
      </c>
    </row>
    <row r="28" spans="1:3" x14ac:dyDescent="0.25">
      <c r="A28" s="3">
        <f>IFERROR(Datos!A28,"")</f>
        <v>42528</v>
      </c>
      <c r="B28" s="21">
        <f>IFERROR(IF(ISNUMBER(Datos!B28),Datos!B28/$F$2*100,NA()),NA())</f>
        <v>96.413502109704638</v>
      </c>
      <c r="C28" s="21">
        <f>IFERROR(IF(ISNUMBER(Datos!C28),Datos!C28/$F$3*100,NA()),NA())</f>
        <v>101.47496877101949</v>
      </c>
    </row>
    <row r="29" spans="1:3" x14ac:dyDescent="0.25">
      <c r="A29" s="3">
        <f>IFERROR(Datos!A29,"")</f>
        <v>42529</v>
      </c>
      <c r="B29" s="21">
        <f>IFERROR(IF(ISNUMBER(Datos!B29),Datos!B29/$F$2*100,NA()),NA())</f>
        <v>97.841609866926333</v>
      </c>
      <c r="C29" s="21">
        <f>IFERROR(IF(ISNUMBER(Datos!C29),Datos!C29/$F$3*100,NA()),NA())</f>
        <v>101.81128086864611</v>
      </c>
    </row>
    <row r="30" spans="1:3" x14ac:dyDescent="0.25">
      <c r="A30" s="3">
        <f>IFERROR(Datos!A30,"")</f>
        <v>42530</v>
      </c>
      <c r="B30" s="21">
        <f>IFERROR(IF(ISNUMBER(Datos!B30),Datos!B30/$F$2*100,NA()),NA())</f>
        <v>98.385264524505033</v>
      </c>
      <c r="C30" s="21">
        <f>IFERROR(IF(ISNUMBER(Datos!C30),Datos!C30/$F$3*100,NA()),NA())</f>
        <v>101.63832036129527</v>
      </c>
    </row>
    <row r="31" spans="1:3" x14ac:dyDescent="0.25">
      <c r="A31" s="3">
        <f>IFERROR(Datos!A31,"")</f>
        <v>42531</v>
      </c>
      <c r="B31" s="21">
        <f>IFERROR(IF(ISNUMBER(Datos!B31),Datos!B31/$F$2*100,NA()),NA())</f>
        <v>98.782862706913349</v>
      </c>
      <c r="C31" s="21">
        <f>IFERROR(IF(ISNUMBER(Datos!C31),Datos!C31/$F$3*100,NA()),NA())</f>
        <v>100.70625540501585</v>
      </c>
    </row>
    <row r="32" spans="1:3" x14ac:dyDescent="0.25">
      <c r="A32" s="3">
        <f>IFERROR(Datos!A32,"")</f>
        <v>42534</v>
      </c>
      <c r="B32" s="21">
        <f>IFERROR(IF(ISNUMBER(Datos!B32),Datos!B32/$F$2*100,NA()),NA())</f>
        <v>99.513145082765348</v>
      </c>
      <c r="C32" s="21">
        <f>IFERROR(IF(ISNUMBER(Datos!C32),Datos!C32/$F$3*100,NA()),NA())</f>
        <v>99.889497453636963</v>
      </c>
    </row>
    <row r="33" spans="1:3" x14ac:dyDescent="0.25">
      <c r="A33" s="3">
        <f>IFERROR(Datos!A33,"")</f>
        <v>42535</v>
      </c>
      <c r="B33" s="21">
        <f>IFERROR(IF(ISNUMBER(Datos!B33),Datos!B33/$F$2*100,NA()),NA())</f>
        <v>99.618630314832842</v>
      </c>
      <c r="C33" s="21">
        <f>IFERROR(IF(ISNUMBER(Datos!C33),Datos!C33/$F$3*100,NA()),NA())</f>
        <v>99.706928029211113</v>
      </c>
    </row>
    <row r="34" spans="1:3" x14ac:dyDescent="0.25">
      <c r="A34" s="3">
        <f>IFERROR(Datos!A34,"")</f>
        <v>42536</v>
      </c>
      <c r="B34" s="21">
        <f>IFERROR(IF(ISNUMBER(Datos!B34),Datos!B34/$F$2*100,NA()),NA())</f>
        <v>100.35702693930544</v>
      </c>
      <c r="C34" s="21">
        <f>IFERROR(IF(ISNUMBER(Datos!C34),Datos!C34/$F$3*100,NA()),NA())</f>
        <v>99.524358604785235</v>
      </c>
    </row>
    <row r="35" spans="1:3" x14ac:dyDescent="0.25">
      <c r="A35" s="3">
        <f>IFERROR(Datos!A35,"")</f>
        <v>42537</v>
      </c>
      <c r="B35" s="21">
        <f>IFERROR(IF(ISNUMBER(Datos!B35),Datos!B35/$F$2*100,NA()),NA())</f>
        <v>99.302174618630318</v>
      </c>
      <c r="C35" s="21">
        <f>IFERROR(IF(ISNUMBER(Datos!C35),Datos!C35/$F$3*100,NA()),NA())</f>
        <v>99.836648409724219</v>
      </c>
    </row>
    <row r="36" spans="1:3" x14ac:dyDescent="0.25">
      <c r="A36" s="3">
        <f>IFERROR(Datos!A36,"")</f>
        <v>42538</v>
      </c>
      <c r="B36" s="21">
        <f>IFERROR(IF(ISNUMBER(Datos!B36),Datos!B36/$F$2*100,NA()),NA())</f>
        <v>100.57611165206102</v>
      </c>
      <c r="C36" s="21">
        <f>IFERROR(IF(ISNUMBER(Datos!C36),Datos!C36/$F$3*100,NA()),NA())</f>
        <v>99.509945229172658</v>
      </c>
    </row>
    <row r="37" spans="1:3" x14ac:dyDescent="0.25">
      <c r="A37" s="3">
        <f>IFERROR(Datos!A37,"")</f>
        <v>42541</v>
      </c>
      <c r="B37" s="21">
        <f>IFERROR(IF(ISNUMBER(Datos!B37),Datos!B37/$F$2*100,NA()),NA())</f>
        <v>99.975657254138255</v>
      </c>
      <c r="C37" s="21">
        <f>IFERROR(IF(ISNUMBER(Datos!C37),Datos!C37/$F$3*100,NA()),NA())</f>
        <v>100.08648025367539</v>
      </c>
    </row>
    <row r="38" spans="1:3" x14ac:dyDescent="0.25">
      <c r="A38" s="3">
        <f>IFERROR(Datos!A38,"")</f>
        <v>42542</v>
      </c>
      <c r="B38" s="21">
        <f>IFERROR(IF(ISNUMBER(Datos!B38),Datos!B38/$F$2*100,NA()),NA())</f>
        <v>98.05258033106135</v>
      </c>
      <c r="C38" s="21">
        <f>IFERROR(IF(ISNUMBER(Datos!C38),Datos!C38/$F$3*100,NA()),NA())</f>
        <v>100.36033439031422</v>
      </c>
    </row>
    <row r="39" spans="1:3" x14ac:dyDescent="0.25">
      <c r="A39" s="3">
        <f>IFERROR(Datos!A39,"")</f>
        <v>42543</v>
      </c>
      <c r="B39" s="21">
        <f>IFERROR(IF(ISNUMBER(Datos!B39),Datos!B39/$F$2*100,NA()),NA())</f>
        <v>98.101265822784825</v>
      </c>
      <c r="C39" s="21">
        <f>IFERROR(IF(ISNUMBER(Datos!C39),Datos!C39/$F$3*100,NA()),NA())</f>
        <v>100.19217834150092</v>
      </c>
    </row>
    <row r="40" spans="1:3" x14ac:dyDescent="0.25">
      <c r="A40" s="3">
        <f>IFERROR(Datos!A40,"")</f>
        <v>42544</v>
      </c>
      <c r="B40" s="21">
        <f>IFERROR(IF(ISNUMBER(Datos!B40),Datos!B40/$F$2*100,NA()),NA())</f>
        <v>97.460240181759175</v>
      </c>
      <c r="C40" s="21">
        <f>IFERROR(IF(ISNUMBER(Datos!C40),Datos!C40/$F$3*100,NA()),NA())</f>
        <v>101.53262227346977</v>
      </c>
    </row>
    <row r="41" spans="1:3" x14ac:dyDescent="0.25">
      <c r="A41" s="3">
        <f>IFERROR(Datos!A41,"")</f>
        <v>42545</v>
      </c>
      <c r="B41" s="21">
        <f>IFERROR(IF(ISNUMBER(Datos!B41),Datos!B41/$F$2*100,NA()),NA())</f>
        <v>102.24764686790004</v>
      </c>
      <c r="C41" s="21">
        <f>IFERROR(IF(ISNUMBER(Datos!C41),Datos!C41/$F$3*100,NA()),NA())</f>
        <v>97.886038243489963</v>
      </c>
    </row>
    <row r="42" spans="1:3" x14ac:dyDescent="0.25">
      <c r="A42" s="3">
        <f>IFERROR(Datos!A42,"")</f>
        <v>42548</v>
      </c>
      <c r="B42" s="21">
        <f>IFERROR(IF(ISNUMBER(Datos!B42),Datos!B42/$F$2*100,NA()),NA())</f>
        <v>102.79130152547876</v>
      </c>
      <c r="C42" s="21">
        <f>IFERROR(IF(ISNUMBER(Datos!C42),Datos!C42/$F$3*100,NA()),NA())</f>
        <v>96.113193043144037</v>
      </c>
    </row>
    <row r="43" spans="1:3" x14ac:dyDescent="0.25">
      <c r="A43" s="3">
        <f>IFERROR(Datos!A43,"")</f>
        <v>42549</v>
      </c>
      <c r="B43" s="21">
        <f>IFERROR(IF(ISNUMBER(Datos!B43),Datos!B43/$F$2*100,NA()),NA())</f>
        <v>101.68776371308017</v>
      </c>
      <c r="C43" s="21">
        <f>IFERROR(IF(ISNUMBER(Datos!C43),Datos!C43/$F$3*100,NA()),NA())</f>
        <v>97.823580282502149</v>
      </c>
    </row>
    <row r="44" spans="1:3" x14ac:dyDescent="0.25">
      <c r="A44" s="3">
        <f>IFERROR(Datos!A44,"")</f>
        <v>42550</v>
      </c>
      <c r="B44" s="21">
        <f>IFERROR(IF(ISNUMBER(Datos!B44),Datos!B44/$F$2*100,NA()),NA())</f>
        <v>102.10970464135021</v>
      </c>
      <c r="C44" s="21">
        <f>IFERROR(IF(ISNUMBER(Datos!C44),Datos!C44/$F$3*100,NA()),NA())</f>
        <v>99.490727395022589</v>
      </c>
    </row>
    <row r="45" spans="1:3" x14ac:dyDescent="0.25">
      <c r="A45" s="3">
        <f>IFERROR(Datos!A45,"")</f>
        <v>42551</v>
      </c>
      <c r="B45" s="21">
        <f>IFERROR(IF(ISNUMBER(Datos!B45),Datos!B45/$F$2*100,NA()),NA())</f>
        <v>102.6209023044466</v>
      </c>
      <c r="C45" s="21">
        <f>IFERROR(IF(ISNUMBER(Datos!C45),Datos!C45/$F$3*100,NA()),NA())</f>
        <v>100.84078024406648</v>
      </c>
    </row>
    <row r="46" spans="1:3" x14ac:dyDescent="0.25">
      <c r="A46" s="3">
        <f>IFERROR(Datos!A46,"")</f>
        <v>42552</v>
      </c>
      <c r="B46" s="21">
        <f>IFERROR(IF(ISNUMBER(Datos!B46),Datos!B46/$F$2*100,NA()),NA())</f>
        <v>104.1950665368387</v>
      </c>
      <c r="C46" s="21">
        <f>IFERROR(IF(ISNUMBER(Datos!C46),Datos!C46/$F$3*100,NA()),NA())</f>
        <v>101.0329585855674</v>
      </c>
    </row>
    <row r="47" spans="1:3" x14ac:dyDescent="0.25">
      <c r="A47" s="3">
        <f>IFERROR(Datos!A47,"")</f>
        <v>42556</v>
      </c>
      <c r="B47" s="21">
        <f>IFERROR(IF(ISNUMBER(Datos!B47),Datos!B47/$F$2*100,NA()),NA())</f>
        <v>105.05517689061993</v>
      </c>
      <c r="C47" s="21">
        <f>IFERROR(IF(ISNUMBER(Datos!C47),Datos!C47/$F$3*100,NA()),NA())</f>
        <v>100.34592101470163</v>
      </c>
    </row>
    <row r="48" spans="1:3" x14ac:dyDescent="0.25">
      <c r="A48" s="3">
        <f>IFERROR(Datos!A48,"")</f>
        <v>42557</v>
      </c>
      <c r="B48" s="21">
        <f>IFERROR(IF(ISNUMBER(Datos!B48),Datos!B48/$F$2*100,NA()),NA())</f>
        <v>105.67185978578384</v>
      </c>
      <c r="C48" s="21">
        <f>IFERROR(IF(ISNUMBER(Datos!C48),Datos!C48/$F$3*100,NA()),NA())</f>
        <v>100.87921591236666</v>
      </c>
    </row>
    <row r="49" spans="1:3" x14ac:dyDescent="0.25">
      <c r="A49" s="3">
        <f>IFERROR(Datos!A49,"")</f>
        <v>42558</v>
      </c>
      <c r="B49" s="21">
        <f>IFERROR(IF(ISNUMBER(Datos!B49),Datos!B49/$F$2*100,NA()),NA())</f>
        <v>105.27426160337554</v>
      </c>
      <c r="C49" s="21">
        <f>IFERROR(IF(ISNUMBER(Datos!C49),Datos!C49/$F$3*100,NA()),NA())</f>
        <v>100.79273565869127</v>
      </c>
    </row>
    <row r="50" spans="1:3" x14ac:dyDescent="0.25">
      <c r="A50" s="3">
        <f>IFERROR(Datos!A50,"")</f>
        <v>42559</v>
      </c>
      <c r="B50" s="21">
        <f>IFERROR(IF(ISNUMBER(Datos!B50),Datos!B50/$F$2*100,NA()),NA())</f>
        <v>105.90717299578061</v>
      </c>
      <c r="C50" s="21">
        <f>IFERROR(IF(ISNUMBER(Datos!C50),Datos!C50/$F$3*100,NA()),NA())</f>
        <v>102.33016239069856</v>
      </c>
    </row>
    <row r="51" spans="1:3" x14ac:dyDescent="0.25">
      <c r="A51" s="3">
        <f>IFERROR(Datos!A51,"")</f>
        <v>42562</v>
      </c>
      <c r="B51" s="21">
        <f>IFERROR(IF(ISNUMBER(Datos!B51),Datos!B51/$F$2*100,NA()),NA())</f>
        <v>104.90912041544954</v>
      </c>
      <c r="C51" s="21">
        <f>IFERROR(IF(ISNUMBER(Datos!C51),Datos!C51/$F$3*100,NA()),NA())</f>
        <v>102.68088786393773</v>
      </c>
    </row>
    <row r="52" spans="1:3" x14ac:dyDescent="0.25">
      <c r="A52" s="3">
        <f>IFERROR(Datos!A52,"")</f>
        <v>42563</v>
      </c>
      <c r="B52" s="21">
        <f>IFERROR(IF(ISNUMBER(Datos!B52),Datos!B52/$F$2*100,NA()),NA())</f>
        <v>103.1726712106459</v>
      </c>
      <c r="C52" s="21">
        <f>IFERROR(IF(ISNUMBER(Datos!C52),Datos!C52/$F$3*100,NA()),NA())</f>
        <v>103.39675218602862</v>
      </c>
    </row>
    <row r="53" spans="1:3" x14ac:dyDescent="0.25">
      <c r="A53" s="3">
        <f>IFERROR(Datos!A53,"")</f>
        <v>42564</v>
      </c>
      <c r="B53" s="21">
        <f>IFERROR(IF(ISNUMBER(Datos!B53),Datos!B53/$F$2*100,NA()),NA())</f>
        <v>104.12203829925349</v>
      </c>
      <c r="C53" s="21">
        <f>IFERROR(IF(ISNUMBER(Datos!C53),Datos!C53/$F$3*100,NA()),NA())</f>
        <v>103.41116556164121</v>
      </c>
    </row>
    <row r="54" spans="1:3" x14ac:dyDescent="0.25">
      <c r="A54" s="3">
        <f>IFERROR(Datos!A54,"")</f>
        <v>42565</v>
      </c>
      <c r="B54" s="21">
        <f>IFERROR(IF(ISNUMBER(Datos!B54),Datos!B54/$F$2*100,NA()),NA())</f>
        <v>103.3187276858163</v>
      </c>
      <c r="C54" s="21">
        <f>IFERROR(IF(ISNUMBER(Datos!C54),Datos!C54/$F$3*100,NA()),NA())</f>
        <v>103.95887383491882</v>
      </c>
    </row>
    <row r="55" spans="1:3" x14ac:dyDescent="0.25">
      <c r="A55" s="3">
        <f>IFERROR(Datos!A55,"")</f>
        <v>42566</v>
      </c>
      <c r="B55" s="21">
        <f>IFERROR(IF(ISNUMBER(Datos!B55),Datos!B55/$F$2*100,NA()),NA())</f>
        <v>102.921129503408</v>
      </c>
      <c r="C55" s="21">
        <f>IFERROR(IF(ISNUMBER(Datos!C55),Datos!C55/$F$3*100,NA()),NA())</f>
        <v>103.85798020563082</v>
      </c>
    </row>
    <row r="56" spans="1:3" x14ac:dyDescent="0.25">
      <c r="A56" s="3">
        <f>IFERROR(Datos!A56,"")</f>
        <v>42569</v>
      </c>
      <c r="B56" s="21">
        <f>IFERROR(IF(ISNUMBER(Datos!B56),Datos!B56/$F$2*100,NA()),NA())</f>
        <v>103.08341447581955</v>
      </c>
      <c r="C56" s="21">
        <f>IFERROR(IF(ISNUMBER(Datos!C56),Datos!C56/$F$3*100,NA()),NA())</f>
        <v>104.10781204958201</v>
      </c>
    </row>
    <row r="57" spans="1:3" x14ac:dyDescent="0.25">
      <c r="A57" s="3">
        <f>IFERROR(Datos!A57,"")</f>
        <v>42570</v>
      </c>
      <c r="B57" s="21">
        <f>IFERROR(IF(ISNUMBER(Datos!B57),Datos!B57/$F$2*100,NA()),NA())</f>
        <v>103.22135670236936</v>
      </c>
      <c r="C57" s="21">
        <f>IFERROR(IF(ISNUMBER(Datos!C57),Datos!C57/$F$3*100,NA()),NA())</f>
        <v>103.95887383491882</v>
      </c>
    </row>
    <row r="58" spans="1:3" x14ac:dyDescent="0.25">
      <c r="A58" s="3">
        <f>IFERROR(Datos!A58,"")</f>
        <v>42571</v>
      </c>
      <c r="B58" s="21">
        <f>IFERROR(IF(ISNUMBER(Datos!B58),Datos!B58/$F$2*100,NA()),NA())</f>
        <v>101.74456345342422</v>
      </c>
      <c r="C58" s="21">
        <f>IFERROR(IF(ISNUMBER(Datos!C58),Datos!C58/$F$3*100,NA()),NA())</f>
        <v>104.40088402037091</v>
      </c>
    </row>
    <row r="59" spans="1:3" x14ac:dyDescent="0.25">
      <c r="A59" s="3">
        <f>IFERROR(Datos!A59,"")</f>
        <v>42572</v>
      </c>
      <c r="B59" s="21">
        <f>IFERROR(IF(ISNUMBER(Datos!B59),Datos!B59/$F$2*100,NA()),NA())</f>
        <v>103.29438493995455</v>
      </c>
      <c r="C59" s="21">
        <f>IFERROR(IF(ISNUMBER(Datos!C59),Datos!C59/$F$3*100,NA()),NA())</f>
        <v>104.0261362544441</v>
      </c>
    </row>
    <row r="60" spans="1:3" x14ac:dyDescent="0.25">
      <c r="A60" s="3">
        <f>IFERROR(Datos!A60,"")</f>
        <v>42573</v>
      </c>
      <c r="B60" s="21">
        <f>IFERROR(IF(ISNUMBER(Datos!B60),Datos!B60/$F$2*100,NA()),NA())</f>
        <v>102.52353132099967</v>
      </c>
      <c r="C60" s="21">
        <f>IFERROR(IF(ISNUMBER(Datos!C60),Datos!C60/$F$3*100,NA()),NA())</f>
        <v>104.49697319112134</v>
      </c>
    </row>
    <row r="61" spans="1:3" x14ac:dyDescent="0.25">
      <c r="A61" s="3">
        <f>IFERROR(Datos!A61,"")</f>
        <v>42576</v>
      </c>
      <c r="B61" s="21">
        <f>IFERROR(IF(ISNUMBER(Datos!B61),Datos!B61/$F$2*100,NA()),NA())</f>
        <v>101.80947744238884</v>
      </c>
      <c r="C61" s="21">
        <f>IFERROR(IF(ISNUMBER(Datos!C61),Datos!C61/$F$3*100,NA()),NA())</f>
        <v>104.18468338618237</v>
      </c>
    </row>
    <row r="62" spans="1:3" x14ac:dyDescent="0.25">
      <c r="A62" s="3">
        <f>IFERROR(Datos!A62,"")</f>
        <v>42577</v>
      </c>
      <c r="B62" s="21">
        <f>IFERROR(IF(ISNUMBER(Datos!B62),Datos!B62/$F$2*100,NA()),NA())</f>
        <v>102.23953261927944</v>
      </c>
      <c r="C62" s="21">
        <f>IFERROR(IF(ISNUMBER(Datos!C62),Datos!C62/$F$3*100,NA()),NA())</f>
        <v>104.21831459594502</v>
      </c>
    </row>
    <row r="63" spans="1:3" x14ac:dyDescent="0.25">
      <c r="A63" s="3">
        <f>IFERROR(Datos!A63,"")</f>
        <v>42578</v>
      </c>
      <c r="B63" s="21">
        <f>IFERROR(IF(ISNUMBER(Datos!B63),Datos!B63/$F$2*100,NA()),NA())</f>
        <v>103.88672508925674</v>
      </c>
      <c r="C63" s="21">
        <f>IFERROR(IF(ISNUMBER(Datos!C63),Datos!C63/$F$3*100,NA()),NA())</f>
        <v>104.09339867396943</v>
      </c>
    </row>
    <row r="64" spans="1:3" x14ac:dyDescent="0.25">
      <c r="A64" s="3">
        <f>IFERROR(Datos!A64,"")</f>
        <v>42579</v>
      </c>
      <c r="B64" s="21">
        <f>IFERROR(IF(ISNUMBER(Datos!B64),Datos!B64/$F$2*100,NA()),NA())</f>
        <v>103.58649789029538</v>
      </c>
      <c r="C64" s="21">
        <f>IFERROR(IF(ISNUMBER(Datos!C64),Datos!C64/$F$3*100,NA()),NA())</f>
        <v>104.26155472278273</v>
      </c>
    </row>
    <row r="65" spans="1:3" x14ac:dyDescent="0.25">
      <c r="A65" s="3">
        <f>IFERROR(Datos!A65,"")</f>
        <v>42580</v>
      </c>
      <c r="B65" s="21">
        <f>IFERROR(IF(ISNUMBER(Datos!B65),Datos!B65/$F$2*100,NA()),NA())</f>
        <v>104.65757870821162</v>
      </c>
      <c r="C65" s="21">
        <f>IFERROR(IF(ISNUMBER(Datos!C65),Datos!C65/$F$3*100,NA()),NA())</f>
        <v>104.42971077159604</v>
      </c>
    </row>
    <row r="66" spans="1:3" x14ac:dyDescent="0.25">
      <c r="A66" s="3">
        <f>IFERROR(Datos!A66,"")</f>
        <v>42583</v>
      </c>
      <c r="B66" s="21">
        <f>IFERROR(IF(ISNUMBER(Datos!B66),Datos!B66/$F$2*100,NA()),NA())</f>
        <v>104.85232067510549</v>
      </c>
      <c r="C66" s="21">
        <f>IFERROR(IF(ISNUMBER(Datos!C66),Datos!C66/$F$3*100,NA()),NA())</f>
        <v>104.29518593254541</v>
      </c>
    </row>
    <row r="67" spans="1:3" x14ac:dyDescent="0.25">
      <c r="A67" s="3">
        <f>IFERROR(Datos!A67,"")</f>
        <v>42584</v>
      </c>
      <c r="B67" s="21">
        <f>IFERROR(IF(ISNUMBER(Datos!B67),Datos!B67/$F$2*100,NA()),NA())</f>
        <v>105.70431678026615</v>
      </c>
      <c r="C67" s="21">
        <f>IFERROR(IF(ISNUMBER(Datos!C67),Datos!C67/$F$3*100,NA()),NA())</f>
        <v>103.63217065436726</v>
      </c>
    </row>
    <row r="68" spans="1:3" x14ac:dyDescent="0.25">
      <c r="A68" s="3">
        <f>IFERROR(Datos!A68,"")</f>
        <v>42585</v>
      </c>
      <c r="B68" s="21">
        <f>IFERROR(IF(ISNUMBER(Datos!B68),Datos!B68/$F$2*100,NA()),NA())</f>
        <v>105.20123336579034</v>
      </c>
      <c r="C68" s="21">
        <f>IFERROR(IF(ISNUMBER(Datos!C68),Datos!C68/$F$3*100,NA()),NA())</f>
        <v>103.95887383491882</v>
      </c>
    </row>
    <row r="69" spans="1:3" x14ac:dyDescent="0.25">
      <c r="A69" s="3">
        <f>IFERROR(Datos!A69,"")</f>
        <v>42586</v>
      </c>
      <c r="B69" s="21">
        <f>IFERROR(IF(ISNUMBER(Datos!B69),Datos!B69/$F$2*100,NA()),NA())</f>
        <v>105.37974683544304</v>
      </c>
      <c r="C69" s="21">
        <f>IFERROR(IF(ISNUMBER(Datos!C69),Datos!C69/$F$3*100,NA()),NA())</f>
        <v>103.97809166906889</v>
      </c>
    </row>
    <row r="70" spans="1:3" x14ac:dyDescent="0.25">
      <c r="A70" s="3">
        <f>IFERROR(Datos!A70,"")</f>
        <v>42587</v>
      </c>
      <c r="B70" s="21">
        <f>IFERROR(IF(ISNUMBER(Datos!B70),Datos!B70/$F$2*100,NA()),NA())</f>
        <v>103.49724115546901</v>
      </c>
      <c r="C70" s="21">
        <f>IFERROR(IF(ISNUMBER(Datos!C70),Datos!C70/$F$3*100,NA()),NA())</f>
        <v>104.87652541558565</v>
      </c>
    </row>
    <row r="71" spans="1:3" x14ac:dyDescent="0.25">
      <c r="A71" s="3">
        <f>IFERROR(Datos!A71,"")</f>
        <v>42590</v>
      </c>
      <c r="B71" s="21">
        <f>IFERROR(IF(ISNUMBER(Datos!B71),Datos!B71/$F$2*100,NA()),NA())</f>
        <v>103.40798442064265</v>
      </c>
      <c r="C71" s="21">
        <f>IFERROR(IF(ISNUMBER(Datos!C71),Datos!C71/$F$3*100,NA()),NA())</f>
        <v>104.78043624483522</v>
      </c>
    </row>
    <row r="72" spans="1:3" x14ac:dyDescent="0.25">
      <c r="A72" s="3">
        <f>IFERROR(Datos!A72,"")</f>
        <v>42591</v>
      </c>
      <c r="B72" s="21">
        <f>IFERROR(IF(ISNUMBER(Datos!B72),Datos!B72/$F$2*100,NA()),NA())</f>
        <v>103.8299253489127</v>
      </c>
      <c r="C72" s="21">
        <f>IFERROR(IF(ISNUMBER(Datos!C72),Datos!C72/$F$3*100,NA()),NA())</f>
        <v>104.81887191313537</v>
      </c>
    </row>
    <row r="73" spans="1:3" x14ac:dyDescent="0.25">
      <c r="A73" s="3">
        <f>IFERROR(Datos!A73,"")</f>
        <v>42592</v>
      </c>
      <c r="B73" s="21">
        <f>IFERROR(IF(ISNUMBER(Datos!B73),Datos!B73/$F$2*100,NA()),NA())</f>
        <v>104.31678026614736</v>
      </c>
      <c r="C73" s="21">
        <f>IFERROR(IF(ISNUMBER(Datos!C73),Datos!C73/$F$3*100,NA()),NA())</f>
        <v>104.52099548380897</v>
      </c>
    </row>
    <row r="74" spans="1:3" x14ac:dyDescent="0.25">
      <c r="A74" s="3">
        <f>IFERROR(Datos!A74,"")</f>
        <v>42593</v>
      </c>
      <c r="B74" s="21">
        <f>IFERROR(IF(ISNUMBER(Datos!B74),Datos!B74/$F$2*100,NA()),NA())</f>
        <v>103.59461213891595</v>
      </c>
      <c r="C74" s="21">
        <f>IFERROR(IF(ISNUMBER(Datos!C74),Datos!C74/$F$3*100,NA()),NA())</f>
        <v>105.01585471317382</v>
      </c>
    </row>
    <row r="75" spans="1:3" x14ac:dyDescent="0.25">
      <c r="A75" s="3">
        <f>IFERROR(Datos!A75,"")</f>
        <v>42594</v>
      </c>
      <c r="B75" s="21">
        <f>IFERROR(IF(ISNUMBER(Datos!B75),Datos!B75/$F$2*100,NA()),NA())</f>
        <v>103.37552742616035</v>
      </c>
      <c r="C75" s="21">
        <f>IFERROR(IF(ISNUMBER(Datos!C75),Datos!C75/$F$3*100,NA()),NA())</f>
        <v>104.93417891803594</v>
      </c>
    </row>
    <row r="76" spans="1:3" x14ac:dyDescent="0.25">
      <c r="A76" s="3">
        <f>IFERROR(Datos!A76,"")</f>
        <v>42597</v>
      </c>
      <c r="B76" s="21">
        <f>IFERROR(IF(ISNUMBER(Datos!B76),Datos!B76/$F$2*100,NA()),NA())</f>
        <v>103.73255436546576</v>
      </c>
      <c r="C76" s="21">
        <f>IFERROR(IF(ISNUMBER(Datos!C76),Datos!C76/$F$3*100,NA()),NA())</f>
        <v>105.22725088882481</v>
      </c>
    </row>
    <row r="77" spans="1:3" x14ac:dyDescent="0.25">
      <c r="A77" s="3">
        <f>IFERROR(Datos!A77,"")</f>
        <v>42598</v>
      </c>
      <c r="B77" s="21">
        <f>IFERROR(IF(ISNUMBER(Datos!B77),Datos!B77/$F$2*100,NA()),NA())</f>
        <v>104.24375202856216</v>
      </c>
      <c r="C77" s="21">
        <f>IFERROR(IF(ISNUMBER(Datos!C77),Datos!C77/$F$3*100,NA()),NA())</f>
        <v>104.65071586432208</v>
      </c>
    </row>
    <row r="78" spans="1:3" x14ac:dyDescent="0.25">
      <c r="A78" s="3">
        <f>IFERROR(Datos!A78,"")</f>
        <v>42599</v>
      </c>
      <c r="B78" s="21">
        <f>IFERROR(IF(ISNUMBER(Datos!B78),Datos!B78/$F$2*100,NA()),NA())</f>
        <v>104.26809477442389</v>
      </c>
      <c r="C78" s="21">
        <f>IFERROR(IF(ISNUMBER(Datos!C78),Datos!C78/$F$3*100,NA()),NA())</f>
        <v>104.842894205823</v>
      </c>
    </row>
    <row r="79" spans="1:3" x14ac:dyDescent="0.25">
      <c r="A79" s="3">
        <f>IFERROR(Datos!A79,"")</f>
        <v>42600</v>
      </c>
      <c r="B79" s="21">
        <f>IFERROR(IF(ISNUMBER(Datos!B79),Datos!B79/$F$2*100,NA()),NA())</f>
        <v>104.76306394027914</v>
      </c>
      <c r="C79" s="21">
        <f>IFERROR(IF(ISNUMBER(Datos!C79),Datos!C79/$F$3*100,NA()),NA())</f>
        <v>105.07350821562409</v>
      </c>
    </row>
    <row r="80" spans="1:3" x14ac:dyDescent="0.25">
      <c r="A80" s="3">
        <f>IFERROR(Datos!A80,"")</f>
        <v>42601</v>
      </c>
      <c r="B80" s="21">
        <f>IFERROR(IF(ISNUMBER(Datos!B80),Datos!B80/$F$2*100,NA()),NA())</f>
        <v>103.83803959753328</v>
      </c>
      <c r="C80" s="21">
        <f>IFERROR(IF(ISNUMBER(Datos!C80),Datos!C80/$F$3*100,NA()),NA())</f>
        <v>104.9245700009609</v>
      </c>
    </row>
    <row r="81" spans="1:3" x14ac:dyDescent="0.25">
      <c r="A81" s="3">
        <f>IFERROR(Datos!A81,"")</f>
        <v>42604</v>
      </c>
      <c r="B81" s="21">
        <f>IFERROR(IF(ISNUMBER(Datos!B81),Datos!B81/$F$2*100,NA()),NA())</f>
        <v>103.6838688737423</v>
      </c>
      <c r="C81" s="21">
        <f>IFERROR(IF(ISNUMBER(Datos!C81),Datos!C81/$F$3*100,NA()),NA())</f>
        <v>104.86211203997308</v>
      </c>
    </row>
    <row r="82" spans="1:3" x14ac:dyDescent="0.25">
      <c r="A82" s="3">
        <f>IFERROR(Datos!A82,"")</f>
        <v>42605</v>
      </c>
      <c r="B82" s="21">
        <f>IFERROR(IF(ISNUMBER(Datos!B82),Datos!B82/$F$2*100,NA()),NA())</f>
        <v>103.66764037650114</v>
      </c>
      <c r="C82" s="21">
        <f>IFERROR(IF(ISNUMBER(Datos!C82),Datos!C82/$F$3*100,NA()),NA())</f>
        <v>105.06870375708657</v>
      </c>
    </row>
    <row r="83" spans="1:3" x14ac:dyDescent="0.25">
      <c r="A83" s="3">
        <f>IFERROR(Datos!A83,"")</f>
        <v>42606</v>
      </c>
      <c r="B83" s="21">
        <f>IFERROR(IF(ISNUMBER(Datos!B83),Datos!B83/$F$2*100,NA()),NA())</f>
        <v>102.51541707237909</v>
      </c>
      <c r="C83" s="21">
        <f>IFERROR(IF(ISNUMBER(Datos!C83),Datos!C83/$F$3*100,NA()),NA())</f>
        <v>104.51619102527145</v>
      </c>
    </row>
    <row r="84" spans="1:3" x14ac:dyDescent="0.25">
      <c r="A84" s="3">
        <f>IFERROR(Datos!A84,"")</f>
        <v>42607</v>
      </c>
      <c r="B84" s="21">
        <f>IFERROR(IF(ISNUMBER(Datos!B84),Datos!B84/$F$2*100,NA()),NA())</f>
        <v>102.42616033755274</v>
      </c>
      <c r="C84" s="21">
        <f>IFERROR(IF(ISNUMBER(Datos!C84),Datos!C84/$F$3*100,NA()),NA())</f>
        <v>104.37686172768328</v>
      </c>
    </row>
    <row r="85" spans="1:3" x14ac:dyDescent="0.25">
      <c r="A85" s="3">
        <f>IFERROR(Datos!A85,"")</f>
        <v>42608</v>
      </c>
      <c r="B85" s="21">
        <f>IFERROR(IF(ISNUMBER(Datos!B85),Datos!B85/$F$2*100,NA()),NA())</f>
        <v>102.28010386238236</v>
      </c>
      <c r="C85" s="21">
        <f>IFERROR(IF(ISNUMBER(Datos!C85),Datos!C85/$F$3*100,NA()),NA())</f>
        <v>104.20870567886999</v>
      </c>
    </row>
    <row r="86" spans="1:3" x14ac:dyDescent="0.25">
      <c r="A86" s="3">
        <f>IFERROR(Datos!A86,"")</f>
        <v>42611</v>
      </c>
      <c r="B86" s="21">
        <f>IFERROR(IF(ISNUMBER(Datos!B86),Datos!B86/$F$2*100,NA()),NA())</f>
        <v>102.48296007789679</v>
      </c>
      <c r="C86" s="21">
        <f>IFERROR(IF(ISNUMBER(Datos!C86),Datos!C86/$F$3*100,NA()),NA())</f>
        <v>104.75641395214758</v>
      </c>
    </row>
    <row r="87" spans="1:3" x14ac:dyDescent="0.25">
      <c r="A87" s="3">
        <f>IFERROR(Datos!A87,"")</f>
        <v>42612</v>
      </c>
      <c r="B87" s="21">
        <f>IFERROR(IF(ISNUMBER(Datos!B87),Datos!B87/$F$2*100,NA()),NA())</f>
        <v>101.45245050308343</v>
      </c>
      <c r="C87" s="21">
        <f>IFERROR(IF(ISNUMBER(Datos!C87),Datos!C87/$F$3*100,NA()),NA())</f>
        <v>104.5498222350341</v>
      </c>
    </row>
    <row r="88" spans="1:3" x14ac:dyDescent="0.25">
      <c r="A88" s="3">
        <f>IFERROR(Datos!A88,"")</f>
        <v>42613</v>
      </c>
      <c r="B88" s="21">
        <f>IFERROR(IF(ISNUMBER(Datos!B88),Datos!B88/$F$2*100,NA()),NA())</f>
        <v>101.24959428756897</v>
      </c>
      <c r="C88" s="21">
        <f>IFERROR(IF(ISNUMBER(Datos!C88),Datos!C88/$F$3*100,NA()),NA())</f>
        <v>104.29999039108293</v>
      </c>
    </row>
    <row r="89" spans="1:3" x14ac:dyDescent="0.25">
      <c r="A89" s="3">
        <f>IFERROR(Datos!A89,"")</f>
        <v>42614</v>
      </c>
      <c r="B89" s="21">
        <f>IFERROR(IF(ISNUMBER(Datos!B89),Datos!B89/$F$2*100,NA()),NA())</f>
        <v>101.66342096721846</v>
      </c>
      <c r="C89" s="21">
        <f>IFERROR(IF(ISNUMBER(Datos!C89),Datos!C89/$F$3*100,NA()),NA())</f>
        <v>104.29999039108293</v>
      </c>
    </row>
    <row r="90" spans="1:3" x14ac:dyDescent="0.25">
      <c r="A90" s="3">
        <f>IFERROR(Datos!A90,"")</f>
        <v>42615</v>
      </c>
      <c r="B90" s="21">
        <f>IFERROR(IF(ISNUMBER(Datos!B90),Datos!B90/$F$2*100,NA()),NA())</f>
        <v>102.70204479065239</v>
      </c>
      <c r="C90" s="21">
        <f>IFERROR(IF(ISNUMBER(Datos!C90),Datos!C90/$F$3*100,NA()),NA())</f>
        <v>104.7371961179975</v>
      </c>
    </row>
    <row r="91" spans="1:3" x14ac:dyDescent="0.25">
      <c r="A91" s="3">
        <f>IFERROR(Datos!A91,"")</f>
        <v>42619</v>
      </c>
      <c r="B91" s="21">
        <f>IFERROR(IF(ISNUMBER(Datos!B91),Datos!B91/$F$2*100,NA()),NA())</f>
        <v>104.43849399545604</v>
      </c>
      <c r="C91" s="21">
        <f>IFERROR(IF(ISNUMBER(Datos!C91),Datos!C91/$F$3*100,NA()),NA())</f>
        <v>105.04948592293648</v>
      </c>
    </row>
    <row r="92" spans="1:3" x14ac:dyDescent="0.25">
      <c r="A92" s="3">
        <f>IFERROR(Datos!A92,"")</f>
        <v>42620</v>
      </c>
      <c r="B92" s="21">
        <f>IFERROR(IF(ISNUMBER(Datos!B92),Datos!B92/$F$2*100,NA()),NA())</f>
        <v>104.08146705615063</v>
      </c>
      <c r="C92" s="21">
        <f>IFERROR(IF(ISNUMBER(Datos!C92),Datos!C92/$F$3*100,NA()),NA())</f>
        <v>105.03507254732389</v>
      </c>
    </row>
    <row r="93" spans="1:3" x14ac:dyDescent="0.25">
      <c r="A93" s="3">
        <f>IFERROR(Datos!A93,"")</f>
        <v>42621</v>
      </c>
      <c r="B93" s="21">
        <f>IFERROR(IF(ISNUMBER(Datos!B93),Datos!B93/$F$2*100,NA()),NA())</f>
        <v>103.52969814995132</v>
      </c>
      <c r="C93" s="21">
        <f>IFERROR(IF(ISNUMBER(Datos!C93),Datos!C93/$F$3*100,NA()),NA())</f>
        <v>104.7996540789853</v>
      </c>
    </row>
    <row r="94" spans="1:3" x14ac:dyDescent="0.25">
      <c r="A94" s="3">
        <f>IFERROR(Datos!A94,"")</f>
        <v>42622</v>
      </c>
      <c r="B94" s="21">
        <f>IFERROR(IF(ISNUMBER(Datos!B94),Datos!B94/$F$2*100,NA()),NA())</f>
        <v>102.84810126582281</v>
      </c>
      <c r="C94" s="21">
        <f>IFERROR(IF(ISNUMBER(Datos!C94),Datos!C94/$F$3*100,NA()),NA())</f>
        <v>102.22926876141058</v>
      </c>
    </row>
    <row r="95" spans="1:3" x14ac:dyDescent="0.25">
      <c r="A95" s="3">
        <f>IFERROR(Datos!A95,"")</f>
        <v>42625</v>
      </c>
      <c r="B95" s="21">
        <f>IFERROR(IF(ISNUMBER(Datos!B95),Datos!B95/$F$2*100,NA()),NA())</f>
        <v>102.71827328789355</v>
      </c>
      <c r="C95" s="21">
        <f>IFERROR(IF(ISNUMBER(Datos!C95),Datos!C95/$F$3*100,NA()),NA())</f>
        <v>103.7282598251177</v>
      </c>
    </row>
    <row r="96" spans="1:3" x14ac:dyDescent="0.25">
      <c r="A96" s="3">
        <f>IFERROR(Datos!A96,"")</f>
        <v>42626</v>
      </c>
      <c r="B96" s="21">
        <f>IFERROR(IF(ISNUMBER(Datos!B96),Datos!B96/$F$2*100,NA()),NA())</f>
        <v>102.03667640376501</v>
      </c>
      <c r="C96" s="21">
        <f>IFERROR(IF(ISNUMBER(Datos!C96),Datos!C96/$F$3*100,NA()),NA())</f>
        <v>102.19083309311041</v>
      </c>
    </row>
    <row r="97" spans="1:3" x14ac:dyDescent="0.25">
      <c r="A97" s="3">
        <f>IFERROR(Datos!A97,"")</f>
        <v>42627</v>
      </c>
      <c r="B97" s="21">
        <f>IFERROR(IF(ISNUMBER(Datos!B97),Datos!B97/$F$2*100,NA()),NA())</f>
        <v>102.38558909444986</v>
      </c>
      <c r="C97" s="21">
        <f>IFERROR(IF(ISNUMBER(Datos!C97),Datos!C97/$F$3*100,NA()),NA())</f>
        <v>102.13317959066013</v>
      </c>
    </row>
    <row r="98" spans="1:3" x14ac:dyDescent="0.25">
      <c r="A98" s="3">
        <f>IFERROR(Datos!A98,"")</f>
        <v>42628</v>
      </c>
      <c r="B98" s="21">
        <f>IFERROR(IF(ISNUMBER(Datos!B98),Datos!B98/$F$2*100,NA()),NA())</f>
        <v>101.72833495618308</v>
      </c>
      <c r="C98" s="21">
        <f>IFERROR(IF(ISNUMBER(Datos!C98),Datos!C98/$F$3*100,NA()),NA())</f>
        <v>103.16613817622755</v>
      </c>
    </row>
    <row r="99" spans="1:3" x14ac:dyDescent="0.25">
      <c r="A99" s="3">
        <f>IFERROR(Datos!A99,"")</f>
        <v>42629</v>
      </c>
      <c r="B99" s="21">
        <f>IFERROR(IF(ISNUMBER(Datos!B99),Datos!B99/$F$2*100,NA()),NA())</f>
        <v>101.47679324894516</v>
      </c>
      <c r="C99" s="21">
        <f>IFERROR(IF(ISNUMBER(Datos!C99),Datos!C99/$F$3*100,NA()),NA())</f>
        <v>102.77697703468817</v>
      </c>
    </row>
    <row r="100" spans="1:3" x14ac:dyDescent="0.25">
      <c r="A100" s="3">
        <f>IFERROR(Datos!A100,"")</f>
        <v>42632</v>
      </c>
      <c r="B100" s="21">
        <f>IFERROR(IF(ISNUMBER(Datos!B100),Datos!B100/$F$2*100,NA()),NA())</f>
        <v>101.68776371308017</v>
      </c>
      <c r="C100" s="21">
        <f>IFERROR(IF(ISNUMBER(Datos!C100),Datos!C100/$F$3*100,NA()),NA())</f>
        <v>102.77217257615065</v>
      </c>
    </row>
    <row r="101" spans="1:3" x14ac:dyDescent="0.25">
      <c r="A101" s="3">
        <f>IFERROR(Datos!A101,"")</f>
        <v>42633</v>
      </c>
      <c r="B101" s="21">
        <f>IFERROR(IF(ISNUMBER(Datos!B101),Datos!B101/$F$2*100,NA()),NA())</f>
        <v>101.78513469652711</v>
      </c>
      <c r="C101" s="21">
        <f>IFERROR(IF(ISNUMBER(Datos!C101),Datos!C101/$F$3*100,NA()),NA())</f>
        <v>102.80580378591333</v>
      </c>
    </row>
    <row r="102" spans="1:3" x14ac:dyDescent="0.25">
      <c r="A102" s="3">
        <f>IFERROR(Datos!A102,"")</f>
        <v>42634</v>
      </c>
      <c r="B102" s="21">
        <f>IFERROR(IF(ISNUMBER(Datos!B102),Datos!B102/$F$2*100,NA()),NA())</f>
        <v>103.27004219409284</v>
      </c>
      <c r="C102" s="21">
        <f>IFERROR(IF(ISNUMBER(Datos!C102),Datos!C102/$F$3*100,NA()),NA())</f>
        <v>103.92524262515614</v>
      </c>
    </row>
    <row r="103" spans="1:3" x14ac:dyDescent="0.25">
      <c r="A103" s="3">
        <f>IFERROR(Datos!A103,"")</f>
        <v>42635</v>
      </c>
      <c r="B103" s="21">
        <f>IFERROR(IF(ISNUMBER(Datos!B103),Datos!B103/$F$2*100,NA()),NA())</f>
        <v>103.51346965271016</v>
      </c>
      <c r="C103" s="21">
        <f>IFERROR(IF(ISNUMBER(Datos!C103),Datos!C103/$F$3*100,NA()),NA())</f>
        <v>104.60267127894684</v>
      </c>
    </row>
    <row r="104" spans="1:3" x14ac:dyDescent="0.25">
      <c r="A104" s="3">
        <f>IFERROR(Datos!A104,"")</f>
        <v>42636</v>
      </c>
      <c r="B104" s="21">
        <f>IFERROR(IF(ISNUMBER(Datos!B104),Datos!B104/$F$2*100,NA()),NA())</f>
        <v>103.5783836416748</v>
      </c>
      <c r="C104" s="21">
        <f>IFERROR(IF(ISNUMBER(Datos!C104),Datos!C104/$F$3*100,NA()),NA())</f>
        <v>104.00211396175649</v>
      </c>
    </row>
    <row r="105" spans="1:3" x14ac:dyDescent="0.25">
      <c r="A105" s="3">
        <f>IFERROR(Datos!A105,"")</f>
        <v>42639</v>
      </c>
      <c r="B105" s="21">
        <f>IFERROR(IF(ISNUMBER(Datos!B105),Datos!B105/$F$2*100,NA()),NA())</f>
        <v>103.49724115546901</v>
      </c>
      <c r="C105" s="21">
        <f>IFERROR(IF(ISNUMBER(Datos!C105),Datos!C105/$F$3*100,NA()),NA())</f>
        <v>103.10848467377724</v>
      </c>
    </row>
    <row r="106" spans="1:3" x14ac:dyDescent="0.25">
      <c r="A106" s="3">
        <f>IFERROR(Datos!A106,"")</f>
        <v>42640</v>
      </c>
      <c r="B106" s="21">
        <f>IFERROR(IF(ISNUMBER(Datos!B106),Datos!B106/$F$2*100,NA()),NA())</f>
        <v>102.74261603375527</v>
      </c>
      <c r="C106" s="21">
        <f>IFERROR(IF(ISNUMBER(Datos!C106),Datos!C106/$F$3*100,NA()),NA())</f>
        <v>103.77149995195541</v>
      </c>
    </row>
    <row r="107" spans="1:3" x14ac:dyDescent="0.25">
      <c r="A107" s="3">
        <f>IFERROR(Datos!A107,"")</f>
        <v>42641</v>
      </c>
      <c r="B107" s="21">
        <f>IFERROR(IF(ISNUMBER(Datos!B107),Datos!B107/$F$2*100,NA()),NA())</f>
        <v>102.41804608893217</v>
      </c>
      <c r="C107" s="21">
        <f>IFERROR(IF(ISNUMBER(Datos!C107),Datos!C107/$F$3*100,NA()),NA())</f>
        <v>104.32401268377053</v>
      </c>
    </row>
    <row r="108" spans="1:3" x14ac:dyDescent="0.25">
      <c r="A108" s="3">
        <f>IFERROR(Datos!A108,"")</f>
        <v>42642</v>
      </c>
      <c r="B108" s="21">
        <f>IFERROR(IF(ISNUMBER(Datos!B108),Datos!B108/$F$2*100,NA()),NA())</f>
        <v>102.29633235962351</v>
      </c>
      <c r="C108" s="21">
        <f>IFERROR(IF(ISNUMBER(Datos!C108),Datos!C108/$F$3*100,NA()),NA())</f>
        <v>103.3487076006534</v>
      </c>
    </row>
    <row r="109" spans="1:3" x14ac:dyDescent="0.25">
      <c r="A109" s="3">
        <f>IFERROR(Datos!A109,"")</f>
        <v>42643</v>
      </c>
      <c r="B109" s="21">
        <f>IFERROR(IF(ISNUMBER(Datos!B109),Datos!B109/$F$2*100,NA()),NA())</f>
        <v>101.94741966893865</v>
      </c>
      <c r="C109" s="21">
        <f>IFERROR(IF(ISNUMBER(Datos!C109),Datos!C109/$F$3*100,NA()),NA())</f>
        <v>104.17507446910734</v>
      </c>
    </row>
    <row r="110" spans="1:3" x14ac:dyDescent="0.25">
      <c r="A110" s="3">
        <f>IFERROR(Datos!A110,"")</f>
        <v>42646</v>
      </c>
      <c r="B110" s="21">
        <f>IFERROR(IF(ISNUMBER(Datos!B110),Datos!B110/$F$2*100,NA()),NA())</f>
        <v>101.68776371308017</v>
      </c>
      <c r="C110" s="21">
        <f>IFERROR(IF(ISNUMBER(Datos!C110),Datos!C110/$F$3*100,NA()),NA())</f>
        <v>103.83395791294321</v>
      </c>
    </row>
    <row r="111" spans="1:3" x14ac:dyDescent="0.25">
      <c r="A111" s="3">
        <f>IFERROR(Datos!A111,"")</f>
        <v>42647</v>
      </c>
      <c r="B111" s="21">
        <f>IFERROR(IF(ISNUMBER(Datos!B111),Datos!B111/$F$2*100,NA()),NA())</f>
        <v>98.158065563128858</v>
      </c>
      <c r="C111" s="21">
        <f>IFERROR(IF(ISNUMBER(Datos!C111),Datos!C111/$F$3*100,NA()),NA())</f>
        <v>103.31988084942827</v>
      </c>
    </row>
    <row r="112" spans="1:3" x14ac:dyDescent="0.25">
      <c r="A112" s="3">
        <f>IFERROR(Datos!A112,"")</f>
        <v>42648</v>
      </c>
      <c r="B112" s="21">
        <f>IFERROR(IF(ISNUMBER(Datos!B112),Datos!B112/$F$2*100,NA()),NA())</f>
        <v>98.003894839337875</v>
      </c>
      <c r="C112" s="21">
        <f>IFERROR(IF(ISNUMBER(Datos!C112),Datos!C112/$F$3*100,NA()),NA())</f>
        <v>103.76189103488036</v>
      </c>
    </row>
    <row r="113" spans="1:3" x14ac:dyDescent="0.25">
      <c r="A113" s="3">
        <f>IFERROR(Datos!A113,"")</f>
        <v>42649</v>
      </c>
      <c r="B113" s="21">
        <f>IFERROR(IF(ISNUMBER(Datos!B113),Datos!B113/$F$2*100,NA()),NA())</f>
        <v>97.095098993833176</v>
      </c>
      <c r="C113" s="21">
        <f>IFERROR(IF(ISNUMBER(Datos!C113),Datos!C113/$F$3*100,NA()),NA())</f>
        <v>103.81474007879312</v>
      </c>
    </row>
    <row r="114" spans="1:3" x14ac:dyDescent="0.25">
      <c r="A114" s="3">
        <f>IFERROR(Datos!A114,"")</f>
        <v>42650</v>
      </c>
      <c r="B114" s="21">
        <f>IFERROR(IF(ISNUMBER(Datos!B114),Datos!B114/$F$2*100,NA()),NA())</f>
        <v>97.160012982797795</v>
      </c>
      <c r="C114" s="21">
        <f>IFERROR(IF(ISNUMBER(Datos!C114),Datos!C114/$F$3*100,NA()),NA())</f>
        <v>103.47362352262898</v>
      </c>
    </row>
    <row r="115" spans="1:3" x14ac:dyDescent="0.25">
      <c r="A115" s="3">
        <f>IFERROR(Datos!A115,"")</f>
        <v>42653</v>
      </c>
      <c r="B115" s="21">
        <f>IFERROR(IF(ISNUMBER(Datos!B115),Datos!B115/$F$2*100,NA()),NA())</f>
        <v>97.50081142486205</v>
      </c>
      <c r="C115" s="21">
        <f>IFERROR(IF(ISNUMBER(Datos!C115),Datos!C115/$F$3*100,NA()),NA())</f>
        <v>103.95406937638127</v>
      </c>
    </row>
    <row r="116" spans="1:3" x14ac:dyDescent="0.25">
      <c r="A116" s="3">
        <f>IFERROR(Datos!A116,"")</f>
        <v>42654</v>
      </c>
      <c r="B116" s="21">
        <f>IFERROR(IF(ISNUMBER(Datos!B116),Datos!B116/$F$2*100,NA()),NA())</f>
        <v>97.005842259006812</v>
      </c>
      <c r="C116" s="21">
        <f>IFERROR(IF(ISNUMBER(Datos!C116),Datos!C116/$F$3*100,NA()),NA())</f>
        <v>102.65686557125011</v>
      </c>
    </row>
    <row r="117" spans="1:3" x14ac:dyDescent="0.25">
      <c r="A117" s="3">
        <f>IFERROR(Datos!A117,"")</f>
        <v>42655</v>
      </c>
      <c r="B117" s="21">
        <f>IFERROR(IF(ISNUMBER(Datos!B117),Datos!B117/$F$2*100,NA()),NA())</f>
        <v>97.160012982797795</v>
      </c>
      <c r="C117" s="21">
        <f>IFERROR(IF(ISNUMBER(Datos!C117),Datos!C117/$F$3*100,NA()),NA())</f>
        <v>102.77697703468817</v>
      </c>
    </row>
    <row r="118" spans="1:3" x14ac:dyDescent="0.25">
      <c r="A118" s="3">
        <f>IFERROR(Datos!A118,"")</f>
        <v>42656</v>
      </c>
      <c r="B118" s="21">
        <f>IFERROR(IF(ISNUMBER(Datos!B118),Datos!B118/$F$2*100,NA()),NA())</f>
        <v>97.395326192794556</v>
      </c>
      <c r="C118" s="21">
        <f>IFERROR(IF(ISNUMBER(Datos!C118),Datos!C118/$F$3*100,NA()),NA())</f>
        <v>102.45988277121168</v>
      </c>
    </row>
    <row r="119" spans="1:3" x14ac:dyDescent="0.25">
      <c r="A119" s="3">
        <f>IFERROR(Datos!A119,"")</f>
        <v>42657</v>
      </c>
      <c r="B119" s="21">
        <f>IFERROR(IF(ISNUMBER(Datos!B119),Datos!B119/$F$2*100,NA()),NA())</f>
        <v>96.851671535215843</v>
      </c>
      <c r="C119" s="21">
        <f>IFERROR(IF(ISNUMBER(Datos!C119),Datos!C119/$F$3*100,NA()),NA())</f>
        <v>102.47910060536177</v>
      </c>
    </row>
    <row r="120" spans="1:3" x14ac:dyDescent="0.25">
      <c r="A120" s="3">
        <f>IFERROR(Datos!A120,"")</f>
        <v>42660</v>
      </c>
      <c r="B120" s="21">
        <f>IFERROR(IF(ISNUMBER(Datos!B120),Datos!B120/$F$2*100,NA()),NA())</f>
        <v>97.111327491074334</v>
      </c>
      <c r="C120" s="21">
        <f>IFERROR(IF(ISNUMBER(Datos!C120),Datos!C120/$F$3*100,NA()),NA())</f>
        <v>102.16681080042278</v>
      </c>
    </row>
    <row r="121" spans="1:3" x14ac:dyDescent="0.25">
      <c r="A121" s="3">
        <f>IFERROR(Datos!A121,"")</f>
        <v>42661</v>
      </c>
      <c r="B121" s="21">
        <f>IFERROR(IF(ISNUMBER(Datos!B121),Datos!B121/$F$2*100,NA()),NA())</f>
        <v>97.711781888997081</v>
      </c>
      <c r="C121" s="21">
        <f>IFERROR(IF(ISNUMBER(Datos!C121),Datos!C121/$F$3*100,NA()),NA())</f>
        <v>102.79619486883827</v>
      </c>
    </row>
    <row r="122" spans="1:3" x14ac:dyDescent="0.25">
      <c r="A122" s="3">
        <f>IFERROR(Datos!A122,"")</f>
        <v>42662</v>
      </c>
      <c r="B122" s="21">
        <f>IFERROR(IF(ISNUMBER(Datos!B122),Datos!B122/$F$2*100,NA()),NA())</f>
        <v>98.271665043816952</v>
      </c>
      <c r="C122" s="21">
        <f>IFERROR(IF(ISNUMBER(Datos!C122),Datos!C122/$F$3*100,NA()),NA())</f>
        <v>103.02200442010185</v>
      </c>
    </row>
    <row r="123" spans="1:3" x14ac:dyDescent="0.25">
      <c r="A123" s="3">
        <f>IFERROR(Datos!A123,"")</f>
        <v>42663</v>
      </c>
      <c r="B123" s="21">
        <f>IFERROR(IF(ISNUMBER(Datos!B123),Datos!B123/$F$2*100,NA()),NA())</f>
        <v>97.971437844855572</v>
      </c>
      <c r="C123" s="21">
        <f>IFERROR(IF(ISNUMBER(Datos!C123),Datos!C123/$F$3*100,NA()),NA())</f>
        <v>102.87787066397618</v>
      </c>
    </row>
    <row r="124" spans="1:3" x14ac:dyDescent="0.25">
      <c r="A124" s="3">
        <f>IFERROR(Datos!A124,"")</f>
        <v>42664</v>
      </c>
      <c r="B124" s="21">
        <f>IFERROR(IF(ISNUMBER(Datos!B124),Datos!B124/$F$2*100,NA()),NA())</f>
        <v>98.044466082440778</v>
      </c>
      <c r="C124" s="21">
        <f>IFERROR(IF(ISNUMBER(Datos!C124),Datos!C124/$F$3*100,NA()),NA())</f>
        <v>102.87306620543863</v>
      </c>
    </row>
    <row r="125" spans="1:3" x14ac:dyDescent="0.25">
      <c r="A125" s="3">
        <f>IFERROR(Datos!A125,"")</f>
        <v>42667</v>
      </c>
      <c r="B125" s="21">
        <f>IFERROR(IF(ISNUMBER(Datos!B125),Datos!B125/$F$2*100,NA()),NA())</f>
        <v>97.825381369685175</v>
      </c>
      <c r="C125" s="21">
        <f>IFERROR(IF(ISNUMBER(Datos!C125),Datos!C125/$F$3*100,NA()),NA())</f>
        <v>103.35831651772847</v>
      </c>
    </row>
    <row r="126" spans="1:3" x14ac:dyDescent="0.25">
      <c r="A126" s="3">
        <f>IFERROR(Datos!A126,"")</f>
        <v>42668</v>
      </c>
      <c r="B126" s="21">
        <f>IFERROR(IF(ISNUMBER(Datos!B126),Datos!B126/$F$2*100,NA()),NA())</f>
        <v>98.563777994157746</v>
      </c>
      <c r="C126" s="21">
        <f>IFERROR(IF(ISNUMBER(Datos!C126),Datos!C126/$F$3*100,NA()),NA())</f>
        <v>102.96915537618909</v>
      </c>
    </row>
    <row r="127" spans="1:3" x14ac:dyDescent="0.25">
      <c r="A127" s="3">
        <f>IFERROR(Datos!A127,"")</f>
        <v>42669</v>
      </c>
      <c r="B127" s="21">
        <f>IFERROR(IF(ISNUMBER(Datos!B127),Datos!B127/$F$2*100,NA()),NA())</f>
        <v>98.012009087958461</v>
      </c>
      <c r="C127" s="21">
        <f>IFERROR(IF(ISNUMBER(Datos!C127),Datos!C127/$F$3*100,NA()),NA())</f>
        <v>102.78658595176324</v>
      </c>
    </row>
    <row r="128" spans="1:3" x14ac:dyDescent="0.25">
      <c r="A128" s="3">
        <f>IFERROR(Datos!A128,"")</f>
        <v>42670</v>
      </c>
      <c r="B128" s="21">
        <f>IFERROR(IF(ISNUMBER(Datos!B128),Datos!B128/$F$2*100,NA()),NA())</f>
        <v>98.190522557611175</v>
      </c>
      <c r="C128" s="21">
        <f>IFERROR(IF(ISNUMBER(Datos!C128),Datos!C128/$F$3*100,NA()),NA())</f>
        <v>102.47910060536177</v>
      </c>
    </row>
    <row r="129" spans="1:3" x14ac:dyDescent="0.25">
      <c r="A129" s="3">
        <f>IFERROR(Datos!A129,"")</f>
        <v>42671</v>
      </c>
      <c r="B129" s="21">
        <f>IFERROR(IF(ISNUMBER(Datos!B129),Datos!B129/$F$2*100,NA()),NA())</f>
        <v>98.653034728984096</v>
      </c>
      <c r="C129" s="21">
        <f>IFERROR(IF(ISNUMBER(Datos!C129),Datos!C129/$F$3*100,NA()),NA())</f>
        <v>102.16200634188526</v>
      </c>
    </row>
    <row r="130" spans="1:3" x14ac:dyDescent="0.25">
      <c r="A130" s="3">
        <f>IFERROR(Datos!A130,"")</f>
        <v>42674</v>
      </c>
      <c r="B130" s="21">
        <f>IFERROR(IF(ISNUMBER(Datos!B130),Datos!B130/$F$2*100,NA()),NA())</f>
        <v>98.94514767932489</v>
      </c>
      <c r="C130" s="21">
        <f>IFERROR(IF(ISNUMBER(Datos!C130),Datos!C130/$F$3*100,NA()),NA())</f>
        <v>102.15239742481022</v>
      </c>
    </row>
    <row r="131" spans="1:3" x14ac:dyDescent="0.25">
      <c r="A131" s="3">
        <f>IFERROR(Datos!A131,"")</f>
        <v>42675</v>
      </c>
      <c r="B131" s="21">
        <f>IFERROR(IF(ISNUMBER(Datos!B131),Datos!B131/$F$2*100,NA()),NA())</f>
        <v>99.586173320350539</v>
      </c>
      <c r="C131" s="21">
        <f>IFERROR(IF(ISNUMBER(Datos!C131),Datos!C131/$F$3*100,NA()),NA())</f>
        <v>101.45575093686941</v>
      </c>
    </row>
    <row r="132" spans="1:3" x14ac:dyDescent="0.25">
      <c r="A132" s="3">
        <f>IFERROR(Datos!A132,"")</f>
        <v>42676</v>
      </c>
      <c r="B132" s="21">
        <f>IFERROR(IF(ISNUMBER(Datos!B132),Datos!B132/$F$2*100,NA()),NA())</f>
        <v>100.32456994482311</v>
      </c>
      <c r="C132" s="21">
        <f>IFERROR(IF(ISNUMBER(Datos!C132),Datos!C132/$F$3*100,NA()),NA())</f>
        <v>100.79273565869127</v>
      </c>
    </row>
    <row r="133" spans="1:3" x14ac:dyDescent="0.25">
      <c r="A133" s="3">
        <f>IFERROR(Datos!A133,"")</f>
        <v>42677</v>
      </c>
      <c r="B133" s="21">
        <f>IFERROR(IF(ISNUMBER(Datos!B133),Datos!B133/$F$2*100,NA()),NA())</f>
        <v>100.86011035378124</v>
      </c>
      <c r="C133" s="21">
        <f>IFERROR(IF(ISNUMBER(Datos!C133),Datos!C133/$F$3*100,NA()),NA())</f>
        <v>100.35072547323915</v>
      </c>
    </row>
    <row r="134" spans="1:3" x14ac:dyDescent="0.25">
      <c r="A134" s="3">
        <f>IFERROR(Datos!A134,"")</f>
        <v>42678</v>
      </c>
      <c r="B134" s="21">
        <f>IFERROR(IF(ISNUMBER(Datos!B134),Datos!B134/$F$2*100,NA()),NA())</f>
        <v>100.93313859136643</v>
      </c>
      <c r="C134" s="21">
        <f>IFERROR(IF(ISNUMBER(Datos!C134),Datos!C134/$F$3*100,NA()),NA())</f>
        <v>100.18256942442585</v>
      </c>
    </row>
    <row r="135" spans="1:3" x14ac:dyDescent="0.25">
      <c r="A135" s="3">
        <f>IFERROR(Datos!A135,"")</f>
        <v>42681</v>
      </c>
      <c r="B135" s="21">
        <f>IFERROR(IF(ISNUMBER(Datos!B135),Datos!B135/$F$2*100,NA()),NA())</f>
        <v>99.115546900357032</v>
      </c>
      <c r="C135" s="21">
        <f>IFERROR(IF(ISNUMBER(Datos!C135),Datos!C135/$F$3*100,NA()),NA())</f>
        <v>102.40703372729894</v>
      </c>
    </row>
    <row r="136" spans="1:3" x14ac:dyDescent="0.25">
      <c r="A136" s="3">
        <f>IFERROR(Datos!A136,"")</f>
        <v>42682</v>
      </c>
      <c r="B136" s="21">
        <f>IFERROR(IF(ISNUMBER(Datos!B136),Datos!B136/$F$2*100,NA()),NA())</f>
        <v>98.701720220707571</v>
      </c>
      <c r="C136" s="21">
        <f>IFERROR(IF(ISNUMBER(Datos!C136),Datos!C136/$F$3*100,NA()),NA())</f>
        <v>102.79619486883827</v>
      </c>
    </row>
    <row r="137" spans="1:3" x14ac:dyDescent="0.25">
      <c r="A137" s="3">
        <f>IFERROR(Datos!A137,"")</f>
        <v>42683</v>
      </c>
      <c r="B137" s="21">
        <f>IFERROR(IF(ISNUMBER(Datos!B137),Datos!B137/$F$2*100,NA()),NA())</f>
        <v>98.636806231742952</v>
      </c>
      <c r="C137" s="21">
        <f>IFERROR(IF(ISNUMBER(Datos!C137),Datos!C137/$F$3*100,NA()),NA())</f>
        <v>103.93485154223119</v>
      </c>
    </row>
    <row r="138" spans="1:3" x14ac:dyDescent="0.25">
      <c r="A138" s="3">
        <f>IFERROR(Datos!A138,"")</f>
        <v>42684</v>
      </c>
      <c r="B138" s="21">
        <f>IFERROR(IF(ISNUMBER(Datos!B138),Datos!B138/$F$2*100,NA()),NA())</f>
        <v>97.168127231418381</v>
      </c>
      <c r="C138" s="21">
        <f>IFERROR(IF(ISNUMBER(Datos!C138),Datos!C138/$F$3*100,NA()),NA())</f>
        <v>104.13663880080715</v>
      </c>
    </row>
    <row r="139" spans="1:3" x14ac:dyDescent="0.25">
      <c r="A139" s="3">
        <f>IFERROR(Datos!A139,"")</f>
        <v>42685</v>
      </c>
      <c r="B139" s="21">
        <f>IFERROR(IF(ISNUMBER(Datos!B139),Datos!B139/$F$2*100,NA()),NA())</f>
        <v>95.017851346965259</v>
      </c>
      <c r="C139" s="21">
        <f>IFERROR(IF(ISNUMBER(Datos!C139),Datos!C139/$F$3*100,NA()),NA())</f>
        <v>103.98770058614394</v>
      </c>
    </row>
    <row r="140" spans="1:3" x14ac:dyDescent="0.25">
      <c r="A140" s="3">
        <f>IFERROR(Datos!A140,"")</f>
        <v>42688</v>
      </c>
      <c r="B140" s="21">
        <f>IFERROR(IF(ISNUMBER(Datos!B140),Datos!B140/$F$2*100,NA()),NA())</f>
        <v>94.214540733528068</v>
      </c>
      <c r="C140" s="21">
        <f>IFERROR(IF(ISNUMBER(Datos!C140),Datos!C140/$F$3*100,NA()),NA())</f>
        <v>103.97809166906889</v>
      </c>
    </row>
    <row r="141" spans="1:3" x14ac:dyDescent="0.25">
      <c r="A141" s="3">
        <f>IFERROR(Datos!A141,"")</f>
        <v>42689</v>
      </c>
      <c r="B141" s="21">
        <f>IFERROR(IF(ISNUMBER(Datos!B141),Datos!B141/$F$2*100,NA()),NA())</f>
        <v>95.034079844206431</v>
      </c>
      <c r="C141" s="21">
        <f>IFERROR(IF(ISNUMBER(Datos!C141),Datos!C141/$F$3*100,NA()),NA())</f>
        <v>104.75641395214758</v>
      </c>
    </row>
    <row r="142" spans="1:3" x14ac:dyDescent="0.25">
      <c r="A142" s="3">
        <f>IFERROR(Datos!A142,"")</f>
        <v>42690</v>
      </c>
      <c r="B142" s="21">
        <f>IFERROR(IF(ISNUMBER(Datos!B142),Datos!B142/$F$2*100,NA()),NA())</f>
        <v>94.750081142486209</v>
      </c>
      <c r="C142" s="21">
        <f>IFERROR(IF(ISNUMBER(Datos!C142),Datos!C142/$F$3*100,NA()),NA())</f>
        <v>104.58825790333431</v>
      </c>
    </row>
    <row r="143" spans="1:3" x14ac:dyDescent="0.25">
      <c r="A143" s="3">
        <f>IFERROR(Datos!A143,"")</f>
        <v>42691</v>
      </c>
      <c r="B143" s="21">
        <f>IFERROR(IF(ISNUMBER(Datos!B143),Datos!B143/$F$2*100,NA()),NA())</f>
        <v>94.263226225251557</v>
      </c>
      <c r="C143" s="21">
        <f>IFERROR(IF(ISNUMBER(Datos!C143),Datos!C143/$F$3*100,NA()),NA())</f>
        <v>105.07831267416161</v>
      </c>
    </row>
    <row r="144" spans="1:3" x14ac:dyDescent="0.25">
      <c r="A144" s="3">
        <f>IFERROR(Datos!A144,"")</f>
        <v>42692</v>
      </c>
      <c r="B144" s="21">
        <f>IFERROR(IF(ISNUMBER(Datos!B144),Datos!B144/$F$2*100,NA()),NA())</f>
        <v>93.435572865952622</v>
      </c>
      <c r="C144" s="21">
        <f>IFERROR(IF(ISNUMBER(Datos!C144),Datos!C144/$F$3*100,NA()),NA())</f>
        <v>104.82848083021044</v>
      </c>
    </row>
    <row r="145" spans="1:3" x14ac:dyDescent="0.25">
      <c r="A145" s="3">
        <f>IFERROR(Datos!A145,"")</f>
        <v>42695</v>
      </c>
      <c r="B145" s="21">
        <f>IFERROR(IF(ISNUMBER(Datos!B145),Datos!B145/$F$2*100,NA()),NA())</f>
        <v>93.784485556637449</v>
      </c>
      <c r="C145" s="21">
        <f>IFERROR(IF(ISNUMBER(Datos!C145),Datos!C145/$F$3*100,NA()),NA())</f>
        <v>105.61160757182664</v>
      </c>
    </row>
    <row r="146" spans="1:3" x14ac:dyDescent="0.25">
      <c r="A146" s="3">
        <f>IFERROR(Datos!A146,"")</f>
        <v>42696</v>
      </c>
      <c r="B146" s="21">
        <f>IFERROR(IF(ISNUMBER(Datos!B146),Datos!B146/$F$2*100,NA()),NA())</f>
        <v>93.752028562155161</v>
      </c>
      <c r="C146" s="21">
        <f>IFERROR(IF(ISNUMBER(Datos!C146),Datos!C146/$F$3*100,NA()),NA())</f>
        <v>105.83741712309023</v>
      </c>
    </row>
    <row r="147" spans="1:3" x14ac:dyDescent="0.25">
      <c r="A147" s="3">
        <f>IFERROR(Datos!A147,"")</f>
        <v>42697</v>
      </c>
      <c r="B147" s="21">
        <f>IFERROR(IF(ISNUMBER(Datos!B147),Datos!B147/$F$2*100,NA()),NA())</f>
        <v>91.893865628042846</v>
      </c>
      <c r="C147" s="21">
        <f>IFERROR(IF(ISNUMBER(Datos!C147),Datos!C147/$F$3*100,NA()),NA())</f>
        <v>105.92389737676562</v>
      </c>
    </row>
    <row r="148" spans="1:3" x14ac:dyDescent="0.25">
      <c r="A148" s="3">
        <f>IFERROR(Datos!A148,"")</f>
        <v>42699</v>
      </c>
      <c r="B148" s="21">
        <f>IFERROR(IF(ISNUMBER(Datos!B148),Datos!B148/$F$2*100,NA()),NA())</f>
        <v>91.374553716325863</v>
      </c>
      <c r="C148" s="21">
        <f>IFERROR(IF(ISNUMBER(Datos!C148),Datos!C148/$F$3*100,NA()),NA())</f>
        <v>106.3370808109926</v>
      </c>
    </row>
    <row r="149" spans="1:3" x14ac:dyDescent="0.25">
      <c r="A149" s="3">
        <f>IFERROR(Datos!A149,"")</f>
        <v>42702</v>
      </c>
      <c r="B149" s="21">
        <f>IFERROR(IF(ISNUMBER(Datos!B149),Datos!B149/$F$2*100,NA()),NA())</f>
        <v>92.340149302174623</v>
      </c>
      <c r="C149" s="21">
        <f>IFERROR(IF(ISNUMBER(Datos!C149),Datos!C149/$F$3*100,NA()),NA())</f>
        <v>105.77976362063994</v>
      </c>
    </row>
    <row r="150" spans="1:3" x14ac:dyDescent="0.25">
      <c r="A150" s="3">
        <f>IFERROR(Datos!A150,"")</f>
        <v>42703</v>
      </c>
      <c r="B150" s="21">
        <f>IFERROR(IF(ISNUMBER(Datos!B150),Datos!B150/$F$2*100,NA()),NA())</f>
        <v>91.910094125284004</v>
      </c>
      <c r="C150" s="21">
        <f>IFERROR(IF(ISNUMBER(Datos!C150),Datos!C150/$F$3*100,NA()),NA())</f>
        <v>105.92389737676562</v>
      </c>
    </row>
    <row r="151" spans="1:3" x14ac:dyDescent="0.25">
      <c r="A151" s="3">
        <f>IFERROR(Datos!A151,"")</f>
        <v>42704</v>
      </c>
      <c r="B151" s="21">
        <f>IFERROR(IF(ISNUMBER(Datos!B151),Datos!B151/$F$2*100,NA()),NA())</f>
        <v>90.676728334956195</v>
      </c>
      <c r="C151" s="21">
        <f>IFERROR(IF(ISNUMBER(Datos!C151),Datos!C151/$F$3*100,NA()),NA())</f>
        <v>105.64043432305179</v>
      </c>
    </row>
    <row r="152" spans="1:3" x14ac:dyDescent="0.25">
      <c r="A152" s="3">
        <f>IFERROR(Datos!A152,"")</f>
        <v>42705</v>
      </c>
      <c r="B152" s="21">
        <f>IFERROR(IF(ISNUMBER(Datos!B152),Datos!B152/$F$2*100,NA()),NA())</f>
        <v>90.506329113924053</v>
      </c>
      <c r="C152" s="21">
        <f>IFERROR(IF(ISNUMBER(Datos!C152),Datos!C152/$F$3*100,NA()),NA())</f>
        <v>105.27049101566253</v>
      </c>
    </row>
    <row r="153" spans="1:3" x14ac:dyDescent="0.25">
      <c r="A153" s="3">
        <f>IFERROR(Datos!A153,"")</f>
        <v>42706</v>
      </c>
      <c r="B153" s="21">
        <f>IFERROR(IF(ISNUMBER(Datos!B153),Datos!B153/$F$2*100,NA()),NA())</f>
        <v>90.993184031158719</v>
      </c>
      <c r="C153" s="21">
        <f>IFERROR(IF(ISNUMBER(Datos!C153),Datos!C153/$F$3*100,NA()),NA())</f>
        <v>105.30892668396272</v>
      </c>
    </row>
    <row r="154" spans="1:3" x14ac:dyDescent="0.25">
      <c r="A154" s="3">
        <f>IFERROR(Datos!A154,"")</f>
        <v>42709</v>
      </c>
      <c r="B154" s="21">
        <f>IFERROR(IF(ISNUMBER(Datos!B154),Datos!B154/$F$2*100,NA()),NA())</f>
        <v>90.506329113924053</v>
      </c>
      <c r="C154" s="21">
        <f>IFERROR(IF(ISNUMBER(Datos!C154),Datos!C154/$F$3*100,NA()),NA())</f>
        <v>105.92389737676562</v>
      </c>
    </row>
    <row r="155" spans="1:3" x14ac:dyDescent="0.25">
      <c r="A155" s="3">
        <f>IFERROR(Datos!A155,"")</f>
        <v>42710</v>
      </c>
      <c r="B155" s="21">
        <f>IFERROR(IF(ISNUMBER(Datos!B155),Datos!B155/$F$2*100,NA()),NA())</f>
        <v>90.417072379097704</v>
      </c>
      <c r="C155" s="21">
        <f>IFERROR(IF(ISNUMBER(Datos!C155),Datos!C155/$F$3*100,NA()),NA())</f>
        <v>106.28423176707985</v>
      </c>
    </row>
    <row r="156" spans="1:3" x14ac:dyDescent="0.25">
      <c r="A156" s="3">
        <f>IFERROR(Datos!A156,"")</f>
        <v>42711</v>
      </c>
      <c r="B156" s="21">
        <f>IFERROR(IF(ISNUMBER(Datos!B156),Datos!B156/$F$2*100,NA()),NA())</f>
        <v>90.741642323920814</v>
      </c>
      <c r="C156" s="21">
        <f>IFERROR(IF(ISNUMBER(Datos!C156),Datos!C156/$F$3*100,NA()),NA())</f>
        <v>107.682329201499</v>
      </c>
    </row>
    <row r="157" spans="1:3" x14ac:dyDescent="0.25">
      <c r="A157" s="3">
        <f>IFERROR(Datos!A157,"")</f>
        <v>42712</v>
      </c>
      <c r="B157" s="21">
        <f>IFERROR(IF(ISNUMBER(Datos!B157),Datos!B157/$F$2*100,NA()),NA())</f>
        <v>90.530671859785784</v>
      </c>
      <c r="C157" s="21">
        <f>IFERROR(IF(ISNUMBER(Datos!C157),Datos!C157/$F$3*100,NA()),NA())</f>
        <v>107.9177476698376</v>
      </c>
    </row>
    <row r="158" spans="1:3" x14ac:dyDescent="0.25">
      <c r="A158" s="3">
        <f>IFERROR(Datos!A158,"")</f>
        <v>42713</v>
      </c>
      <c r="B158" s="21">
        <f>IFERROR(IF(ISNUMBER(Datos!B158),Datos!B158/$F$2*100,NA()),NA())</f>
        <v>89.581304771178196</v>
      </c>
      <c r="C158" s="21">
        <f>IFERROR(IF(ISNUMBER(Datos!C158),Datos!C158/$F$3*100,NA()),NA())</f>
        <v>108.55674065532814</v>
      </c>
    </row>
    <row r="159" spans="1:3" x14ac:dyDescent="0.25">
      <c r="A159" s="3">
        <f>IFERROR(Datos!A159,"")</f>
        <v>42716</v>
      </c>
      <c r="B159" s="21">
        <f>IFERROR(IF(ISNUMBER(Datos!B159),Datos!B159/$F$2*100,NA()),NA())</f>
        <v>89.922103213242451</v>
      </c>
      <c r="C159" s="21">
        <f>IFERROR(IF(ISNUMBER(Datos!C159),Datos!C159/$F$3*100,NA()),NA())</f>
        <v>108.43662919189008</v>
      </c>
    </row>
    <row r="160" spans="1:3" x14ac:dyDescent="0.25">
      <c r="A160" s="3">
        <f>IFERROR(Datos!A160,"")</f>
        <v>42717</v>
      </c>
      <c r="B160" s="21">
        <f>IFERROR(IF(ISNUMBER(Datos!B160),Datos!B160/$F$2*100,NA()),NA())</f>
        <v>89.621876014281085</v>
      </c>
      <c r="C160" s="21">
        <f>IFERROR(IF(ISNUMBER(Datos!C160),Datos!C160/$F$3*100,NA()),NA())</f>
        <v>109.14288459690592</v>
      </c>
    </row>
    <row r="161" spans="1:3" x14ac:dyDescent="0.25">
      <c r="A161" s="3">
        <f>IFERROR(Datos!A161,"")</f>
        <v>42718</v>
      </c>
      <c r="B161" s="21">
        <f>IFERROR(IF(ISNUMBER(Datos!B161),Datos!B161/$F$2*100,NA()),NA())</f>
        <v>88.307367737747484</v>
      </c>
      <c r="C161" s="21">
        <f>IFERROR(IF(ISNUMBER(Datos!C161),Datos!C161/$F$3*100,NA()),NA())</f>
        <v>108.25886422600173</v>
      </c>
    </row>
    <row r="162" spans="1:3" x14ac:dyDescent="0.25">
      <c r="A162" s="3">
        <f>IFERROR(Datos!A162,"")</f>
        <v>42719</v>
      </c>
      <c r="B162" s="21">
        <f>IFERROR(IF(ISNUMBER(Datos!B162),Datos!B162/$F$2*100,NA()),NA())</f>
        <v>87.098344693281405</v>
      </c>
      <c r="C162" s="21">
        <f>IFERROR(IF(ISNUMBER(Datos!C162),Datos!C162/$F$3*100,NA()),NA())</f>
        <v>108.67685211876621</v>
      </c>
    </row>
    <row r="163" spans="1:3" x14ac:dyDescent="0.25">
      <c r="A163" s="3">
        <f>IFERROR(Datos!A163,"")</f>
        <v>42720</v>
      </c>
      <c r="B163" s="21">
        <f>IFERROR(IF(ISNUMBER(Datos!B163),Datos!B163/$F$2*100,NA()),NA())</f>
        <v>87.674456345342421</v>
      </c>
      <c r="C163" s="21">
        <f>IFERROR(IF(ISNUMBER(Datos!C163),Datos!C163/$F$3*100,NA()),NA())</f>
        <v>108.48947823580282</v>
      </c>
    </row>
    <row r="164" spans="1:3" x14ac:dyDescent="0.25">
      <c r="A164" s="3">
        <f>IFERROR(Datos!A164,"")</f>
        <v>42723</v>
      </c>
      <c r="B164" s="21">
        <f>IFERROR(IF(ISNUMBER(Datos!B164),Datos!B164/$F$2*100,NA()),NA())</f>
        <v>88.112625770853626</v>
      </c>
      <c r="C164" s="21">
        <f>IFERROR(IF(ISNUMBER(Datos!C164),Datos!C164/$F$3*100,NA()),NA())</f>
        <v>108.70087441145382</v>
      </c>
    </row>
    <row r="165" spans="1:3" x14ac:dyDescent="0.25">
      <c r="A165" s="3">
        <f>IFERROR(Datos!A165,"")</f>
        <v>42724</v>
      </c>
      <c r="B165" s="21">
        <f>IFERROR(IF(ISNUMBER(Datos!B165),Datos!B165/$F$2*100,NA()),NA())</f>
        <v>87.463485881207404</v>
      </c>
      <c r="C165" s="21">
        <f>IFERROR(IF(ISNUMBER(Datos!C165),Datos!C165/$F$3*100,NA()),NA())</f>
        <v>109.09964447006824</v>
      </c>
    </row>
    <row r="166" spans="1:3" x14ac:dyDescent="0.25">
      <c r="A166" s="3">
        <f>IFERROR(Datos!A166,"")</f>
        <v>42725</v>
      </c>
      <c r="B166" s="21">
        <f>IFERROR(IF(ISNUMBER(Datos!B166),Datos!B166/$F$2*100,NA()),NA())</f>
        <v>87.512171372930865</v>
      </c>
      <c r="C166" s="21">
        <f>IFERROR(IF(ISNUMBER(Datos!C166),Datos!C166/$F$3*100,NA()),NA())</f>
        <v>108.83059479196693</v>
      </c>
    </row>
    <row r="167" spans="1:3" x14ac:dyDescent="0.25">
      <c r="A167" s="3">
        <f>IFERROR(Datos!A167,"")</f>
        <v>42726</v>
      </c>
      <c r="B167" s="21">
        <f>IFERROR(IF(ISNUMBER(Datos!B167),Datos!B167/$F$2*100,NA()),NA())</f>
        <v>87.301200908795849</v>
      </c>
      <c r="C167" s="21">
        <f>IFERROR(IF(ISNUMBER(Datos!C167),Datos!C167/$F$3*100,NA()),NA())</f>
        <v>108.628807533391</v>
      </c>
    </row>
    <row r="168" spans="1:3" x14ac:dyDescent="0.25">
      <c r="A168" s="3">
        <f>IFERROR(Datos!A168,"")</f>
        <v>42727</v>
      </c>
      <c r="B168" s="21">
        <f>IFERROR(IF(ISNUMBER(Datos!B168),Datos!B168/$F$2*100,NA()),NA())</f>
        <v>87.577085361895499</v>
      </c>
      <c r="C168" s="21">
        <f>IFERROR(IF(ISNUMBER(Datos!C168),Datos!C168/$F$3*100,NA()),NA())</f>
        <v>108.76333237244162</v>
      </c>
    </row>
    <row r="169" spans="1:3" x14ac:dyDescent="0.25">
      <c r="A169" s="3">
        <f>IFERROR(Datos!A169,"")</f>
        <v>42731</v>
      </c>
      <c r="B169" s="21">
        <f>IFERROR(IF(ISNUMBER(Datos!B169),Datos!B169/$F$2*100,NA()),NA())</f>
        <v>88.088283024991881</v>
      </c>
      <c r="C169" s="21">
        <f>IFERROR(IF(ISNUMBER(Datos!C169),Datos!C169/$F$3*100,NA()),NA())</f>
        <v>109.0083597578553</v>
      </c>
    </row>
    <row r="170" spans="1:3" x14ac:dyDescent="0.25">
      <c r="A170" s="3">
        <f>IFERROR(Datos!A170,"")</f>
        <v>42732</v>
      </c>
      <c r="B170" s="21">
        <f>IFERROR(IF(ISNUMBER(Datos!B170),Datos!B170/$F$2*100,NA()),NA())</f>
        <v>88.331710483609214</v>
      </c>
      <c r="C170" s="21">
        <f>IFERROR(IF(ISNUMBER(Datos!C170),Datos!C170/$F$3*100,NA()),NA())</f>
        <v>108.09551263572594</v>
      </c>
    </row>
    <row r="171" spans="1:3" x14ac:dyDescent="0.25">
      <c r="A171" s="3">
        <f>IFERROR(Datos!A171,"")</f>
        <v>42733</v>
      </c>
      <c r="B171" s="21">
        <f>IFERROR(IF(ISNUMBER(Datos!B171),Datos!B171/$F$2*100,NA()),NA())</f>
        <v>89.492048036351846</v>
      </c>
      <c r="C171" s="21">
        <f>IFERROR(IF(ISNUMBER(Datos!C171),Datos!C171/$F$3*100,NA()),NA())</f>
        <v>108.06668588450081</v>
      </c>
    </row>
    <row r="172" spans="1:3" x14ac:dyDescent="0.25">
      <c r="A172" s="3">
        <f>IFERROR(Datos!A172,"")</f>
        <v>42734</v>
      </c>
      <c r="B172" s="21">
        <f>IFERROR(IF(ISNUMBER(Datos!B172),Datos!B172/$F$2*100,NA()),NA())</f>
        <v>88.940279130152561</v>
      </c>
      <c r="C172" s="21">
        <f>IFERROR(IF(ISNUMBER(Datos!C172),Datos!C172/$F$3*100,NA()),NA())</f>
        <v>107.56221773806092</v>
      </c>
    </row>
    <row r="173" spans="1:3" x14ac:dyDescent="0.25">
      <c r="A173" s="3">
        <f>IFERROR(Datos!A173,"")</f>
        <v>42738</v>
      </c>
      <c r="B173" s="21">
        <f>IFERROR(IF(ISNUMBER(Datos!B173),Datos!B173/$F$2*100,NA()),NA())</f>
        <v>89.638104511522229</v>
      </c>
      <c r="C173" s="21">
        <f>IFERROR(IF(ISNUMBER(Datos!C173),Datos!C173/$F$3*100,NA()),NA())</f>
        <v>108.47506486019026</v>
      </c>
    </row>
    <row r="174" spans="1:3" x14ac:dyDescent="0.25">
      <c r="A174" s="3">
        <f>IFERROR(Datos!A174,"")</f>
        <v>42739</v>
      </c>
      <c r="B174" s="21">
        <f>IFERROR(IF(ISNUMBER(Datos!B174),Datos!B174/$F$2*100,NA()),NA())</f>
        <v>89.954560207724768</v>
      </c>
      <c r="C174" s="21">
        <f>IFERROR(IF(ISNUMBER(Datos!C174),Datos!C174/$F$3*100,NA()),NA())</f>
        <v>109.09964447006824</v>
      </c>
    </row>
    <row r="175" spans="1:3" x14ac:dyDescent="0.25">
      <c r="A175" s="3">
        <f>IFERROR(Datos!A175,"")</f>
        <v>42740</v>
      </c>
      <c r="B175" s="21">
        <f>IFERROR(IF(ISNUMBER(Datos!B175),Datos!B175/$F$2*100,NA()),NA())</f>
        <v>91.350210970464147</v>
      </c>
      <c r="C175" s="21">
        <f>IFERROR(IF(ISNUMBER(Datos!C175),Datos!C175/$F$3*100,NA()),NA())</f>
        <v>109.01316421639279</v>
      </c>
    </row>
    <row r="176" spans="1:3" x14ac:dyDescent="0.25">
      <c r="A176" s="3">
        <f>IFERROR(Datos!A176,"")</f>
        <v>42741</v>
      </c>
      <c r="B176" s="21">
        <f>IFERROR(IF(ISNUMBER(Datos!B176),Datos!B176/$F$2*100,NA()),NA())</f>
        <v>90.676728334956195</v>
      </c>
      <c r="C176" s="21">
        <f>IFERROR(IF(ISNUMBER(Datos!C176),Datos!C176/$F$3*100,NA()),NA())</f>
        <v>109.39752089939464</v>
      </c>
    </row>
    <row r="177" spans="1:3" x14ac:dyDescent="0.25">
      <c r="A177" s="3">
        <f>IFERROR(Datos!A177,"")</f>
        <v>42744</v>
      </c>
      <c r="B177" s="21">
        <f>IFERROR(IF(ISNUMBER(Datos!B177),Datos!B177/$F$2*100,NA()),NA())</f>
        <v>91.423239208049338</v>
      </c>
      <c r="C177" s="21">
        <f>IFERROR(IF(ISNUMBER(Datos!C177),Datos!C177/$F$3*100,NA()),NA())</f>
        <v>109.0083597578553</v>
      </c>
    </row>
    <row r="178" spans="1:3" x14ac:dyDescent="0.25">
      <c r="A178" s="3">
        <f>IFERROR(Datos!A178,"")</f>
        <v>42745</v>
      </c>
      <c r="B178" s="21">
        <f>IFERROR(IF(ISNUMBER(Datos!B178),Datos!B178/$F$2*100,NA()),NA())</f>
        <v>91.812723141837068</v>
      </c>
      <c r="C178" s="21">
        <f>IFERROR(IF(ISNUMBER(Datos!C178),Datos!C178/$F$3*100,NA()),NA())</f>
        <v>109.0083597578553</v>
      </c>
    </row>
    <row r="179" spans="1:3" x14ac:dyDescent="0.25">
      <c r="A179" s="3">
        <f>IFERROR(Datos!A179,"")</f>
        <v>42746</v>
      </c>
      <c r="B179" s="21">
        <f>IFERROR(IF(ISNUMBER(Datos!B179),Datos!B179/$F$2*100,NA()),NA())</f>
        <v>92.09672184355729</v>
      </c>
      <c r="C179" s="21">
        <f>IFERROR(IF(ISNUMBER(Datos!C179),Datos!C179/$F$3*100,NA()),NA())</f>
        <v>109.31584510425677</v>
      </c>
    </row>
    <row r="180" spans="1:3" x14ac:dyDescent="0.25">
      <c r="A180" s="3">
        <f>IFERROR(Datos!A180,"")</f>
        <v>42747</v>
      </c>
      <c r="B180" s="21">
        <f>IFERROR(IF(ISNUMBER(Datos!B180),Datos!B180/$F$2*100,NA()),NA())</f>
        <v>92.429406037000973</v>
      </c>
      <c r="C180" s="21">
        <f>IFERROR(IF(ISNUMBER(Datos!C180),Datos!C180/$F$3*100,NA()),NA())</f>
        <v>109.08042663591813</v>
      </c>
    </row>
    <row r="181" spans="1:3" x14ac:dyDescent="0.25">
      <c r="A181" s="3">
        <f>IFERROR(Datos!A181,"")</f>
        <v>42748</v>
      </c>
      <c r="B181" s="21">
        <f>IFERROR(IF(ISNUMBER(Datos!B181),Datos!B181/$F$2*100,NA()),NA())</f>
        <v>92.672833495618306</v>
      </c>
      <c r="C181" s="21">
        <f>IFERROR(IF(ISNUMBER(Datos!C181),Datos!C181/$F$3*100,NA()),NA())</f>
        <v>109.28221389449408</v>
      </c>
    </row>
    <row r="182" spans="1:3" x14ac:dyDescent="0.25">
      <c r="A182" s="3">
        <f>IFERROR(Datos!A182,"")</f>
        <v>42752</v>
      </c>
      <c r="B182" s="21">
        <f>IFERROR(IF(ISNUMBER(Datos!B182),Datos!B182/$F$2*100,NA()),NA())</f>
        <v>94.003570269393052</v>
      </c>
      <c r="C182" s="21">
        <f>IFERROR(IF(ISNUMBER(Datos!C182),Datos!C182/$F$3*100,NA()),NA())</f>
        <v>108.96031517248007</v>
      </c>
    </row>
    <row r="183" spans="1:3" x14ac:dyDescent="0.25">
      <c r="A183" s="3">
        <f>IFERROR(Datos!A183,"")</f>
        <v>42753</v>
      </c>
      <c r="B183" s="21">
        <f>IFERROR(IF(ISNUMBER(Datos!B183),Datos!B183/$F$2*100,NA()),NA())</f>
        <v>93.208373904576447</v>
      </c>
      <c r="C183" s="21">
        <f>IFERROR(IF(ISNUMBER(Datos!C183),Datos!C183/$F$3*100,NA()),NA())</f>
        <v>109.15249351398097</v>
      </c>
    </row>
    <row r="184" spans="1:3" x14ac:dyDescent="0.25">
      <c r="A184" s="3">
        <f>IFERROR(Datos!A184,"")</f>
        <v>42754</v>
      </c>
      <c r="B184" s="21">
        <f>IFERROR(IF(ISNUMBER(Datos!B184),Datos!B184/$F$2*100,NA()),NA())</f>
        <v>93.127231418370656</v>
      </c>
      <c r="C184" s="21">
        <f>IFERROR(IF(ISNUMBER(Datos!C184),Datos!C184/$F$3*100,NA()),NA())</f>
        <v>108.75852791390408</v>
      </c>
    </row>
    <row r="185" spans="1:3" x14ac:dyDescent="0.25">
      <c r="A185" s="3">
        <f>IFERROR(Datos!A185,"")</f>
        <v>42755</v>
      </c>
      <c r="B185" s="21">
        <f>IFERROR(IF(ISNUMBER(Datos!B185),Datos!B185/$F$2*100,NA()),NA())</f>
        <v>93.35443037974683</v>
      </c>
      <c r="C185" s="21">
        <f>IFERROR(IF(ISNUMBER(Datos!C185),Datos!C185/$F$3*100,NA()),NA())</f>
        <v>109.12366676275585</v>
      </c>
    </row>
    <row r="186" spans="1:3" x14ac:dyDescent="0.25">
      <c r="A186" s="3">
        <f>IFERROR(Datos!A186,"")</f>
        <v>42758</v>
      </c>
      <c r="B186" s="21">
        <f>IFERROR(IF(ISNUMBER(Datos!B186),Datos!B186/$F$2*100,NA()),NA())</f>
        <v>93.954884777669605</v>
      </c>
      <c r="C186" s="21">
        <f>IFERROR(IF(ISNUMBER(Datos!C186),Datos!C186/$F$3*100,NA()),NA())</f>
        <v>108.83059479196693</v>
      </c>
    </row>
    <row r="187" spans="1:3" x14ac:dyDescent="0.25">
      <c r="A187" s="3">
        <f>IFERROR(Datos!A187,"")</f>
        <v>42759</v>
      </c>
      <c r="B187" s="21">
        <f>IFERROR(IF(ISNUMBER(Datos!B187),Datos!B187/$F$2*100,NA()),NA())</f>
        <v>93.532943849399544</v>
      </c>
      <c r="C187" s="21">
        <f>IFERROR(IF(ISNUMBER(Datos!C187),Datos!C187/$F$3*100,NA()),NA())</f>
        <v>109.54645911405782</v>
      </c>
    </row>
    <row r="188" spans="1:3" x14ac:dyDescent="0.25">
      <c r="A188" s="3">
        <f>IFERROR(Datos!A188,"")</f>
        <v>42760</v>
      </c>
      <c r="B188" s="21">
        <f>IFERROR(IF(ISNUMBER(Datos!B188),Datos!B188/$F$2*100,NA()),NA())</f>
        <v>92.762090230444656</v>
      </c>
      <c r="C188" s="21">
        <f>IFERROR(IF(ISNUMBER(Datos!C188),Datos!C188/$F$3*100,NA()),NA())</f>
        <v>110.42567502642453</v>
      </c>
    </row>
    <row r="189" spans="1:3" x14ac:dyDescent="0.25">
      <c r="A189" s="3">
        <f>IFERROR(Datos!A189,"")</f>
        <v>42761</v>
      </c>
      <c r="B189" s="21">
        <f>IFERROR(IF(ISNUMBER(Datos!B189),Datos!B189/$F$2*100,NA()),NA())</f>
        <v>91.901979876663432</v>
      </c>
      <c r="C189" s="21">
        <f>IFERROR(IF(ISNUMBER(Datos!C189),Datos!C189/$F$3*100,NA()),NA())</f>
        <v>110.34399923128662</v>
      </c>
    </row>
    <row r="190" spans="1:3" x14ac:dyDescent="0.25">
      <c r="A190" s="3">
        <f>IFERROR(Datos!A190,"")</f>
        <v>42762</v>
      </c>
      <c r="B190" s="21">
        <f>IFERROR(IF(ISNUMBER(Datos!B190),Datos!B190/$F$2*100,NA()),NA())</f>
        <v>92.088607594936718</v>
      </c>
      <c r="C190" s="21">
        <f>IFERROR(IF(ISNUMBER(Datos!C190),Datos!C190/$F$3*100,NA()),NA())</f>
        <v>110.24791006053616</v>
      </c>
    </row>
    <row r="191" spans="1:3" x14ac:dyDescent="0.25">
      <c r="A191" s="3">
        <f>IFERROR(Datos!A191,"")</f>
        <v>42765</v>
      </c>
      <c r="B191" s="21">
        <f>IFERROR(IF(ISNUMBER(Datos!B191),Datos!B191/$F$2*100,NA()),NA())</f>
        <v>92.478091528724434</v>
      </c>
      <c r="C191" s="21">
        <f>IFERROR(IF(ISNUMBER(Datos!C191),Datos!C191/$F$3*100,NA()),NA())</f>
        <v>109.58489478235802</v>
      </c>
    </row>
    <row r="192" spans="1:3" x14ac:dyDescent="0.25">
      <c r="A192" s="3">
        <f>IFERROR(Datos!A192,"")</f>
        <v>42766</v>
      </c>
      <c r="B192" s="21">
        <f>IFERROR(IF(ISNUMBER(Datos!B192),Datos!B192/$F$2*100,NA()),NA())</f>
        <v>93.760142810775733</v>
      </c>
      <c r="C192" s="21">
        <f>IFERROR(IF(ISNUMBER(Datos!C192),Datos!C192/$F$3*100,NA()),NA())</f>
        <v>109.48880561160756</v>
      </c>
    </row>
    <row r="193" spans="1:3" x14ac:dyDescent="0.25">
      <c r="A193" s="3">
        <f>IFERROR(Datos!A193,"")</f>
        <v>42767</v>
      </c>
      <c r="B193" s="21">
        <f>IFERROR(IF(ISNUMBER(Datos!B193),Datos!B193/$F$2*100,NA()),NA())</f>
        <v>93.476144109055497</v>
      </c>
      <c r="C193" s="21">
        <f>IFERROR(IF(ISNUMBER(Datos!C193),Datos!C193/$F$3*100,NA()),NA())</f>
        <v>109.52243682137022</v>
      </c>
    </row>
    <row r="194" spans="1:3" x14ac:dyDescent="0.25">
      <c r="A194" s="3">
        <f>IFERROR(Datos!A194,"")</f>
        <v>42768</v>
      </c>
      <c r="B194" s="21">
        <f>IFERROR(IF(ISNUMBER(Datos!B194),Datos!B194/$F$2*100,NA()),NA())</f>
        <v>93.99545602077248</v>
      </c>
      <c r="C194" s="21">
        <f>IFERROR(IF(ISNUMBER(Datos!C194),Datos!C194/$F$3*100,NA()),NA())</f>
        <v>109.5800903238205</v>
      </c>
    </row>
    <row r="195" spans="1:3" x14ac:dyDescent="0.25">
      <c r="A195" s="3">
        <f>IFERROR(Datos!A195,"")</f>
        <v>42769</v>
      </c>
      <c r="B195" s="21">
        <f>IFERROR(IF(ISNUMBER(Datos!B195),Datos!B195/$F$2*100,NA()),NA())</f>
        <v>94.230769230769226</v>
      </c>
      <c r="C195" s="21">
        <f>IFERROR(IF(ISNUMBER(Datos!C195),Datos!C195/$F$3*100,NA()),NA())</f>
        <v>110.37763044104929</v>
      </c>
    </row>
    <row r="196" spans="1:3" x14ac:dyDescent="0.25">
      <c r="A196" s="3">
        <f>IFERROR(Datos!A196,"")</f>
        <v>42772</v>
      </c>
      <c r="B196" s="21">
        <f>IFERROR(IF(ISNUMBER(Datos!B196),Datos!B196/$F$2*100,NA()),NA())</f>
        <v>95.504706264199939</v>
      </c>
      <c r="C196" s="21">
        <f>IFERROR(IF(ISNUMBER(Datos!C196),Datos!C196/$F$3*100,NA()),NA())</f>
        <v>110.14701643124818</v>
      </c>
    </row>
    <row r="197" spans="1:3" x14ac:dyDescent="0.25">
      <c r="A197" s="3">
        <f>IFERROR(Datos!A197,"")</f>
        <v>42773</v>
      </c>
      <c r="B197" s="21">
        <f>IFERROR(IF(ISNUMBER(Datos!B197),Datos!B197/$F$2*100,NA()),NA())</f>
        <v>95.309964297306067</v>
      </c>
      <c r="C197" s="21">
        <f>IFERROR(IF(ISNUMBER(Datos!C197),Datos!C197/$F$3*100,NA()),NA())</f>
        <v>110.17103872393581</v>
      </c>
    </row>
    <row r="198" spans="1:3" x14ac:dyDescent="0.25">
      <c r="A198" s="3">
        <f>IFERROR(Datos!A198,"")</f>
        <v>42774</v>
      </c>
      <c r="B198" s="21">
        <f>IFERROR(IF(ISNUMBER(Datos!B198),Datos!B198/$F$2*100,NA()),NA())</f>
        <v>95.902304446608241</v>
      </c>
      <c r="C198" s="21">
        <f>IFERROR(IF(ISNUMBER(Datos!C198),Datos!C198/$F$3*100,NA()),NA())</f>
        <v>110.24791006053616</v>
      </c>
    </row>
    <row r="199" spans="1:3" x14ac:dyDescent="0.25">
      <c r="A199" s="3">
        <f>IFERROR(Datos!A199,"")</f>
        <v>42775</v>
      </c>
      <c r="B199" s="21">
        <f>IFERROR(IF(ISNUMBER(Datos!B199),Datos!B199/$F$2*100,NA()),NA())</f>
        <v>95.172022070756256</v>
      </c>
      <c r="C199" s="21">
        <f>IFERROR(IF(ISNUMBER(Datos!C199),Datos!C199/$F$3*100,NA()),NA())</f>
        <v>110.88209858748918</v>
      </c>
    </row>
    <row r="200" spans="1:3" x14ac:dyDescent="0.25">
      <c r="A200" s="3">
        <f>IFERROR(Datos!A200,"")</f>
        <v>42776</v>
      </c>
      <c r="B200" s="21">
        <f>IFERROR(IF(ISNUMBER(Datos!B200),Datos!B200/$F$2*100,NA()),NA())</f>
        <v>95.423563777994161</v>
      </c>
      <c r="C200" s="21">
        <f>IFERROR(IF(ISNUMBER(Datos!C200),Datos!C200/$F$3*100,NA()),NA())</f>
        <v>111.27606418756606</v>
      </c>
    </row>
    <row r="201" spans="1:3" x14ac:dyDescent="0.25">
      <c r="A201" s="3">
        <f>IFERROR(Datos!A201,"")</f>
        <v>42779</v>
      </c>
      <c r="B201" s="21">
        <f>IFERROR(IF(ISNUMBER(Datos!B201),Datos!B201/$F$2*100,NA()),NA())</f>
        <v>94.77442388834794</v>
      </c>
      <c r="C201" s="21">
        <f>IFERROR(IF(ISNUMBER(Datos!C201),Datos!C201/$F$3*100,NA()),NA())</f>
        <v>111.8574036706063</v>
      </c>
    </row>
    <row r="202" spans="1:3" x14ac:dyDescent="0.25">
      <c r="A202" s="3">
        <f>IFERROR(Datos!A202,"")</f>
        <v>42780</v>
      </c>
      <c r="B202" s="21">
        <f>IFERROR(IF(ISNUMBER(Datos!B202),Datos!B202/$F$2*100,NA()),NA())</f>
        <v>94.879909120415462</v>
      </c>
      <c r="C202" s="21">
        <f>IFERROR(IF(ISNUMBER(Datos!C202),Datos!C202/$F$3*100,NA()),NA())</f>
        <v>112.30902277313346</v>
      </c>
    </row>
    <row r="203" spans="1:3" x14ac:dyDescent="0.25">
      <c r="A203" s="3">
        <f>IFERROR(Datos!A203,"")</f>
        <v>42781</v>
      </c>
      <c r="B203" s="21">
        <f>IFERROR(IF(ISNUMBER(Datos!B203),Datos!B203/$F$2*100,NA()),NA())</f>
        <v>95.301850048685495</v>
      </c>
      <c r="C203" s="21">
        <f>IFERROR(IF(ISNUMBER(Datos!C203),Datos!C203/$F$3*100,NA()),NA())</f>
        <v>112.8663399634861</v>
      </c>
    </row>
    <row r="204" spans="1:3" x14ac:dyDescent="0.25">
      <c r="A204" s="3">
        <f>IFERROR(Datos!A204,"")</f>
        <v>42782</v>
      </c>
      <c r="B204" s="21">
        <f>IFERROR(IF(ISNUMBER(Datos!B204),Datos!B204/$F$2*100,NA()),NA())</f>
        <v>95.813047711781891</v>
      </c>
      <c r="C204" s="21">
        <f>IFERROR(IF(ISNUMBER(Datos!C204),Datos!C204/$F$3*100,NA()),NA())</f>
        <v>112.77025079273564</v>
      </c>
    </row>
    <row r="205" spans="1:3" x14ac:dyDescent="0.25">
      <c r="A205" s="3">
        <f>IFERROR(Datos!A205,"")</f>
        <v>42783</v>
      </c>
      <c r="B205" s="21">
        <f>IFERROR(IF(ISNUMBER(Datos!B205),Datos!B205/$F$2*100,NA()),NA())</f>
        <v>95.488477766958795</v>
      </c>
      <c r="C205" s="21">
        <f>IFERROR(IF(ISNUMBER(Datos!C205),Datos!C205/$F$3*100,NA()),NA())</f>
        <v>112.96242913423656</v>
      </c>
    </row>
    <row r="206" spans="1:3" x14ac:dyDescent="0.25">
      <c r="A206" s="3">
        <f>IFERROR(Datos!A206,"")</f>
        <v>42787</v>
      </c>
      <c r="B206" s="21">
        <f>IFERROR(IF(ISNUMBER(Datos!B206),Datos!B206/$F$2*100,NA()),NA())</f>
        <v>95.545277507302828</v>
      </c>
      <c r="C206" s="21">
        <f>IFERROR(IF(ISNUMBER(Datos!C206),Datos!C206/$F$3*100,NA()),NA())</f>
        <v>113.64466224656482</v>
      </c>
    </row>
    <row r="207" spans="1:3" x14ac:dyDescent="0.25">
      <c r="A207" s="3">
        <f>IFERROR(Datos!A207,"")</f>
        <v>42788</v>
      </c>
      <c r="B207" s="21">
        <f>IFERROR(IF(ISNUMBER(Datos!B207),Datos!B207/$F$2*100,NA()),NA())</f>
        <v>95.675105485232066</v>
      </c>
      <c r="C207" s="21">
        <f>IFERROR(IF(ISNUMBER(Datos!C207),Datos!C207/$F$3*100,NA()),NA())</f>
        <v>113.51974632458924</v>
      </c>
    </row>
    <row r="208" spans="1:3" x14ac:dyDescent="0.25">
      <c r="A208" s="3">
        <f>IFERROR(Datos!A208,"")</f>
        <v>42789</v>
      </c>
      <c r="B208" s="21">
        <f>IFERROR(IF(ISNUMBER(Datos!B208),Datos!B208/$F$2*100,NA()),NA())</f>
        <v>96.510873093151574</v>
      </c>
      <c r="C208" s="21">
        <f>IFERROR(IF(ISNUMBER(Datos!C208),Datos!C208/$F$3*100,NA()),NA())</f>
        <v>113.56779090996444</v>
      </c>
    </row>
    <row r="209" spans="1:3" x14ac:dyDescent="0.25">
      <c r="A209" s="3">
        <f>IFERROR(Datos!A209,"")</f>
        <v>42790</v>
      </c>
      <c r="B209" s="21">
        <f>IFERROR(IF(ISNUMBER(Datos!B209),Datos!B209/$F$2*100,NA()),NA())</f>
        <v>97.127555988315478</v>
      </c>
      <c r="C209" s="21">
        <f>IFERROR(IF(ISNUMBER(Datos!C209),Datos!C209/$F$3*100,NA()),NA())</f>
        <v>113.73594695877776</v>
      </c>
    </row>
    <row r="210" spans="1:3" x14ac:dyDescent="0.25">
      <c r="A210" s="3">
        <f>IFERROR(Datos!A210,"")</f>
        <v>42793</v>
      </c>
      <c r="B210" s="21">
        <f>IFERROR(IF(ISNUMBER(Datos!B210),Datos!B210/$F$2*100,NA()),NA())</f>
        <v>96.656929568321985</v>
      </c>
      <c r="C210" s="21">
        <f>IFERROR(IF(ISNUMBER(Datos!C210),Datos!C210/$F$3*100,NA()),NA())</f>
        <v>113.85605842221582</v>
      </c>
    </row>
    <row r="211" spans="1:3" x14ac:dyDescent="0.25">
      <c r="A211" s="3">
        <f>IFERROR(Datos!A211,"")</f>
        <v>42794</v>
      </c>
      <c r="B211" s="21">
        <f>IFERROR(IF(ISNUMBER(Datos!B211),Datos!B211/$F$2*100,NA()),NA())</f>
        <v>96.746186303148335</v>
      </c>
      <c r="C211" s="21">
        <f>IFERROR(IF(ISNUMBER(Datos!C211),Datos!C211/$F$3*100,NA()),NA())</f>
        <v>113.55818199288939</v>
      </c>
    </row>
    <row r="212" spans="1:3" x14ac:dyDescent="0.25">
      <c r="A212" s="3">
        <f>IFERROR(Datos!A212,"")</f>
        <v>42795</v>
      </c>
      <c r="B212" s="21">
        <f>IFERROR(IF(ISNUMBER(Datos!B212),Datos!B212/$F$2*100,NA()),NA())</f>
        <v>96.60824407659851</v>
      </c>
      <c r="C212" s="21">
        <f>IFERROR(IF(ISNUMBER(Datos!C212),Datos!C212/$F$3*100,NA()),NA())</f>
        <v>115.11482655904679</v>
      </c>
    </row>
    <row r="213" spans="1:3" x14ac:dyDescent="0.25">
      <c r="A213" s="3">
        <f>IFERROR(Datos!A213,"")</f>
        <v>42796</v>
      </c>
      <c r="B213" s="21">
        <f>IFERROR(IF(ISNUMBER(Datos!B213),Datos!B213/$F$2*100,NA()),NA())</f>
        <v>95.407335280753003</v>
      </c>
      <c r="C213" s="21">
        <f>IFERROR(IF(ISNUMBER(Datos!C213),Datos!C213/$F$3*100,NA()),NA())</f>
        <v>114.43739790525606</v>
      </c>
    </row>
    <row r="214" spans="1:3" x14ac:dyDescent="0.25">
      <c r="A214" s="3">
        <f>IFERROR(Datos!A214,"")</f>
        <v>42797</v>
      </c>
      <c r="B214" s="21">
        <f>IFERROR(IF(ISNUMBER(Datos!B214),Datos!B214/$F$2*100,NA()),NA())</f>
        <v>95.35053554040897</v>
      </c>
      <c r="C214" s="21">
        <f>IFERROR(IF(ISNUMBER(Datos!C214),Datos!C214/$F$3*100,NA()),NA())</f>
        <v>114.49505140770636</v>
      </c>
    </row>
    <row r="215" spans="1:3" x14ac:dyDescent="0.25">
      <c r="A215" s="3">
        <f>IFERROR(Datos!A215,"")</f>
        <v>42800</v>
      </c>
      <c r="B215" s="21">
        <f>IFERROR(IF(ISNUMBER(Datos!B215),Datos!B215/$F$2*100,NA()),NA())</f>
        <v>94.70950989938332</v>
      </c>
      <c r="C215" s="21">
        <f>IFERROR(IF(ISNUMBER(Datos!C215),Datos!C215/$F$3*100,NA()),NA())</f>
        <v>114.12030364177959</v>
      </c>
    </row>
    <row r="216" spans="1:3" x14ac:dyDescent="0.25">
      <c r="A216" s="3">
        <f>IFERROR(Datos!A216,"")</f>
        <v>42801</v>
      </c>
      <c r="B216" s="21">
        <f>IFERROR(IF(ISNUMBER(Datos!B216),Datos!B216/$F$2*100,NA()),NA())</f>
        <v>93.946770529049019</v>
      </c>
      <c r="C216" s="21">
        <f>IFERROR(IF(ISNUMBER(Datos!C216),Datos!C216/$F$3*100,NA()),NA())</f>
        <v>113.78879600269049</v>
      </c>
    </row>
    <row r="217" spans="1:3" x14ac:dyDescent="0.25">
      <c r="A217" s="3">
        <f>IFERROR(Datos!A217,"")</f>
        <v>42802</v>
      </c>
      <c r="B217" s="21">
        <f>IFERROR(IF(ISNUMBER(Datos!B217),Datos!B217/$F$2*100,NA()),NA())</f>
        <v>93.362544628367417</v>
      </c>
      <c r="C217" s="21">
        <f>IFERROR(IF(ISNUMBER(Datos!C217),Datos!C217/$F$3*100,NA()),NA())</f>
        <v>113.52935524166425</v>
      </c>
    </row>
    <row r="218" spans="1:3" x14ac:dyDescent="0.25">
      <c r="A218" s="3">
        <f>IFERROR(Datos!A218,"")</f>
        <v>42803</v>
      </c>
      <c r="B218" s="21">
        <f>IFERROR(IF(ISNUMBER(Datos!B218),Datos!B218/$F$2*100,NA()),NA())</f>
        <v>92.883803959753337</v>
      </c>
      <c r="C218" s="21">
        <f>IFERROR(IF(ISNUMBER(Datos!C218),Datos!C218/$F$3*100,NA()),NA())</f>
        <v>113.62063995387719</v>
      </c>
    </row>
    <row r="219" spans="1:3" x14ac:dyDescent="0.25">
      <c r="A219" s="3">
        <f>IFERROR(Datos!A219,"")</f>
        <v>42804</v>
      </c>
      <c r="B219" s="21">
        <f>IFERROR(IF(ISNUMBER(Datos!B219),Datos!B219/$F$2*100,NA()),NA())</f>
        <v>93.086660175267781</v>
      </c>
      <c r="C219" s="21">
        <f>IFERROR(IF(ISNUMBER(Datos!C219),Datos!C219/$F$3*100,NA()),NA())</f>
        <v>113.99058326126645</v>
      </c>
    </row>
    <row r="220" spans="1:3" x14ac:dyDescent="0.25">
      <c r="A220" s="3">
        <f>IFERROR(Datos!A220,"")</f>
        <v>42807</v>
      </c>
      <c r="B220" s="21">
        <f>IFERROR(IF(ISNUMBER(Datos!B220),Datos!B220/$F$2*100,NA()),NA())</f>
        <v>93.102888672508925</v>
      </c>
      <c r="C220" s="21">
        <f>IFERROR(IF(ISNUMBER(Datos!C220),Datos!C220/$F$3*100,NA()),NA())</f>
        <v>114.03382338810415</v>
      </c>
    </row>
    <row r="221" spans="1:3" x14ac:dyDescent="0.25">
      <c r="A221" s="3">
        <f>IFERROR(Datos!A221,"")</f>
        <v>42808</v>
      </c>
      <c r="B221" s="21">
        <f>IFERROR(IF(ISNUMBER(Datos!B221),Datos!B221/$F$2*100,NA()),NA())</f>
        <v>92.599805258033115</v>
      </c>
      <c r="C221" s="21">
        <f>IFERROR(IF(ISNUMBER(Datos!C221),Datos!C221/$F$3*100,NA()),NA())</f>
        <v>113.64466224656482</v>
      </c>
    </row>
    <row r="222" spans="1:3" x14ac:dyDescent="0.25">
      <c r="A222" s="3">
        <f>IFERROR(Datos!A222,"")</f>
        <v>42809</v>
      </c>
      <c r="B222" s="21">
        <f>IFERROR(IF(ISNUMBER(Datos!B222),Datos!B222/$F$2*100,NA()),NA())</f>
        <v>94.328140214216177</v>
      </c>
      <c r="C222" s="21">
        <f>IFERROR(IF(ISNUMBER(Datos!C222),Datos!C222/$F$3*100,NA()),NA())</f>
        <v>114.60074949553186</v>
      </c>
    </row>
    <row r="223" spans="1:3" x14ac:dyDescent="0.25">
      <c r="A223" s="3">
        <f>IFERROR(Datos!A223,"")</f>
        <v>42810</v>
      </c>
      <c r="B223" s="21">
        <f>IFERROR(IF(ISNUMBER(Datos!B223),Datos!B223/$F$2*100,NA()),NA())</f>
        <v>94.717624148003893</v>
      </c>
      <c r="C223" s="21">
        <f>IFERROR(IF(ISNUMBER(Datos!C223),Datos!C223/$F$3*100,NA()),NA())</f>
        <v>114.41337561256846</v>
      </c>
    </row>
    <row r="224" spans="1:3" x14ac:dyDescent="0.25">
      <c r="A224" s="3">
        <f>IFERROR(Datos!A224,"")</f>
        <v>42811</v>
      </c>
      <c r="B224" s="21">
        <f>IFERROR(IF(ISNUMBER(Datos!B224),Datos!B224/$F$2*100,NA()),NA())</f>
        <v>94.928594612138923</v>
      </c>
      <c r="C224" s="21">
        <f>IFERROR(IF(ISNUMBER(Datos!C224),Datos!C224/$F$3*100,NA()),NA())</f>
        <v>114.25963293936772</v>
      </c>
    </row>
    <row r="225" spans="1:3" x14ac:dyDescent="0.25">
      <c r="A225" s="3">
        <f>IFERROR(Datos!A225,"")</f>
        <v>42814</v>
      </c>
      <c r="B225" s="21">
        <f>IFERROR(IF(ISNUMBER(Datos!B225),Datos!B225/$F$2*100,NA()),NA())</f>
        <v>95.391106783511844</v>
      </c>
      <c r="C225" s="21">
        <f>IFERROR(IF(ISNUMBER(Datos!C225),Datos!C225/$F$3*100,NA()),NA())</f>
        <v>114.03382338810415</v>
      </c>
    </row>
    <row r="226" spans="1:3" x14ac:dyDescent="0.25">
      <c r="A226" s="3">
        <f>IFERROR(Datos!A226,"")</f>
        <v>42815</v>
      </c>
      <c r="B226" s="21">
        <f>IFERROR(IF(ISNUMBER(Datos!B226),Datos!B226/$F$2*100,NA()),NA())</f>
        <v>96.186303148328477</v>
      </c>
      <c r="C226" s="21">
        <f>IFERROR(IF(ISNUMBER(Datos!C226),Datos!C226/$F$3*100,NA()),NA())</f>
        <v>112.61650811953491</v>
      </c>
    </row>
    <row r="227" spans="1:3" x14ac:dyDescent="0.25">
      <c r="A227" s="3">
        <f>IFERROR(Datos!A227,"")</f>
        <v>42816</v>
      </c>
      <c r="B227" s="21">
        <f>IFERROR(IF(ISNUMBER(Datos!B227),Datos!B227/$F$2*100,NA()),NA())</f>
        <v>96.421616358325224</v>
      </c>
      <c r="C227" s="21">
        <f>IFERROR(IF(ISNUMBER(Datos!C227),Datos!C227/$F$3*100,NA()),NA())</f>
        <v>112.82790429518592</v>
      </c>
    </row>
    <row r="228" spans="1:3" x14ac:dyDescent="0.25">
      <c r="A228" s="3">
        <f>IFERROR(Datos!A228,"")</f>
        <v>42817</v>
      </c>
      <c r="B228" s="21">
        <f>IFERROR(IF(ISNUMBER(Datos!B228),Datos!B228/$F$2*100,NA()),NA())</f>
        <v>96.291788380395985</v>
      </c>
      <c r="C228" s="21">
        <f>IFERROR(IF(ISNUMBER(Datos!C228),Datos!C228/$F$3*100,NA()),NA())</f>
        <v>112.71259729028537</v>
      </c>
    </row>
    <row r="229" spans="1:3" x14ac:dyDescent="0.25">
      <c r="A229" s="3">
        <f>IFERROR(Datos!A229,"")</f>
        <v>42818</v>
      </c>
      <c r="B229" s="21">
        <f>IFERROR(IF(ISNUMBER(Datos!B229),Datos!B229/$F$2*100,NA()),NA())</f>
        <v>96.445959104186954</v>
      </c>
      <c r="C229" s="21">
        <f>IFERROR(IF(ISNUMBER(Datos!C229),Datos!C229/$F$3*100,NA()),NA())</f>
        <v>112.61650811953491</v>
      </c>
    </row>
    <row r="230" spans="1:3" x14ac:dyDescent="0.25">
      <c r="A230" s="3">
        <f>IFERROR(Datos!A230,"")</f>
        <v>42821</v>
      </c>
      <c r="B230" s="21">
        <f>IFERROR(IF(ISNUMBER(Datos!B230),Datos!B230/$F$2*100,NA()),NA())</f>
        <v>96.989613761765668</v>
      </c>
      <c r="C230" s="21">
        <f>IFERROR(IF(ISNUMBER(Datos!C230),Datos!C230/$F$3*100,NA()),NA())</f>
        <v>112.50120111463437</v>
      </c>
    </row>
    <row r="231" spans="1:3" x14ac:dyDescent="0.25">
      <c r="A231" s="3">
        <f>IFERROR(Datos!A231,"")</f>
        <v>42822</v>
      </c>
      <c r="B231" s="21">
        <f>IFERROR(IF(ISNUMBER(Datos!B231),Datos!B231/$F$2*100,NA()),NA())</f>
        <v>96.592015579357366</v>
      </c>
      <c r="C231" s="21">
        <f>IFERROR(IF(ISNUMBER(Datos!C231),Datos!C231/$F$3*100,NA()),NA())</f>
        <v>113.31795906601326</v>
      </c>
    </row>
    <row r="232" spans="1:3" x14ac:dyDescent="0.25">
      <c r="A232" s="3">
        <f>IFERROR(Datos!A232,"")</f>
        <v>42823</v>
      </c>
      <c r="B232" s="21">
        <f>IFERROR(IF(ISNUMBER(Datos!B232),Datos!B232/$F$2*100,NA()),NA())</f>
        <v>96.827328789354112</v>
      </c>
      <c r="C232" s="21">
        <f>IFERROR(IF(ISNUMBER(Datos!C232),Datos!C232/$F$3*100,NA()),NA())</f>
        <v>113.43807052945132</v>
      </c>
    </row>
    <row r="233" spans="1:3" x14ac:dyDescent="0.25">
      <c r="A233" s="3">
        <f>IFERROR(Datos!A233,"")</f>
        <v>42824</v>
      </c>
      <c r="B233" s="21">
        <f>IFERROR(IF(ISNUMBER(Datos!B233),Datos!B233/$F$2*100,NA()),NA())</f>
        <v>96.12950340798443</v>
      </c>
      <c r="C233" s="21">
        <f>IFERROR(IF(ISNUMBER(Datos!C233),Datos!C233/$F$3*100,NA()),NA())</f>
        <v>113.77438262707791</v>
      </c>
    </row>
    <row r="234" spans="1:3" x14ac:dyDescent="0.25">
      <c r="A234" s="3">
        <f>IFERROR(Datos!A234,"")</f>
        <v>42825</v>
      </c>
      <c r="B234" s="21">
        <f>IFERROR(IF(ISNUMBER(Datos!B234),Datos!B234/$F$2*100,NA()),NA())</f>
        <v>96.33235962349886</v>
      </c>
      <c r="C234" s="21">
        <f>IFERROR(IF(ISNUMBER(Datos!C234),Datos!C234/$F$3*100,NA()),NA())</f>
        <v>113.51494186605169</v>
      </c>
    </row>
    <row r="235" spans="1:3" x14ac:dyDescent="0.25">
      <c r="A235" s="3">
        <f>IFERROR(Datos!A235,"")</f>
        <v>42828</v>
      </c>
      <c r="B235" s="21">
        <f>IFERROR(IF(ISNUMBER(Datos!B235),Datos!B235/$F$2*100,NA()),NA())</f>
        <v>96.843557286595257</v>
      </c>
      <c r="C235" s="21">
        <f>IFERROR(IF(ISNUMBER(Datos!C235),Datos!C235/$F$3*100,NA()),NA())</f>
        <v>113.32756798308831</v>
      </c>
    </row>
    <row r="236" spans="1:3" x14ac:dyDescent="0.25">
      <c r="A236" s="3">
        <f>IFERROR(Datos!A236,"")</f>
        <v>42829</v>
      </c>
      <c r="B236" s="21">
        <f>IFERROR(IF(ISNUMBER(Datos!B236),Datos!B236/$F$2*100,NA()),NA())</f>
        <v>97.062641999350859</v>
      </c>
      <c r="C236" s="21">
        <f>IFERROR(IF(ISNUMBER(Datos!C236),Datos!C236/$F$3*100,NA()),NA())</f>
        <v>113.39483040261362</v>
      </c>
    </row>
    <row r="237" spans="1:3" x14ac:dyDescent="0.25">
      <c r="A237" s="3">
        <f>IFERROR(Datos!A237,"")</f>
        <v>42830</v>
      </c>
      <c r="B237" s="21">
        <f>IFERROR(IF(ISNUMBER(Datos!B237),Datos!B237/$F$2*100,NA()),NA())</f>
        <v>97.062641999350859</v>
      </c>
      <c r="C237" s="21">
        <f>IFERROR(IF(ISNUMBER(Datos!C237),Datos!C237/$F$3*100,NA()),NA())</f>
        <v>113.04410492937447</v>
      </c>
    </row>
    <row r="238" spans="1:3" x14ac:dyDescent="0.25">
      <c r="A238" s="3">
        <f>IFERROR(Datos!A238,"")</f>
        <v>42831</v>
      </c>
      <c r="B238" s="21">
        <f>IFERROR(IF(ISNUMBER(Datos!B238),Datos!B238/$F$2*100,NA()),NA())</f>
        <v>96.705615060045446</v>
      </c>
      <c r="C238" s="21">
        <f>IFERROR(IF(ISNUMBER(Datos!C238),Datos!C238/$F$3*100,NA()),NA())</f>
        <v>113.26511002210052</v>
      </c>
    </row>
    <row r="239" spans="1:3" x14ac:dyDescent="0.25">
      <c r="A239" s="3">
        <f>IFERROR(Datos!A239,"")</f>
        <v>42832</v>
      </c>
      <c r="B239" s="21">
        <f>IFERROR(IF(ISNUMBER(Datos!B239),Datos!B239/$F$2*100,NA()),NA())</f>
        <v>96.932814021421621</v>
      </c>
      <c r="C239" s="21">
        <f>IFERROR(IF(ISNUMBER(Datos!C239),Datos!C239/$F$3*100,NA()),NA())</f>
        <v>113.16902085135006</v>
      </c>
    </row>
    <row r="240" spans="1:3" x14ac:dyDescent="0.25">
      <c r="A240" s="3">
        <f>IFERROR(Datos!A240,"")</f>
        <v>42835</v>
      </c>
      <c r="B240" s="21">
        <f>IFERROR(IF(ISNUMBER(Datos!B240),Datos!B240/$F$2*100,NA()),NA())</f>
        <v>96.932814021421621</v>
      </c>
      <c r="C240" s="21">
        <f>IFERROR(IF(ISNUMBER(Datos!C240),Datos!C240/$F$3*100,NA()),NA())</f>
        <v>113.25069664648792</v>
      </c>
    </row>
    <row r="241" spans="1:3" x14ac:dyDescent="0.25">
      <c r="A241" s="3">
        <f>IFERROR(Datos!A241,"")</f>
        <v>42836</v>
      </c>
      <c r="B241" s="21">
        <f>IFERROR(IF(ISNUMBER(Datos!B241),Datos!B241/$F$2*100,NA()),NA())</f>
        <v>98.336579032781572</v>
      </c>
      <c r="C241" s="21">
        <f>IFERROR(IF(ISNUMBER(Datos!C241),Datos!C241/$F$3*100,NA()),NA())</f>
        <v>113.08734505621216</v>
      </c>
    </row>
    <row r="242" spans="1:3" x14ac:dyDescent="0.25">
      <c r="A242" s="3">
        <f>IFERROR(Datos!A242,"")</f>
        <v>42837</v>
      </c>
      <c r="B242" s="21">
        <f>IFERROR(IF(ISNUMBER(Datos!B242),Datos!B242/$F$2*100,NA()),NA())</f>
        <v>99.010061668289524</v>
      </c>
      <c r="C242" s="21">
        <f>IFERROR(IF(ISNUMBER(Datos!C242),Datos!C242/$F$3*100,NA()),NA())</f>
        <v>112.65974824637264</v>
      </c>
    </row>
    <row r="243" spans="1:3" x14ac:dyDescent="0.25">
      <c r="A243" s="3">
        <f>IFERROR(Datos!A243,"")</f>
        <v>42838</v>
      </c>
      <c r="B243" s="21">
        <f>IFERROR(IF(ISNUMBER(Datos!B243),Datos!B243/$F$2*100,NA()),NA())</f>
        <v>99.480688088283017</v>
      </c>
      <c r="C243" s="21">
        <f>IFERROR(IF(ISNUMBER(Datos!C243),Datos!C243/$F$3*100,NA()),NA())</f>
        <v>111.89103488036898</v>
      </c>
    </row>
    <row r="244" spans="1:3" x14ac:dyDescent="0.25">
      <c r="A244" s="3">
        <f>IFERROR(Datos!A244,"")</f>
        <v>42842</v>
      </c>
      <c r="B244" s="21">
        <f>IFERROR(IF(ISNUMBER(Datos!B244),Datos!B244/$F$2*100,NA()),NA())</f>
        <v>99.188575137942223</v>
      </c>
      <c r="C244" s="21">
        <f>IFERROR(IF(ISNUMBER(Datos!C244),Datos!C244/$F$3*100,NA()),NA())</f>
        <v>112.85673104641107</v>
      </c>
    </row>
    <row r="245" spans="1:3" x14ac:dyDescent="0.25">
      <c r="A245" s="3">
        <f>IFERROR(Datos!A245,"")</f>
        <v>42843</v>
      </c>
      <c r="B245" s="21">
        <f>IFERROR(IF(ISNUMBER(Datos!B245),Datos!B245/$F$2*100,NA()),NA())</f>
        <v>99.659201557935731</v>
      </c>
      <c r="C245" s="21">
        <f>IFERROR(IF(ISNUMBER(Datos!C245),Datos!C245/$F$3*100,NA()),NA())</f>
        <v>112.53002786585951</v>
      </c>
    </row>
    <row r="246" spans="1:3" x14ac:dyDescent="0.25">
      <c r="A246" s="3">
        <f>IFERROR(Datos!A246,"")</f>
        <v>42844</v>
      </c>
      <c r="B246" s="21">
        <f>IFERROR(IF(ISNUMBER(Datos!B246),Datos!B246/$F$2*100,NA()),NA())</f>
        <v>98.774748458292777</v>
      </c>
      <c r="C246" s="21">
        <f>IFERROR(IF(ISNUMBER(Datos!C246),Datos!C246/$F$3*100,NA()),NA())</f>
        <v>112.33784952435859</v>
      </c>
    </row>
    <row r="247" spans="1:3" x14ac:dyDescent="0.25">
      <c r="A247" s="3">
        <f>IFERROR(Datos!A247,"")</f>
        <v>42845</v>
      </c>
      <c r="B247" s="21">
        <f>IFERROR(IF(ISNUMBER(Datos!B247),Datos!B247/$F$2*100,NA()),NA())</f>
        <v>98.961376176566048</v>
      </c>
      <c r="C247" s="21">
        <f>IFERROR(IF(ISNUMBER(Datos!C247),Datos!C247/$F$3*100,NA()),NA())</f>
        <v>113.18343422696262</v>
      </c>
    </row>
    <row r="248" spans="1:3" x14ac:dyDescent="0.25">
      <c r="A248" s="3">
        <f>IFERROR(Datos!A248,"")</f>
        <v>42846</v>
      </c>
      <c r="B248" s="21">
        <f>IFERROR(IF(ISNUMBER(Datos!B248),Datos!B248/$F$2*100,NA()),NA())</f>
        <v>99.24537487828627</v>
      </c>
      <c r="C248" s="21">
        <f>IFERROR(IF(ISNUMBER(Datos!C248),Datos!C248/$F$3*100,NA()),NA())</f>
        <v>112.84231767079848</v>
      </c>
    </row>
    <row r="249" spans="1:3" x14ac:dyDescent="0.25">
      <c r="A249" s="3">
        <f>IFERROR(Datos!A249,"")</f>
        <v>42849</v>
      </c>
      <c r="B249" s="21">
        <f>IFERROR(IF(ISNUMBER(Datos!B249),Datos!B249/$F$2*100,NA()),NA())</f>
        <v>98.571892242778318</v>
      </c>
      <c r="C249" s="21">
        <f>IFERROR(IF(ISNUMBER(Datos!C249),Datos!C249/$F$3*100,NA()),NA())</f>
        <v>114.0674545978668</v>
      </c>
    </row>
    <row r="250" spans="1:3" x14ac:dyDescent="0.25">
      <c r="A250" s="3">
        <f>IFERROR(Datos!A250,"")</f>
        <v>42850</v>
      </c>
      <c r="B250" s="21">
        <f>IFERROR(IF(ISNUMBER(Datos!B250),Datos!B250/$F$2*100,NA()),NA())</f>
        <v>97.573839662447256</v>
      </c>
      <c r="C250" s="21">
        <f>IFERROR(IF(ISNUMBER(Datos!C250),Datos!C250/$F$3*100,NA()),NA())</f>
        <v>114.75929662727009</v>
      </c>
    </row>
    <row r="251" spans="1:3" x14ac:dyDescent="0.25">
      <c r="A251" s="3">
        <f>IFERROR(Datos!A251,"")</f>
        <v>42851</v>
      </c>
      <c r="B251" s="21">
        <f>IFERROR(IF(ISNUMBER(Datos!B251),Datos!B251/$F$2*100,NA()),NA())</f>
        <v>98.05258033106135</v>
      </c>
      <c r="C251" s="21">
        <f>IFERROR(IF(ISNUMBER(Datos!C251),Datos!C251/$F$3*100,NA()),NA())</f>
        <v>114.70164312481982</v>
      </c>
    </row>
    <row r="252" spans="1:3" x14ac:dyDescent="0.25">
      <c r="A252" s="3">
        <f>IFERROR(Datos!A252,"")</f>
        <v>42852</v>
      </c>
      <c r="B252" s="21">
        <f>IFERROR(IF(ISNUMBER(Datos!B252),Datos!B252/$F$2*100,NA()),NA())</f>
        <v>97.68743914313535</v>
      </c>
      <c r="C252" s="21">
        <f>IFERROR(IF(ISNUMBER(Datos!C252),Datos!C252/$F$3*100,NA()),NA())</f>
        <v>114.76890554434516</v>
      </c>
    </row>
    <row r="253" spans="1:3" x14ac:dyDescent="0.25">
      <c r="A253" s="3">
        <f>IFERROR(Datos!A253,"")</f>
        <v>42853</v>
      </c>
      <c r="B253" s="21">
        <f>IFERROR(IF(ISNUMBER(Datos!B253),Datos!B253/$F$2*100,NA()),NA())</f>
        <v>97.995780590717303</v>
      </c>
      <c r="C253" s="21">
        <f>IFERROR(IF(ISNUMBER(Datos!C253),Datos!C253/$F$3*100,NA()),NA())</f>
        <v>114.54790045161909</v>
      </c>
    </row>
    <row r="254" spans="1:3" x14ac:dyDescent="0.25">
      <c r="A254" s="3">
        <f>IFERROR(Datos!A254,"")</f>
        <v>42856</v>
      </c>
      <c r="B254" s="21">
        <f>IFERROR(IF(ISNUMBER(Datos!B254),Datos!B254/$F$2*100,NA()),NA())</f>
        <v>97.103213242453762</v>
      </c>
      <c r="C254" s="21">
        <f>IFERROR(IF(ISNUMBER(Datos!C254),Datos!C254/$F$3*100,NA()),NA())</f>
        <v>114.74488325165754</v>
      </c>
    </row>
    <row r="255" spans="1:3" x14ac:dyDescent="0.25">
      <c r="A255" s="3">
        <f>IFERROR(Datos!A255,"")</f>
        <v>42857</v>
      </c>
      <c r="B255" s="21">
        <f>IFERROR(IF(ISNUMBER(Datos!B255),Datos!B255/$F$2*100,NA()),NA())</f>
        <v>97.086984745212604</v>
      </c>
      <c r="C255" s="21">
        <f>IFERROR(IF(ISNUMBER(Datos!C255),Datos!C255/$F$3*100,NA()),NA())</f>
        <v>114.88421254924567</v>
      </c>
    </row>
    <row r="256" spans="1:3" x14ac:dyDescent="0.25">
      <c r="A256" s="3">
        <f>IFERROR(Datos!A256,"")</f>
        <v>42858</v>
      </c>
      <c r="B256" s="21">
        <f>IFERROR(IF(ISNUMBER(Datos!B256),Datos!B256/$F$2*100,NA()),NA())</f>
        <v>95.731905225576114</v>
      </c>
      <c r="C256" s="21">
        <f>IFERROR(IF(ISNUMBER(Datos!C256),Datos!C256/$F$3*100,NA()),NA())</f>
        <v>114.73527433458248</v>
      </c>
    </row>
    <row r="257" spans="1:3" x14ac:dyDescent="0.25">
      <c r="A257" s="3">
        <f>IFERROR(Datos!A257,"")</f>
        <v>42859</v>
      </c>
      <c r="B257" s="21">
        <f>IFERROR(IF(ISNUMBER(Datos!B257),Datos!B257/$F$2*100,NA()),NA())</f>
        <v>94.766309639727382</v>
      </c>
      <c r="C257" s="21">
        <f>IFERROR(IF(ISNUMBER(Datos!C257),Datos!C257/$F$3*100,NA()),NA())</f>
        <v>114.80253675410781</v>
      </c>
    </row>
    <row r="258" spans="1:3" x14ac:dyDescent="0.25">
      <c r="A258" s="3">
        <f>IFERROR(Datos!A258,"")</f>
        <v>42860</v>
      </c>
      <c r="B258" s="21">
        <f>IFERROR(IF(ISNUMBER(Datos!B258),Datos!B258/$F$2*100,NA()),NA())</f>
        <v>94.944823109380081</v>
      </c>
      <c r="C258" s="21">
        <f>IFERROR(IF(ISNUMBER(Datos!C258),Datos!C258/$F$3*100,NA()),NA())</f>
        <v>115.27337369078505</v>
      </c>
    </row>
    <row r="259" spans="1:3" x14ac:dyDescent="0.25">
      <c r="A259" s="3">
        <f>IFERROR(Datos!A259,"")</f>
        <v>42863</v>
      </c>
      <c r="B259" s="21">
        <f>IFERROR(IF(ISNUMBER(Datos!B259),Datos!B259/$F$2*100,NA()),NA())</f>
        <v>94.733852645245051</v>
      </c>
      <c r="C259" s="21">
        <f>IFERROR(IF(ISNUMBER(Datos!C259),Datos!C259/$F$3*100,NA()),NA())</f>
        <v>115.27817814932257</v>
      </c>
    </row>
    <row r="260" spans="1:3" x14ac:dyDescent="0.25">
      <c r="A260" s="3">
        <f>IFERROR(Datos!A260,"")</f>
        <v>42864</v>
      </c>
      <c r="B260" s="21">
        <f>IFERROR(IF(ISNUMBER(Datos!B260),Datos!B260/$F$2*100,NA()),NA())</f>
        <v>94.165855241804607</v>
      </c>
      <c r="C260" s="21">
        <f>IFERROR(IF(ISNUMBER(Datos!C260),Datos!C260/$F$3*100,NA()),NA())</f>
        <v>115.15806668588451</v>
      </c>
    </row>
    <row r="261" spans="1:3" x14ac:dyDescent="0.25">
      <c r="A261" s="3">
        <f>IFERROR(Datos!A261,"")</f>
        <v>42865</v>
      </c>
      <c r="B261" s="21">
        <f>IFERROR(IF(ISNUMBER(Datos!B261),Datos!B261/$F$2*100,NA()),NA())</f>
        <v>94.157740993184035</v>
      </c>
      <c r="C261" s="21">
        <f>IFERROR(IF(ISNUMBER(Datos!C261),Datos!C261/$F$3*100,NA()),NA())</f>
        <v>115.28778706639761</v>
      </c>
    </row>
    <row r="262" spans="1:3" x14ac:dyDescent="0.25">
      <c r="A262" s="3">
        <f>IFERROR(Datos!A262,"")</f>
        <v>42866</v>
      </c>
      <c r="B262" s="21">
        <f>IFERROR(IF(ISNUMBER(Datos!B262),Datos!B262/$F$2*100,NA()),NA())</f>
        <v>94.530996429730607</v>
      </c>
      <c r="C262" s="21">
        <f>IFERROR(IF(ISNUMBER(Datos!C262),Datos!C262/$F$3*100,NA()),NA())</f>
        <v>115.03795522244641</v>
      </c>
    </row>
    <row r="263" spans="1:3" x14ac:dyDescent="0.25">
      <c r="A263" s="3">
        <f>IFERROR(Datos!A263,"")</f>
        <v>42867</v>
      </c>
      <c r="B263" s="21">
        <f>IFERROR(IF(ISNUMBER(Datos!B263),Datos!B263/$F$2*100,NA()),NA())</f>
        <v>94.79876663420967</v>
      </c>
      <c r="C263" s="21">
        <f>IFERROR(IF(ISNUMBER(Datos!C263),Datos!C263/$F$3*100,NA()),NA())</f>
        <v>114.86979917363314</v>
      </c>
    </row>
    <row r="264" spans="1:3" x14ac:dyDescent="0.25">
      <c r="A264" s="3">
        <f>IFERROR(Datos!A264,"")</f>
        <v>42870</v>
      </c>
      <c r="B264" s="21">
        <f>IFERROR(IF(ISNUMBER(Datos!B264),Datos!B264/$F$2*100,NA()),NA())</f>
        <v>95.05030834144759</v>
      </c>
      <c r="C264" s="21">
        <f>IFERROR(IF(ISNUMBER(Datos!C264),Datos!C264/$F$3*100,NA()),NA())</f>
        <v>115.41750744691073</v>
      </c>
    </row>
    <row r="265" spans="1:3" x14ac:dyDescent="0.25">
      <c r="A265" s="3">
        <f>IFERROR(Datos!A265,"")</f>
        <v>42871</v>
      </c>
      <c r="B265" s="21">
        <f>IFERROR(IF(ISNUMBER(Datos!B265),Datos!B265/$F$2*100,NA()),NA())</f>
        <v>95.46413502109705</v>
      </c>
      <c r="C265" s="21">
        <f>IFERROR(IF(ISNUMBER(Datos!C265),Datos!C265/$F$3*100,NA()),NA())</f>
        <v>115.34063611031036</v>
      </c>
    </row>
    <row r="266" spans="1:3" x14ac:dyDescent="0.25">
      <c r="A266" s="3">
        <f>IFERROR(Datos!A266,"")</f>
        <v>42872</v>
      </c>
      <c r="B266" s="21">
        <f>IFERROR(IF(ISNUMBER(Datos!B266),Datos!B266/$F$2*100,NA()),NA())</f>
        <v>97.200584225900684</v>
      </c>
      <c r="C266" s="21">
        <f>IFERROR(IF(ISNUMBER(Datos!C266),Datos!C266/$F$3*100,NA()),NA())</f>
        <v>113.24108772941288</v>
      </c>
    </row>
    <row r="267" spans="1:3" x14ac:dyDescent="0.25">
      <c r="A267" s="3">
        <f>IFERROR(Datos!A267,"")</f>
        <v>42873</v>
      </c>
      <c r="B267" s="21">
        <f>IFERROR(IF(ISNUMBER(Datos!B267),Datos!B267/$F$2*100,NA()),NA())</f>
        <v>96.405387861084066</v>
      </c>
      <c r="C267" s="21">
        <f>IFERROR(IF(ISNUMBER(Datos!C267),Datos!C267/$F$3*100,NA()),NA())</f>
        <v>113.65907562217737</v>
      </c>
    </row>
    <row r="268" spans="1:3" x14ac:dyDescent="0.25">
      <c r="A268" s="3">
        <f>IFERROR(Datos!A268,"")</f>
        <v>42874</v>
      </c>
      <c r="B268" s="21">
        <f>IFERROR(IF(ISNUMBER(Datos!B268),Datos!B268/$F$2*100,NA()),NA())</f>
        <v>96.88412852969816</v>
      </c>
      <c r="C268" s="21">
        <f>IFERROR(IF(ISNUMBER(Datos!C268),Datos!C268/$F$3*100,NA()),NA())</f>
        <v>114.42778898818102</v>
      </c>
    </row>
    <row r="269" spans="1:3" x14ac:dyDescent="0.25">
      <c r="A269" s="3">
        <f>IFERROR(Datos!A269,"")</f>
        <v>42877</v>
      </c>
      <c r="B269" s="21">
        <f>IFERROR(IF(ISNUMBER(Datos!B269),Datos!B269/$F$2*100,NA()),NA())</f>
        <v>97.289840960727048</v>
      </c>
      <c r="C269" s="21">
        <f>IFERROR(IF(ISNUMBER(Datos!C269),Datos!C269/$F$3*100,NA()),NA())</f>
        <v>115.01873738829633</v>
      </c>
    </row>
    <row r="270" spans="1:3" x14ac:dyDescent="0.25">
      <c r="A270" s="3">
        <f>IFERROR(Datos!A270,"")</f>
        <v>42878</v>
      </c>
      <c r="B270" s="21">
        <f>IFERROR(IF(ISNUMBER(Datos!B270),Datos!B270/$F$2*100,NA()),NA())</f>
        <v>96.673158065563143</v>
      </c>
      <c r="C270" s="21">
        <f>IFERROR(IF(ISNUMBER(Datos!C270),Datos!C270/$F$3*100,NA()),NA())</f>
        <v>115.23013356394733</v>
      </c>
    </row>
    <row r="271" spans="1:3" x14ac:dyDescent="0.25">
      <c r="A271" s="3">
        <f>IFERROR(Datos!A271,"")</f>
        <v>42879</v>
      </c>
      <c r="B271" s="21">
        <f>IFERROR(IF(ISNUMBER(Datos!B271),Datos!B271/$F$2*100,NA()),NA())</f>
        <v>97.054527750730287</v>
      </c>
      <c r="C271" s="21">
        <f>IFERROR(IF(ISNUMBER(Datos!C271),Datos!C271/$F$3*100,NA()),NA())</f>
        <v>115.5184010761987</v>
      </c>
    </row>
    <row r="272" spans="1:3" x14ac:dyDescent="0.25">
      <c r="A272" s="3">
        <f>IFERROR(Datos!A272,"")</f>
        <v>42880</v>
      </c>
      <c r="B272" s="21">
        <f>IFERROR(IF(ISNUMBER(Datos!B272),Datos!B272/$F$2*100,NA()),NA())</f>
        <v>96.949042518662779</v>
      </c>
      <c r="C272" s="21">
        <f>IFERROR(IF(ISNUMBER(Datos!C272),Datos!C272/$F$3*100,NA()),NA())</f>
        <v>116.03247813971365</v>
      </c>
    </row>
    <row r="273" spans="1:3" x14ac:dyDescent="0.25">
      <c r="A273" s="3">
        <f>IFERROR(Datos!A273,"")</f>
        <v>42881</v>
      </c>
      <c r="B273" s="21">
        <f>IFERROR(IF(ISNUMBER(Datos!B273),Datos!B273/$F$2*100,NA()),NA())</f>
        <v>97.809152872444017</v>
      </c>
      <c r="C273" s="21">
        <f>IFERROR(IF(ISNUMBER(Datos!C273),Datos!C273/$F$3*100,NA()),NA())</f>
        <v>116.06610934947632</v>
      </c>
    </row>
    <row r="274" spans="1:3" x14ac:dyDescent="0.25">
      <c r="A274" s="3">
        <f>IFERROR(Datos!A274,"")</f>
        <v>42885</v>
      </c>
      <c r="B274" s="21">
        <f>IFERROR(IF(ISNUMBER(Datos!B274),Datos!B274/$F$2*100,NA()),NA())</f>
        <v>97.484582927620906</v>
      </c>
      <c r="C274" s="21">
        <f>IFERROR(IF(ISNUMBER(Datos!C274),Datos!C274/$F$3*100,NA()),NA())</f>
        <v>115.92678005188814</v>
      </c>
    </row>
    <row r="275" spans="1:3" x14ac:dyDescent="0.25">
      <c r="A275" s="3">
        <f>IFERROR(Datos!A275,"")</f>
        <v>42886</v>
      </c>
      <c r="B275" s="21">
        <f>IFERROR(IF(ISNUMBER(Datos!B275),Datos!B275/$F$2*100,NA()),NA())</f>
        <v>97.874066861408636</v>
      </c>
      <c r="C275" s="21">
        <f>IFERROR(IF(ISNUMBER(Datos!C275),Datos!C275/$F$3*100,NA()),NA())</f>
        <v>115.8739310079754</v>
      </c>
    </row>
    <row r="276" spans="1:3" x14ac:dyDescent="0.25">
      <c r="A276" s="3">
        <f>IFERROR(Datos!A276,"")</f>
        <v>42887</v>
      </c>
      <c r="B276" s="21">
        <f>IFERROR(IF(ISNUMBER(Datos!B276),Datos!B276/$F$2*100,NA()),NA())</f>
        <v>97.955209347614414</v>
      </c>
      <c r="C276" s="21">
        <f>IFERROR(IF(ISNUMBER(Datos!C276),Datos!C276/$F$3*100,NA()),NA())</f>
        <v>116.75314692034206</v>
      </c>
    </row>
    <row r="277" spans="1:3" x14ac:dyDescent="0.25">
      <c r="A277" s="3">
        <f>IFERROR(Datos!A277,"")</f>
        <v>42888</v>
      </c>
      <c r="B277" s="21">
        <f>IFERROR(IF(ISNUMBER(Datos!B277),Datos!B277/$F$2*100,NA()),NA())</f>
        <v>98.677377474845827</v>
      </c>
      <c r="C277" s="21">
        <f>IFERROR(IF(ISNUMBER(Datos!C277),Datos!C277/$F$3*100,NA()),NA())</f>
        <v>117.18554818871911</v>
      </c>
    </row>
    <row r="278" spans="1:3" x14ac:dyDescent="0.25">
      <c r="A278" s="3">
        <f>IFERROR(Datos!A278,"")</f>
        <v>42891</v>
      </c>
      <c r="B278" s="21">
        <f>IFERROR(IF(ISNUMBER(Datos!B278),Datos!B278/$F$2*100,NA()),NA())</f>
        <v>98.774748458292777</v>
      </c>
      <c r="C278" s="21">
        <f>IFERROR(IF(ISNUMBER(Datos!C278),Datos!C278/$F$3*100,NA()),NA())</f>
        <v>117.04141443259344</v>
      </c>
    </row>
    <row r="279" spans="1:3" x14ac:dyDescent="0.25">
      <c r="A279" s="3">
        <f>IFERROR(Datos!A279,"")</f>
        <v>42892</v>
      </c>
      <c r="B279" s="21">
        <f>IFERROR(IF(ISNUMBER(Datos!B279),Datos!B279/$F$2*100,NA()),NA())</f>
        <v>99.88640051931192</v>
      </c>
      <c r="C279" s="21">
        <f>IFERROR(IF(ISNUMBER(Datos!C279),Datos!C279/$F$3*100,NA()),NA())</f>
        <v>116.71471125204189</v>
      </c>
    </row>
    <row r="280" spans="1:3" x14ac:dyDescent="0.25">
      <c r="A280" s="3">
        <f>IFERROR(Datos!A280,"")</f>
        <v>42893</v>
      </c>
      <c r="B280" s="21">
        <f>IFERROR(IF(ISNUMBER(Datos!B280),Datos!B280/$F$2*100,NA()),NA())</f>
        <v>99.358974358974365</v>
      </c>
      <c r="C280" s="21">
        <f>IFERROR(IF(ISNUMBER(Datos!C280),Datos!C280/$F$3*100,NA()),NA())</f>
        <v>116.89728067646776</v>
      </c>
    </row>
    <row r="281" spans="1:3" x14ac:dyDescent="0.25">
      <c r="A281" s="3">
        <f>IFERROR(Datos!A281,"")</f>
        <v>42894</v>
      </c>
      <c r="B281" s="21">
        <f>IFERROR(IF(ISNUMBER(Datos!B281),Datos!B281/$F$2*100,NA()),NA())</f>
        <v>98.709834469328143</v>
      </c>
      <c r="C281" s="21">
        <f>IFERROR(IF(ISNUMBER(Datos!C281),Datos!C281/$F$3*100,NA()),NA())</f>
        <v>116.93091188623042</v>
      </c>
    </row>
    <row r="282" spans="1:3" x14ac:dyDescent="0.25">
      <c r="A282" s="3">
        <f>IFERROR(Datos!A282,"")</f>
        <v>42895</v>
      </c>
      <c r="B282" s="21">
        <f>IFERROR(IF(ISNUMBER(Datos!B282),Datos!B282/$F$2*100,NA()),NA())</f>
        <v>97.809152872444017</v>
      </c>
      <c r="C282" s="21">
        <f>IFERROR(IF(ISNUMBER(Datos!C282),Datos!C282/$F$3*100,NA()),NA())</f>
        <v>116.83482271547999</v>
      </c>
    </row>
    <row r="283" spans="1:3" x14ac:dyDescent="0.25">
      <c r="A283" s="3">
        <f>IFERROR(Datos!A283,"")</f>
        <v>42898</v>
      </c>
      <c r="B283" s="21">
        <f>IFERROR(IF(ISNUMBER(Datos!B283),Datos!B283/$F$2*100,NA()),NA())</f>
        <v>97.66309639727362</v>
      </c>
      <c r="C283" s="21">
        <f>IFERROR(IF(ISNUMBER(Datos!C283),Datos!C283/$F$3*100,NA()),NA())</f>
        <v>116.71951571057942</v>
      </c>
    </row>
    <row r="284" spans="1:3" x14ac:dyDescent="0.25">
      <c r="A284" s="3">
        <f>IFERROR(Datos!A284,"")</f>
        <v>42899</v>
      </c>
      <c r="B284" s="21">
        <f>IFERROR(IF(ISNUMBER(Datos!B284),Datos!B284/$F$2*100,NA()),NA())</f>
        <v>97.760467380720556</v>
      </c>
      <c r="C284" s="21">
        <f>IFERROR(IF(ISNUMBER(Datos!C284),Datos!C284/$F$3*100,NA()),NA())</f>
        <v>117.24320169116942</v>
      </c>
    </row>
    <row r="285" spans="1:3" x14ac:dyDescent="0.25">
      <c r="A285" s="3">
        <f>IFERROR(Datos!A285,"")</f>
        <v>42900</v>
      </c>
      <c r="B285" s="21">
        <f>IFERROR(IF(ISNUMBER(Datos!B285),Datos!B285/$F$2*100,NA()),NA())</f>
        <v>97.224926971762414</v>
      </c>
      <c r="C285" s="21">
        <f>IFERROR(IF(ISNUMBER(Datos!C285),Datos!C285/$F$3*100,NA()),NA())</f>
        <v>117.12789468626885</v>
      </c>
    </row>
    <row r="286" spans="1:3" x14ac:dyDescent="0.25">
      <c r="A286" s="3">
        <f>IFERROR(Datos!A286,"")</f>
        <v>42901</v>
      </c>
      <c r="B286" s="21">
        <f>IFERROR(IF(ISNUMBER(Datos!B286),Datos!B286/$F$2*100,NA()),NA())</f>
        <v>96.819214540733526</v>
      </c>
      <c r="C286" s="21">
        <f>IFERROR(IF(ISNUMBER(Datos!C286),Datos!C286/$F$3*100,NA()),NA())</f>
        <v>116.8684539252426</v>
      </c>
    </row>
    <row r="287" spans="1:3" x14ac:dyDescent="0.25">
      <c r="A287" s="3">
        <f>IFERROR(Datos!A287,"")</f>
        <v>42902</v>
      </c>
      <c r="B287" s="21">
        <f>IFERROR(IF(ISNUMBER(Datos!B287),Datos!B287/$F$2*100,NA()),NA())</f>
        <v>96.835443037974684</v>
      </c>
      <c r="C287" s="21">
        <f>IFERROR(IF(ISNUMBER(Datos!C287),Datos!C287/$F$3*100,NA()),NA())</f>
        <v>116.90208513500527</v>
      </c>
    </row>
    <row r="288" spans="1:3" x14ac:dyDescent="0.25">
      <c r="A288" s="3">
        <f>IFERROR(Datos!A288,"")</f>
        <v>42905</v>
      </c>
      <c r="B288" s="21">
        <f>IFERROR(IF(ISNUMBER(Datos!B288),Datos!B288/$F$2*100,NA()),NA())</f>
        <v>96.097046413502113</v>
      </c>
      <c r="C288" s="21">
        <f>IFERROR(IF(ISNUMBER(Datos!C288),Datos!C288/$F$3*100,NA()),NA())</f>
        <v>117.8773902181224</v>
      </c>
    </row>
    <row r="289" spans="1:3" x14ac:dyDescent="0.25">
      <c r="A289" s="3">
        <f>IFERROR(Datos!A289,"")</f>
        <v>42906</v>
      </c>
      <c r="B289" s="21">
        <f>IFERROR(IF(ISNUMBER(Datos!B289),Datos!B289/$F$2*100,NA()),NA())</f>
        <v>95.894190197987669</v>
      </c>
      <c r="C289" s="21">
        <f>IFERROR(IF(ISNUMBER(Datos!C289),Datos!C289/$F$3*100,NA()),NA())</f>
        <v>117.08465455943116</v>
      </c>
    </row>
    <row r="290" spans="1:3" x14ac:dyDescent="0.25">
      <c r="A290" s="3">
        <f>IFERROR(Datos!A290,"")</f>
        <v>42907</v>
      </c>
      <c r="B290" s="21">
        <f>IFERROR(IF(ISNUMBER(Datos!B290),Datos!B290/$F$2*100,NA()),NA())</f>
        <v>96.170074651087305</v>
      </c>
      <c r="C290" s="21">
        <f>IFERROR(IF(ISNUMBER(Datos!C290),Datos!C290/$F$3*100,NA()),NA())</f>
        <v>117.01739213990582</v>
      </c>
    </row>
    <row r="291" spans="1:3" x14ac:dyDescent="0.25">
      <c r="A291" s="3">
        <f>IFERROR(Datos!A291,"")</f>
        <v>42908</v>
      </c>
      <c r="B291" s="21">
        <f>IFERROR(IF(ISNUMBER(Datos!B291),Datos!B291/$F$2*100,NA()),NA())</f>
        <v>96.49464459591043</v>
      </c>
      <c r="C291" s="21">
        <f>IFERROR(IF(ISNUMBER(Datos!C291),Datos!C291/$F$3*100,NA()),NA())</f>
        <v>116.96454309599306</v>
      </c>
    </row>
    <row r="292" spans="1:3" x14ac:dyDescent="0.25">
      <c r="A292" s="3">
        <f>IFERROR(Datos!A292,"")</f>
        <v>42909</v>
      </c>
      <c r="B292" s="21">
        <f>IFERROR(IF(ISNUMBER(Datos!B292),Datos!B292/$F$2*100,NA()),NA())</f>
        <v>96.90847127555989</v>
      </c>
      <c r="C292" s="21">
        <f>IFERROR(IF(ISNUMBER(Datos!C292),Datos!C292/$F$3*100,NA()),NA())</f>
        <v>117.14711252041896</v>
      </c>
    </row>
    <row r="293" spans="1:3" x14ac:dyDescent="0.25">
      <c r="A293" s="3">
        <f>IFERROR(Datos!A293,"")</f>
        <v>42912</v>
      </c>
      <c r="B293" s="21">
        <f>IFERROR(IF(ISNUMBER(Datos!B293),Datos!B293/$F$2*100,NA()),NA())</f>
        <v>96.040246673158066</v>
      </c>
      <c r="C293" s="21">
        <f>IFERROR(IF(ISNUMBER(Datos!C293),Datos!C293/$F$3*100,NA()),NA())</f>
        <v>117.18554818871911</v>
      </c>
    </row>
    <row r="294" spans="1:3" x14ac:dyDescent="0.25">
      <c r="A294" s="3">
        <f>IFERROR(Datos!A294,"")</f>
        <v>42913</v>
      </c>
      <c r="B294" s="21">
        <f>IFERROR(IF(ISNUMBER(Datos!B294),Datos!B294/$F$2*100,NA()),NA())</f>
        <v>96.405387861084066</v>
      </c>
      <c r="C294" s="21">
        <f>IFERROR(IF(ISNUMBER(Datos!C294),Datos!C294/$F$3*100,NA()),NA())</f>
        <v>116.23906985682713</v>
      </c>
    </row>
    <row r="295" spans="1:3" x14ac:dyDescent="0.25">
      <c r="A295" s="3">
        <f>IFERROR(Datos!A295,"")</f>
        <v>42914</v>
      </c>
      <c r="B295" s="21">
        <f>IFERROR(IF(ISNUMBER(Datos!B295),Datos!B295/$F$2*100,NA()),NA())</f>
        <v>96.478416098669271</v>
      </c>
      <c r="C295" s="21">
        <f>IFERROR(IF(ISNUMBER(Datos!C295),Datos!C295/$F$3*100,NA()),NA())</f>
        <v>117.26241952531949</v>
      </c>
    </row>
    <row r="296" spans="1:3" x14ac:dyDescent="0.25">
      <c r="A296" s="3">
        <f>IFERROR(Datos!A296,"")</f>
        <v>42915</v>
      </c>
      <c r="B296" s="21">
        <f>IFERROR(IF(ISNUMBER(Datos!B296),Datos!B296/$F$2*100,NA()),NA())</f>
        <v>96.007789678675749</v>
      </c>
      <c r="C296" s="21">
        <f>IFERROR(IF(ISNUMBER(Datos!C296),Datos!C296/$F$3*100,NA()),NA())</f>
        <v>116.25348323243969</v>
      </c>
    </row>
    <row r="297" spans="1:3" x14ac:dyDescent="0.25">
      <c r="A297" s="3">
        <f>IFERROR(Datos!A297,"")</f>
        <v>42916</v>
      </c>
      <c r="B297" s="21">
        <f>IFERROR(IF(ISNUMBER(Datos!B297),Datos!B297/$F$2*100,NA()),NA())</f>
        <v>95.764362220058416</v>
      </c>
      <c r="C297" s="21">
        <f>IFERROR(IF(ISNUMBER(Datos!C297),Datos!C297/$F$3*100,NA()),NA())</f>
        <v>116.43124819832803</v>
      </c>
    </row>
    <row r="298" spans="1:3" x14ac:dyDescent="0.25">
      <c r="A298" s="3">
        <f>IFERROR(Datos!A298,"")</f>
        <v>42919</v>
      </c>
      <c r="B298" s="21">
        <f>IFERROR(IF(ISNUMBER(Datos!B298),Datos!B298/$F$2*100,NA()),NA())</f>
        <v>94.198312236286924</v>
      </c>
      <c r="C298" s="21">
        <f>IFERROR(IF(ISNUMBER(Datos!C298),Datos!C298/$F$3*100,NA()),NA())</f>
        <v>116.70029787642933</v>
      </c>
    </row>
    <row r="299" spans="1:3" x14ac:dyDescent="0.25">
      <c r="A299" s="3">
        <f>IFERROR(Datos!A299,"")</f>
        <v>42921</v>
      </c>
      <c r="B299" s="21">
        <f>IFERROR(IF(ISNUMBER(Datos!B299),Datos!B299/$F$2*100,NA()),NA())</f>
        <v>94.547224926971765</v>
      </c>
      <c r="C299" s="21">
        <f>IFERROR(IF(ISNUMBER(Datos!C299),Datos!C299/$F$3*100,NA()),NA())</f>
        <v>116.8684539252426</v>
      </c>
    </row>
    <row r="300" spans="1:3" x14ac:dyDescent="0.25">
      <c r="A300" s="3">
        <f>IFERROR(Datos!A300,"")</f>
        <v>42922</v>
      </c>
      <c r="B300" s="21">
        <f>IFERROR(IF(ISNUMBER(Datos!B300),Datos!B300/$F$2*100,NA()),NA())</f>
        <v>94.506653683868876</v>
      </c>
      <c r="C300" s="21">
        <f>IFERROR(IF(ISNUMBER(Datos!C300),Datos!C300/$F$3*100,NA()),NA())</f>
        <v>115.77784183722495</v>
      </c>
    </row>
    <row r="301" spans="1:3" x14ac:dyDescent="0.25">
      <c r="A301" s="3">
        <f>IFERROR(Datos!A301,"")</f>
        <v>42923</v>
      </c>
      <c r="B301" s="21">
        <f>IFERROR(IF(ISNUMBER(Datos!B301),Datos!B301/$F$2*100,NA()),NA())</f>
        <v>93.54105809802013</v>
      </c>
      <c r="C301" s="21">
        <f>IFERROR(IF(ISNUMBER(Datos!C301),Datos!C301/$F$3*100,NA()),NA())</f>
        <v>116.51772845200345</v>
      </c>
    </row>
    <row r="302" spans="1:3" x14ac:dyDescent="0.25">
      <c r="A302" s="3">
        <f>IFERROR(Datos!A302,"")</f>
        <v>42926</v>
      </c>
      <c r="B302" s="21">
        <f>IFERROR(IF(ISNUMBER(Datos!B302),Datos!B302/$F$2*100,NA()),NA())</f>
        <v>93.695228821811099</v>
      </c>
      <c r="C302" s="21">
        <f>IFERROR(IF(ISNUMBER(Datos!C302),Datos!C302/$F$3*100,NA()),NA())</f>
        <v>116.62342653982896</v>
      </c>
    </row>
    <row r="303" spans="1:3" x14ac:dyDescent="0.25">
      <c r="A303" s="3">
        <f>IFERROR(Datos!A303,"")</f>
        <v>42927</v>
      </c>
      <c r="B303" s="21">
        <f>IFERROR(IF(ISNUMBER(Datos!B303),Datos!B303/$F$2*100,NA()),NA())</f>
        <v>93.81694255111978</v>
      </c>
      <c r="C303" s="21">
        <f>IFERROR(IF(ISNUMBER(Datos!C303),Datos!C303/$F$3*100,NA()),NA())</f>
        <v>116.53214182761602</v>
      </c>
    </row>
    <row r="304" spans="1:3" x14ac:dyDescent="0.25">
      <c r="A304" s="3">
        <f>IFERROR(Datos!A304,"")</f>
        <v>42928</v>
      </c>
      <c r="B304" s="21">
        <f>IFERROR(IF(ISNUMBER(Datos!B304),Datos!B304/$F$2*100,NA()),NA())</f>
        <v>94.149626744563449</v>
      </c>
      <c r="C304" s="21">
        <f>IFERROR(IF(ISNUMBER(Datos!C304),Datos!C304/$F$3*100,NA()),NA())</f>
        <v>117.38253098875755</v>
      </c>
    </row>
    <row r="305" spans="1:3" x14ac:dyDescent="0.25">
      <c r="A305" s="3">
        <f>IFERROR(Datos!A305,"")</f>
        <v>42929</v>
      </c>
      <c r="B305" s="21">
        <f>IFERROR(IF(ISNUMBER(Datos!B305),Datos!B305/$F$2*100,NA()),NA())</f>
        <v>93.979227523531321</v>
      </c>
      <c r="C305" s="21">
        <f>IFERROR(IF(ISNUMBER(Datos!C305),Datos!C305/$F$3*100,NA()),NA())</f>
        <v>117.60353608148361</v>
      </c>
    </row>
    <row r="306" spans="1:3" x14ac:dyDescent="0.25">
      <c r="A306" s="3">
        <f>IFERROR(Datos!A306,"")</f>
        <v>42930</v>
      </c>
      <c r="B306" s="21">
        <f>IFERROR(IF(ISNUMBER(Datos!B306),Datos!B306/$F$2*100,NA()),NA())</f>
        <v>94.750081142486209</v>
      </c>
      <c r="C306" s="21">
        <f>IFERROR(IF(ISNUMBER(Datos!C306),Datos!C306/$F$3*100,NA()),NA())</f>
        <v>118.15604881329875</v>
      </c>
    </row>
    <row r="307" spans="1:3" x14ac:dyDescent="0.25">
      <c r="A307" s="3">
        <f>IFERROR(Datos!A307,"")</f>
        <v>42933</v>
      </c>
      <c r="B307" s="21">
        <f>IFERROR(IF(ISNUMBER(Datos!B307),Datos!B307/$F$2*100,NA()),NA())</f>
        <v>95.172022070756256</v>
      </c>
      <c r="C307" s="21">
        <f>IFERROR(IF(ISNUMBER(Datos!C307),Datos!C307/$F$3*100,NA()),NA())</f>
        <v>118.14643989622368</v>
      </c>
    </row>
    <row r="308" spans="1:3" x14ac:dyDescent="0.25">
      <c r="A308" s="3">
        <f>IFERROR(Datos!A308,"")</f>
        <v>42934</v>
      </c>
      <c r="B308" s="21">
        <f>IFERROR(IF(ISNUMBER(Datos!B308),Datos!B308/$F$2*100,NA()),NA())</f>
        <v>95.837390457643622</v>
      </c>
      <c r="C308" s="21">
        <f>IFERROR(IF(ISNUMBER(Datos!C308),Datos!C308/$F$3*100,NA()),NA())</f>
        <v>118.21850677428654</v>
      </c>
    </row>
    <row r="309" spans="1:3" x14ac:dyDescent="0.25">
      <c r="A309" s="3">
        <f>IFERROR(Datos!A309,"")</f>
        <v>42935</v>
      </c>
      <c r="B309" s="21">
        <f>IFERROR(IF(ISNUMBER(Datos!B309),Datos!B309/$F$2*100,NA()),NA())</f>
        <v>95.813047711781891</v>
      </c>
      <c r="C309" s="21">
        <f>IFERROR(IF(ISNUMBER(Datos!C309),Datos!C309/$F$3*100,NA()),NA())</f>
        <v>118.85269530123956</v>
      </c>
    </row>
    <row r="310" spans="1:3" x14ac:dyDescent="0.25">
      <c r="A310" s="3">
        <f>IFERROR(Datos!A310,"")</f>
        <v>42936</v>
      </c>
      <c r="B310" s="21">
        <f>IFERROR(IF(ISNUMBER(Datos!B310),Datos!B310/$F$2*100,NA()),NA())</f>
        <v>95.942875689711144</v>
      </c>
      <c r="C310" s="21">
        <f>IFERROR(IF(ISNUMBER(Datos!C310),Datos!C310/$F$3*100,NA()),NA())</f>
        <v>118.83347746708945</v>
      </c>
    </row>
    <row r="311" spans="1:3" x14ac:dyDescent="0.25">
      <c r="A311" s="3">
        <f>IFERROR(Datos!A311,"")</f>
        <v>42937</v>
      </c>
      <c r="B311" s="21">
        <f>IFERROR(IF(ISNUMBER(Datos!B311),Datos!B311/$F$2*100,NA()),NA())</f>
        <v>96.770529049010065</v>
      </c>
      <c r="C311" s="21">
        <f>IFERROR(IF(ISNUMBER(Datos!C311),Datos!C311/$F$3*100,NA()),NA())</f>
        <v>118.79023734025176</v>
      </c>
    </row>
    <row r="312" spans="1:3" x14ac:dyDescent="0.25">
      <c r="A312" s="3">
        <f>IFERROR(Datos!A312,"")</f>
        <v>42940</v>
      </c>
      <c r="B312" s="21">
        <f>IFERROR(IF(ISNUMBER(Datos!B312),Datos!B312/$F$2*100,NA()),NA())</f>
        <v>96.811100292112968</v>
      </c>
      <c r="C312" s="21">
        <f>IFERROR(IF(ISNUMBER(Datos!C312),Datos!C312/$F$3*100,NA()),NA())</f>
        <v>118.66532141827615</v>
      </c>
    </row>
    <row r="313" spans="1:3" x14ac:dyDescent="0.25">
      <c r="A313" s="3">
        <f>IFERROR(Datos!A313,"")</f>
        <v>42941</v>
      </c>
      <c r="B313" s="21">
        <f>IFERROR(IF(ISNUMBER(Datos!B313),Datos!B313/$F$2*100,NA()),NA())</f>
        <v>96.49464459591043</v>
      </c>
      <c r="C313" s="21">
        <f>IFERROR(IF(ISNUMBER(Datos!C313),Datos!C313/$F$3*100,NA()),NA())</f>
        <v>119.01124243297781</v>
      </c>
    </row>
    <row r="314" spans="1:3" x14ac:dyDescent="0.25">
      <c r="A314" s="3">
        <f>IFERROR(Datos!A314,"")</f>
        <v>42942</v>
      </c>
      <c r="B314" s="21">
        <f>IFERROR(IF(ISNUMBER(Datos!B314),Datos!B314/$F$2*100,NA()),NA())</f>
        <v>97.273612463485875</v>
      </c>
      <c r="C314" s="21">
        <f>IFERROR(IF(ISNUMBER(Datos!C314),Datos!C314/$F$3*100,NA()),NA())</f>
        <v>119.04487364274046</v>
      </c>
    </row>
    <row r="315" spans="1:3" x14ac:dyDescent="0.25">
      <c r="A315" s="3">
        <f>IFERROR(Datos!A315,"")</f>
        <v>42943</v>
      </c>
      <c r="B315" s="21">
        <f>IFERROR(IF(ISNUMBER(Datos!B315),Datos!B315/$F$2*100,NA()),NA())</f>
        <v>97.200584225900684</v>
      </c>
      <c r="C315" s="21">
        <f>IFERROR(IF(ISNUMBER(Datos!C315),Datos!C315/$F$3*100,NA()),NA())</f>
        <v>118.92956663783991</v>
      </c>
    </row>
    <row r="316" spans="1:3" x14ac:dyDescent="0.25">
      <c r="A316" s="3">
        <f>IFERROR(Datos!A316,"")</f>
        <v>42944</v>
      </c>
      <c r="B316" s="21">
        <f>IFERROR(IF(ISNUMBER(Datos!B316),Datos!B316/$F$2*100,NA()),NA())</f>
        <v>97.930866601752669</v>
      </c>
      <c r="C316" s="21">
        <f>IFERROR(IF(ISNUMBER(Datos!C316),Datos!C316/$F$3*100,NA()),NA())</f>
        <v>118.77101950610165</v>
      </c>
    </row>
    <row r="317" spans="1:3" x14ac:dyDescent="0.25">
      <c r="A317" s="3">
        <f>IFERROR(Datos!A317,"")</f>
        <v>42947</v>
      </c>
      <c r="B317" s="21">
        <f>IFERROR(IF(ISNUMBER(Datos!B317),Datos!B317/$F$2*100,NA()),NA())</f>
        <v>97.979552093476158</v>
      </c>
      <c r="C317" s="21">
        <f>IFERROR(IF(ISNUMBER(Datos!C317),Datos!C317/$F$3*100,NA()),NA())</f>
        <v>118.68453925242626</v>
      </c>
    </row>
    <row r="318" spans="1:3" x14ac:dyDescent="0.25">
      <c r="A318" s="3">
        <f>IFERROR(Datos!A318,"")</f>
        <v>42948</v>
      </c>
      <c r="B318" s="21">
        <f>IFERROR(IF(ISNUMBER(Datos!B318),Datos!B318/$F$2*100,NA()),NA())</f>
        <v>97.898409607270381</v>
      </c>
      <c r="C318" s="21">
        <f>IFERROR(IF(ISNUMBER(Datos!C318),Datos!C318/$F$3*100,NA()),NA())</f>
        <v>118.97280676467763</v>
      </c>
    </row>
    <row r="319" spans="1:3" x14ac:dyDescent="0.25">
      <c r="A319" s="3">
        <f>IFERROR(Datos!A319,"")</f>
        <v>42949</v>
      </c>
      <c r="B319" s="21">
        <f>IFERROR(IF(ISNUMBER(Datos!B319),Datos!B319/$F$2*100,NA()),NA())</f>
        <v>97.695553391755936</v>
      </c>
      <c r="C319" s="21">
        <f>IFERROR(IF(ISNUMBER(Datos!C319),Datos!C319/$F$3*100,NA()),NA())</f>
        <v>119.03526472566541</v>
      </c>
    </row>
    <row r="320" spans="1:3" x14ac:dyDescent="0.25">
      <c r="A320" s="3">
        <f>IFERROR(Datos!A320,"")</f>
        <v>42950</v>
      </c>
      <c r="B320" s="21">
        <f>IFERROR(IF(ISNUMBER(Datos!B320),Datos!B320/$F$2*100,NA()),NA())</f>
        <v>97.849724115546906</v>
      </c>
      <c r="C320" s="21">
        <f>IFERROR(IF(ISNUMBER(Datos!C320),Datos!C320/$F$3*100,NA()),NA())</f>
        <v>118.77582396463917</v>
      </c>
    </row>
    <row r="321" spans="1:3" x14ac:dyDescent="0.25">
      <c r="A321" s="3">
        <f>IFERROR(Datos!A321,"")</f>
        <v>42951</v>
      </c>
      <c r="B321" s="21">
        <f>IFERROR(IF(ISNUMBER(Datos!B321),Datos!B321/$F$2*100,NA()),NA())</f>
        <v>97.086984745212604</v>
      </c>
      <c r="C321" s="21">
        <f>IFERROR(IF(ISNUMBER(Datos!C321),Datos!C321/$F$3*100,NA()),NA())</f>
        <v>118.99682905736523</v>
      </c>
    </row>
    <row r="322" spans="1:3" x14ac:dyDescent="0.25">
      <c r="A322" s="3">
        <f>IFERROR(Datos!A322,"")</f>
        <v>42954</v>
      </c>
      <c r="B322" s="21">
        <f>IFERROR(IF(ISNUMBER(Datos!B322),Datos!B322/$F$2*100,NA()),NA())</f>
        <v>96.973385264524509</v>
      </c>
      <c r="C322" s="21">
        <f>IFERROR(IF(ISNUMBER(Datos!C322),Datos!C322/$F$3*100,NA()),NA())</f>
        <v>119.19381185740367</v>
      </c>
    </row>
    <row r="323" spans="1:3" x14ac:dyDescent="0.25">
      <c r="A323" s="3">
        <f>IFERROR(Datos!A323,"")</f>
        <v>42955</v>
      </c>
      <c r="B323" s="21">
        <f>IFERROR(IF(ISNUMBER(Datos!B323),Datos!B323/$F$2*100,NA()),NA())</f>
        <v>97.257383966244731</v>
      </c>
      <c r="C323" s="21">
        <f>IFERROR(IF(ISNUMBER(Datos!C323),Datos!C323/$F$3*100,NA()),NA())</f>
        <v>118.90554434515231</v>
      </c>
    </row>
    <row r="324" spans="1:3" x14ac:dyDescent="0.25">
      <c r="A324" s="3">
        <f>IFERROR(Datos!A324,"")</f>
        <v>42956</v>
      </c>
      <c r="B324" s="21">
        <f>IFERROR(IF(ISNUMBER(Datos!B324),Datos!B324/$F$2*100,NA()),NA())</f>
        <v>98.433950016228493</v>
      </c>
      <c r="C324" s="21">
        <f>IFERROR(IF(ISNUMBER(Datos!C324),Datos!C324/$F$3*100,NA()),NA())</f>
        <v>118.86230421831459</v>
      </c>
    </row>
    <row r="325" spans="1:3" x14ac:dyDescent="0.25">
      <c r="A325" s="3">
        <f>IFERROR(Datos!A325,"")</f>
        <v>42957</v>
      </c>
      <c r="B325" s="21">
        <f>IFERROR(IF(ISNUMBER(Datos!B325),Datos!B325/$F$2*100,NA()),NA())</f>
        <v>99.164232392080493</v>
      </c>
      <c r="C325" s="21">
        <f>IFERROR(IF(ISNUMBER(Datos!C325),Datos!C325/$F$3*100,NA()),NA())</f>
        <v>117.14230806188142</v>
      </c>
    </row>
    <row r="326" spans="1:3" x14ac:dyDescent="0.25">
      <c r="A326" s="3">
        <f>IFERROR(Datos!A326,"")</f>
        <v>42958</v>
      </c>
      <c r="B326" s="21">
        <f>IFERROR(IF(ISNUMBER(Datos!B326),Datos!B326/$F$2*100,NA()),NA())</f>
        <v>99.634858812074015</v>
      </c>
      <c r="C326" s="21">
        <f>IFERROR(IF(ISNUMBER(Datos!C326),Datos!C326/$F$3*100,NA()),NA())</f>
        <v>117.29124627654464</v>
      </c>
    </row>
    <row r="327" spans="1:3" x14ac:dyDescent="0.25">
      <c r="A327" s="3">
        <f>IFERROR(Datos!A327,"")</f>
        <v>42961</v>
      </c>
      <c r="B327" s="21">
        <f>IFERROR(IF(ISNUMBER(Datos!B327),Datos!B327/$F$2*100,NA()),NA())</f>
        <v>98.928919182083746</v>
      </c>
      <c r="C327" s="21">
        <f>IFERROR(IF(ISNUMBER(Datos!C327),Datos!C327/$F$3*100,NA()),NA())</f>
        <v>118.46833861823774</v>
      </c>
    </row>
    <row r="328" spans="1:3" x14ac:dyDescent="0.25">
      <c r="A328" s="3">
        <f>IFERROR(Datos!A328,"")</f>
        <v>42962</v>
      </c>
      <c r="B328" s="21">
        <f>IFERROR(IF(ISNUMBER(Datos!B328),Datos!B328/$F$2*100,NA()),NA())</f>
        <v>98.166179811749444</v>
      </c>
      <c r="C328" s="21">
        <f>IFERROR(IF(ISNUMBER(Datos!C328),Datos!C328/$F$3*100,NA()),NA())</f>
        <v>118.41068511578744</v>
      </c>
    </row>
    <row r="329" spans="1:3" x14ac:dyDescent="0.25">
      <c r="A329" s="3">
        <f>IFERROR(Datos!A329,"")</f>
        <v>42963</v>
      </c>
      <c r="B329" s="21">
        <f>IFERROR(IF(ISNUMBER(Datos!B329),Datos!B329/$F$2*100,NA()),NA())</f>
        <v>98.888347938980857</v>
      </c>
      <c r="C329" s="21">
        <f>IFERROR(IF(ISNUMBER(Datos!C329),Datos!C329/$F$3*100,NA()),NA())</f>
        <v>118.57884116460073</v>
      </c>
    </row>
    <row r="330" spans="1:3" x14ac:dyDescent="0.25">
      <c r="A330" s="3">
        <f>IFERROR(Datos!A330,"")</f>
        <v>42964</v>
      </c>
      <c r="B330" s="21">
        <f>IFERROR(IF(ISNUMBER(Datos!B330),Datos!B330/$F$2*100,NA()),NA())</f>
        <v>99.391431353456667</v>
      </c>
      <c r="C330" s="21">
        <f>IFERROR(IF(ISNUMBER(Datos!C330),Datos!C330/$F$3*100,NA()),NA())</f>
        <v>116.74834246180454</v>
      </c>
    </row>
    <row r="331" spans="1:3" x14ac:dyDescent="0.25">
      <c r="A331" s="3">
        <f>IFERROR(Datos!A331,"")</f>
        <v>42965</v>
      </c>
      <c r="B331" s="21">
        <f>IFERROR(IF(ISNUMBER(Datos!B331),Datos!B331/$F$2*100,NA()),NA())</f>
        <v>99.237260629665684</v>
      </c>
      <c r="C331" s="21">
        <f>IFERROR(IF(ISNUMBER(Datos!C331),Datos!C331/$F$3*100,NA()),NA())</f>
        <v>116.53694628615354</v>
      </c>
    </row>
    <row r="332" spans="1:3" x14ac:dyDescent="0.25">
      <c r="A332" s="3">
        <f>IFERROR(Datos!A332,"")</f>
        <v>42968</v>
      </c>
      <c r="B332" s="21">
        <f>IFERROR(IF(ISNUMBER(Datos!B332),Datos!B332/$F$2*100,NA()),NA())</f>
        <v>99.61051606621227</v>
      </c>
      <c r="C332" s="21">
        <f>IFERROR(IF(ISNUMBER(Datos!C332),Datos!C332/$F$3*100,NA()),NA())</f>
        <v>116.67147112520419</v>
      </c>
    </row>
    <row r="333" spans="1:3" x14ac:dyDescent="0.25">
      <c r="A333" s="3">
        <f>IFERROR(Datos!A333,"")</f>
        <v>42969</v>
      </c>
      <c r="B333" s="21">
        <f>IFERROR(IF(ISNUMBER(Datos!B333),Datos!B333/$F$2*100,NA()),NA())</f>
        <v>99.164232392080493</v>
      </c>
      <c r="C333" s="21">
        <f>IFERROR(IF(ISNUMBER(Datos!C333),Datos!C333/$F$3*100,NA()),NA())</f>
        <v>117.82934563274719</v>
      </c>
    </row>
    <row r="334" spans="1:3" x14ac:dyDescent="0.25">
      <c r="A334" s="3">
        <f>IFERROR(Datos!A334,"")</f>
        <v>42970</v>
      </c>
      <c r="B334" s="21">
        <f>IFERROR(IF(ISNUMBER(Datos!B334),Datos!B334/$F$2*100,NA()),NA())</f>
        <v>99.537487828627064</v>
      </c>
      <c r="C334" s="21">
        <f>IFERROR(IF(ISNUMBER(Datos!C334),Datos!C334/$F$3*100,NA()),NA())</f>
        <v>117.42096665705775</v>
      </c>
    </row>
    <row r="335" spans="1:3" x14ac:dyDescent="0.25">
      <c r="A335" s="3">
        <f>IFERROR(Datos!A335,"")</f>
        <v>42971</v>
      </c>
      <c r="B335" s="21">
        <f>IFERROR(IF(ISNUMBER(Datos!B335),Datos!B335/$F$2*100,NA()),NA())</f>
        <v>99.229146381045126</v>
      </c>
      <c r="C335" s="21">
        <f>IFERROR(IF(ISNUMBER(Datos!C335),Datos!C335/$F$3*100,NA()),NA())</f>
        <v>117.18074373018162</v>
      </c>
    </row>
    <row r="336" spans="1:3" x14ac:dyDescent="0.25">
      <c r="A336" s="3">
        <f>IFERROR(Datos!A336,"")</f>
        <v>42972</v>
      </c>
      <c r="B336" s="21">
        <f>IFERROR(IF(ISNUMBER(Datos!B336),Datos!B336/$F$2*100,NA()),NA())</f>
        <v>99.594287568971112</v>
      </c>
      <c r="C336" s="21">
        <f>IFERROR(IF(ISNUMBER(Datos!C336),Datos!C336/$F$3*100,NA()),NA())</f>
        <v>117.37772653022003</v>
      </c>
    </row>
    <row r="337" spans="1:3" x14ac:dyDescent="0.25">
      <c r="A337" s="3">
        <f>IFERROR(Datos!A337,"")</f>
        <v>42975</v>
      </c>
      <c r="B337" s="21">
        <f>IFERROR(IF(ISNUMBER(Datos!B337),Datos!B337/$F$2*100,NA()),NA())</f>
        <v>101.17656604998378</v>
      </c>
      <c r="C337" s="21">
        <f>IFERROR(IF(ISNUMBER(Datos!C337),Datos!C337/$F$3*100,NA()),NA())</f>
        <v>117.43057557413279</v>
      </c>
    </row>
    <row r="338" spans="1:3" x14ac:dyDescent="0.25">
      <c r="A338" s="3">
        <f>IFERROR(Datos!A338,"")</f>
        <v>42976</v>
      </c>
      <c r="B338" s="21">
        <f>IFERROR(IF(ISNUMBER(Datos!B338),Datos!B338/$F$2*100,NA()),NA())</f>
        <v>100.95748133722817</v>
      </c>
      <c r="C338" s="21">
        <f>IFERROR(IF(ISNUMBER(Datos!C338),Datos!C338/$F$3*100,NA()),NA())</f>
        <v>117.53146920342077</v>
      </c>
    </row>
    <row r="339" spans="1:3" x14ac:dyDescent="0.25">
      <c r="A339" s="3">
        <f>IFERROR(Datos!A339,"")</f>
        <v>42977</v>
      </c>
      <c r="B339" s="21">
        <f>IFERROR(IF(ISNUMBER(Datos!B339),Datos!B339/$F$2*100,NA()),NA())</f>
        <v>100.90879584550471</v>
      </c>
      <c r="C339" s="21">
        <f>IFERROR(IF(ISNUMBER(Datos!C339),Datos!C339/$F$3*100,NA()),NA())</f>
        <v>118.07437301816084</v>
      </c>
    </row>
    <row r="340" spans="1:3" x14ac:dyDescent="0.25">
      <c r="A340" s="3">
        <f>IFERROR(Datos!A340,"")</f>
        <v>42978</v>
      </c>
      <c r="B340" s="21">
        <f>IFERROR(IF(ISNUMBER(Datos!B340),Datos!B340/$F$2*100,NA()),NA())</f>
        <v>102.09347614410906</v>
      </c>
      <c r="C340" s="21">
        <f>IFERROR(IF(ISNUMBER(Datos!C340),Datos!C340/$F$3*100,NA()),NA())</f>
        <v>118.75180167195157</v>
      </c>
    </row>
    <row r="341" spans="1:3" x14ac:dyDescent="0.25">
      <c r="A341" s="3">
        <f>IFERROR(Datos!A341,"")</f>
        <v>42979</v>
      </c>
      <c r="B341" s="21">
        <f>IFERROR(IF(ISNUMBER(Datos!B341),Datos!B341/$F$2*100,NA()),NA())</f>
        <v>102.28821811100292</v>
      </c>
      <c r="C341" s="21">
        <f>IFERROR(IF(ISNUMBER(Datos!C341),Datos!C341/$F$3*100,NA()),NA())</f>
        <v>118.98722014029018</v>
      </c>
    </row>
    <row r="342" spans="1:3" x14ac:dyDescent="0.25">
      <c r="A342" s="3">
        <f>IFERROR(Datos!A342,"")</f>
        <v>42983</v>
      </c>
      <c r="B342" s="21">
        <f>IFERROR(IF(ISNUMBER(Datos!B342),Datos!B342/$F$2*100,NA()),NA())</f>
        <v>103.42421291788379</v>
      </c>
      <c r="C342" s="21">
        <f>IFERROR(IF(ISNUMBER(Datos!C342),Datos!C342/$F$3*100,NA()),NA())</f>
        <v>118.0839819352359</v>
      </c>
    </row>
    <row r="343" spans="1:3" x14ac:dyDescent="0.25">
      <c r="A343" s="3">
        <f>IFERROR(Datos!A343,"")</f>
        <v>42984</v>
      </c>
      <c r="B343" s="21">
        <f>IFERROR(IF(ISNUMBER(Datos!B343),Datos!B343/$F$2*100,NA()),NA())</f>
        <v>102.89678675754625</v>
      </c>
      <c r="C343" s="21">
        <f>IFERROR(IF(ISNUMBER(Datos!C343),Datos!C343/$F$3*100,NA()),NA())</f>
        <v>118.45392524262515</v>
      </c>
    </row>
    <row r="344" spans="1:3" x14ac:dyDescent="0.25">
      <c r="A344" s="3">
        <f>IFERROR(Datos!A344,"")</f>
        <v>42985</v>
      </c>
      <c r="B344" s="21">
        <f>IFERROR(IF(ISNUMBER(Datos!B344),Datos!B344/$F$2*100,NA()),NA())</f>
        <v>103.96786757546251</v>
      </c>
      <c r="C344" s="21">
        <f>IFERROR(IF(ISNUMBER(Datos!C344),Datos!C344/$F$3*100,NA()),NA())</f>
        <v>118.43470740847506</v>
      </c>
    </row>
    <row r="345" spans="1:3" x14ac:dyDescent="0.25">
      <c r="A345" s="3">
        <f>IFERROR(Datos!A345,"")</f>
        <v>42986</v>
      </c>
      <c r="B345" s="21">
        <f>IFERROR(IF(ISNUMBER(Datos!B345),Datos!B345/$F$2*100,NA()),NA())</f>
        <v>103.83803959753328</v>
      </c>
      <c r="C345" s="21">
        <f>IFERROR(IF(ISNUMBER(Datos!C345),Datos!C345/$F$3*100,NA()),NA())</f>
        <v>118.25694244258671</v>
      </c>
    </row>
    <row r="346" spans="1:3" x14ac:dyDescent="0.25">
      <c r="A346" s="3">
        <f>IFERROR(Datos!A346,"")</f>
        <v>42989</v>
      </c>
      <c r="B346" s="21">
        <f>IFERROR(IF(ISNUMBER(Datos!B346),Datos!B346/$F$2*100,NA()),NA())</f>
        <v>102.39370334307043</v>
      </c>
      <c r="C346" s="21">
        <f>IFERROR(IF(ISNUMBER(Datos!C346),Datos!C346/$F$3*100,NA()),NA())</f>
        <v>119.5397328721053</v>
      </c>
    </row>
    <row r="347" spans="1:3" x14ac:dyDescent="0.25">
      <c r="A347" s="3">
        <f>IFERROR(Datos!A347,"")</f>
        <v>42990</v>
      </c>
      <c r="B347" s="21">
        <f>IFERROR(IF(ISNUMBER(Datos!B347),Datos!B347/$F$2*100,NA()),NA())</f>
        <v>102.69393054203182</v>
      </c>
      <c r="C347" s="21">
        <f>IFERROR(IF(ISNUMBER(Datos!C347),Datos!C347/$F$3*100,NA()),NA())</f>
        <v>119.94330738925723</v>
      </c>
    </row>
    <row r="348" spans="1:3" x14ac:dyDescent="0.25">
      <c r="A348" s="3">
        <f>IFERROR(Datos!A348,"")</f>
        <v>42991</v>
      </c>
      <c r="B348" s="21">
        <f>IFERROR(IF(ISNUMBER(Datos!B348),Datos!B348/$F$2*100,NA()),NA())</f>
        <v>101.92307692307692</v>
      </c>
      <c r="C348" s="21">
        <f>IFERROR(IF(ISNUMBER(Datos!C348),Datos!C348/$F$3*100,NA()),NA())</f>
        <v>120.03459210147017</v>
      </c>
    </row>
    <row r="349" spans="1:3" x14ac:dyDescent="0.25">
      <c r="A349" s="3">
        <f>IFERROR(Datos!A349,"")</f>
        <v>42992</v>
      </c>
      <c r="B349" s="21">
        <f>IFERROR(IF(ISNUMBER(Datos!B349),Datos!B349/$F$2*100,NA()),NA())</f>
        <v>102.3693605972087</v>
      </c>
      <c r="C349" s="21">
        <f>IFERROR(IF(ISNUMBER(Datos!C349),Datos!C349/$F$3*100,NA()),NA())</f>
        <v>119.90006726241951</v>
      </c>
    </row>
    <row r="350" spans="1:3" x14ac:dyDescent="0.25">
      <c r="A350" s="3">
        <f>IFERROR(Datos!A350,"")</f>
        <v>42993</v>
      </c>
      <c r="B350" s="21">
        <f>IFERROR(IF(ISNUMBER(Datos!B350),Datos!B350/$F$2*100,NA()),NA())</f>
        <v>101.85816293411231</v>
      </c>
      <c r="C350" s="21">
        <f>IFERROR(IF(ISNUMBER(Datos!C350),Datos!C350/$F$3*100,NA()),NA())</f>
        <v>120.12107235514556</v>
      </c>
    </row>
    <row r="351" spans="1:3" x14ac:dyDescent="0.25">
      <c r="A351" s="3">
        <f>IFERROR(Datos!A351,"")</f>
        <v>42996</v>
      </c>
      <c r="B351" s="21">
        <f>IFERROR(IF(ISNUMBER(Datos!B351),Datos!B351/$F$2*100,NA()),NA())</f>
        <v>100.90879584550471</v>
      </c>
      <c r="C351" s="21">
        <f>IFERROR(IF(ISNUMBER(Datos!C351),Datos!C351/$F$3*100,NA()),NA())</f>
        <v>120.29883732103393</v>
      </c>
    </row>
    <row r="352" spans="1:3" x14ac:dyDescent="0.25">
      <c r="A352" s="3">
        <f>IFERROR(Datos!A352,"")</f>
        <v>42997</v>
      </c>
      <c r="B352" s="21">
        <f>IFERROR(IF(ISNUMBER(Datos!B352),Datos!B352/$F$2*100,NA()),NA())</f>
        <v>101.11976630963973</v>
      </c>
      <c r="C352" s="21">
        <f>IFERROR(IF(ISNUMBER(Datos!C352),Datos!C352/$F$3*100,NA()),NA())</f>
        <v>120.43336216008453</v>
      </c>
    </row>
    <row r="353" spans="1:3" x14ac:dyDescent="0.25">
      <c r="A353" s="3">
        <f>IFERROR(Datos!A353,"")</f>
        <v>42998</v>
      </c>
      <c r="B353" s="21">
        <f>IFERROR(IF(ISNUMBER(Datos!B353),Datos!B353/$F$2*100,NA()),NA())</f>
        <v>100.30834144758197</v>
      </c>
      <c r="C353" s="21">
        <f>IFERROR(IF(ISNUMBER(Datos!C353),Datos!C353/$F$3*100,NA()),NA())</f>
        <v>120.50542903814738</v>
      </c>
    </row>
    <row r="354" spans="1:3" x14ac:dyDescent="0.25">
      <c r="A354" s="3">
        <f>IFERROR(Datos!A354,"")</f>
        <v>42999</v>
      </c>
      <c r="B354" s="21">
        <f>IFERROR(IF(ISNUMBER(Datos!B354),Datos!B354/$F$2*100,NA()),NA())</f>
        <v>99.545602077247651</v>
      </c>
      <c r="C354" s="21">
        <f>IFERROR(IF(ISNUMBER(Datos!C354),Datos!C354/$F$3*100,NA()),NA())</f>
        <v>120.14029018929565</v>
      </c>
    </row>
    <row r="355" spans="1:3" x14ac:dyDescent="0.25">
      <c r="A355" s="3">
        <f>IFERROR(Datos!A355,"")</f>
        <v>43000</v>
      </c>
      <c r="B355" s="21">
        <f>IFERROR(IF(ISNUMBER(Datos!B355),Datos!B355/$F$2*100,NA()),NA())</f>
        <v>100</v>
      </c>
      <c r="C355" s="21">
        <f>IFERROR(IF(ISNUMBER(Datos!C355),Datos!C355/$F$3*100,NA()),NA())</f>
        <v>120.21716152589602</v>
      </c>
    </row>
    <row r="356" spans="1:3" x14ac:dyDescent="0.25">
      <c r="A356" s="3">
        <f>IFERROR(Datos!A356,"")</f>
        <v>43003</v>
      </c>
      <c r="B356" s="21">
        <f>IFERROR(IF(ISNUMBER(Datos!B356),Datos!B356/$F$2*100,NA()),NA())</f>
        <v>101.04673807205454</v>
      </c>
      <c r="C356" s="21">
        <f>IFERROR(IF(ISNUMBER(Datos!C356),Datos!C356/$F$3*100,NA()),NA())</f>
        <v>119.95291630633227</v>
      </c>
    </row>
    <row r="357" spans="1:3" x14ac:dyDescent="0.25">
      <c r="A357" s="3">
        <f>IFERROR(Datos!A357,"")</f>
        <v>43004</v>
      </c>
      <c r="B357" s="21">
        <f>IFERROR(IF(ISNUMBER(Datos!B357),Datos!B357/$F$2*100,NA()),NA())</f>
        <v>99.918857513794222</v>
      </c>
      <c r="C357" s="21">
        <f>IFERROR(IF(ISNUMBER(Datos!C357),Datos!C357/$F$3*100,NA()),NA())</f>
        <v>119.95772076486982</v>
      </c>
    </row>
    <row r="358" spans="1:3" x14ac:dyDescent="0.25">
      <c r="A358" s="3">
        <f>IFERROR(Datos!A358,"")</f>
        <v>43005</v>
      </c>
      <c r="B358" s="21">
        <f>IFERROR(IF(ISNUMBER(Datos!B358),Datos!B358/$F$2*100,NA()),NA())</f>
        <v>98.977604673807221</v>
      </c>
      <c r="C358" s="21">
        <f>IFERROR(IF(ISNUMBER(Datos!C358),Datos!C358/$F$3*100,NA()),NA())</f>
        <v>120.44777553569712</v>
      </c>
    </row>
    <row r="359" spans="1:3" x14ac:dyDescent="0.25">
      <c r="A359" s="3">
        <f>IFERROR(Datos!A359,"")</f>
        <v>43006</v>
      </c>
      <c r="B359" s="21">
        <f>IFERROR(IF(ISNUMBER(Datos!B359),Datos!B359/$F$2*100,NA()),NA())</f>
        <v>99.164232392080493</v>
      </c>
      <c r="C359" s="21">
        <f>IFERROR(IF(ISNUMBER(Datos!C359),Datos!C359/$F$3*100,NA()),NA())</f>
        <v>120.59671375036032</v>
      </c>
    </row>
    <row r="360" spans="1:3" x14ac:dyDescent="0.25">
      <c r="A360" s="3">
        <f>IFERROR(Datos!A360,"")</f>
        <v>43007</v>
      </c>
      <c r="B360" s="21">
        <f>IFERROR(IF(ISNUMBER(Datos!B360),Datos!B360/$F$2*100,NA()),NA())</f>
        <v>98.653034728984096</v>
      </c>
      <c r="C360" s="21">
        <f>IFERROR(IF(ISNUMBER(Datos!C360),Datos!C360/$F$3*100,NA()),NA())</f>
        <v>121.04352839434995</v>
      </c>
    </row>
    <row r="361" spans="1:3" x14ac:dyDescent="0.25">
      <c r="A361" s="3">
        <f>IFERROR(Datos!A361,"")</f>
        <v>43010</v>
      </c>
      <c r="B361" s="21">
        <f>IFERROR(IF(ISNUMBER(Datos!B361),Datos!B361/$F$2*100,NA()),NA())</f>
        <v>97.995780590717303</v>
      </c>
      <c r="C361" s="21">
        <f>IFERROR(IF(ISNUMBER(Datos!C361),Datos!C361/$F$3*100,NA()),NA())</f>
        <v>121.50956087248966</v>
      </c>
    </row>
    <row r="362" spans="1:3" x14ac:dyDescent="0.25">
      <c r="A362" s="3">
        <f>IFERROR(Datos!A362,"")</f>
        <v>43011</v>
      </c>
      <c r="B362" s="21">
        <f>IFERROR(IF(ISNUMBER(Datos!B362),Datos!B362/$F$2*100,NA()),NA())</f>
        <v>98.044466082440778</v>
      </c>
      <c r="C362" s="21">
        <f>IFERROR(IF(ISNUMBER(Datos!C362),Datos!C362/$F$3*100,NA()),NA())</f>
        <v>121.77380609205342</v>
      </c>
    </row>
    <row r="363" spans="1:3" x14ac:dyDescent="0.25">
      <c r="A363" s="3">
        <f>IFERROR(Datos!A363,"")</f>
        <v>43012</v>
      </c>
      <c r="B363" s="21">
        <f>IFERROR(IF(ISNUMBER(Datos!B363),Datos!B363/$F$2*100,NA()),NA())</f>
        <v>98.320350535540413</v>
      </c>
      <c r="C363" s="21">
        <f>IFERROR(IF(ISNUMBER(Datos!C363),Datos!C363/$F$3*100,NA()),NA())</f>
        <v>121.92274430671661</v>
      </c>
    </row>
    <row r="364" spans="1:3" x14ac:dyDescent="0.25">
      <c r="A364" s="3">
        <f>IFERROR(Datos!A364,"")</f>
        <v>43013</v>
      </c>
      <c r="B364" s="21">
        <f>IFERROR(IF(ISNUMBER(Datos!B364),Datos!B364/$F$2*100,NA()),NA())</f>
        <v>97.792924375202858</v>
      </c>
      <c r="C364" s="21">
        <f>IFERROR(IF(ISNUMBER(Datos!C364),Datos!C364/$F$3*100,NA()),NA())</f>
        <v>122.6145863361199</v>
      </c>
    </row>
    <row r="365" spans="1:3" x14ac:dyDescent="0.25">
      <c r="A365" s="3">
        <f>IFERROR(Datos!A365,"")</f>
        <v>43014</v>
      </c>
      <c r="B365" s="21">
        <f>IFERROR(IF(ISNUMBER(Datos!B365),Datos!B365/$F$2*100,NA()),NA())</f>
        <v>98.255436546575794</v>
      </c>
      <c r="C365" s="21">
        <f>IFERROR(IF(ISNUMBER(Datos!C365),Datos!C365/$F$3*100,NA()),NA())</f>
        <v>122.48006149706929</v>
      </c>
    </row>
    <row r="366" spans="1:3" x14ac:dyDescent="0.25">
      <c r="A366" s="3">
        <f>IFERROR(Datos!A366,"")</f>
        <v>43017</v>
      </c>
      <c r="B366" s="21">
        <f>IFERROR(IF(ISNUMBER(Datos!B366),Datos!B366/$F$2*100,NA()),NA())</f>
        <v>99.058747160012985</v>
      </c>
      <c r="C366" s="21">
        <f>IFERROR(IF(ISNUMBER(Datos!C366),Datos!C366/$F$3*100,NA()),NA())</f>
        <v>122.25905640434323</v>
      </c>
    </row>
    <row r="367" spans="1:3" x14ac:dyDescent="0.25">
      <c r="A367" s="3">
        <f>IFERROR(Datos!A367,"")</f>
        <v>43018</v>
      </c>
      <c r="B367" s="21">
        <f>IFERROR(IF(ISNUMBER(Datos!B367),Datos!B367/$F$2*100,NA()),NA())</f>
        <v>99.318403115871476</v>
      </c>
      <c r="C367" s="21">
        <f>IFERROR(IF(ISNUMBER(Datos!C367),Datos!C367/$F$3*100,NA()),NA())</f>
        <v>122.54251945805707</v>
      </c>
    </row>
    <row r="368" spans="1:3" x14ac:dyDescent="0.25">
      <c r="A368" s="3">
        <f>IFERROR(Datos!A368,"")</f>
        <v>43019</v>
      </c>
      <c r="B368" s="21">
        <f>IFERROR(IF(ISNUMBER(Datos!B368),Datos!B368/$F$2*100,NA()),NA())</f>
        <v>99.634858812074015</v>
      </c>
      <c r="C368" s="21">
        <f>IFERROR(IF(ISNUMBER(Datos!C368),Datos!C368/$F$3*100,NA()),NA())</f>
        <v>122.76352455078312</v>
      </c>
    </row>
    <row r="369" spans="1:3" x14ac:dyDescent="0.25">
      <c r="A369" s="3">
        <f>IFERROR(Datos!A369,"")</f>
        <v>43020</v>
      </c>
      <c r="B369" s="21">
        <f>IFERROR(IF(ISNUMBER(Datos!B369),Datos!B369/$F$2*100,NA()),NA())</f>
        <v>99.716001298279792</v>
      </c>
      <c r="C369" s="21">
        <f>IFERROR(IF(ISNUMBER(Datos!C369),Datos!C369/$F$3*100,NA()),NA())</f>
        <v>122.55693283366963</v>
      </c>
    </row>
    <row r="370" spans="1:3" x14ac:dyDescent="0.25">
      <c r="A370" s="3">
        <f>IFERROR(Datos!A370,"")</f>
        <v>43021</v>
      </c>
      <c r="B370" s="21">
        <f>IFERROR(IF(ISNUMBER(Datos!B370),Datos!B370/$F$2*100,NA()),NA())</f>
        <v>100.47062641999351</v>
      </c>
      <c r="C370" s="21">
        <f>IFERROR(IF(ISNUMBER(Datos!C370),Datos!C370/$F$3*100,NA()),NA())</f>
        <v>122.66743538003266</v>
      </c>
    </row>
    <row r="371" spans="1:3" x14ac:dyDescent="0.25">
      <c r="A371" s="3">
        <f>IFERROR(Datos!A371,"")</f>
        <v>43024</v>
      </c>
      <c r="B371" s="21">
        <f>IFERROR(IF(ISNUMBER(Datos!B371),Datos!B371/$F$2*100,NA()),NA())</f>
        <v>99.780915287244412</v>
      </c>
      <c r="C371" s="21">
        <f>IFERROR(IF(ISNUMBER(Datos!C371),Datos!C371/$F$3*100,NA()),NA())</f>
        <v>122.87883155568366</v>
      </c>
    </row>
    <row r="372" spans="1:3" x14ac:dyDescent="0.25">
      <c r="A372" s="3">
        <f>IFERROR(Datos!A372,"")</f>
        <v>43025</v>
      </c>
      <c r="B372" s="21">
        <f>IFERROR(IF(ISNUMBER(Datos!B372),Datos!B372/$F$2*100,NA()),NA())</f>
        <v>99.099318403115873</v>
      </c>
      <c r="C372" s="21">
        <f>IFERROR(IF(ISNUMBER(Datos!C372),Datos!C372/$F$3*100,NA()),NA())</f>
        <v>122.96531180935908</v>
      </c>
    </row>
    <row r="373" spans="1:3" x14ac:dyDescent="0.25">
      <c r="A373" s="3">
        <f>IFERROR(Datos!A373,"")</f>
        <v>43026</v>
      </c>
      <c r="B373" s="21">
        <f>IFERROR(IF(ISNUMBER(Datos!B373),Datos!B373/$F$2*100,NA()),NA())</f>
        <v>98.726062966569302</v>
      </c>
      <c r="C373" s="21">
        <f>IFERROR(IF(ISNUMBER(Datos!C373),Datos!C373/$F$3*100,NA()),NA())</f>
        <v>123.05659652157202</v>
      </c>
    </row>
    <row r="374" spans="1:3" x14ac:dyDescent="0.25">
      <c r="A374" s="3">
        <f>IFERROR(Datos!A374,"")</f>
        <v>43027</v>
      </c>
      <c r="B374" s="21">
        <f>IFERROR(IF(ISNUMBER(Datos!B374),Datos!B374/$F$2*100,NA()),NA())</f>
        <v>99.31028886725089</v>
      </c>
      <c r="C374" s="21">
        <f>IFERROR(IF(ISNUMBER(Datos!C374),Datos!C374/$F$3*100,NA()),NA())</f>
        <v>123.09503218987219</v>
      </c>
    </row>
    <row r="375" spans="1:3" x14ac:dyDescent="0.25">
      <c r="A375" s="3">
        <f>IFERROR(Datos!A375,"")</f>
        <v>43028</v>
      </c>
      <c r="B375" s="21">
        <f>IFERROR(IF(ISNUMBER(Datos!B375),Datos!B375/$F$2*100,NA()),NA())</f>
        <v>98.677377474845827</v>
      </c>
      <c r="C375" s="21">
        <f>IFERROR(IF(ISNUMBER(Datos!C375),Datos!C375/$F$3*100,NA()),NA())</f>
        <v>123.72441625828768</v>
      </c>
    </row>
    <row r="376" spans="1:3" x14ac:dyDescent="0.25">
      <c r="A376" s="3">
        <f>IFERROR(Datos!A376,"")</f>
        <v>43031</v>
      </c>
      <c r="B376" s="21">
        <f>IFERROR(IF(ISNUMBER(Datos!B376),Datos!B376/$F$2*100,NA()),NA())</f>
        <v>98.83154819863681</v>
      </c>
      <c r="C376" s="21">
        <f>IFERROR(IF(ISNUMBER(Datos!C376),Datos!C376/$F$3*100,NA()),NA())</f>
        <v>123.23436148746036</v>
      </c>
    </row>
    <row r="377" spans="1:3" x14ac:dyDescent="0.25">
      <c r="A377" s="3">
        <f>IFERROR(Datos!A377,"")</f>
        <v>43032</v>
      </c>
      <c r="B377" s="21">
        <f>IFERROR(IF(ISNUMBER(Datos!B377),Datos!B377/$F$2*100,NA()),NA())</f>
        <v>98.450178513469652</v>
      </c>
      <c r="C377" s="21">
        <f>IFERROR(IF(ISNUMBER(Datos!C377),Datos!C377/$F$3*100,NA()),NA())</f>
        <v>123.43134428749877</v>
      </c>
    </row>
    <row r="378" spans="1:3" x14ac:dyDescent="0.25">
      <c r="A378" s="3">
        <f>IFERROR(Datos!A378,"")</f>
        <v>43033</v>
      </c>
      <c r="B378" s="21">
        <f>IFERROR(IF(ISNUMBER(Datos!B378),Datos!B378/$F$2*100,NA()),NA())</f>
        <v>98.46640701071081</v>
      </c>
      <c r="C378" s="21">
        <f>IFERROR(IF(ISNUMBER(Datos!C378),Datos!C378/$F$3*100,NA()),NA())</f>
        <v>122.85961372153358</v>
      </c>
    </row>
    <row r="379" spans="1:3" x14ac:dyDescent="0.25">
      <c r="A379" s="3">
        <f>IFERROR(Datos!A379,"")</f>
        <v>43034</v>
      </c>
      <c r="B379" s="21">
        <f>IFERROR(IF(ISNUMBER(Datos!B379),Datos!B379/$F$2*100,NA()),NA())</f>
        <v>97.638753651411875</v>
      </c>
      <c r="C379" s="21">
        <f>IFERROR(IF(ISNUMBER(Datos!C379),Datos!C379/$F$3*100,NA()),NA())</f>
        <v>123.01335639473432</v>
      </c>
    </row>
    <row r="380" spans="1:3" x14ac:dyDescent="0.25">
      <c r="A380" s="3">
        <f>IFERROR(Datos!A380,"")</f>
        <v>43035</v>
      </c>
      <c r="B380" s="21">
        <f>IFERROR(IF(ISNUMBER(Datos!B380),Datos!B380/$F$2*100,NA()),NA())</f>
        <v>98.101265822784825</v>
      </c>
      <c r="C380" s="21">
        <f>IFERROR(IF(ISNUMBER(Datos!C380),Datos!C380/$F$3*100,NA()),NA())</f>
        <v>124.00787931200152</v>
      </c>
    </row>
    <row r="381" spans="1:3" x14ac:dyDescent="0.25">
      <c r="A381" s="3">
        <f>IFERROR(Datos!A381,"")</f>
        <v>43038</v>
      </c>
      <c r="B381" s="21">
        <f>IFERROR(IF(ISNUMBER(Datos!B381),Datos!B381/$F$2*100,NA()),NA())</f>
        <v>98.287893541058097</v>
      </c>
      <c r="C381" s="21">
        <f>IFERROR(IF(ISNUMBER(Datos!C381),Datos!C381/$F$3*100,NA()),NA())</f>
        <v>123.60910925338715</v>
      </c>
    </row>
    <row r="382" spans="1:3" x14ac:dyDescent="0.25">
      <c r="A382" s="3">
        <f>IFERROR(Datos!A382,"")</f>
        <v>43039</v>
      </c>
      <c r="B382" s="21">
        <f>IFERROR(IF(ISNUMBER(Datos!B382),Datos!B382/$F$2*100,NA()),NA())</f>
        <v>97.914638104511525</v>
      </c>
      <c r="C382" s="21">
        <f>IFERROR(IF(ISNUMBER(Datos!C382),Datos!C382/$F$3*100,NA()),NA())</f>
        <v>123.72922071682521</v>
      </c>
    </row>
    <row r="383" spans="1:3" x14ac:dyDescent="0.25">
      <c r="A383" s="3">
        <f>IFERROR(Datos!A383,"")</f>
        <v>43040</v>
      </c>
      <c r="B383" s="21">
        <f>IFERROR(IF(ISNUMBER(Datos!B383),Datos!B383/$F$2*100,NA()),NA())</f>
        <v>98.271665043816952</v>
      </c>
      <c r="C383" s="21">
        <f>IFERROR(IF(ISNUMBER(Datos!C383),Datos!C383/$F$3*100,NA()),NA())</f>
        <v>123.92620351686365</v>
      </c>
    </row>
    <row r="384" spans="1:3" x14ac:dyDescent="0.25">
      <c r="A384" s="3">
        <f>IFERROR(Datos!A384,"")</f>
        <v>43041</v>
      </c>
      <c r="B384" s="21">
        <f>IFERROR(IF(ISNUMBER(Datos!B384),Datos!B384/$F$2*100,NA()),NA())</f>
        <v>98.336579032781572</v>
      </c>
      <c r="C384" s="21">
        <f>IFERROR(IF(ISNUMBER(Datos!C384),Datos!C384/$F$3*100,NA()),NA())</f>
        <v>123.94542135101374</v>
      </c>
    </row>
    <row r="385" spans="1:3" x14ac:dyDescent="0.25">
      <c r="A385" s="3">
        <f>IFERROR(Datos!A385,"")</f>
        <v>43042</v>
      </c>
      <c r="B385" s="21">
        <f>IFERROR(IF(ISNUMBER(Datos!B385),Datos!B385/$F$2*100,NA()),NA())</f>
        <v>97.874066861408636</v>
      </c>
      <c r="C385" s="21">
        <f>IFERROR(IF(ISNUMBER(Datos!C385),Datos!C385/$F$3*100,NA()),NA())</f>
        <v>124.32977803401558</v>
      </c>
    </row>
    <row r="386" spans="1:3" x14ac:dyDescent="0.25">
      <c r="A386" s="3">
        <f>IFERROR(Datos!A386,"")</f>
        <v>43045</v>
      </c>
      <c r="B386" s="21">
        <f>IFERROR(IF(ISNUMBER(Datos!B386),Datos!B386/$F$2*100,NA()),NA())</f>
        <v>98.709834469328143</v>
      </c>
      <c r="C386" s="21">
        <f>IFERROR(IF(ISNUMBER(Datos!C386),Datos!C386/$F$3*100,NA()),NA())</f>
        <v>124.48832516575381</v>
      </c>
    </row>
    <row r="387" spans="1:3" x14ac:dyDescent="0.25">
      <c r="A387" s="3">
        <f>IFERROR(Datos!A387,"")</f>
        <v>43046</v>
      </c>
      <c r="B387" s="21">
        <f>IFERROR(IF(ISNUMBER(Datos!B387),Datos!B387/$F$2*100,NA()),NA())</f>
        <v>98.35280753002273</v>
      </c>
      <c r="C387" s="21">
        <f>IFERROR(IF(ISNUMBER(Datos!C387),Datos!C387/$F$3*100,NA()),NA())</f>
        <v>124.4643028730662</v>
      </c>
    </row>
    <row r="388" spans="1:3" x14ac:dyDescent="0.25">
      <c r="A388" s="3">
        <f>IFERROR(Datos!A388,"")</f>
        <v>43047</v>
      </c>
      <c r="B388" s="21">
        <f>IFERROR(IF(ISNUMBER(Datos!B388),Datos!B388/$F$2*100,NA()),NA())</f>
        <v>98.693605972086985</v>
      </c>
      <c r="C388" s="21">
        <f>IFERROR(IF(ISNUMBER(Datos!C388),Datos!C388/$F$3*100,NA()),NA())</f>
        <v>124.64687229749207</v>
      </c>
    </row>
    <row r="389" spans="1:3" x14ac:dyDescent="0.25">
      <c r="A389" s="3">
        <f>IFERROR(Datos!A389,"")</f>
        <v>43048</v>
      </c>
      <c r="B389" s="21">
        <f>IFERROR(IF(ISNUMBER(Datos!B389),Datos!B389/$F$2*100,NA()),NA())</f>
        <v>99.099318403115873</v>
      </c>
      <c r="C389" s="21">
        <f>IFERROR(IF(ISNUMBER(Datos!C389),Datos!C389/$F$3*100,NA()),NA())</f>
        <v>124.17603536081484</v>
      </c>
    </row>
    <row r="390" spans="1:3" x14ac:dyDescent="0.25">
      <c r="A390" s="3">
        <f>IFERROR(Datos!A390,"")</f>
        <v>43049</v>
      </c>
      <c r="B390" s="21">
        <f>IFERROR(IF(ISNUMBER(Datos!B390),Datos!B390/$F$2*100,NA()),NA())</f>
        <v>98.287893541058097</v>
      </c>
      <c r="C390" s="21">
        <f>IFERROR(IF(ISNUMBER(Datos!C390),Datos!C390/$F$3*100,NA()),NA())</f>
        <v>124.06553281445181</v>
      </c>
    </row>
    <row r="391" spans="1:3" x14ac:dyDescent="0.25">
      <c r="A391" s="3">
        <f>IFERROR(Datos!A391,"")</f>
        <v>43052</v>
      </c>
      <c r="B391" s="21">
        <f>IFERROR(IF(ISNUMBER(Datos!B391),Datos!B391/$F$2*100,NA()),NA())</f>
        <v>98.433950016228493</v>
      </c>
      <c r="C391" s="21">
        <f>IFERROR(IF(ISNUMBER(Datos!C391),Datos!C391/$F$3*100,NA()),NA())</f>
        <v>124.18564427788989</v>
      </c>
    </row>
    <row r="392" spans="1:3" x14ac:dyDescent="0.25">
      <c r="A392" s="3">
        <f>IFERROR(Datos!A392,"")</f>
        <v>43053</v>
      </c>
      <c r="B392" s="21">
        <f>IFERROR(IF(ISNUMBER(Datos!B392),Datos!B392/$F$2*100,NA()),NA())</f>
        <v>98.636806231742952</v>
      </c>
      <c r="C392" s="21">
        <f>IFERROR(IF(ISNUMBER(Datos!C392),Datos!C392/$F$3*100,NA()),NA())</f>
        <v>123.90218122417605</v>
      </c>
    </row>
    <row r="393" spans="1:3" x14ac:dyDescent="0.25">
      <c r="A393" s="3">
        <f>IFERROR(Datos!A393,"")</f>
        <v>43054</v>
      </c>
      <c r="B393" s="21">
        <f>IFERROR(IF(ISNUMBER(Datos!B393),Datos!B393/$F$2*100,NA()),NA())</f>
        <v>98.515092502434271</v>
      </c>
      <c r="C393" s="21">
        <f>IFERROR(IF(ISNUMBER(Datos!C393),Datos!C393/$F$3*100,NA()),NA())</f>
        <v>123.21514365331025</v>
      </c>
    </row>
    <row r="394" spans="1:3" x14ac:dyDescent="0.25">
      <c r="A394" s="3">
        <f>IFERROR(Datos!A394,"")</f>
        <v>43055</v>
      </c>
      <c r="B394" s="21">
        <f>IFERROR(IF(ISNUMBER(Datos!B394),Datos!B394/$F$2*100,NA()),NA())</f>
        <v>98.506978253813699</v>
      </c>
      <c r="C394" s="21">
        <f>IFERROR(IF(ISNUMBER(Datos!C394),Datos!C394/$F$3*100,NA()),NA())</f>
        <v>124.22407994619005</v>
      </c>
    </row>
    <row r="395" spans="1:3" x14ac:dyDescent="0.25">
      <c r="A395" s="3">
        <f>IFERROR(Datos!A395,"")</f>
        <v>43056</v>
      </c>
      <c r="B395" s="21">
        <f>IFERROR(IF(ISNUMBER(Datos!B395),Datos!B395/$F$2*100,NA()),NA())</f>
        <v>99.691658552418048</v>
      </c>
      <c r="C395" s="21">
        <f>IFERROR(IF(ISNUMBER(Datos!C395),Datos!C395/$F$3*100,NA()),NA())</f>
        <v>123.89737676563853</v>
      </c>
    </row>
    <row r="396" spans="1:3" x14ac:dyDescent="0.25">
      <c r="A396" s="3">
        <f>IFERROR(Datos!A396,"")</f>
        <v>43059</v>
      </c>
      <c r="B396" s="21">
        <f>IFERROR(IF(ISNUMBER(Datos!B396),Datos!B396/$F$2*100,NA()),NA())</f>
        <v>98.433950016228493</v>
      </c>
      <c r="C396" s="21">
        <f>IFERROR(IF(ISNUMBER(Datos!C396),Datos!C396/$F$3*100,NA()),NA())</f>
        <v>124.05592389737676</v>
      </c>
    </row>
    <row r="397" spans="1:3" x14ac:dyDescent="0.25">
      <c r="A397" s="3">
        <f>IFERROR(Datos!A397,"")</f>
        <v>43060</v>
      </c>
      <c r="B397" s="21">
        <f>IFERROR(IF(ISNUMBER(Datos!B397),Datos!B397/$F$2*100,NA()),NA())</f>
        <v>98.596234988640063</v>
      </c>
      <c r="C397" s="21">
        <f>IFERROR(IF(ISNUMBER(Datos!C397),Datos!C397/$F$3*100,NA()),NA())</f>
        <v>124.86787739021811</v>
      </c>
    </row>
    <row r="398" spans="1:3" x14ac:dyDescent="0.25">
      <c r="A398" s="3">
        <f>IFERROR(Datos!A398,"")</f>
        <v>43061</v>
      </c>
      <c r="B398" s="21">
        <f>IFERROR(IF(ISNUMBER(Datos!B398),Datos!B398/$F$2*100,NA()),NA())</f>
        <v>99.505030834144762</v>
      </c>
      <c r="C398" s="21">
        <f>IFERROR(IF(ISNUMBER(Datos!C398),Datos!C398/$F$3*100,NA()),NA())</f>
        <v>124.77659267800519</v>
      </c>
    </row>
    <row r="399" spans="1:3" x14ac:dyDescent="0.25">
      <c r="A399" s="3">
        <f>IFERROR(Datos!A399,"")</f>
        <v>43063</v>
      </c>
      <c r="B399" s="21">
        <f>IFERROR(IF(ISNUMBER(Datos!B399),Datos!B399/$F$2*100,NA()),NA())</f>
        <v>99.253489126906842</v>
      </c>
      <c r="C399" s="21">
        <f>IFERROR(IF(ISNUMBER(Datos!C399),Datos!C399/$F$3*100,NA()),NA())</f>
        <v>125.03122898049391</v>
      </c>
    </row>
    <row r="400" spans="1:3" x14ac:dyDescent="0.25">
      <c r="A400" s="3">
        <f>IFERROR(Datos!A400,"")</f>
        <v>43066</v>
      </c>
      <c r="B400" s="21">
        <f>IFERROR(IF(ISNUMBER(Datos!B400),Datos!B400/$F$2*100,NA()),NA())</f>
        <v>99.667315806556317</v>
      </c>
      <c r="C400" s="21">
        <f>IFERROR(IF(ISNUMBER(Datos!C400),Datos!C400/$F$3*100,NA()),NA())</f>
        <v>124.98318439511866</v>
      </c>
    </row>
    <row r="401" spans="1:3" x14ac:dyDescent="0.25">
      <c r="A401" s="3">
        <f>IFERROR(Datos!A401,"")</f>
        <v>43067</v>
      </c>
      <c r="B401" s="21">
        <f>IFERROR(IF(ISNUMBER(Datos!B401),Datos!B401/$F$2*100,NA()),NA())</f>
        <v>99.651087309315173</v>
      </c>
      <c r="C401" s="21">
        <f>IFERROR(IF(ISNUMBER(Datos!C401),Datos!C401/$F$3*100,NA()),NA())</f>
        <v>126.2131257807245</v>
      </c>
    </row>
    <row r="402" spans="1:3" x14ac:dyDescent="0.25">
      <c r="A402" s="3">
        <f>IFERROR(Datos!A402,"")</f>
        <v>43068</v>
      </c>
      <c r="B402" s="21">
        <f>IFERROR(IF(ISNUMBER(Datos!B402),Datos!B402/$F$2*100,NA()),NA())</f>
        <v>99.026290165530682</v>
      </c>
      <c r="C402" s="21">
        <f>IFERROR(IF(ISNUMBER(Datos!C402),Datos!C402/$F$3*100,NA()),NA())</f>
        <v>126.16988565388681</v>
      </c>
    </row>
    <row r="403" spans="1:3" x14ac:dyDescent="0.25">
      <c r="A403" s="3">
        <f>IFERROR(Datos!A403,"")</f>
        <v>43069</v>
      </c>
      <c r="B403" s="21">
        <f>IFERROR(IF(ISNUMBER(Datos!B403),Datos!B403/$F$2*100,NA()),NA())</f>
        <v>98.263550795196366</v>
      </c>
      <c r="C403" s="21">
        <f>IFERROR(IF(ISNUMBER(Datos!C403),Datos!C403/$F$3*100,NA()),NA())</f>
        <v>127.20284423945421</v>
      </c>
    </row>
    <row r="404" spans="1:3" x14ac:dyDescent="0.25">
      <c r="A404" s="3">
        <f>IFERROR(Datos!A404,"")</f>
        <v>43070</v>
      </c>
      <c r="B404" s="21">
        <f>IFERROR(IF(ISNUMBER(Datos!B404),Datos!B404/$F$2*100,NA()),NA())</f>
        <v>98.661148977604682</v>
      </c>
      <c r="C404" s="21">
        <f>IFERROR(IF(ISNUMBER(Datos!C404),Datos!C404/$F$3*100,NA()),NA())</f>
        <v>126.94340347842797</v>
      </c>
    </row>
    <row r="405" spans="1:3" x14ac:dyDescent="0.25">
      <c r="A405" s="3">
        <f>IFERROR(Datos!A405,"")</f>
        <v>43073</v>
      </c>
      <c r="B405" s="21">
        <f>IFERROR(IF(ISNUMBER(Datos!B405),Datos!B405/$F$2*100,NA()),NA())</f>
        <v>98.328464784161</v>
      </c>
      <c r="C405" s="21">
        <f>IFERROR(IF(ISNUMBER(Datos!C405),Datos!C405/$F$3*100,NA()),NA())</f>
        <v>126.80887863937733</v>
      </c>
    </row>
    <row r="406" spans="1:3" x14ac:dyDescent="0.25">
      <c r="A406" s="3">
        <f>IFERROR(Datos!A406,"")</f>
        <v>43074</v>
      </c>
      <c r="B406" s="21">
        <f>IFERROR(IF(ISNUMBER(Datos!B406),Datos!B406/$F$2*100,NA()),NA())</f>
        <v>97.630639402791303</v>
      </c>
      <c r="C406" s="21">
        <f>IFERROR(IF(ISNUMBER(Datos!C406),Datos!C406/$F$3*100,NA()),NA())</f>
        <v>126.33804170270008</v>
      </c>
    </row>
    <row r="407" spans="1:3" x14ac:dyDescent="0.25">
      <c r="A407" s="3">
        <f>IFERROR(Datos!A407,"")</f>
        <v>43075</v>
      </c>
      <c r="B407" s="21">
        <f>IFERROR(IF(ISNUMBER(Datos!B407),Datos!B407/$F$2*100,NA()),NA())</f>
        <v>97.427783187276859</v>
      </c>
      <c r="C407" s="21">
        <f>IFERROR(IF(ISNUMBER(Datos!C407),Datos!C407/$F$3*100,NA()),NA())</f>
        <v>126.32362832708755</v>
      </c>
    </row>
    <row r="408" spans="1:3" x14ac:dyDescent="0.25">
      <c r="A408" s="3">
        <f>IFERROR(Datos!A408,"")</f>
        <v>43076</v>
      </c>
      <c r="B408" s="21">
        <f>IFERROR(IF(ISNUMBER(Datos!B408),Datos!B408/$F$2*100,NA()),NA())</f>
        <v>96.145731905225574</v>
      </c>
      <c r="C408" s="21">
        <f>IFERROR(IF(ISNUMBER(Datos!C408),Datos!C408/$F$3*100,NA()),NA())</f>
        <v>126.69357163447678</v>
      </c>
    </row>
    <row r="409" spans="1:3" x14ac:dyDescent="0.25">
      <c r="A409" s="3">
        <f>IFERROR(Datos!A409,"")</f>
        <v>43077</v>
      </c>
      <c r="B409" s="21">
        <f>IFERROR(IF(ISNUMBER(Datos!B409),Datos!B409/$F$2*100,NA()),NA())</f>
        <v>96.137617656605002</v>
      </c>
      <c r="C409" s="21">
        <f>IFERROR(IF(ISNUMBER(Datos!C409),Datos!C409/$F$3*100,NA()),NA())</f>
        <v>127.39021812241759</v>
      </c>
    </row>
    <row r="410" spans="1:3" x14ac:dyDescent="0.25">
      <c r="A410" s="3">
        <f>IFERROR(Datos!A410,"")</f>
        <v>43080</v>
      </c>
      <c r="B410" s="21">
        <f>IFERROR(IF(ISNUMBER(Datos!B410),Datos!B410/$F$2*100,NA()),NA())</f>
        <v>95.756247971437858</v>
      </c>
      <c r="C410" s="21">
        <f>IFERROR(IF(ISNUMBER(Datos!C410),Datos!C410/$F$3*100,NA()),NA())</f>
        <v>127.79859709810704</v>
      </c>
    </row>
    <row r="411" spans="1:3" x14ac:dyDescent="0.25">
      <c r="A411" s="3">
        <f>IFERROR(Datos!A411,"")</f>
        <v>43081</v>
      </c>
      <c r="B411" s="21">
        <f>IFERROR(IF(ISNUMBER(Datos!B411),Datos!B411/$F$2*100,NA()),NA())</f>
        <v>95.869847452125939</v>
      </c>
      <c r="C411" s="21">
        <f>IFERROR(IF(ISNUMBER(Datos!C411),Datos!C411/$F$3*100,NA()),NA())</f>
        <v>127.99557989814548</v>
      </c>
    </row>
    <row r="412" spans="1:3" x14ac:dyDescent="0.25">
      <c r="A412" s="3">
        <f>IFERROR(Datos!A412,"")</f>
        <v>43082</v>
      </c>
      <c r="B412" s="21">
        <f>IFERROR(IF(ISNUMBER(Datos!B412),Datos!B412/$F$2*100,NA()),NA())</f>
        <v>96.69750081142486</v>
      </c>
      <c r="C412" s="21">
        <f>IFERROR(IF(ISNUMBER(Datos!C412),Datos!C412/$F$3*100,NA()),NA())</f>
        <v>127.93312193715769</v>
      </c>
    </row>
    <row r="413" spans="1:3" x14ac:dyDescent="0.25">
      <c r="A413" s="3">
        <f>IFERROR(Datos!A413,"")</f>
        <v>43083</v>
      </c>
      <c r="B413" s="21">
        <f>IFERROR(IF(ISNUMBER(Datos!B413),Datos!B413/$F$2*100,NA()),NA())</f>
        <v>96.502758844531016</v>
      </c>
      <c r="C413" s="21">
        <f>IFERROR(IF(ISNUMBER(Datos!C413),Datos!C413/$F$3*100,NA()),NA())</f>
        <v>127.41424041510521</v>
      </c>
    </row>
    <row r="414" spans="1:3" x14ac:dyDescent="0.25">
      <c r="A414" s="3">
        <f>IFERROR(Datos!A414,"")</f>
        <v>43084</v>
      </c>
      <c r="B414" s="21">
        <f>IFERROR(IF(ISNUMBER(Datos!B414),Datos!B414/$F$2*100,NA()),NA())</f>
        <v>96.705615060045446</v>
      </c>
      <c r="C414" s="21">
        <f>IFERROR(IF(ISNUMBER(Datos!C414),Datos!C414/$F$3*100,NA()),NA())</f>
        <v>128.55770154703566</v>
      </c>
    </row>
    <row r="415" spans="1:3" x14ac:dyDescent="0.25">
      <c r="A415" s="3">
        <f>IFERROR(Datos!A415,"")</f>
        <v>43087</v>
      </c>
      <c r="B415" s="21">
        <f>IFERROR(IF(ISNUMBER(Datos!B415),Datos!B415/$F$2*100,NA()),NA())</f>
        <v>97.151898734177223</v>
      </c>
      <c r="C415" s="21">
        <f>IFERROR(IF(ISNUMBER(Datos!C415),Datos!C415/$F$3*100,NA()),NA())</f>
        <v>129.24954357643892</v>
      </c>
    </row>
    <row r="416" spans="1:3" x14ac:dyDescent="0.25">
      <c r="A416" s="3">
        <f>IFERROR(Datos!A416,"")</f>
        <v>43088</v>
      </c>
      <c r="B416" s="21">
        <f>IFERROR(IF(ISNUMBER(Datos!B416),Datos!B416/$F$2*100,NA()),NA())</f>
        <v>97.224926971762414</v>
      </c>
      <c r="C416" s="21">
        <f>IFERROR(IF(ISNUMBER(Datos!C416),Datos!C416/$F$3*100,NA()),NA())</f>
        <v>128.83155568367442</v>
      </c>
    </row>
    <row r="417" spans="1:3" x14ac:dyDescent="0.25">
      <c r="A417" s="3">
        <f>IFERROR(Datos!A417,"")</f>
        <v>43089</v>
      </c>
      <c r="B417" s="21">
        <f>IFERROR(IF(ISNUMBER(Datos!B417),Datos!B417/$F$2*100,NA()),NA())</f>
        <v>97.484582927620906</v>
      </c>
      <c r="C417" s="21">
        <f>IFERROR(IF(ISNUMBER(Datos!C417),Datos!C417/$F$3*100,NA()),NA())</f>
        <v>128.7210531373114</v>
      </c>
    </row>
    <row r="418" spans="1:3" x14ac:dyDescent="0.25">
      <c r="A418" s="3">
        <f>IFERROR(Datos!A418,"")</f>
        <v>43090</v>
      </c>
      <c r="B418" s="21">
        <f>IFERROR(IF(ISNUMBER(Datos!B418),Datos!B418/$F$2*100,NA()),NA())</f>
        <v>97.622525154170731</v>
      </c>
      <c r="C418" s="21">
        <f>IFERROR(IF(ISNUMBER(Datos!C418),Datos!C418/$F$3*100,NA()),NA())</f>
        <v>128.98049389833767</v>
      </c>
    </row>
    <row r="419" spans="1:3" x14ac:dyDescent="0.25">
      <c r="A419" s="3">
        <f>IFERROR(Datos!A419,"")</f>
        <v>43091</v>
      </c>
      <c r="B419" s="21">
        <f>IFERROR(IF(ISNUMBER(Datos!B419),Datos!B419/$F$2*100,NA()),NA())</f>
        <v>98.133722817267127</v>
      </c>
      <c r="C419" s="21">
        <f>IFERROR(IF(ISNUMBER(Datos!C419),Datos!C419/$F$3*100,NA()),NA())</f>
        <v>128.91803593734988</v>
      </c>
    </row>
    <row r="420" spans="1:3" x14ac:dyDescent="0.25">
      <c r="A420" s="3">
        <f>IFERROR(Datos!A420,"")</f>
        <v>43095</v>
      </c>
      <c r="B420" s="21">
        <f>IFERROR(IF(ISNUMBER(Datos!B420),Datos!B420/$F$2*100,NA()),NA())</f>
        <v>98.807205452775065</v>
      </c>
      <c r="C420" s="21">
        <f>IFERROR(IF(ISNUMBER(Datos!C420),Datos!C420/$F$3*100,NA()),NA())</f>
        <v>128.78351109829921</v>
      </c>
    </row>
    <row r="421" spans="1:3" x14ac:dyDescent="0.25">
      <c r="A421" s="3">
        <f>IFERROR(Datos!A421,"")</f>
        <v>43096</v>
      </c>
      <c r="B421" s="21">
        <f>IFERROR(IF(ISNUMBER(Datos!B421),Datos!B421/$F$2*100,NA()),NA())</f>
        <v>99.180460889321651</v>
      </c>
      <c r="C421" s="21">
        <f>IFERROR(IF(ISNUMBER(Datos!C421),Datos!C421/$F$3*100,NA()),NA())</f>
        <v>128.8844047275872</v>
      </c>
    </row>
    <row r="422" spans="1:3" x14ac:dyDescent="0.25">
      <c r="A422" s="3">
        <f>IFERROR(Datos!A422,"")</f>
        <v>43097</v>
      </c>
      <c r="B422" s="21">
        <f>IFERROR(IF(ISNUMBER(Datos!B422),Datos!B422/$F$2*100,NA()),NA())</f>
        <v>99.683544303797461</v>
      </c>
      <c r="C422" s="21">
        <f>IFERROR(IF(ISNUMBER(Datos!C422),Datos!C422/$F$3*100,NA()),NA())</f>
        <v>129.11982319592582</v>
      </c>
    </row>
    <row r="423" spans="1:3" x14ac:dyDescent="0.25">
      <c r="A423" s="3">
        <f>IFERROR(Datos!A423,"")</f>
        <v>43098</v>
      </c>
      <c r="B423" s="21">
        <f>IFERROR(IF(ISNUMBER(Datos!B423),Datos!B423/$F$2*100,NA()),NA())</f>
        <v>100.3326841934437</v>
      </c>
      <c r="C423" s="21">
        <f>IFERROR(IF(ISNUMBER(Datos!C423),Datos!C423/$F$3*100,NA()),NA())</f>
        <v>128.45200345921012</v>
      </c>
    </row>
    <row r="424" spans="1:3" x14ac:dyDescent="0.25">
      <c r="A424" s="3">
        <f>IFERROR(Datos!A424,"")</f>
        <v>43102</v>
      </c>
      <c r="B424" s="21">
        <f>IFERROR(IF(ISNUMBER(Datos!B424),Datos!B424/$F$2*100,NA()),NA())</f>
        <v>101.54982148653036</v>
      </c>
      <c r="C424" s="21">
        <f>IFERROR(IF(ISNUMBER(Datos!C424),Datos!C424/$F$3*100,NA()),NA())</f>
        <v>129.51859325454024</v>
      </c>
    </row>
    <row r="425" spans="1:3" x14ac:dyDescent="0.25">
      <c r="A425" s="3">
        <f>IFERROR(Datos!A425,"")</f>
        <v>43103</v>
      </c>
      <c r="B425" s="21">
        <f>IFERROR(IF(ISNUMBER(Datos!B425),Datos!B425/$F$2*100,NA()),NA())</f>
        <v>101.28205128205127</v>
      </c>
      <c r="C425" s="21">
        <f>IFERROR(IF(ISNUMBER(Datos!C425),Datos!C425/$F$3*100,NA()),NA())</f>
        <v>130.34976458153164</v>
      </c>
    </row>
    <row r="426" spans="1:3" x14ac:dyDescent="0.25">
      <c r="A426" s="3">
        <f>IFERROR(Datos!A426,"")</f>
        <v>43104</v>
      </c>
      <c r="B426" s="21">
        <f>IFERROR(IF(ISNUMBER(Datos!B426),Datos!B426/$F$2*100,NA()),NA())</f>
        <v>101.80136319376825</v>
      </c>
      <c r="C426" s="21">
        <f>IFERROR(IF(ISNUMBER(Datos!C426),Datos!C426/$F$3*100,NA()),NA())</f>
        <v>130.87345056212166</v>
      </c>
    </row>
    <row r="427" spans="1:3" x14ac:dyDescent="0.25">
      <c r="A427" s="3">
        <f>IFERROR(Datos!A427,"")</f>
        <v>43105</v>
      </c>
      <c r="B427" s="21">
        <f>IFERROR(IF(ISNUMBER(Datos!B427),Datos!B427/$F$2*100,NA()),NA())</f>
        <v>101.69587796170075</v>
      </c>
      <c r="C427" s="21">
        <f>IFERROR(IF(ISNUMBER(Datos!C427),Datos!C427/$F$3*100,NA()),NA())</f>
        <v>131.79590660132601</v>
      </c>
    </row>
    <row r="428" spans="1:3" x14ac:dyDescent="0.25">
      <c r="A428" s="3">
        <f>IFERROR(Datos!A428,"")</f>
        <v>43108</v>
      </c>
      <c r="B428" s="21">
        <f>IFERROR(IF(ISNUMBER(Datos!B428),Datos!B428/$F$2*100,NA()),NA())</f>
        <v>101.6796494644596</v>
      </c>
      <c r="C428" s="21">
        <f>IFERROR(IF(ISNUMBER(Datos!C428),Datos!C428/$F$3*100,NA()),NA())</f>
        <v>132.01210723551455</v>
      </c>
    </row>
    <row r="429" spans="1:3" x14ac:dyDescent="0.25">
      <c r="A429" s="3">
        <f>IFERROR(Datos!A429,"")</f>
        <v>43109</v>
      </c>
      <c r="B429" s="21">
        <f>IFERROR(IF(ISNUMBER(Datos!B429),Datos!B429/$F$2*100,NA()),NA())</f>
        <v>101.20902304446608</v>
      </c>
      <c r="C429" s="21">
        <f>IFERROR(IF(ISNUMBER(Datos!C429),Datos!C429/$F$3*100,NA()),NA())</f>
        <v>132.18506774286539</v>
      </c>
    </row>
    <row r="430" spans="1:3" x14ac:dyDescent="0.25">
      <c r="A430" s="3">
        <f>IFERROR(Datos!A430,"")</f>
        <v>43110</v>
      </c>
      <c r="B430" s="21">
        <f>IFERROR(IF(ISNUMBER(Datos!B430),Datos!B430/$F$2*100,NA()),NA())</f>
        <v>101.45245050308343</v>
      </c>
      <c r="C430" s="21">
        <f>IFERROR(IF(ISNUMBER(Datos!C430),Datos!C430/$F$3*100,NA()),NA())</f>
        <v>132.03612952820217</v>
      </c>
    </row>
    <row r="431" spans="1:3" x14ac:dyDescent="0.25">
      <c r="A431" s="3">
        <f>IFERROR(Datos!A431,"")</f>
        <v>43111</v>
      </c>
      <c r="B431" s="21">
        <f>IFERROR(IF(ISNUMBER(Datos!B431),Datos!B431/$F$2*100,NA()),NA())</f>
        <v>101.78513469652711</v>
      </c>
      <c r="C431" s="21">
        <f>IFERROR(IF(ISNUMBER(Datos!C431),Datos!C431/$F$3*100,NA()),NA())</f>
        <v>132.96819448448159</v>
      </c>
    </row>
    <row r="432" spans="1:3" x14ac:dyDescent="0.25">
      <c r="A432" s="3">
        <f>IFERROR(Datos!A432,"")</f>
        <v>43112</v>
      </c>
      <c r="B432" s="21">
        <f>IFERROR(IF(ISNUMBER(Datos!B432),Datos!B432/$F$2*100,NA()),NA())</f>
        <v>103.01850048685492</v>
      </c>
      <c r="C432" s="21">
        <f>IFERROR(IF(ISNUMBER(Datos!C432),Datos!C432/$F$3*100,NA()),NA())</f>
        <v>133.86182377246084</v>
      </c>
    </row>
    <row r="433" spans="1:3" x14ac:dyDescent="0.25">
      <c r="A433" s="3">
        <f>IFERROR(Datos!A433,"")</f>
        <v>43116</v>
      </c>
      <c r="B433" s="21">
        <f>IFERROR(IF(ISNUMBER(Datos!B433),Datos!B433/$F$2*100,NA()),NA())</f>
        <v>103.18889970788705</v>
      </c>
      <c r="C433" s="21">
        <f>IFERROR(IF(ISNUMBER(Datos!C433),Datos!C433/$F$3*100,NA()),NA())</f>
        <v>133.39098683578362</v>
      </c>
    </row>
    <row r="434" spans="1:3" x14ac:dyDescent="0.25">
      <c r="A434" s="3">
        <f>IFERROR(Datos!A434,"")</f>
        <v>43117</v>
      </c>
      <c r="B434" s="21">
        <f>IFERROR(IF(ISNUMBER(Datos!B434),Datos!B434/$F$2*100,NA()),NA())</f>
        <v>102.35313209996755</v>
      </c>
      <c r="C434" s="21">
        <f>IFERROR(IF(ISNUMBER(Datos!C434),Datos!C434/$F$3*100,NA()),NA())</f>
        <v>134.64975497261457</v>
      </c>
    </row>
    <row r="435" spans="1:3" x14ac:dyDescent="0.25">
      <c r="A435" s="3">
        <f>IFERROR(Datos!A435,"")</f>
        <v>43118</v>
      </c>
      <c r="B435" s="21">
        <f>IFERROR(IF(ISNUMBER(Datos!B435),Datos!B435/$F$2*100,NA()),NA())</f>
        <v>102.12593313859138</v>
      </c>
      <c r="C435" s="21">
        <f>IFERROR(IF(ISNUMBER(Datos!C435),Datos!C435/$F$3*100,NA()),NA())</f>
        <v>134.42874987988853</v>
      </c>
    </row>
    <row r="436" spans="1:3" x14ac:dyDescent="0.25">
      <c r="A436" s="3">
        <f>IFERROR(Datos!A436,"")</f>
        <v>43119</v>
      </c>
      <c r="B436" s="21">
        <f>IFERROR(IF(ISNUMBER(Datos!B436),Datos!B436/$F$2*100,NA()),NA())</f>
        <v>102.58033106134373</v>
      </c>
      <c r="C436" s="21">
        <f>IFERROR(IF(ISNUMBER(Datos!C436),Datos!C436/$F$3*100,NA()),NA())</f>
        <v>135.01969828000384</v>
      </c>
    </row>
    <row r="437" spans="1:3" x14ac:dyDescent="0.25">
      <c r="A437" s="3">
        <f>IFERROR(Datos!A437,"")</f>
        <v>43122</v>
      </c>
      <c r="B437" s="21">
        <f>IFERROR(IF(ISNUMBER(Datos!B437),Datos!B437/$F$2*100,NA()),NA())</f>
        <v>102.76695877961701</v>
      </c>
      <c r="C437" s="21">
        <f>IFERROR(IF(ISNUMBER(Datos!C437),Datos!C437/$F$3*100,NA()),NA())</f>
        <v>136.11031036802152</v>
      </c>
    </row>
    <row r="438" spans="1:3" x14ac:dyDescent="0.25">
      <c r="A438" s="3">
        <f>IFERROR(Datos!A438,"")</f>
        <v>43123</v>
      </c>
      <c r="B438" s="21">
        <f>IFERROR(IF(ISNUMBER(Datos!B438),Datos!B438/$F$2*100,NA()),NA())</f>
        <v>103.27815644271341</v>
      </c>
      <c r="C438" s="21">
        <f>IFERROR(IF(ISNUMBER(Datos!C438),Datos!C438/$F$3*100,NA()),NA())</f>
        <v>136.40338233881039</v>
      </c>
    </row>
    <row r="439" spans="1:3" x14ac:dyDescent="0.25">
      <c r="A439" s="3">
        <f>IFERROR(Datos!A439,"")</f>
        <v>43124</v>
      </c>
      <c r="B439" s="21">
        <f>IFERROR(IF(ISNUMBER(Datos!B439),Datos!B439/$F$2*100,NA()),NA())</f>
        <v>104.53586497890296</v>
      </c>
      <c r="C439" s="21">
        <f>IFERROR(IF(ISNUMBER(Datos!C439),Datos!C439/$F$3*100,NA()),NA())</f>
        <v>136.32651100221005</v>
      </c>
    </row>
    <row r="440" spans="1:3" x14ac:dyDescent="0.25">
      <c r="A440" s="3">
        <f>IFERROR(Datos!A440,"")</f>
        <v>43125</v>
      </c>
      <c r="B440" s="21">
        <f>IFERROR(IF(ISNUMBER(Datos!B440),Datos!B440/$F$2*100,NA()),NA())</f>
        <v>103.83803959753328</v>
      </c>
      <c r="C440" s="21">
        <f>IFERROR(IF(ISNUMBER(Datos!C440),Datos!C440/$F$3*100,NA()),NA())</f>
        <v>136.40818679734792</v>
      </c>
    </row>
    <row r="441" spans="1:3" x14ac:dyDescent="0.25">
      <c r="A441" s="3">
        <f>IFERROR(Datos!A441,"")</f>
        <v>43126</v>
      </c>
      <c r="B441" s="21">
        <f>IFERROR(IF(ISNUMBER(Datos!B441),Datos!B441/$F$2*100,NA()),NA())</f>
        <v>103.91918208373905</v>
      </c>
      <c r="C441" s="21">
        <f>IFERROR(IF(ISNUMBER(Datos!C441),Datos!C441/$F$3*100,NA()),NA())</f>
        <v>138.02728932449313</v>
      </c>
    </row>
    <row r="442" spans="1:3" x14ac:dyDescent="0.25">
      <c r="A442" s="3">
        <f>IFERROR(Datos!A442,"")</f>
        <v>43129</v>
      </c>
      <c r="B442" s="21">
        <f>IFERROR(IF(ISNUMBER(Datos!B442),Datos!B442/$F$2*100,NA()),NA())</f>
        <v>103.33495618305746</v>
      </c>
      <c r="C442" s="21">
        <f>IFERROR(IF(ISNUMBER(Datos!C442),Datos!C442/$F$3*100,NA()),NA())</f>
        <v>137.09522436821368</v>
      </c>
    </row>
    <row r="443" spans="1:3" x14ac:dyDescent="0.25">
      <c r="A443" s="3">
        <f>IFERROR(Datos!A443,"")</f>
        <v>43130</v>
      </c>
      <c r="B443" s="21">
        <f>IFERROR(IF(ISNUMBER(Datos!B443),Datos!B443/$F$2*100,NA()),NA())</f>
        <v>102.88867250892568</v>
      </c>
      <c r="C443" s="21">
        <f>IFERROR(IF(ISNUMBER(Datos!C443),Datos!C443/$F$3*100,NA()),NA())</f>
        <v>135.6010377630441</v>
      </c>
    </row>
    <row r="444" spans="1:3" x14ac:dyDescent="0.25">
      <c r="A444" s="3">
        <f>IFERROR(Datos!A444,"")</f>
        <v>43131</v>
      </c>
      <c r="B444" s="21">
        <f>IFERROR(IF(ISNUMBER(Datos!B444),Datos!B444/$F$2*100,NA()),NA())</f>
        <v>103.5783836416748</v>
      </c>
      <c r="C444" s="21">
        <f>IFERROR(IF(ISNUMBER(Datos!C444),Datos!C444/$F$3*100,NA()),NA())</f>
        <v>135.66830018256942</v>
      </c>
    </row>
    <row r="445" spans="1:3" x14ac:dyDescent="0.25">
      <c r="A445" s="3">
        <f>IFERROR(Datos!A445,"")</f>
        <v>43132</v>
      </c>
      <c r="B445" s="21">
        <f>IFERROR(IF(ISNUMBER(Datos!B445),Datos!B445/$F$2*100,NA()),NA())</f>
        <v>103.91918208373905</v>
      </c>
      <c r="C445" s="21">
        <f>IFERROR(IF(ISNUMBER(Datos!C445),Datos!C445/$F$3*100,NA()),NA())</f>
        <v>135.58181992889399</v>
      </c>
    </row>
    <row r="446" spans="1:3" x14ac:dyDescent="0.25">
      <c r="A446" s="3">
        <f>IFERROR(Datos!A446,"")</f>
        <v>43133</v>
      </c>
      <c r="B446" s="21">
        <f>IFERROR(IF(ISNUMBER(Datos!B446),Datos!B446/$F$2*100,NA()),NA())</f>
        <v>102.55598831548198</v>
      </c>
      <c r="C446" s="21">
        <f>IFERROR(IF(ISNUMBER(Datos!C446),Datos!C446/$F$3*100,NA()),NA())</f>
        <v>132.70394926491784</v>
      </c>
    </row>
    <row r="447" spans="1:3" x14ac:dyDescent="0.25">
      <c r="A447" s="3">
        <f>IFERROR(Datos!A447,"")</f>
        <v>43136</v>
      </c>
      <c r="B447" s="21">
        <f>IFERROR(IF(ISNUMBER(Datos!B447),Datos!B447/$F$2*100,NA()),NA())</f>
        <v>102.81564427134046</v>
      </c>
      <c r="C447" s="21">
        <f>IFERROR(IF(ISNUMBER(Datos!C447),Datos!C447/$F$3*100,NA()),NA())</f>
        <v>127.26530220044201</v>
      </c>
    </row>
    <row r="448" spans="1:3" x14ac:dyDescent="0.25">
      <c r="A448" s="3">
        <f>IFERROR(Datos!A448,"")</f>
        <v>43137</v>
      </c>
      <c r="B448" s="21">
        <f>IFERROR(IF(ISNUMBER(Datos!B448),Datos!B448/$F$2*100,NA()),NA())</f>
        <v>101.73644920480362</v>
      </c>
      <c r="C448" s="21">
        <f>IFERROR(IF(ISNUMBER(Datos!C448),Datos!C448/$F$3*100,NA()),NA())</f>
        <v>129.48496204477755</v>
      </c>
    </row>
    <row r="449" spans="1:3" x14ac:dyDescent="0.25">
      <c r="A449" s="3">
        <f>IFERROR(Datos!A449,"")</f>
        <v>43138</v>
      </c>
      <c r="B449" s="21">
        <f>IFERROR(IF(ISNUMBER(Datos!B449),Datos!B449/$F$2*100,NA()),NA())</f>
        <v>101.25770853618957</v>
      </c>
      <c r="C449" s="21">
        <f>IFERROR(IF(ISNUMBER(Datos!C449),Datos!C449/$F$3*100,NA()),NA())</f>
        <v>128.84116460074949</v>
      </c>
    </row>
    <row r="450" spans="1:3" x14ac:dyDescent="0.25">
      <c r="A450" s="3">
        <f>IFERROR(Datos!A450,"")</f>
        <v>43139</v>
      </c>
      <c r="B450" s="21">
        <f>IFERROR(IF(ISNUMBER(Datos!B450),Datos!B450/$F$2*100,NA()),NA())</f>
        <v>101.41187925998054</v>
      </c>
      <c r="C450" s="21">
        <f>IFERROR(IF(ISNUMBER(Datos!C450),Datos!C450/$F$3*100,NA()),NA())</f>
        <v>124.003074853464</v>
      </c>
    </row>
    <row r="451" spans="1:3" x14ac:dyDescent="0.25">
      <c r="A451" s="3">
        <f>IFERROR(Datos!A451,"")</f>
        <v>43140</v>
      </c>
      <c r="B451" s="21">
        <f>IFERROR(IF(ISNUMBER(Datos!B451),Datos!B451/$F$2*100,NA()),NA())</f>
        <v>101.2414800389484</v>
      </c>
      <c r="C451" s="21">
        <f>IFERROR(IF(ISNUMBER(Datos!C451),Datos!C451/$F$3*100,NA()),NA())</f>
        <v>125.85759584894782</v>
      </c>
    </row>
    <row r="452" spans="1:3" x14ac:dyDescent="0.25">
      <c r="A452" s="3">
        <f>IFERROR(Datos!A452,"")</f>
        <v>43143</v>
      </c>
      <c r="B452" s="21">
        <f>IFERROR(IF(ISNUMBER(Datos!B452),Datos!B452/$F$2*100,NA()),NA())</f>
        <v>101.72833495618308</v>
      </c>
      <c r="C452" s="21">
        <f>IFERROR(IF(ISNUMBER(Datos!C452),Datos!C452/$F$3*100,NA()),NA())</f>
        <v>127.60641875660612</v>
      </c>
    </row>
    <row r="453" spans="1:3" x14ac:dyDescent="0.25">
      <c r="A453" s="3">
        <f>IFERROR(Datos!A453,"")</f>
        <v>43144</v>
      </c>
      <c r="B453" s="21">
        <f>IFERROR(IF(ISNUMBER(Datos!B453),Datos!B453/$F$2*100,NA()),NA())</f>
        <v>102.30444660824406</v>
      </c>
      <c r="C453" s="21">
        <f>IFERROR(IF(ISNUMBER(Datos!C453),Datos!C453/$F$3*100,NA()),NA())</f>
        <v>127.93792639569521</v>
      </c>
    </row>
    <row r="454" spans="1:3" x14ac:dyDescent="0.25">
      <c r="A454" s="3">
        <f>IFERROR(Datos!A454,"")</f>
        <v>43145</v>
      </c>
      <c r="B454" s="21">
        <f>IFERROR(IF(ISNUMBER(Datos!B454),Datos!B454/$F$2*100,NA()),NA())</f>
        <v>104.04901006166828</v>
      </c>
      <c r="C454" s="21">
        <f>IFERROR(IF(ISNUMBER(Datos!C454),Datos!C454/$F$3*100,NA()),NA())</f>
        <v>129.65311809359085</v>
      </c>
    </row>
    <row r="455" spans="1:3" x14ac:dyDescent="0.25">
      <c r="A455" s="3">
        <f>IFERROR(Datos!A455,"")</f>
        <v>43146</v>
      </c>
      <c r="B455" s="21">
        <f>IFERROR(IF(ISNUMBER(Datos!B455),Datos!B455/$F$2*100,NA()),NA())</f>
        <v>104.17072379097696</v>
      </c>
      <c r="C455" s="21">
        <f>IFERROR(IF(ISNUMBER(Datos!C455),Datos!C455/$F$3*100,NA()),NA())</f>
        <v>131.21937157682328</v>
      </c>
    </row>
    <row r="456" spans="1:3" x14ac:dyDescent="0.25">
      <c r="A456" s="3">
        <f>IFERROR(Datos!A456,"")</f>
        <v>43147</v>
      </c>
      <c r="B456" s="21">
        <f>IFERROR(IF(ISNUMBER(Datos!B456),Datos!B456/$F$2*100,NA()),NA())</f>
        <v>103.8299253489127</v>
      </c>
      <c r="C456" s="21">
        <f>IFERROR(IF(ISNUMBER(Datos!C456),Datos!C456/$F$3*100,NA()),NA())</f>
        <v>131.26741616219851</v>
      </c>
    </row>
    <row r="457" spans="1:3" x14ac:dyDescent="0.25">
      <c r="A457" s="3">
        <f>IFERROR(Datos!A457,"")</f>
        <v>43151</v>
      </c>
      <c r="B457" s="21">
        <f>IFERROR(IF(ISNUMBER(Datos!B457),Datos!B457/$F$2*100,NA()),NA())</f>
        <v>102.43427458617332</v>
      </c>
      <c r="C457" s="21">
        <f>IFERROR(IF(ISNUMBER(Datos!C457),Datos!C457/$F$3*100,NA()),NA())</f>
        <v>130.5035072547324</v>
      </c>
    </row>
    <row r="458" spans="1:3" x14ac:dyDescent="0.25">
      <c r="A458" s="3">
        <f>IFERROR(Datos!A458,"")</f>
        <v>43152</v>
      </c>
      <c r="B458" s="21">
        <f>IFERROR(IF(ISNUMBER(Datos!B458),Datos!B458/$F$2*100,NA()),NA())</f>
        <v>101.96364816617982</v>
      </c>
      <c r="C458" s="21">
        <f>IFERROR(IF(ISNUMBER(Datos!C458),Datos!C458/$F$3*100,NA()),NA())</f>
        <v>129.78283847410395</v>
      </c>
    </row>
    <row r="459" spans="1:3" x14ac:dyDescent="0.25">
      <c r="A459" s="3">
        <f>IFERROR(Datos!A459,"")</f>
        <v>43153</v>
      </c>
      <c r="B459" s="21">
        <f>IFERROR(IF(ISNUMBER(Datos!B459),Datos!B459/$F$2*100,NA()),NA())</f>
        <v>102.48296007789679</v>
      </c>
      <c r="C459" s="21">
        <f>IFERROR(IF(ISNUMBER(Datos!C459),Datos!C459/$F$3*100,NA()),NA())</f>
        <v>129.91255885461709</v>
      </c>
    </row>
    <row r="460" spans="1:3" x14ac:dyDescent="0.25">
      <c r="A460" s="3">
        <f>IFERROR(Datos!A460,"")</f>
        <v>43154</v>
      </c>
      <c r="B460" s="21">
        <f>IFERROR(IF(ISNUMBER(Datos!B460),Datos!B460/$F$2*100,NA()),NA())</f>
        <v>102.35313209996755</v>
      </c>
      <c r="C460" s="21">
        <f>IFERROR(IF(ISNUMBER(Datos!C460),Datos!C460/$F$3*100,NA()),NA())</f>
        <v>131.99288940136447</v>
      </c>
    </row>
    <row r="461" spans="1:3" x14ac:dyDescent="0.25">
      <c r="A461" s="3">
        <f>IFERROR(Datos!A461,"")</f>
        <v>43157</v>
      </c>
      <c r="B461" s="21">
        <f>IFERROR(IF(ISNUMBER(Datos!B461),Datos!B461/$F$2*100,NA()),NA())</f>
        <v>102.60467380720546</v>
      </c>
      <c r="C461" s="21">
        <f>IFERROR(IF(ISNUMBER(Datos!C461),Datos!C461/$F$3*100,NA()),NA())</f>
        <v>133.54472950898432</v>
      </c>
    </row>
    <row r="462" spans="1:3" x14ac:dyDescent="0.25">
      <c r="A462" s="3">
        <f>IFERROR(Datos!A462,"")</f>
        <v>43158</v>
      </c>
      <c r="B462" s="21">
        <f>IFERROR(IF(ISNUMBER(Datos!B462),Datos!B462/$F$2*100,NA()),NA())</f>
        <v>101.53359298928919</v>
      </c>
      <c r="C462" s="21">
        <f>IFERROR(IF(ISNUMBER(Datos!C462),Datos!C462/$F$3*100,NA()),NA())</f>
        <v>131.84875564523878</v>
      </c>
    </row>
    <row r="463" spans="1:3" x14ac:dyDescent="0.25">
      <c r="A463" s="3">
        <f>IFERROR(Datos!A463,"")</f>
        <v>43159</v>
      </c>
      <c r="B463" s="21">
        <f>IFERROR(IF(ISNUMBER(Datos!B463),Datos!B463/$F$2*100,NA()),NA())</f>
        <v>101.42810775722168</v>
      </c>
      <c r="C463" s="21">
        <f>IFERROR(IF(ISNUMBER(Datos!C463),Datos!C463/$F$3*100,NA()),NA())</f>
        <v>130.38339579129433</v>
      </c>
    </row>
    <row r="464" spans="1:3" x14ac:dyDescent="0.25">
      <c r="A464" s="3">
        <f>IFERROR(Datos!A464,"")</f>
        <v>43160</v>
      </c>
      <c r="B464" s="21">
        <f>IFERROR(IF(ISNUMBER(Datos!B464),Datos!B464/$F$2*100,NA()),NA())</f>
        <v>101.20090879584551</v>
      </c>
      <c r="C464" s="21">
        <f>IFERROR(IF(ISNUMBER(Datos!C464),Datos!C464/$F$3*100,NA()),NA())</f>
        <v>128.64898625924857</v>
      </c>
    </row>
    <row r="465" spans="1:3" x14ac:dyDescent="0.25">
      <c r="A465" s="3">
        <f>IFERROR(Datos!A465,"")</f>
        <v>43161</v>
      </c>
      <c r="B465" s="21">
        <f>IFERROR(IF(ISNUMBER(Datos!B465),Datos!B465/$F$2*100,NA()),NA())</f>
        <v>101.74456345342422</v>
      </c>
      <c r="C465" s="21">
        <f>IFERROR(IF(ISNUMBER(Datos!C465),Datos!C465/$F$3*100,NA()),NA())</f>
        <v>129.29758816181416</v>
      </c>
    </row>
    <row r="466" spans="1:3" x14ac:dyDescent="0.25">
      <c r="A466" s="3">
        <f>IFERROR(Datos!A466,"")</f>
        <v>43164</v>
      </c>
      <c r="B466" s="21">
        <f>IFERROR(IF(ISNUMBER(Datos!B466),Datos!B466/$F$2*100,NA()),NA())</f>
        <v>101.57416423239209</v>
      </c>
      <c r="C466" s="21">
        <f>IFERROR(IF(ISNUMBER(Datos!C466),Datos!C466/$F$3*100,NA()),NA())</f>
        <v>130.72451234745844</v>
      </c>
    </row>
    <row r="467" spans="1:3" x14ac:dyDescent="0.25">
      <c r="A467" s="3">
        <f>IFERROR(Datos!A467,"")</f>
        <v>43165</v>
      </c>
      <c r="B467" s="21">
        <f>IFERROR(IF(ISNUMBER(Datos!B467),Datos!B467/$F$2*100,NA()),NA())</f>
        <v>102.66958779617008</v>
      </c>
      <c r="C467" s="21">
        <f>IFERROR(IF(ISNUMBER(Datos!C467),Datos!C467/$F$3*100,NA()),NA())</f>
        <v>131.07043336216006</v>
      </c>
    </row>
    <row r="468" spans="1:3" x14ac:dyDescent="0.25">
      <c r="A468" s="3">
        <f>IFERROR(Datos!A468,"")</f>
        <v>43166</v>
      </c>
      <c r="B468" s="21">
        <f>IFERROR(IF(ISNUMBER(Datos!B468),Datos!B468/$F$2*100,NA()),NA())</f>
        <v>102.01233365790327</v>
      </c>
      <c r="C468" s="21">
        <f>IFERROR(IF(ISNUMBER(Datos!C468),Datos!C468/$F$3*100,NA()),NA())</f>
        <v>131.00797540117227</v>
      </c>
    </row>
    <row r="469" spans="1:3" x14ac:dyDescent="0.25">
      <c r="A469" s="3">
        <f>IFERROR(Datos!A469,"")</f>
        <v>43167</v>
      </c>
      <c r="B469" s="21">
        <f>IFERROR(IF(ISNUMBER(Datos!B469),Datos!B469/$F$2*100,NA()),NA())</f>
        <v>101.76890619928596</v>
      </c>
      <c r="C469" s="21">
        <f>IFERROR(IF(ISNUMBER(Datos!C469),Datos!C469/$F$3*100,NA()),NA())</f>
        <v>131.59411934275008</v>
      </c>
    </row>
    <row r="470" spans="1:3" x14ac:dyDescent="0.25">
      <c r="A470" s="3">
        <f>IFERROR(Datos!A470,"")</f>
        <v>43168</v>
      </c>
      <c r="B470" s="21">
        <f>IFERROR(IF(ISNUMBER(Datos!B470),Datos!B470/$F$2*100,NA()),NA())</f>
        <v>101.86627718273289</v>
      </c>
      <c r="C470" s="21">
        <f>IFERROR(IF(ISNUMBER(Datos!C470),Datos!C470/$F$3*100,NA()),NA())</f>
        <v>133.88104160661092</v>
      </c>
    </row>
    <row r="471" spans="1:3" x14ac:dyDescent="0.25">
      <c r="A471" s="3">
        <f>IFERROR(Datos!A471,"")</f>
        <v>43171</v>
      </c>
      <c r="B471" s="21">
        <f>IFERROR(IF(ISNUMBER(Datos!B471),Datos!B471/$F$2*100,NA()),NA())</f>
        <v>101.86627718273289</v>
      </c>
      <c r="C471" s="21">
        <f>IFERROR(IF(ISNUMBER(Datos!C471),Datos!C471/$F$3*100,NA()),NA())</f>
        <v>133.70808109926011</v>
      </c>
    </row>
    <row r="472" spans="1:3" x14ac:dyDescent="0.25">
      <c r="A472" s="3">
        <f>IFERROR(Datos!A472,"")</f>
        <v>43172</v>
      </c>
      <c r="B472" s="21">
        <f>IFERROR(IF(ISNUMBER(Datos!B472),Datos!B472/$F$2*100,NA()),NA())</f>
        <v>102.06101914962676</v>
      </c>
      <c r="C472" s="21">
        <f>IFERROR(IF(ISNUMBER(Datos!C472),Datos!C472/$F$3*100,NA()),NA())</f>
        <v>132.85769193811859</v>
      </c>
    </row>
    <row r="473" spans="1:3" x14ac:dyDescent="0.25">
      <c r="A473" s="3">
        <f>IFERROR(Datos!A473,"")</f>
        <v>43173</v>
      </c>
      <c r="B473" s="21">
        <f>IFERROR(IF(ISNUMBER(Datos!B473),Datos!B473/$F$2*100,NA()),NA())</f>
        <v>101.99610516066213</v>
      </c>
      <c r="C473" s="21">
        <f>IFERROR(IF(ISNUMBER(Datos!C473),Datos!C473/$F$3*100,NA()),NA())</f>
        <v>132.09858748918998</v>
      </c>
    </row>
    <row r="474" spans="1:3" x14ac:dyDescent="0.25">
      <c r="A474" s="3">
        <f>IFERROR(Datos!A474,"")</f>
        <v>43174</v>
      </c>
      <c r="B474" s="21">
        <f>IFERROR(IF(ISNUMBER(Datos!B474),Datos!B474/$F$2*100,NA()),NA())</f>
        <v>101.34696527101592</v>
      </c>
      <c r="C474" s="21">
        <f>IFERROR(IF(ISNUMBER(Datos!C474),Datos!C474/$F$3*100,NA()),NA())</f>
        <v>131.99288940136447</v>
      </c>
    </row>
    <row r="475" spans="1:3" x14ac:dyDescent="0.25">
      <c r="A475" s="3">
        <f>IFERROR(Datos!A475,"")</f>
        <v>43175</v>
      </c>
      <c r="B475" s="21">
        <f>IFERROR(IF(ISNUMBER(Datos!B475),Datos!B475/$F$2*100,NA()),NA())</f>
        <v>101.10353781239859</v>
      </c>
      <c r="C475" s="21">
        <f>IFERROR(IF(ISNUMBER(Datos!C475),Datos!C475/$F$3*100,NA()),NA())</f>
        <v>132.21869895262805</v>
      </c>
    </row>
    <row r="476" spans="1:3" x14ac:dyDescent="0.25">
      <c r="A476" s="3">
        <f>IFERROR(Datos!A476,"")</f>
        <v>43178</v>
      </c>
      <c r="B476" s="21">
        <f>IFERROR(IF(ISNUMBER(Datos!B476),Datos!B476/$F$2*100,NA()),NA())</f>
        <v>101.32262252515419</v>
      </c>
      <c r="C476" s="21">
        <f>IFERROR(IF(ISNUMBER(Datos!C476),Datos!C476/$F$3*100,NA()),NA())</f>
        <v>130.34015566445663</v>
      </c>
    </row>
    <row r="477" spans="1:3" x14ac:dyDescent="0.25">
      <c r="A477" s="3">
        <f>IFERROR(Datos!A477,"")</f>
        <v>43179</v>
      </c>
      <c r="B477" s="21">
        <f>IFERROR(IF(ISNUMBER(Datos!B477),Datos!B477/$F$2*100,NA()),NA())</f>
        <v>100.86822460240181</v>
      </c>
      <c r="C477" s="21">
        <f>IFERROR(IF(ISNUMBER(Datos!C477),Datos!C477/$F$3*100,NA()),NA())</f>
        <v>130.53233400595752</v>
      </c>
    </row>
    <row r="478" spans="1:3" x14ac:dyDescent="0.25">
      <c r="A478" s="3">
        <f>IFERROR(Datos!A478,"")</f>
        <v>43180</v>
      </c>
      <c r="B478" s="21">
        <f>IFERROR(IF(ISNUMBER(Datos!B478),Datos!B478/$F$2*100,NA()),NA())</f>
        <v>102.6290165530672</v>
      </c>
      <c r="C478" s="21">
        <f>IFERROR(IF(ISNUMBER(Datos!C478),Datos!C478/$F$3*100,NA()),NA())</f>
        <v>130.29211107908139</v>
      </c>
    </row>
    <row r="479" spans="1:3" x14ac:dyDescent="0.25">
      <c r="A479" s="3">
        <f>IFERROR(Datos!A479,"")</f>
        <v>43181</v>
      </c>
      <c r="B479" s="21">
        <f>IFERROR(IF(ISNUMBER(Datos!B479),Datos!B479/$F$2*100,NA()),NA())</f>
        <v>102.2233041220383</v>
      </c>
      <c r="C479" s="21">
        <f>IFERROR(IF(ISNUMBER(Datos!C479),Datos!C479/$F$3*100,NA()),NA())</f>
        <v>127.01547035649081</v>
      </c>
    </row>
    <row r="480" spans="1:3" x14ac:dyDescent="0.25">
      <c r="A480" s="3">
        <f>IFERROR(Datos!A480,"")</f>
        <v>43182</v>
      </c>
      <c r="B480" s="21">
        <f>IFERROR(IF(ISNUMBER(Datos!B480),Datos!B480/$F$2*100,NA()),NA())</f>
        <v>103.54592664719246</v>
      </c>
      <c r="C480" s="21">
        <f>IFERROR(IF(ISNUMBER(Datos!C480),Datos!C480/$F$3*100,NA()),NA())</f>
        <v>124.35380032670318</v>
      </c>
    </row>
    <row r="481" spans="1:3" x14ac:dyDescent="0.25">
      <c r="A481" s="3">
        <f>IFERROR(Datos!A481,"")</f>
        <v>43185</v>
      </c>
      <c r="B481" s="21">
        <f>IFERROR(IF(ISNUMBER(Datos!B481),Datos!B481/$F$2*100,NA()),NA())</f>
        <v>104.08958130477117</v>
      </c>
      <c r="C481" s="21">
        <f>IFERROR(IF(ISNUMBER(Datos!C481),Datos!C481/$F$3*100,NA()),NA())</f>
        <v>127.7313346785817</v>
      </c>
    </row>
    <row r="482" spans="1:3" x14ac:dyDescent="0.25">
      <c r="A482" s="3">
        <f>IFERROR(Datos!A482,"")</f>
        <v>43186</v>
      </c>
      <c r="B482" s="21">
        <f>IFERROR(IF(ISNUMBER(Datos!B482),Datos!B482/$F$2*100,NA()),NA())</f>
        <v>103.44855566374554</v>
      </c>
      <c r="C482" s="21">
        <f>IFERROR(IF(ISNUMBER(Datos!C482),Datos!C482/$F$3*100,NA()),NA())</f>
        <v>125.52128375132121</v>
      </c>
    </row>
    <row r="483" spans="1:3" x14ac:dyDescent="0.25">
      <c r="A483" s="3">
        <f>IFERROR(Datos!A483,"")</f>
        <v>43187</v>
      </c>
      <c r="B483" s="21">
        <f>IFERROR(IF(ISNUMBER(Datos!B483),Datos!B483/$F$2*100,NA()),NA())</f>
        <v>102.02044790652387</v>
      </c>
      <c r="C483" s="21">
        <f>IFERROR(IF(ISNUMBER(Datos!C483),Datos!C483/$F$3*100,NA()),NA())</f>
        <v>125.15614490246949</v>
      </c>
    </row>
    <row r="484" spans="1:3" x14ac:dyDescent="0.25">
      <c r="A484" s="3">
        <f>IFERROR(Datos!A484,"")</f>
        <v>43188</v>
      </c>
      <c r="B484" s="21">
        <f>IFERROR(IF(ISNUMBER(Datos!B484),Datos!B484/$F$2*100,NA()),NA())</f>
        <v>102.06913339824733</v>
      </c>
      <c r="C484" s="21">
        <f>IFERROR(IF(ISNUMBER(Datos!C484),Datos!C484/$F$3*100,NA()),NA())</f>
        <v>126.88094551744018</v>
      </c>
    </row>
    <row r="485" spans="1:3" x14ac:dyDescent="0.25">
      <c r="A485" s="3">
        <f>IFERROR(Datos!A485,"")</f>
        <v>43192</v>
      </c>
      <c r="B485" s="21">
        <f>IFERROR(IF(ISNUMBER(Datos!B485),Datos!B485/$F$2*100,NA()),NA())</f>
        <v>103.26192794547227</v>
      </c>
      <c r="C485" s="21">
        <f>IFERROR(IF(ISNUMBER(Datos!C485),Datos!C485/$F$3*100,NA()),NA())</f>
        <v>124.04631498030172</v>
      </c>
    </row>
    <row r="486" spans="1:3" x14ac:dyDescent="0.25">
      <c r="A486" s="3">
        <f>IFERROR(Datos!A486,"")</f>
        <v>43193</v>
      </c>
      <c r="B486" s="21">
        <f>IFERROR(IF(ISNUMBER(Datos!B486),Datos!B486/$F$2*100,NA()),NA())</f>
        <v>102.48296007789679</v>
      </c>
      <c r="C486" s="21">
        <f>IFERROR(IF(ISNUMBER(Datos!C486),Datos!C486/$F$3*100,NA()),NA())</f>
        <v>125.60776400499662</v>
      </c>
    </row>
    <row r="487" spans="1:3" x14ac:dyDescent="0.25">
      <c r="A487" s="3">
        <f>IFERROR(Datos!A487,"")</f>
        <v>43194</v>
      </c>
      <c r="B487" s="21">
        <f>IFERROR(IF(ISNUMBER(Datos!B487),Datos!B487/$F$2*100,NA()),NA())</f>
        <v>102.60467380720546</v>
      </c>
      <c r="C487" s="21">
        <f>IFERROR(IF(ISNUMBER(Datos!C487),Datos!C487/$F$3*100,NA()),NA())</f>
        <v>127.06351494186603</v>
      </c>
    </row>
    <row r="488" spans="1:3" x14ac:dyDescent="0.25">
      <c r="A488" s="3">
        <f>IFERROR(Datos!A488,"")</f>
        <v>43195</v>
      </c>
      <c r="B488" s="21">
        <f>IFERROR(IF(ISNUMBER(Datos!B488),Datos!B488/$F$2*100,NA()),NA())</f>
        <v>102.0772476468679</v>
      </c>
      <c r="C488" s="21">
        <f>IFERROR(IF(ISNUMBER(Datos!C488),Datos!C488/$F$3*100,NA()),NA())</f>
        <v>127.93312193715769</v>
      </c>
    </row>
    <row r="489" spans="1:3" x14ac:dyDescent="0.25">
      <c r="A489" s="3">
        <f>IFERROR(Datos!A489,"")</f>
        <v>43196</v>
      </c>
      <c r="B489" s="21">
        <f>IFERROR(IF(ISNUMBER(Datos!B489),Datos!B489/$F$2*100,NA()),NA())</f>
        <v>102.55598831548198</v>
      </c>
      <c r="C489" s="21">
        <f>IFERROR(IF(ISNUMBER(Datos!C489),Datos!C489/$F$3*100,NA()),NA())</f>
        <v>125.13212260978189</v>
      </c>
    </row>
    <row r="490" spans="1:3" x14ac:dyDescent="0.25">
      <c r="A490" s="3">
        <f>IFERROR(Datos!A490,"")</f>
        <v>43199</v>
      </c>
      <c r="B490" s="21">
        <f>IFERROR(IF(ISNUMBER(Datos!B490),Datos!B490/$F$2*100,NA()),NA())</f>
        <v>102.90490100616682</v>
      </c>
      <c r="C490" s="21">
        <f>IFERROR(IF(ISNUMBER(Datos!C490),Datos!C490/$F$3*100,NA()),NA())</f>
        <v>125.55011050254635</v>
      </c>
    </row>
    <row r="491" spans="1:3" x14ac:dyDescent="0.25">
      <c r="A491" s="3">
        <f>IFERROR(Datos!A491,"")</f>
        <v>43200</v>
      </c>
      <c r="B491" s="21">
        <f>IFERROR(IF(ISNUMBER(Datos!B491),Datos!B491/$F$2*100,NA()),NA())</f>
        <v>103.14832846478417</v>
      </c>
      <c r="C491" s="21">
        <f>IFERROR(IF(ISNUMBER(Datos!C491),Datos!C491/$F$3*100,NA()),NA())</f>
        <v>127.64965888344383</v>
      </c>
    </row>
    <row r="492" spans="1:3" x14ac:dyDescent="0.25">
      <c r="A492" s="3">
        <f>IFERROR(Datos!A492,"")</f>
        <v>43201</v>
      </c>
      <c r="B492" s="21">
        <f>IFERROR(IF(ISNUMBER(Datos!B492),Datos!B492/$F$2*100,NA()),NA())</f>
        <v>103.95163907822138</v>
      </c>
      <c r="C492" s="21">
        <f>IFERROR(IF(ISNUMBER(Datos!C492),Datos!C492/$F$3*100,NA()),NA())</f>
        <v>126.94340347842797</v>
      </c>
    </row>
    <row r="493" spans="1:3" x14ac:dyDescent="0.25">
      <c r="A493" s="3">
        <f>IFERROR(Datos!A493,"")</f>
        <v>43202</v>
      </c>
      <c r="B493" s="21">
        <f>IFERROR(IF(ISNUMBER(Datos!B493),Datos!B493/$F$2*100,NA()),NA())</f>
        <v>102.74261603375527</v>
      </c>
      <c r="C493" s="21">
        <f>IFERROR(IF(ISNUMBER(Datos!C493),Datos!C493/$F$3*100,NA()),NA())</f>
        <v>127.99077543960794</v>
      </c>
    </row>
    <row r="494" spans="1:3" x14ac:dyDescent="0.25">
      <c r="A494" s="3">
        <f>IFERROR(Datos!A494,"")</f>
        <v>43203</v>
      </c>
      <c r="B494" s="21">
        <f>IFERROR(IF(ISNUMBER(Datos!B494),Datos!B494/$F$2*100,NA()),NA())</f>
        <v>103.41609866926322</v>
      </c>
      <c r="C494" s="21">
        <f>IFERROR(IF(ISNUMBER(Datos!C494),Datos!C494/$F$3*100,NA()),NA())</f>
        <v>127.62083213221871</v>
      </c>
    </row>
    <row r="495" spans="1:3" x14ac:dyDescent="0.25">
      <c r="A495" s="3">
        <f>IFERROR(Datos!A495,"")</f>
        <v>43206</v>
      </c>
      <c r="B495" s="21">
        <f>IFERROR(IF(ISNUMBER(Datos!B495),Datos!B495/$F$2*100,NA()),NA())</f>
        <v>103.56215514443363</v>
      </c>
      <c r="C495" s="21">
        <f>IFERROR(IF(ISNUMBER(Datos!C495),Datos!C495/$F$3*100,NA()),NA())</f>
        <v>128.65379071778611</v>
      </c>
    </row>
    <row r="496" spans="1:3" x14ac:dyDescent="0.25">
      <c r="A496" s="3">
        <f>IFERROR(Datos!A496,"")</f>
        <v>43207</v>
      </c>
      <c r="B496" s="21">
        <f>IFERROR(IF(ISNUMBER(Datos!B496),Datos!B496/$F$2*100,NA()),NA())</f>
        <v>103.65952612788057</v>
      </c>
      <c r="C496" s="21">
        <f>IFERROR(IF(ISNUMBER(Datos!C496),Datos!C496/$F$3*100,NA()),NA())</f>
        <v>130.02786585951762</v>
      </c>
    </row>
    <row r="497" spans="1:3" x14ac:dyDescent="0.25">
      <c r="A497" s="3">
        <f>IFERROR(Datos!A497,"")</f>
        <v>43208</v>
      </c>
      <c r="B497" s="21">
        <f>IFERROR(IF(ISNUMBER(Datos!B497),Datos!B497/$F$2*100,NA()),NA())</f>
        <v>103.74066861408633</v>
      </c>
      <c r="C497" s="21">
        <f>IFERROR(IF(ISNUMBER(Datos!C497),Datos!C497/$F$3*100,NA()),NA())</f>
        <v>130.13356394734313</v>
      </c>
    </row>
    <row r="498" spans="1:3" x14ac:dyDescent="0.25">
      <c r="A498" s="3">
        <f>IFERROR(Datos!A498,"")</f>
        <v>43209</v>
      </c>
      <c r="B498" s="21">
        <f>IFERROR(IF(ISNUMBER(Datos!B498),Datos!B498/$F$2*100,NA()),NA())</f>
        <v>103.53781239857189</v>
      </c>
      <c r="C498" s="21">
        <f>IFERROR(IF(ISNUMBER(Datos!C498),Datos!C498/$F$3*100,NA()),NA())</f>
        <v>129.3888728740271</v>
      </c>
    </row>
    <row r="499" spans="1:3" x14ac:dyDescent="0.25">
      <c r="A499" s="3">
        <f>IFERROR(Datos!A499,"")</f>
        <v>43210</v>
      </c>
      <c r="B499" s="21">
        <f>IFERROR(IF(ISNUMBER(Datos!B499),Datos!B499/$F$2*100,NA()),NA())</f>
        <v>102.75073028237584</v>
      </c>
      <c r="C499" s="21">
        <f>IFERROR(IF(ISNUMBER(Datos!C499),Datos!C499/$F$3*100,NA()),NA())</f>
        <v>128.28384741039685</v>
      </c>
    </row>
    <row r="500" spans="1:3" x14ac:dyDescent="0.25">
      <c r="A500" s="3">
        <f>IFERROR(Datos!A500,"")</f>
        <v>43213</v>
      </c>
      <c r="B500" s="21">
        <f>IFERROR(IF(ISNUMBER(Datos!B500),Datos!B500/$F$2*100,NA()),NA())</f>
        <v>101.93119117169751</v>
      </c>
      <c r="C500" s="21">
        <f>IFERROR(IF(ISNUMBER(Datos!C500),Datos!C500/$F$3*100,NA()),NA())</f>
        <v>128.29345632747189</v>
      </c>
    </row>
    <row r="501" spans="1:3" x14ac:dyDescent="0.25">
      <c r="A501" s="3">
        <f>IFERROR(Datos!A501,"")</f>
        <v>43214</v>
      </c>
      <c r="B501" s="21">
        <f>IFERROR(IF(ISNUMBER(Datos!B501),Datos!B501/$F$2*100,NA()),NA())</f>
        <v>102.42616033755274</v>
      </c>
      <c r="C501" s="21">
        <f>IFERROR(IF(ISNUMBER(Datos!C501),Datos!C501/$F$3*100,NA()),NA())</f>
        <v>126.57826462957624</v>
      </c>
    </row>
    <row r="502" spans="1:3" x14ac:dyDescent="0.25">
      <c r="A502" s="3">
        <f>IFERROR(Datos!A502,"")</f>
        <v>43215</v>
      </c>
      <c r="B502" s="21">
        <f>IFERROR(IF(ISNUMBER(Datos!B502),Datos!B502/$F$2*100,NA()),NA())</f>
        <v>101.76079195066536</v>
      </c>
      <c r="C502" s="21">
        <f>IFERROR(IF(ISNUMBER(Datos!C502),Datos!C502/$F$3*100,NA()),NA())</f>
        <v>126.80887863937733</v>
      </c>
    </row>
    <row r="503" spans="1:3" x14ac:dyDescent="0.25">
      <c r="A503" s="3">
        <f>IFERROR(Datos!A503,"")</f>
        <v>43216</v>
      </c>
      <c r="B503" s="21">
        <f>IFERROR(IF(ISNUMBER(Datos!B503),Datos!B503/$F$2*100,NA()),NA())</f>
        <v>101.40376501135995</v>
      </c>
      <c r="C503" s="21">
        <f>IFERROR(IF(ISNUMBER(Datos!C503),Datos!C503/$F$3*100,NA()),NA())</f>
        <v>128.13010473719612</v>
      </c>
    </row>
    <row r="504" spans="1:3" x14ac:dyDescent="0.25">
      <c r="A504" s="3">
        <f>IFERROR(Datos!A504,"")</f>
        <v>43217</v>
      </c>
      <c r="B504" s="21">
        <f>IFERROR(IF(ISNUMBER(Datos!B504),Datos!B504/$F$2*100,NA()),NA())</f>
        <v>101.83382018825058</v>
      </c>
      <c r="C504" s="21">
        <f>IFERROR(IF(ISNUMBER(Datos!C504),Datos!C504/$F$3*100,NA()),NA())</f>
        <v>128.2742384933218</v>
      </c>
    </row>
    <row r="505" spans="1:3" x14ac:dyDescent="0.25">
      <c r="A505" s="3">
        <f>IFERROR(Datos!A505,"")</f>
        <v>43220</v>
      </c>
      <c r="B505" s="21">
        <f>IFERROR(IF(ISNUMBER(Datos!B505),Datos!B505/$F$2*100,NA()),NA())</f>
        <v>101.09542356377801</v>
      </c>
      <c r="C505" s="21">
        <f>IFERROR(IF(ISNUMBER(Datos!C505),Datos!C505/$F$3*100,NA()),NA())</f>
        <v>127.22686653214181</v>
      </c>
    </row>
    <row r="506" spans="1:3" x14ac:dyDescent="0.25">
      <c r="A506" s="3">
        <f>IFERROR(Datos!A506,"")</f>
        <v>43221</v>
      </c>
      <c r="B506" s="21">
        <f>IFERROR(IF(ISNUMBER(Datos!B506),Datos!B506/$F$2*100,NA()),NA())</f>
        <v>100.38136968516716</v>
      </c>
      <c r="C506" s="21">
        <f>IFERROR(IF(ISNUMBER(Datos!C506),Datos!C506/$F$3*100,NA()),NA())</f>
        <v>127.54876525415585</v>
      </c>
    </row>
    <row r="507" spans="1:3" x14ac:dyDescent="0.25">
      <c r="A507" s="3">
        <f>IFERROR(Datos!A507,"")</f>
        <v>43222</v>
      </c>
      <c r="B507" s="21">
        <f>IFERROR(IF(ISNUMBER(Datos!B507),Datos!B507/$F$2*100,NA()),NA())</f>
        <v>100.3326841934437</v>
      </c>
      <c r="C507" s="21">
        <f>IFERROR(IF(ISNUMBER(Datos!C507),Datos!C507/$F$3*100,NA()),NA())</f>
        <v>126.63111367348898</v>
      </c>
    </row>
    <row r="508" spans="1:3" x14ac:dyDescent="0.25">
      <c r="A508" s="3">
        <f>IFERROR(Datos!A508,"")</f>
        <v>43223</v>
      </c>
      <c r="B508" s="21">
        <f>IFERROR(IF(ISNUMBER(Datos!B508),Datos!B508/$F$2*100,NA()),NA())</f>
        <v>100.84388185654009</v>
      </c>
      <c r="C508" s="21">
        <f>IFERROR(IF(ISNUMBER(Datos!C508),Datos!C508/$F$3*100,NA()),NA())</f>
        <v>126.34284616123762</v>
      </c>
    </row>
    <row r="509" spans="1:3" x14ac:dyDescent="0.25">
      <c r="A509" s="3">
        <f>IFERROR(Datos!A509,"")</f>
        <v>43224</v>
      </c>
      <c r="B509" s="21">
        <f>IFERROR(IF(ISNUMBER(Datos!B509),Datos!B509/$F$2*100,NA()),NA())</f>
        <v>101.05485232067511</v>
      </c>
      <c r="C509" s="21">
        <f>IFERROR(IF(ISNUMBER(Datos!C509),Datos!C509/$F$3*100,NA()),NA())</f>
        <v>127.96194868838282</v>
      </c>
    </row>
    <row r="510" spans="1:3" x14ac:dyDescent="0.25">
      <c r="A510" s="3">
        <f>IFERROR(Datos!A510,"")</f>
        <v>43227</v>
      </c>
      <c r="B510" s="21">
        <f>IFERROR(IF(ISNUMBER(Datos!B510),Datos!B510/$F$2*100,NA()),NA())</f>
        <v>101.07919506653684</v>
      </c>
      <c r="C510" s="21">
        <f>IFERROR(IF(ISNUMBER(Datos!C510),Datos!C510/$F$3*100,NA()),NA())</f>
        <v>128.40395887383491</v>
      </c>
    </row>
    <row r="511" spans="1:3" x14ac:dyDescent="0.25">
      <c r="A511" s="3">
        <f>IFERROR(Datos!A511,"")</f>
        <v>43228</v>
      </c>
      <c r="B511" s="21">
        <f>IFERROR(IF(ISNUMBER(Datos!B511),Datos!B511/$F$2*100,NA()),NA())</f>
        <v>101.09542356377801</v>
      </c>
      <c r="C511" s="21">
        <f>IFERROR(IF(ISNUMBER(Datos!C511),Datos!C511/$F$3*100,NA()),NA())</f>
        <v>128.37032766407225</v>
      </c>
    </row>
    <row r="512" spans="1:3" x14ac:dyDescent="0.25">
      <c r="A512" s="3">
        <f>IFERROR(Datos!A512,"")</f>
        <v>43229</v>
      </c>
      <c r="B512" s="21">
        <f>IFERROR(IF(ISNUMBER(Datos!B512),Datos!B512/$F$2*100,NA()),NA())</f>
        <v>100.88445309964298</v>
      </c>
      <c r="C512" s="21">
        <f>IFERROR(IF(ISNUMBER(Datos!C512),Datos!C512/$F$3*100,NA()),NA())</f>
        <v>129.61468242529068</v>
      </c>
    </row>
    <row r="513" spans="1:3" x14ac:dyDescent="0.25">
      <c r="A513" s="3">
        <f>IFERROR(Datos!A513,"")</f>
        <v>43230</v>
      </c>
      <c r="B513" s="21">
        <f>IFERROR(IF(ISNUMBER(Datos!B513),Datos!B513/$F$2*100,NA()),NA())</f>
        <v>101.57416423239209</v>
      </c>
      <c r="C513" s="21">
        <f>IFERROR(IF(ISNUMBER(Datos!C513),Datos!C513/$F$3*100,NA()),NA())</f>
        <v>130.83021043528393</v>
      </c>
    </row>
    <row r="514" spans="1:3" x14ac:dyDescent="0.25">
      <c r="A514" s="3">
        <f>IFERROR(Datos!A514,"")</f>
        <v>43231</v>
      </c>
      <c r="B514" s="21">
        <f>IFERROR(IF(ISNUMBER(Datos!B514),Datos!B514/$F$2*100,NA()),NA())</f>
        <v>101.42810775722168</v>
      </c>
      <c r="C514" s="21">
        <f>IFERROR(IF(ISNUMBER(Datos!C514),Datos!C514/$F$3*100,NA()),NA())</f>
        <v>131.05121552800998</v>
      </c>
    </row>
    <row r="515" spans="1:3" x14ac:dyDescent="0.25">
      <c r="A515" s="3">
        <f>IFERROR(Datos!A515,"")</f>
        <v>43234</v>
      </c>
      <c r="B515" s="21">
        <f>IFERROR(IF(ISNUMBER(Datos!B515),Datos!B515/$F$2*100,NA()),NA())</f>
        <v>101.01428107757222</v>
      </c>
      <c r="C515" s="21">
        <f>IFERROR(IF(ISNUMBER(Datos!C515),Datos!C515/$F$3*100,NA()),NA())</f>
        <v>131.16652253291053</v>
      </c>
    </row>
    <row r="516" spans="1:3" x14ac:dyDescent="0.25">
      <c r="A516" s="3">
        <f>IFERROR(Datos!A516,"")</f>
        <v>43235</v>
      </c>
      <c r="B516" s="21">
        <f>IFERROR(IF(ISNUMBER(Datos!B516),Datos!B516/$F$2*100,NA()),NA())</f>
        <v>99.383317104836095</v>
      </c>
      <c r="C516" s="21">
        <f>IFERROR(IF(ISNUMBER(Datos!C516),Datos!C516/$F$3*100,NA()),NA())</f>
        <v>130.26808878639378</v>
      </c>
    </row>
    <row r="517" spans="1:3" x14ac:dyDescent="0.25">
      <c r="A517" s="3">
        <f>IFERROR(Datos!A517,"")</f>
        <v>43236</v>
      </c>
      <c r="B517" s="21">
        <f>IFERROR(IF(ISNUMBER(Datos!B517),Datos!B517/$F$2*100,NA()),NA())</f>
        <v>99.229146381045126</v>
      </c>
      <c r="C517" s="21">
        <f>IFERROR(IF(ISNUMBER(Datos!C517),Datos!C517/$F$3*100,NA()),NA())</f>
        <v>130.80138368405881</v>
      </c>
    </row>
    <row r="518" spans="1:3" x14ac:dyDescent="0.25">
      <c r="A518" s="3">
        <f>IFERROR(Datos!A518,"")</f>
        <v>43237</v>
      </c>
      <c r="B518" s="21">
        <f>IFERROR(IF(ISNUMBER(Datos!B518),Datos!B518/$F$2*100,NA()),NA())</f>
        <v>99.285946121389173</v>
      </c>
      <c r="C518" s="21">
        <f>IFERROR(IF(ISNUMBER(Datos!C518),Datos!C518/$F$3*100,NA()),NA())</f>
        <v>130.68607667915825</v>
      </c>
    </row>
    <row r="519" spans="1:3" x14ac:dyDescent="0.25">
      <c r="A519" s="3">
        <f>IFERROR(Datos!A519,"")</f>
        <v>43238</v>
      </c>
      <c r="B519" s="21">
        <f>IFERROR(IF(ISNUMBER(Datos!B519),Datos!B519/$F$2*100,NA()),NA())</f>
        <v>99.326517364492048</v>
      </c>
      <c r="C519" s="21">
        <f>IFERROR(IF(ISNUMBER(Datos!C519),Datos!C519/$F$3*100,NA()),NA())</f>
        <v>130.34496012299414</v>
      </c>
    </row>
    <row r="520" spans="1:3" x14ac:dyDescent="0.25">
      <c r="A520" s="3">
        <f>IFERROR(Datos!A520,"")</f>
        <v>43241</v>
      </c>
      <c r="B520" s="21">
        <f>IFERROR(IF(ISNUMBER(Datos!B520),Datos!B520/$F$2*100,NA()),NA())</f>
        <v>99.383317104836095</v>
      </c>
      <c r="C520" s="21">
        <f>IFERROR(IF(ISNUMBER(Datos!C520),Datos!C520/$F$3*100,NA()),NA())</f>
        <v>131.30585183049871</v>
      </c>
    </row>
    <row r="521" spans="1:3" x14ac:dyDescent="0.25">
      <c r="A521" s="3">
        <f>IFERROR(Datos!A521,"")</f>
        <v>43242</v>
      </c>
      <c r="B521" s="21">
        <f>IFERROR(IF(ISNUMBER(Datos!B521),Datos!B521/$F$2*100,NA()),NA())</f>
        <v>99.326517364492048</v>
      </c>
      <c r="C521" s="21">
        <f>IFERROR(IF(ISNUMBER(Datos!C521),Datos!C521/$F$3*100,NA()),NA())</f>
        <v>130.89266839627174</v>
      </c>
    </row>
    <row r="522" spans="1:3" x14ac:dyDescent="0.25">
      <c r="A522" s="3">
        <f>IFERROR(Datos!A522,"")</f>
        <v>43243</v>
      </c>
      <c r="B522" s="21">
        <f>IFERROR(IF(ISNUMBER(Datos!B522),Datos!B522/$F$2*100,NA()),NA())</f>
        <v>99.43200259655957</v>
      </c>
      <c r="C522" s="21">
        <f>IFERROR(IF(ISNUMBER(Datos!C522),Datos!C522/$F$3*100,NA()),NA())</f>
        <v>131.32026520611126</v>
      </c>
    </row>
    <row r="523" spans="1:3" x14ac:dyDescent="0.25">
      <c r="A523" s="3">
        <f>IFERROR(Datos!A523,"")</f>
        <v>43244</v>
      </c>
      <c r="B523" s="21">
        <f>IFERROR(IF(ISNUMBER(Datos!B523),Datos!B523/$F$2*100,NA()),NA())</f>
        <v>100.28399870172022</v>
      </c>
      <c r="C523" s="21">
        <f>IFERROR(IF(ISNUMBER(Datos!C523),Datos!C523/$F$3*100,NA()),NA())</f>
        <v>131.05601998654751</v>
      </c>
    </row>
    <row r="524" spans="1:3" x14ac:dyDescent="0.25">
      <c r="A524" s="3">
        <f>IFERROR(Datos!A524,"")</f>
        <v>43245</v>
      </c>
      <c r="B524" s="21">
        <f>IFERROR(IF(ISNUMBER(Datos!B524),Datos!B524/$F$2*100,NA()),NA())</f>
        <v>99.975657254138255</v>
      </c>
      <c r="C524" s="21">
        <f>IFERROR(IF(ISNUMBER(Datos!C524),Datos!C524/$F$3*100,NA()),NA())</f>
        <v>130.74373018160856</v>
      </c>
    </row>
    <row r="525" spans="1:3" x14ac:dyDescent="0.25">
      <c r="A525" s="3">
        <f>IFERROR(Datos!A525,"")</f>
        <v>43249</v>
      </c>
      <c r="B525" s="21">
        <f>IFERROR(IF(ISNUMBER(Datos!B525),Datos!B525/$F$2*100,NA()),NA())</f>
        <v>99.959428756897111</v>
      </c>
      <c r="C525" s="21">
        <f>IFERROR(IF(ISNUMBER(Datos!C525),Datos!C525/$F$3*100,NA()),NA())</f>
        <v>129.23513020082638</v>
      </c>
    </row>
    <row r="526" spans="1:3" x14ac:dyDescent="0.25">
      <c r="A526" s="3">
        <f>IFERROR(Datos!A526,"")</f>
        <v>43250</v>
      </c>
      <c r="B526" s="21">
        <f>IFERROR(IF(ISNUMBER(Datos!B526),Datos!B526/$F$2*100,NA()),NA())</f>
        <v>100.10548523206752</v>
      </c>
      <c r="C526" s="21">
        <f>IFERROR(IF(ISNUMBER(Datos!C526),Datos!C526/$F$3*100,NA()),NA())</f>
        <v>130.87345056212166</v>
      </c>
    </row>
    <row r="527" spans="1:3" x14ac:dyDescent="0.25">
      <c r="A527" s="3">
        <f>IFERROR(Datos!A527,"")</f>
        <v>43251</v>
      </c>
      <c r="B527" s="21">
        <f>IFERROR(IF(ISNUMBER(Datos!B527),Datos!B527/$F$2*100,NA()),NA())</f>
        <v>99.88640051931192</v>
      </c>
      <c r="C527" s="21">
        <f>IFERROR(IF(ISNUMBER(Datos!C527),Datos!C527/$F$3*100,NA()),NA())</f>
        <v>129.97501681560487</v>
      </c>
    </row>
    <row r="528" spans="1:3" x14ac:dyDescent="0.25">
      <c r="A528" s="3">
        <f>IFERROR(Datos!A528,"")</f>
        <v>43252</v>
      </c>
      <c r="B528" s="21">
        <f>IFERROR(IF(ISNUMBER(Datos!B528),Datos!B528/$F$2*100,NA()),NA())</f>
        <v>99.391431353456667</v>
      </c>
      <c r="C528" s="21">
        <f>IFERROR(IF(ISNUMBER(Datos!C528),Datos!C528/$F$3*100,NA()),NA())</f>
        <v>131.38272316709904</v>
      </c>
    </row>
    <row r="529" spans="1:3" x14ac:dyDescent="0.25">
      <c r="A529" s="3">
        <f>IFERROR(Datos!A529,"")</f>
        <v>43255</v>
      </c>
      <c r="B529" s="21">
        <f>IFERROR(IF(ISNUMBER(Datos!B529),Datos!B529/$F$2*100,NA()),NA())</f>
        <v>99.294060370009745</v>
      </c>
      <c r="C529" s="21">
        <f>IFERROR(IF(ISNUMBER(Datos!C529),Datos!C529/$F$3*100,NA()),NA())</f>
        <v>131.97367156721438</v>
      </c>
    </row>
    <row r="530" spans="1:3" x14ac:dyDescent="0.25">
      <c r="A530" s="3">
        <f>IFERROR(Datos!A530,"")</f>
        <v>43256</v>
      </c>
      <c r="B530" s="21">
        <f>IFERROR(IF(ISNUMBER(Datos!B530),Datos!B530/$F$2*100,NA()),NA())</f>
        <v>99.683544303797461</v>
      </c>
      <c r="C530" s="21">
        <f>IFERROR(IF(ISNUMBER(Datos!C530),Datos!C530/$F$3*100,NA()),NA())</f>
        <v>132.06495627942732</v>
      </c>
    </row>
    <row r="531" spans="1:3" x14ac:dyDescent="0.25">
      <c r="A531" s="3">
        <f>IFERROR(Datos!A531,"")</f>
        <v>43257</v>
      </c>
      <c r="B531" s="21">
        <f>IFERROR(IF(ISNUMBER(Datos!B531),Datos!B531/$F$2*100,NA()),NA())</f>
        <v>99.740344044141523</v>
      </c>
      <c r="C531" s="21">
        <f>IFERROR(IF(ISNUMBER(Datos!C531),Datos!C531/$F$3*100,NA()),NA())</f>
        <v>133.19400403574517</v>
      </c>
    </row>
    <row r="532" spans="1:3" x14ac:dyDescent="0.25">
      <c r="A532" s="3">
        <f>IFERROR(Datos!A532,"")</f>
        <v>43258</v>
      </c>
      <c r="B532" s="21">
        <f>IFERROR(IF(ISNUMBER(Datos!B532),Datos!B532/$F$2*100,NA()),NA())</f>
        <v>99.691658552418048</v>
      </c>
      <c r="C532" s="21">
        <f>IFERROR(IF(ISNUMBER(Datos!C532),Datos!C532/$F$3*100,NA()),NA())</f>
        <v>133.10271932353223</v>
      </c>
    </row>
    <row r="533" spans="1:3" x14ac:dyDescent="0.25">
      <c r="A533" s="3">
        <f>IFERROR(Datos!A533,"")</f>
        <v>43259</v>
      </c>
      <c r="B533" s="21">
        <f>IFERROR(IF(ISNUMBER(Datos!B533),Datos!B533/$F$2*100,NA()),NA())</f>
        <v>99.813372281726714</v>
      </c>
      <c r="C533" s="21">
        <f>IFERROR(IF(ISNUMBER(Datos!C533),Datos!C533/$F$3*100,NA()),NA())</f>
        <v>133.51590275775919</v>
      </c>
    </row>
    <row r="534" spans="1:3" x14ac:dyDescent="0.25">
      <c r="A534" s="3">
        <f>IFERROR(Datos!A534,"")</f>
        <v>43262</v>
      </c>
      <c r="B534" s="21">
        <f>IFERROR(IF(ISNUMBER(Datos!B534),Datos!B534/$F$2*100,NA()),NA())</f>
        <v>99.991885751379428</v>
      </c>
      <c r="C534" s="21">
        <f>IFERROR(IF(ISNUMBER(Datos!C534),Datos!C534/$F$3*100,NA()),NA())</f>
        <v>133.66003651388488</v>
      </c>
    </row>
    <row r="535" spans="1:3" x14ac:dyDescent="0.25">
      <c r="A535" s="3">
        <f>IFERROR(Datos!A535,"")</f>
        <v>43263</v>
      </c>
      <c r="B535" s="21">
        <f>IFERROR(IF(ISNUMBER(Datos!B535),Datos!B535/$F$2*100,NA()),NA())</f>
        <v>99.659201557935731</v>
      </c>
      <c r="C535" s="21">
        <f>IFERROR(IF(ISNUMBER(Datos!C535),Datos!C535/$F$3*100,NA()),NA())</f>
        <v>133.89065052368599</v>
      </c>
    </row>
    <row r="536" spans="1:3" x14ac:dyDescent="0.25">
      <c r="A536" s="3">
        <f>IFERROR(Datos!A536,"")</f>
        <v>43264</v>
      </c>
      <c r="B536" s="21">
        <f>IFERROR(IF(ISNUMBER(Datos!B536),Datos!B536/$F$2*100,NA()),NA())</f>
        <v>99.959428756897111</v>
      </c>
      <c r="C536" s="21">
        <f>IFERROR(IF(ISNUMBER(Datos!C536),Datos!C536/$F$3*100,NA()),NA())</f>
        <v>133.35255116748343</v>
      </c>
    </row>
    <row r="537" spans="1:3" x14ac:dyDescent="0.25">
      <c r="A537" s="3">
        <f>IFERROR(Datos!A537,"")</f>
        <v>43265</v>
      </c>
      <c r="B537" s="21">
        <f>IFERROR(IF(ISNUMBER(Datos!B537),Datos!B537/$F$2*100,NA()),NA())</f>
        <v>100.11359948068809</v>
      </c>
      <c r="C537" s="21">
        <f>IFERROR(IF(ISNUMBER(Datos!C537),Datos!C537/$F$3*100,NA()),NA())</f>
        <v>133.68405880657249</v>
      </c>
    </row>
    <row r="538" spans="1:3" x14ac:dyDescent="0.25">
      <c r="A538" s="3">
        <f>IFERROR(Datos!A538,"")</f>
        <v>43266</v>
      </c>
      <c r="B538" s="21">
        <f>IFERROR(IF(ISNUMBER(Datos!B538),Datos!B538/$F$2*100,NA()),NA())</f>
        <v>98.458292762090238</v>
      </c>
      <c r="C538" s="21">
        <f>IFERROR(IF(ISNUMBER(Datos!C538),Datos!C538/$F$3*100,NA()),NA())</f>
        <v>133.54953396752185</v>
      </c>
    </row>
    <row r="539" spans="1:3" x14ac:dyDescent="0.25">
      <c r="A539" s="3">
        <f>IFERROR(Datos!A539,"")</f>
        <v>43269</v>
      </c>
      <c r="B539" s="21">
        <f>IFERROR(IF(ISNUMBER(Datos!B539),Datos!B539/$F$2*100,NA()),NA())</f>
        <v>98.271665043816952</v>
      </c>
      <c r="C539" s="21">
        <f>IFERROR(IF(ISNUMBER(Datos!C539),Datos!C539/$F$3*100,NA()),NA())</f>
        <v>133.26607091380802</v>
      </c>
    </row>
    <row r="540" spans="1:3" x14ac:dyDescent="0.25">
      <c r="A540" s="3">
        <f>IFERROR(Datos!A540,"")</f>
        <v>43270</v>
      </c>
      <c r="B540" s="21">
        <f>IFERROR(IF(ISNUMBER(Datos!B540),Datos!B540/$F$2*100,NA()),NA())</f>
        <v>98.020123336579033</v>
      </c>
      <c r="C540" s="21">
        <f>IFERROR(IF(ISNUMBER(Datos!C540),Datos!C540/$F$3*100,NA()),NA())</f>
        <v>132.72797155760546</v>
      </c>
    </row>
    <row r="541" spans="1:3" x14ac:dyDescent="0.25">
      <c r="A541" s="3">
        <f>IFERROR(Datos!A541,"")</f>
        <v>43271</v>
      </c>
      <c r="B541" s="21">
        <f>IFERROR(IF(ISNUMBER(Datos!B541),Datos!B541/$F$2*100,NA()),NA())</f>
        <v>97.581953911067842</v>
      </c>
      <c r="C541" s="21">
        <f>IFERROR(IF(ISNUMBER(Datos!C541),Datos!C541/$F$3*100,NA()),NA())</f>
        <v>132.95378110886904</v>
      </c>
    </row>
    <row r="542" spans="1:3" x14ac:dyDescent="0.25">
      <c r="A542" s="3">
        <f>IFERROR(Datos!A542,"")</f>
        <v>43272</v>
      </c>
      <c r="B542" s="21">
        <f>IFERROR(IF(ISNUMBER(Datos!B542),Datos!B542/$F$2*100,NA()),NA())</f>
        <v>97.4115546900357</v>
      </c>
      <c r="C542" s="21">
        <f>IFERROR(IF(ISNUMBER(Datos!C542),Datos!C542/$F$3*100,NA()),NA())</f>
        <v>132.11300086480253</v>
      </c>
    </row>
    <row r="543" spans="1:3" x14ac:dyDescent="0.25">
      <c r="A543" s="3">
        <f>IFERROR(Datos!A543,"")</f>
        <v>43273</v>
      </c>
      <c r="B543" s="21">
        <f>IFERROR(IF(ISNUMBER(Datos!B543),Datos!B543/$F$2*100,NA()),NA())</f>
        <v>97.646867900032461</v>
      </c>
      <c r="C543" s="21">
        <f>IFERROR(IF(ISNUMBER(Datos!C543),Datos!C543/$F$3*100,NA()),NA())</f>
        <v>132.35802825021622</v>
      </c>
    </row>
    <row r="544" spans="1:3" x14ac:dyDescent="0.25">
      <c r="A544" s="3">
        <f>IFERROR(Datos!A544,"")</f>
        <v>43276</v>
      </c>
      <c r="B544" s="21">
        <f>IFERROR(IF(ISNUMBER(Datos!B544),Datos!B544/$F$2*100,NA()),NA())</f>
        <v>97.281726712106462</v>
      </c>
      <c r="C544" s="21">
        <f>IFERROR(IF(ISNUMBER(Datos!C544),Datos!C544/$F$3*100,NA()),NA())</f>
        <v>130.54194292303256</v>
      </c>
    </row>
    <row r="545" spans="1:3" x14ac:dyDescent="0.25">
      <c r="A545" s="3">
        <f>IFERROR(Datos!A545,"")</f>
        <v>43277</v>
      </c>
      <c r="B545" s="21">
        <f>IFERROR(IF(ISNUMBER(Datos!B545),Datos!B545/$F$2*100,NA()),NA())</f>
        <v>96.770529049010065</v>
      </c>
      <c r="C545" s="21">
        <f>IFERROR(IF(ISNUMBER(Datos!C545),Datos!C545/$F$3*100,NA()),NA())</f>
        <v>130.83021043528393</v>
      </c>
    </row>
    <row r="546" spans="1:3" x14ac:dyDescent="0.25">
      <c r="A546" s="3">
        <f>IFERROR(Datos!A546,"")</f>
        <v>43278</v>
      </c>
      <c r="B546" s="21">
        <f>IFERROR(IF(ISNUMBER(Datos!B546),Datos!B546/$F$2*100,NA()),NA())</f>
        <v>96.21876014281078</v>
      </c>
      <c r="C546" s="21">
        <f>IFERROR(IF(ISNUMBER(Datos!C546),Datos!C546/$F$3*100,NA()),NA())</f>
        <v>129.70116267896609</v>
      </c>
    </row>
    <row r="547" spans="1:3" x14ac:dyDescent="0.25">
      <c r="A547" s="3">
        <f>IFERROR(Datos!A547,"")</f>
        <v>43279</v>
      </c>
      <c r="B547" s="21">
        <f>IFERROR(IF(ISNUMBER(Datos!B547),Datos!B547/$F$2*100,NA()),NA())</f>
        <v>95.926647192469986</v>
      </c>
      <c r="C547" s="21">
        <f>IFERROR(IF(ISNUMBER(Datos!C547),Datos!C547/$F$3*100,NA()),NA())</f>
        <v>130.5035072547324</v>
      </c>
    </row>
    <row r="548" spans="1:3" x14ac:dyDescent="0.25">
      <c r="A548" s="3">
        <f>IFERROR(Datos!A548,"")</f>
        <v>43280</v>
      </c>
      <c r="B548" s="21">
        <f>IFERROR(IF(ISNUMBER(Datos!B548),Datos!B548/$F$2*100,NA()),NA())</f>
        <v>96.275559883154827</v>
      </c>
      <c r="C548" s="21">
        <f>IFERROR(IF(ISNUMBER(Datos!C548),Datos!C548/$F$3*100,NA()),NA())</f>
        <v>130.60440088402038</v>
      </c>
    </row>
    <row r="549" spans="1:3" x14ac:dyDescent="0.25">
      <c r="A549" s="3">
        <f>IFERROR(Datos!A549,"")</f>
        <v>43283</v>
      </c>
      <c r="B549" s="21">
        <f>IFERROR(IF(ISNUMBER(Datos!B549),Datos!B549/$F$2*100,NA()),NA())</f>
        <v>95.309964297306067</v>
      </c>
      <c r="C549" s="21">
        <f>IFERROR(IF(ISNUMBER(Datos!C549),Datos!C549/$F$3*100,NA()),NA())</f>
        <v>131.00317094263477</v>
      </c>
    </row>
    <row r="550" spans="1:3" x14ac:dyDescent="0.25">
      <c r="A550" s="3">
        <f>IFERROR(Datos!A550,"")</f>
        <v>43284</v>
      </c>
      <c r="B550" s="21">
        <f>IFERROR(IF(ISNUMBER(Datos!B550),Datos!B550/$F$2*100,NA()),NA())</f>
        <v>96.275559883154827</v>
      </c>
      <c r="C550" s="21">
        <f>IFERROR(IF(ISNUMBER(Datos!C550),Datos!C550/$F$3*100,NA()),NA())</f>
        <v>130.35456904006918</v>
      </c>
    </row>
    <row r="551" spans="1:3" x14ac:dyDescent="0.25">
      <c r="A551" s="3">
        <f>IFERROR(Datos!A551,"")</f>
        <v>43286</v>
      </c>
      <c r="B551" s="21">
        <f>IFERROR(IF(ISNUMBER(Datos!B551),Datos!B551/$F$2*100,NA()),NA())</f>
        <v>96.600129827977938</v>
      </c>
      <c r="C551" s="21">
        <f>IFERROR(IF(ISNUMBER(Datos!C551),Datos!C551/$F$3*100,NA()),NA())</f>
        <v>131.47881233784949</v>
      </c>
    </row>
    <row r="552" spans="1:3" x14ac:dyDescent="0.25">
      <c r="A552" s="3">
        <f>IFERROR(Datos!A552,"")</f>
        <v>43287</v>
      </c>
      <c r="B552" s="21">
        <f>IFERROR(IF(ISNUMBER(Datos!B552),Datos!B552/$F$2*100,NA()),NA())</f>
        <v>96.445959104186954</v>
      </c>
      <c r="C552" s="21">
        <f>IFERROR(IF(ISNUMBER(Datos!C552),Datos!C552/$F$3*100,NA()),NA())</f>
        <v>132.59344671855482</v>
      </c>
    </row>
    <row r="553" spans="1:3" x14ac:dyDescent="0.25">
      <c r="A553" s="3">
        <f>IFERROR(Datos!A553,"")</f>
        <v>43290</v>
      </c>
      <c r="B553" s="21">
        <f>IFERROR(IF(ISNUMBER(Datos!B553),Datos!B553/$F$2*100,NA()),NA())</f>
        <v>96.681272314183715</v>
      </c>
      <c r="C553" s="21">
        <f>IFERROR(IF(ISNUMBER(Datos!C553),Datos!C553/$F$3*100,NA()),NA())</f>
        <v>133.76573460171036</v>
      </c>
    </row>
    <row r="554" spans="1:3" x14ac:dyDescent="0.25">
      <c r="A554" s="3">
        <f>IFERROR(Datos!A554,"")</f>
        <v>43291</v>
      </c>
      <c r="B554" s="21">
        <f>IFERROR(IF(ISNUMBER(Datos!B554),Datos!B554/$F$2*100,NA()),NA())</f>
        <v>96.502758844531016</v>
      </c>
      <c r="C554" s="21">
        <f>IFERROR(IF(ISNUMBER(Datos!C554),Datos!C554/$F$3*100,NA()),NA())</f>
        <v>134.22696262131257</v>
      </c>
    </row>
    <row r="555" spans="1:3" x14ac:dyDescent="0.25">
      <c r="A555" s="3">
        <f>IFERROR(Datos!A555,"")</f>
        <v>43292</v>
      </c>
      <c r="B555" s="21">
        <f>IFERROR(IF(ISNUMBER(Datos!B555),Datos!B555/$F$2*100,NA()),NA())</f>
        <v>95.456020772476464</v>
      </c>
      <c r="C555" s="21">
        <f>IFERROR(IF(ISNUMBER(Datos!C555),Datos!C555/$F$3*100,NA()),NA())</f>
        <v>133.27567983088304</v>
      </c>
    </row>
    <row r="556" spans="1:3" x14ac:dyDescent="0.25">
      <c r="A556" s="3">
        <f>IFERROR(Datos!A556,"")</f>
        <v>43293</v>
      </c>
      <c r="B556" s="21">
        <f>IFERROR(IF(ISNUMBER(Datos!B556),Datos!B556/$F$2*100,NA()),NA())</f>
        <v>95.85361895488478</v>
      </c>
      <c r="C556" s="21">
        <f>IFERROR(IF(ISNUMBER(Datos!C556),Datos!C556/$F$3*100,NA()),NA())</f>
        <v>134.4431632555011</v>
      </c>
    </row>
    <row r="557" spans="1:3" x14ac:dyDescent="0.25">
      <c r="A557" s="3">
        <f>IFERROR(Datos!A557,"")</f>
        <v>43294</v>
      </c>
      <c r="B557" s="21">
        <f>IFERROR(IF(ISNUMBER(Datos!B557),Datos!B557/$F$2*100,NA()),NA())</f>
        <v>95.431678026614748</v>
      </c>
      <c r="C557" s="21">
        <f>IFERROR(IF(ISNUMBER(Datos!C557),Datos!C557/$F$3*100,NA()),NA())</f>
        <v>134.58729701162679</v>
      </c>
    </row>
    <row r="558" spans="1:3" x14ac:dyDescent="0.25">
      <c r="A558" s="3">
        <f>IFERROR(Datos!A558,"")</f>
        <v>43297</v>
      </c>
      <c r="B558" s="21">
        <f>IFERROR(IF(ISNUMBER(Datos!B558),Datos!B558/$F$2*100,NA()),NA())</f>
        <v>95.382992534891272</v>
      </c>
      <c r="C558" s="21">
        <f>IFERROR(IF(ISNUMBER(Datos!C558),Datos!C558/$F$3*100,NA()),NA())</f>
        <v>134.44796771403861</v>
      </c>
    </row>
    <row r="559" spans="1:3" x14ac:dyDescent="0.25">
      <c r="A559" s="3">
        <f>IFERROR(Datos!A559,"")</f>
        <v>43298</v>
      </c>
      <c r="B559" s="21">
        <f>IFERROR(IF(ISNUMBER(Datos!B559),Datos!B559/$F$2*100,NA()),NA())</f>
        <v>94.352482960077893</v>
      </c>
      <c r="C559" s="21">
        <f>IFERROR(IF(ISNUMBER(Datos!C559),Datos!C559/$F$3*100,NA()),NA())</f>
        <v>134.98606707024118</v>
      </c>
    </row>
    <row r="560" spans="1:3" x14ac:dyDescent="0.25">
      <c r="A560" s="3">
        <f>IFERROR(Datos!A560,"")</f>
        <v>43299</v>
      </c>
      <c r="B560" s="21">
        <f>IFERROR(IF(ISNUMBER(Datos!B560),Datos!B560/$F$2*100,NA()),NA())</f>
        <v>94.376825705939638</v>
      </c>
      <c r="C560" s="21">
        <f>IFERROR(IF(ISNUMBER(Datos!C560),Datos!C560/$F$3*100,NA()),NA())</f>
        <v>135.27433458249254</v>
      </c>
    </row>
    <row r="561" spans="1:3" x14ac:dyDescent="0.25">
      <c r="A561" s="3">
        <f>IFERROR(Datos!A561,"")</f>
        <v>43300</v>
      </c>
      <c r="B561" s="21">
        <f>IFERROR(IF(ISNUMBER(Datos!B561),Datos!B561/$F$2*100,NA()),NA())</f>
        <v>93.971113274910749</v>
      </c>
      <c r="C561" s="21">
        <f>IFERROR(IF(ISNUMBER(Datos!C561),Datos!C561/$F$3*100,NA()),NA())</f>
        <v>134.74103968482751</v>
      </c>
    </row>
    <row r="562" spans="1:3" x14ac:dyDescent="0.25">
      <c r="A562" s="3">
        <f>IFERROR(Datos!A562,"")</f>
        <v>43301</v>
      </c>
      <c r="B562" s="21">
        <f>IFERROR(IF(ISNUMBER(Datos!B562),Datos!B562/$F$2*100,NA()),NA())</f>
        <v>94.579681921454082</v>
      </c>
      <c r="C562" s="21">
        <f>IFERROR(IF(ISNUMBER(Datos!C562),Datos!C562/$F$3*100,NA()),NA())</f>
        <v>134.61131930431441</v>
      </c>
    </row>
    <row r="563" spans="1:3" x14ac:dyDescent="0.25">
      <c r="A563" s="3">
        <f>IFERROR(Datos!A563,"")</f>
        <v>43304</v>
      </c>
      <c r="B563" s="21">
        <f>IFERROR(IF(ISNUMBER(Datos!B563),Datos!B563/$F$2*100,NA()),NA())</f>
        <v>94.125283998701718</v>
      </c>
      <c r="C563" s="21">
        <f>IFERROR(IF(ISNUMBER(Datos!C563),Datos!C563/$F$3*100,NA()),NA())</f>
        <v>134.86115114826558</v>
      </c>
    </row>
    <row r="564" spans="1:3" x14ac:dyDescent="0.25">
      <c r="A564" s="3">
        <f>IFERROR(Datos!A564,"")</f>
        <v>43305</v>
      </c>
      <c r="B564" s="21">
        <f>IFERROR(IF(ISNUMBER(Datos!B564),Datos!B564/$F$2*100,NA()),NA())</f>
        <v>94.157740993184035</v>
      </c>
      <c r="C564" s="21">
        <f>IFERROR(IF(ISNUMBER(Datos!C564),Datos!C564/$F$3*100,NA()),NA())</f>
        <v>135.50494859229366</v>
      </c>
    </row>
    <row r="565" spans="1:3" x14ac:dyDescent="0.25">
      <c r="A565" s="3">
        <f>IFERROR(Datos!A565,"")</f>
        <v>43306</v>
      </c>
      <c r="B565" s="21">
        <f>IFERROR(IF(ISNUMBER(Datos!B565),Datos!B565/$F$2*100,NA()),NA())</f>
        <v>94.677052904901018</v>
      </c>
      <c r="C565" s="21">
        <f>IFERROR(IF(ISNUMBER(Datos!C565),Datos!C565/$F$3*100,NA()),NA())</f>
        <v>136.73969443643702</v>
      </c>
    </row>
    <row r="566" spans="1:3" x14ac:dyDescent="0.25">
      <c r="A566" s="3">
        <f>IFERROR(Datos!A566,"")</f>
        <v>43307</v>
      </c>
      <c r="B566" s="21">
        <f>IFERROR(IF(ISNUMBER(Datos!B566),Datos!B566/$F$2*100,NA()),NA())</f>
        <v>93.938656280428432</v>
      </c>
      <c r="C566" s="21">
        <f>IFERROR(IF(ISNUMBER(Datos!C566),Datos!C566/$F$3*100,NA()),NA())</f>
        <v>136.32170654367252</v>
      </c>
    </row>
    <row r="567" spans="1:3" x14ac:dyDescent="0.25">
      <c r="A567" s="3">
        <f>IFERROR(Datos!A567,"")</f>
        <v>43308</v>
      </c>
      <c r="B567" s="21">
        <f>IFERROR(IF(ISNUMBER(Datos!B567),Datos!B567/$F$2*100,NA()),NA())</f>
        <v>93.987341772151893</v>
      </c>
      <c r="C567" s="21">
        <f>IFERROR(IF(ISNUMBER(Datos!C567),Datos!C567/$F$3*100,NA()),NA())</f>
        <v>135.42807725569327</v>
      </c>
    </row>
    <row r="568" spans="1:3" x14ac:dyDescent="0.25">
      <c r="A568" s="3">
        <f>IFERROR(Datos!A568,"")</f>
        <v>43311</v>
      </c>
      <c r="B568" s="21">
        <f>IFERROR(IF(ISNUMBER(Datos!B568),Datos!B568/$F$2*100,NA()),NA())</f>
        <v>93.841285296981496</v>
      </c>
      <c r="C568" s="21">
        <f>IFERROR(IF(ISNUMBER(Datos!C568),Datos!C568/$F$3*100,NA()),NA())</f>
        <v>134.64975497261457</v>
      </c>
    </row>
    <row r="569" spans="1:3" x14ac:dyDescent="0.25">
      <c r="A569" s="3">
        <f>IFERROR(Datos!A569,"")</f>
        <v>43312</v>
      </c>
      <c r="B569" s="21">
        <f>IFERROR(IF(ISNUMBER(Datos!B569),Datos!B569/$F$2*100,NA()),NA())</f>
        <v>94.117169750081146</v>
      </c>
      <c r="C569" s="21">
        <f>IFERROR(IF(ISNUMBER(Datos!C569),Datos!C569/$F$3*100,NA()),NA())</f>
        <v>135.3079657922552</v>
      </c>
    </row>
    <row r="570" spans="1:3" x14ac:dyDescent="0.25">
      <c r="A570" s="3">
        <f>IFERROR(Datos!A570,"")</f>
        <v>43313</v>
      </c>
      <c r="B570" s="21">
        <f>IFERROR(IF(ISNUMBER(Datos!B570),Datos!B570/$F$2*100,NA()),NA())</f>
        <v>93.427458617332036</v>
      </c>
      <c r="C570" s="21">
        <f>IFERROR(IF(ISNUMBER(Datos!C570),Datos!C570/$F$3*100,NA()),NA())</f>
        <v>135.16863649466706</v>
      </c>
    </row>
    <row r="571" spans="1:3" x14ac:dyDescent="0.25">
      <c r="A571" s="3">
        <f>IFERROR(Datos!A571,"")</f>
        <v>43314</v>
      </c>
      <c r="B571" s="21">
        <f>IFERROR(IF(ISNUMBER(Datos!B571),Datos!B571/$F$2*100,NA()),NA())</f>
        <v>92.924375202856211</v>
      </c>
      <c r="C571" s="21">
        <f>IFERROR(IF(ISNUMBER(Datos!C571),Datos!C571/$F$3*100,NA()),NA())</f>
        <v>135.83165177284519</v>
      </c>
    </row>
    <row r="572" spans="1:3" x14ac:dyDescent="0.25">
      <c r="A572" s="3">
        <f>IFERROR(Datos!A572,"")</f>
        <v>43315</v>
      </c>
      <c r="B572" s="21">
        <f>IFERROR(IF(ISNUMBER(Datos!B572),Datos!B572/$F$2*100,NA()),NA())</f>
        <v>93.248945147679336</v>
      </c>
      <c r="C572" s="21">
        <f>IFERROR(IF(ISNUMBER(Datos!C572),Datos!C572/$F$3*100,NA()),NA())</f>
        <v>136.4610358412607</v>
      </c>
    </row>
    <row r="573" spans="1:3" x14ac:dyDescent="0.25">
      <c r="A573" s="3">
        <f>IFERROR(Datos!A573,"")</f>
        <v>43318</v>
      </c>
      <c r="B573" s="21">
        <f>IFERROR(IF(ISNUMBER(Datos!B573),Datos!B573/$F$2*100,NA()),NA())</f>
        <v>92.770204479065242</v>
      </c>
      <c r="C573" s="21">
        <f>IFERROR(IF(ISNUMBER(Datos!C573),Datos!C573/$F$3*100,NA()),NA())</f>
        <v>136.94628615355049</v>
      </c>
    </row>
    <row r="574" spans="1:3" x14ac:dyDescent="0.25">
      <c r="A574" s="3">
        <f>IFERROR(Datos!A574,"")</f>
        <v>43319</v>
      </c>
      <c r="B574" s="21">
        <f>IFERROR(IF(ISNUMBER(Datos!B574),Datos!B574/$F$2*100,NA()),NA())</f>
        <v>92.981174943200259</v>
      </c>
      <c r="C574" s="21">
        <f>IFERROR(IF(ISNUMBER(Datos!C574),Datos!C574/$F$3*100,NA()),NA())</f>
        <v>137.33064283655233</v>
      </c>
    </row>
    <row r="575" spans="1:3" x14ac:dyDescent="0.25">
      <c r="A575" s="3">
        <f>IFERROR(Datos!A575,"")</f>
        <v>43320</v>
      </c>
      <c r="B575" s="21">
        <f>IFERROR(IF(ISNUMBER(Datos!B575),Datos!B575/$F$2*100,NA()),NA())</f>
        <v>93.24083089905875</v>
      </c>
      <c r="C575" s="21">
        <f>IFERROR(IF(ISNUMBER(Datos!C575),Datos!C575/$F$3*100,NA()),NA())</f>
        <v>137.29701162678964</v>
      </c>
    </row>
    <row r="576" spans="1:3" x14ac:dyDescent="0.25">
      <c r="A576" s="3">
        <f>IFERROR(Datos!A576,"")</f>
        <v>43321</v>
      </c>
      <c r="B576" s="21">
        <f>IFERROR(IF(ISNUMBER(Datos!B576),Datos!B576/$F$2*100,NA()),NA())</f>
        <v>93.102888672508925</v>
      </c>
      <c r="C576" s="21">
        <f>IFERROR(IF(ISNUMBER(Datos!C576),Datos!C576/$F$3*100,NA()),NA())</f>
        <v>137.10002882675121</v>
      </c>
    </row>
    <row r="577" spans="1:3" x14ac:dyDescent="0.25">
      <c r="A577" s="3">
        <f>IFERROR(Datos!A577,"")</f>
        <v>43322</v>
      </c>
      <c r="B577" s="21">
        <f>IFERROR(IF(ISNUMBER(Datos!B577),Datos!B577/$F$2*100,NA()),NA())</f>
        <v>93.062317429406036</v>
      </c>
      <c r="C577" s="21">
        <f>IFERROR(IF(ISNUMBER(Datos!C577),Datos!C577/$F$3*100,NA()),NA())</f>
        <v>136.12472374363409</v>
      </c>
    </row>
    <row r="578" spans="1:3" x14ac:dyDescent="0.25">
      <c r="A578" s="3">
        <f>IFERROR(Datos!A578,"")</f>
        <v>43325</v>
      </c>
      <c r="B578" s="21">
        <f>IFERROR(IF(ISNUMBER(Datos!B578),Datos!B578/$F$2*100,NA()),NA())</f>
        <v>91.658552418046085</v>
      </c>
      <c r="C578" s="21">
        <f>IFERROR(IF(ISNUMBER(Datos!C578),Datos!C578/$F$3*100,NA()),NA())</f>
        <v>135.57701547035649</v>
      </c>
    </row>
    <row r="579" spans="1:3" x14ac:dyDescent="0.25">
      <c r="A579" s="3">
        <f>IFERROR(Datos!A579,"")</f>
        <v>43326</v>
      </c>
      <c r="B579" s="21">
        <f>IFERROR(IF(ISNUMBER(Datos!B579),Datos!B579/$F$2*100,NA()),NA())</f>
        <v>91.747809152872435</v>
      </c>
      <c r="C579" s="21">
        <f>IFERROR(IF(ISNUMBER(Datos!C579),Datos!C579/$F$3*100,NA()),NA())</f>
        <v>136.44662246564812</v>
      </c>
    </row>
    <row r="580" spans="1:3" x14ac:dyDescent="0.25">
      <c r="A580" s="3">
        <f>IFERROR(Datos!A580,"")</f>
        <v>43327</v>
      </c>
      <c r="B580" s="21">
        <f>IFERROR(IF(ISNUMBER(Datos!B580),Datos!B580/$F$2*100,NA()),NA())</f>
        <v>90.222330412203831</v>
      </c>
      <c r="C580" s="21">
        <f>IFERROR(IF(ISNUMBER(Datos!C580),Datos!C580/$F$3*100,NA()),NA())</f>
        <v>135.40885942154318</v>
      </c>
    </row>
    <row r="581" spans="1:3" x14ac:dyDescent="0.25">
      <c r="A581" s="3">
        <f>IFERROR(Datos!A581,"")</f>
        <v>43328</v>
      </c>
      <c r="B581" s="21">
        <f>IFERROR(IF(ISNUMBER(Datos!B581),Datos!B581/$F$2*100,NA()),NA())</f>
        <v>90.149302174618626</v>
      </c>
      <c r="C581" s="21">
        <f>IFERROR(IF(ISNUMBER(Datos!C581),Datos!C581/$F$3*100,NA()),NA())</f>
        <v>136.48025367541078</v>
      </c>
    </row>
    <row r="582" spans="1:3" x14ac:dyDescent="0.25">
      <c r="A582" s="3">
        <f>IFERROR(Datos!A582,"")</f>
        <v>43329</v>
      </c>
      <c r="B582" s="21">
        <f>IFERROR(IF(ISNUMBER(Datos!B582),Datos!B582/$F$2*100,NA()),NA())</f>
        <v>90.985069782538147</v>
      </c>
      <c r="C582" s="21">
        <f>IFERROR(IF(ISNUMBER(Datos!C582),Datos!C582/$F$3*100,NA()),NA())</f>
        <v>136.93187277793791</v>
      </c>
    </row>
    <row r="583" spans="1:3" x14ac:dyDescent="0.25">
      <c r="A583" s="3">
        <f>IFERROR(Datos!A583,"")</f>
        <v>43332</v>
      </c>
      <c r="B583" s="21">
        <f>IFERROR(IF(ISNUMBER(Datos!B583),Datos!B583/$F$2*100,NA()),NA())</f>
        <v>91.439467705290483</v>
      </c>
      <c r="C583" s="21">
        <f>IFERROR(IF(ISNUMBER(Datos!C583),Datos!C583/$F$3*100,NA()),NA())</f>
        <v>137.26818487556451</v>
      </c>
    </row>
    <row r="584" spans="1:3" x14ac:dyDescent="0.25">
      <c r="A584" s="3">
        <f>IFERROR(Datos!A584,"")</f>
        <v>43333</v>
      </c>
      <c r="B584" s="21">
        <f>IFERROR(IF(ISNUMBER(Datos!B584),Datos!B584/$F$2*100,NA()),NA())</f>
        <v>91.70723790976956</v>
      </c>
      <c r="C584" s="21">
        <f>IFERROR(IF(ISNUMBER(Datos!C584),Datos!C584/$F$3*100,NA()),NA())</f>
        <v>137.55164792927837</v>
      </c>
    </row>
    <row r="585" spans="1:3" x14ac:dyDescent="0.25">
      <c r="A585" s="3">
        <f>IFERROR(Datos!A585,"")</f>
        <v>43334</v>
      </c>
      <c r="B585" s="21">
        <f>IFERROR(IF(ISNUMBER(Datos!B585),Datos!B585/$F$2*100,NA()),NA())</f>
        <v>91.910094125284004</v>
      </c>
      <c r="C585" s="21">
        <f>IFERROR(IF(ISNUMBER(Datos!C585),Datos!C585/$F$3*100,NA()),NA())</f>
        <v>137.4939944268281</v>
      </c>
    </row>
    <row r="586" spans="1:3" x14ac:dyDescent="0.25">
      <c r="A586" s="3">
        <f>IFERROR(Datos!A586,"")</f>
        <v>43335</v>
      </c>
      <c r="B586" s="21">
        <f>IFERROR(IF(ISNUMBER(Datos!B586),Datos!B586/$F$2*100,NA()),NA())</f>
        <v>91.041869522882195</v>
      </c>
      <c r="C586" s="21">
        <f>IFERROR(IF(ISNUMBER(Datos!C586),Datos!C586/$F$3*100,NA()),NA())</f>
        <v>137.26338041702698</v>
      </c>
    </row>
    <row r="587" spans="1:3" x14ac:dyDescent="0.25">
      <c r="A587" s="3">
        <f>IFERROR(Datos!A587,"")</f>
        <v>43336</v>
      </c>
      <c r="B587" s="21">
        <f>IFERROR(IF(ISNUMBER(Datos!B587),Datos!B587/$F$2*100,NA()),NA())</f>
        <v>92.632262252515417</v>
      </c>
      <c r="C587" s="21">
        <f>IFERROR(IF(ISNUMBER(Datos!C587),Datos!C587/$F$3*100,NA()),NA())</f>
        <v>138.11376957816853</v>
      </c>
    </row>
    <row r="588" spans="1:3" x14ac:dyDescent="0.25">
      <c r="A588" s="3">
        <f>IFERROR(Datos!A588,"")</f>
        <v>43339</v>
      </c>
      <c r="B588" s="21">
        <f>IFERROR(IF(ISNUMBER(Datos!B588),Datos!B588/$F$2*100,NA()),NA())</f>
        <v>92.981174943200259</v>
      </c>
      <c r="C588" s="21">
        <f>IFERROR(IF(ISNUMBER(Datos!C588),Datos!C588/$F$3*100,NA()),NA())</f>
        <v>139.17075045642355</v>
      </c>
    </row>
    <row r="589" spans="1:3" x14ac:dyDescent="0.25">
      <c r="A589" s="3">
        <f>IFERROR(Datos!A589,"")</f>
        <v>43340</v>
      </c>
      <c r="B589" s="21">
        <f>IFERROR(IF(ISNUMBER(Datos!B589),Datos!B589/$F$2*100,NA()),NA())</f>
        <v>92.242778318727687</v>
      </c>
      <c r="C589" s="21">
        <f>IFERROR(IF(ISNUMBER(Datos!C589),Datos!C589/$F$3*100,NA()),NA())</f>
        <v>139.20918612472371</v>
      </c>
    </row>
    <row r="590" spans="1:3" x14ac:dyDescent="0.25">
      <c r="A590" s="3">
        <f>IFERROR(Datos!A590,"")</f>
        <v>43341</v>
      </c>
      <c r="B590" s="21">
        <f>IFERROR(IF(ISNUMBER(Datos!B590),Datos!B590/$F$2*100,NA()),NA())</f>
        <v>92.664719246997734</v>
      </c>
      <c r="C590" s="21">
        <f>IFERROR(IF(ISNUMBER(Datos!C590),Datos!C590/$F$3*100,NA()),NA())</f>
        <v>140.00192178341499</v>
      </c>
    </row>
    <row r="591" spans="1:3" x14ac:dyDescent="0.25">
      <c r="A591" s="3">
        <f>IFERROR(Datos!A591,"")</f>
        <v>43342</v>
      </c>
      <c r="B591" s="21">
        <f>IFERROR(IF(ISNUMBER(Datos!B591),Datos!B591/$F$2*100,NA()),NA())</f>
        <v>92.210321324245385</v>
      </c>
      <c r="C591" s="21">
        <f>IFERROR(IF(ISNUMBER(Datos!C591),Datos!C591/$F$3*100,NA()),NA())</f>
        <v>139.38214663207455</v>
      </c>
    </row>
    <row r="592" spans="1:3" x14ac:dyDescent="0.25">
      <c r="A592" s="3">
        <f>IFERROR(Datos!A592,"")</f>
        <v>43343</v>
      </c>
      <c r="B592" s="21">
        <f>IFERROR(IF(ISNUMBER(Datos!B592),Datos!B592/$F$2*100,NA()),NA())</f>
        <v>92.104836092177877</v>
      </c>
      <c r="C592" s="21">
        <f>IFERROR(IF(ISNUMBER(Datos!C592),Datos!C592/$F$3*100,NA()),NA())</f>
        <v>139.40136446622463</v>
      </c>
    </row>
    <row r="593" spans="1:3" x14ac:dyDescent="0.25">
      <c r="A593" s="3">
        <f>IFERROR(Datos!A593,"")</f>
        <v>43347</v>
      </c>
      <c r="B593" s="21">
        <f>IFERROR(IF(ISNUMBER(Datos!B593),Datos!B593/$F$2*100,NA()),NA())</f>
        <v>91.634209672184369</v>
      </c>
      <c r="C593" s="21">
        <f>IFERROR(IF(ISNUMBER(Datos!C593),Datos!C593/$F$3*100,NA()),NA())</f>
        <v>139.17075045642355</v>
      </c>
    </row>
    <row r="594" spans="1:3" x14ac:dyDescent="0.25">
      <c r="A594" s="3">
        <f>IFERROR(Datos!A594,"")</f>
        <v>43348</v>
      </c>
      <c r="B594" s="21">
        <f>IFERROR(IF(ISNUMBER(Datos!B594),Datos!B594/$F$2*100,NA()),NA())</f>
        <v>91.950665368386879</v>
      </c>
      <c r="C594" s="21">
        <f>IFERROR(IF(ISNUMBER(Datos!C594),Datos!C594/$F$3*100,NA()),NA())</f>
        <v>138.7815893148842</v>
      </c>
    </row>
    <row r="595" spans="1:3" x14ac:dyDescent="0.25">
      <c r="A595" s="3">
        <f>IFERROR(Datos!A595,"")</f>
        <v>43349</v>
      </c>
      <c r="B595" s="21">
        <f>IFERROR(IF(ISNUMBER(Datos!B595),Datos!B595/$F$2*100,NA()),NA())</f>
        <v>92.129178838039607</v>
      </c>
      <c r="C595" s="21">
        <f>IFERROR(IF(ISNUMBER(Datos!C595),Datos!C595/$F$3*100,NA()),NA())</f>
        <v>138.2771211684443</v>
      </c>
    </row>
    <row r="596" spans="1:3" x14ac:dyDescent="0.25">
      <c r="A596" s="3">
        <f>IFERROR(Datos!A596,"")</f>
        <v>43350</v>
      </c>
      <c r="B596" s="21">
        <f>IFERROR(IF(ISNUMBER(Datos!B596),Datos!B596/$F$2*100,NA()),NA())</f>
        <v>91.877637130801688</v>
      </c>
      <c r="C596" s="21">
        <f>IFERROR(IF(ISNUMBER(Datos!C596),Datos!C596/$F$3*100,NA()),NA())</f>
        <v>137.96963582204285</v>
      </c>
    </row>
    <row r="597" spans="1:3" x14ac:dyDescent="0.25">
      <c r="A597" s="3">
        <f>IFERROR(Datos!A597,"")</f>
        <v>43353</v>
      </c>
      <c r="B597" s="21">
        <f>IFERROR(IF(ISNUMBER(Datos!B597),Datos!B597/$F$2*100,NA()),NA())</f>
        <v>91.812723141837068</v>
      </c>
      <c r="C597" s="21">
        <f>IFERROR(IF(ISNUMBER(Datos!C597),Datos!C597/$F$3*100,NA()),NA())</f>
        <v>138.22907658306909</v>
      </c>
    </row>
    <row r="598" spans="1:3" x14ac:dyDescent="0.25">
      <c r="A598" s="3">
        <f>IFERROR(Datos!A598,"")</f>
        <v>43354</v>
      </c>
      <c r="B598" s="21">
        <f>IFERROR(IF(ISNUMBER(Datos!B598),Datos!B598/$F$2*100,NA()),NA())</f>
        <v>91.869522882181116</v>
      </c>
      <c r="C598" s="21">
        <f>IFERROR(IF(ISNUMBER(Datos!C598),Datos!C598/$F$3*100,NA()),NA())</f>
        <v>138.74795810512154</v>
      </c>
    </row>
    <row r="599" spans="1:3" x14ac:dyDescent="0.25">
      <c r="A599" s="3">
        <f>IFERROR(Datos!A599,"")</f>
        <v>43355</v>
      </c>
      <c r="B599" s="21">
        <f>IFERROR(IF(ISNUMBER(Datos!B599),Datos!B599/$F$2*100,NA()),NA())</f>
        <v>92.640376501136004</v>
      </c>
      <c r="C599" s="21">
        <f>IFERROR(IF(ISNUMBER(Datos!C599),Datos!C599/$F$3*100,NA()),NA())</f>
        <v>138.79600269049678</v>
      </c>
    </row>
    <row r="600" spans="1:3" x14ac:dyDescent="0.25">
      <c r="A600" s="3">
        <f>IFERROR(Datos!A600,"")</f>
        <v>43356</v>
      </c>
      <c r="B600" s="21">
        <f>IFERROR(IF(ISNUMBER(Datos!B600),Datos!B600/$F$2*100,NA()),NA())</f>
        <v>92.307692307692307</v>
      </c>
      <c r="C600" s="21">
        <f>IFERROR(IF(ISNUMBER(Datos!C600),Datos!C600/$F$3*100,NA()),NA())</f>
        <v>139.53108484673774</v>
      </c>
    </row>
    <row r="601" spans="1:3" x14ac:dyDescent="0.25">
      <c r="A601" s="3">
        <f>IFERROR(Datos!A601,"")</f>
        <v>43357</v>
      </c>
      <c r="B601" s="21">
        <f>IFERROR(IF(ISNUMBER(Datos!B601),Datos!B601/$F$2*100,NA()),NA())</f>
        <v>91.70723790976956</v>
      </c>
      <c r="C601" s="21">
        <f>IFERROR(IF(ISNUMBER(Datos!C601),Datos!C601/$F$3*100,NA()),NA())</f>
        <v>139.56952051503794</v>
      </c>
    </row>
    <row r="602" spans="1:3" x14ac:dyDescent="0.25">
      <c r="A602" s="3">
        <f>IFERROR(Datos!A602,"")</f>
        <v>43360</v>
      </c>
      <c r="B602" s="21">
        <f>IFERROR(IF(ISNUMBER(Datos!B602),Datos!B602/$F$2*100,NA()),NA())</f>
        <v>92.18597857838364</v>
      </c>
      <c r="C602" s="21">
        <f>IFERROR(IF(ISNUMBER(Datos!C602),Datos!C602/$F$3*100,NA()),NA())</f>
        <v>138.79119823195927</v>
      </c>
    </row>
    <row r="603" spans="1:3" x14ac:dyDescent="0.25">
      <c r="A603" s="3">
        <f>IFERROR(Datos!A603,"")</f>
        <v>43361</v>
      </c>
      <c r="B603" s="21">
        <f>IFERROR(IF(ISNUMBER(Datos!B603),Datos!B603/$F$2*100,NA()),NA())</f>
        <v>92.048036351833815</v>
      </c>
      <c r="C603" s="21">
        <f>IFERROR(IF(ISNUMBER(Datos!C603),Datos!C603/$F$3*100,NA()),NA())</f>
        <v>139.5358893052753</v>
      </c>
    </row>
    <row r="604" spans="1:3" x14ac:dyDescent="0.25">
      <c r="A604" s="3">
        <f>IFERROR(Datos!A604,"")</f>
        <v>43362</v>
      </c>
      <c r="B604" s="21">
        <f>IFERROR(IF(ISNUMBER(Datos!B604),Datos!B604/$F$2*100,NA()),NA())</f>
        <v>92.405063291139243</v>
      </c>
      <c r="C604" s="21">
        <f>IFERROR(IF(ISNUMBER(Datos!C604),Datos!C604/$F$3*100,NA()),NA())</f>
        <v>139.70884981262611</v>
      </c>
    </row>
    <row r="605" spans="1:3" x14ac:dyDescent="0.25">
      <c r="A605" s="3">
        <f>IFERROR(Datos!A605,"")</f>
        <v>43363</v>
      </c>
      <c r="B605" s="21">
        <f>IFERROR(IF(ISNUMBER(Datos!B605),Datos!B605/$F$2*100,NA()),NA())</f>
        <v>92.721518987341781</v>
      </c>
      <c r="C605" s="21">
        <f>IFERROR(IF(ISNUMBER(Datos!C605),Datos!C605/$F$3*100,NA()),NA())</f>
        <v>140.80907081771886</v>
      </c>
    </row>
    <row r="606" spans="1:3" x14ac:dyDescent="0.25">
      <c r="A606" s="3">
        <f>IFERROR(Datos!A606,"")</f>
        <v>43364</v>
      </c>
      <c r="B606" s="21">
        <f>IFERROR(IF(ISNUMBER(Datos!B606),Datos!B606/$F$2*100,NA()),NA())</f>
        <v>92.088607594936718</v>
      </c>
      <c r="C606" s="21">
        <f>IFERROR(IF(ISNUMBER(Datos!C606),Datos!C606/$F$3*100,NA()),NA())</f>
        <v>140.75622177380606</v>
      </c>
    </row>
    <row r="607" spans="1:3" x14ac:dyDescent="0.25">
      <c r="A607" s="3">
        <f>IFERROR(Datos!A607,"")</f>
        <v>43367</v>
      </c>
      <c r="B607" s="21">
        <f>IFERROR(IF(ISNUMBER(Datos!B607),Datos!B607/$F$2*100,NA()),NA())</f>
        <v>92.07237909769556</v>
      </c>
      <c r="C607" s="21">
        <f>IFERROR(IF(ISNUMBER(Datos!C607),Datos!C607/$F$3*100,NA()),NA())</f>
        <v>140.26136254444123</v>
      </c>
    </row>
    <row r="608" spans="1:3" x14ac:dyDescent="0.25">
      <c r="A608" s="3">
        <f>IFERROR(Datos!A608,"")</f>
        <v>43368</v>
      </c>
      <c r="B608" s="21">
        <f>IFERROR(IF(ISNUMBER(Datos!B608),Datos!B608/$F$2*100,NA()),NA())</f>
        <v>92.218435572865971</v>
      </c>
      <c r="C608" s="21">
        <f>IFERROR(IF(ISNUMBER(Datos!C608),Datos!C608/$F$3*100,NA()),NA())</f>
        <v>140.07879312001538</v>
      </c>
    </row>
    <row r="609" spans="1:3" x14ac:dyDescent="0.25">
      <c r="A609" s="3">
        <f>IFERROR(Datos!A609,"")</f>
        <v>43369</v>
      </c>
      <c r="B609" s="21">
        <f>IFERROR(IF(ISNUMBER(Datos!B609),Datos!B609/$F$2*100,NA()),NA())</f>
        <v>91.731580655631291</v>
      </c>
      <c r="C609" s="21">
        <f>IFERROR(IF(ISNUMBER(Datos!C609),Datos!C609/$F$3*100,NA()),NA())</f>
        <v>139.61756510041317</v>
      </c>
    </row>
    <row r="610" spans="1:3" x14ac:dyDescent="0.25">
      <c r="A610" s="3">
        <f>IFERROR(Datos!A610,"")</f>
        <v>43370</v>
      </c>
      <c r="B610" s="21">
        <f>IFERROR(IF(ISNUMBER(Datos!B610),Datos!B610/$F$2*100,NA()),NA())</f>
        <v>90.920155793573514</v>
      </c>
      <c r="C610" s="21">
        <f>IFERROR(IF(ISNUMBER(Datos!C610),Datos!C610/$F$3*100,NA()),NA())</f>
        <v>140.00192178341499</v>
      </c>
    </row>
    <row r="611" spans="1:3" x14ac:dyDescent="0.25">
      <c r="A611" s="3">
        <f>IFERROR(Datos!A611,"")</f>
        <v>43371</v>
      </c>
      <c r="B611" s="21">
        <f>IFERROR(IF(ISNUMBER(Datos!B611),Datos!B611/$F$2*100,NA()),NA())</f>
        <v>91.496267445634544</v>
      </c>
      <c r="C611" s="21">
        <f>IFERROR(IF(ISNUMBER(Datos!C611),Datos!C611/$F$3*100,NA()),NA())</f>
        <v>140.00192178341499</v>
      </c>
    </row>
    <row r="612" spans="1:3" x14ac:dyDescent="0.25">
      <c r="A612" s="3">
        <f>IFERROR(Datos!A612,"")</f>
        <v>43374</v>
      </c>
      <c r="B612" s="21">
        <f>IFERROR(IF(ISNUMBER(Datos!B612),Datos!B612/$F$2*100,NA()),NA())</f>
        <v>91.342096721843561</v>
      </c>
      <c r="C612" s="21">
        <f>IFERROR(IF(ISNUMBER(Datos!C612),Datos!C612/$F$3*100,NA()),NA())</f>
        <v>140.51119438839243</v>
      </c>
    </row>
    <row r="613" spans="1:3" x14ac:dyDescent="0.25">
      <c r="A613" s="3">
        <f>IFERROR(Datos!A613,"")</f>
        <v>43375</v>
      </c>
      <c r="B613" s="21">
        <f>IFERROR(IF(ISNUMBER(Datos!B613),Datos!B613/$F$2*100,NA()),NA())</f>
        <v>92.396949042518671</v>
      </c>
      <c r="C613" s="21">
        <f>IFERROR(IF(ISNUMBER(Datos!C613),Datos!C613/$F$3*100,NA()),NA())</f>
        <v>140.45354088594215</v>
      </c>
    </row>
    <row r="614" spans="1:3" x14ac:dyDescent="0.25">
      <c r="A614" s="3">
        <f>IFERROR(Datos!A614,"")</f>
        <v>43376</v>
      </c>
      <c r="B614" s="21">
        <f>IFERROR(IF(ISNUMBER(Datos!B614),Datos!B614/$F$2*100,NA()),NA())</f>
        <v>92.031807854592671</v>
      </c>
      <c r="C614" s="21">
        <f>IFERROR(IF(ISNUMBER(Datos!C614),Datos!C614/$F$3*100,NA()),NA())</f>
        <v>140.55443451523013</v>
      </c>
    </row>
    <row r="615" spans="1:3" x14ac:dyDescent="0.25">
      <c r="A615" s="3">
        <f>IFERROR(Datos!A615,"")</f>
        <v>43377</v>
      </c>
      <c r="B615" s="21">
        <f>IFERROR(IF(ISNUMBER(Datos!B615),Datos!B615/$F$2*100,NA()),NA())</f>
        <v>92.080493346316132</v>
      </c>
      <c r="C615" s="21">
        <f>IFERROR(IF(ISNUMBER(Datos!C615),Datos!C615/$F$3*100,NA()),NA())</f>
        <v>139.40616892476217</v>
      </c>
    </row>
    <row r="616" spans="1:3" x14ac:dyDescent="0.25">
      <c r="A616" s="3">
        <f>IFERROR(Datos!A616,"")</f>
        <v>43378</v>
      </c>
      <c r="B616" s="21">
        <f>IFERROR(IF(ISNUMBER(Datos!B616),Datos!B616/$F$2*100,NA()),NA())</f>
        <v>92.340149302174623</v>
      </c>
      <c r="C616" s="21">
        <f>IFERROR(IF(ISNUMBER(Datos!C616),Datos!C616/$F$3*100,NA()),NA())</f>
        <v>138.63745555875852</v>
      </c>
    </row>
    <row r="617" spans="1:3" x14ac:dyDescent="0.25">
      <c r="A617" s="3">
        <f>IFERROR(Datos!A617,"")</f>
        <v>43381</v>
      </c>
      <c r="B617" s="21">
        <f>IFERROR(IF(ISNUMBER(Datos!B617),Datos!B617/$F$2*100,NA()),NA())</f>
        <v>91.31775397598183</v>
      </c>
      <c r="C617" s="21">
        <f>IFERROR(IF(ISNUMBER(Datos!C617),Datos!C617/$F$3*100,NA()),NA())</f>
        <v>138.57980205630824</v>
      </c>
    </row>
    <row r="618" spans="1:3" x14ac:dyDescent="0.25">
      <c r="A618" s="3">
        <f>IFERROR(Datos!A618,"")</f>
        <v>43382</v>
      </c>
      <c r="B618" s="21">
        <f>IFERROR(IF(ISNUMBER(Datos!B618),Datos!B618/$F$2*100,NA()),NA())</f>
        <v>91.366439467705291</v>
      </c>
      <c r="C618" s="21">
        <f>IFERROR(IF(ISNUMBER(Datos!C618),Datos!C618/$F$3*100,NA()),NA())</f>
        <v>138.38281925626984</v>
      </c>
    </row>
    <row r="619" spans="1:3" x14ac:dyDescent="0.25">
      <c r="A619" s="3">
        <f>IFERROR(Datos!A619,"")</f>
        <v>43383</v>
      </c>
      <c r="B619" s="21">
        <f>IFERROR(IF(ISNUMBER(Datos!B619),Datos!B619/$F$2*100,NA()),NA())</f>
        <v>91.593638429081466</v>
      </c>
      <c r="C619" s="21">
        <f>IFERROR(IF(ISNUMBER(Datos!C619),Datos!C619/$F$3*100,NA()),NA())</f>
        <v>133.83780147977322</v>
      </c>
    </row>
    <row r="620" spans="1:3" x14ac:dyDescent="0.25">
      <c r="A620" s="3">
        <f>IFERROR(Datos!A620,"")</f>
        <v>43384</v>
      </c>
      <c r="B620" s="21">
        <f>IFERROR(IF(ISNUMBER(Datos!B620),Datos!B620/$F$2*100,NA()),NA())</f>
        <v>93.946770529049019</v>
      </c>
      <c r="C620" s="21">
        <f>IFERROR(IF(ISNUMBER(Datos!C620),Datos!C620/$F$3*100,NA()),NA())</f>
        <v>131.08484673777266</v>
      </c>
    </row>
    <row r="621" spans="1:3" x14ac:dyDescent="0.25">
      <c r="A621" s="3">
        <f>IFERROR(Datos!A621,"")</f>
        <v>43385</v>
      </c>
      <c r="B621" s="21">
        <f>IFERROR(IF(ISNUMBER(Datos!B621),Datos!B621/$F$2*100,NA()),NA())</f>
        <v>93.500486854917241</v>
      </c>
      <c r="C621" s="21">
        <f>IFERROR(IF(ISNUMBER(Datos!C621),Datos!C621/$F$3*100,NA()),NA())</f>
        <v>132.94417219179397</v>
      </c>
    </row>
    <row r="622" spans="1:3" x14ac:dyDescent="0.25">
      <c r="A622" s="3">
        <f>IFERROR(Datos!A622,"")</f>
        <v>43388</v>
      </c>
      <c r="B622" s="21">
        <f>IFERROR(IF(ISNUMBER(Datos!B622),Datos!B622/$F$2*100,NA()),NA())</f>
        <v>94.125283998701718</v>
      </c>
      <c r="C622" s="21">
        <f>IFERROR(IF(ISNUMBER(Datos!C622),Datos!C622/$F$3*100,NA()),NA())</f>
        <v>132.16104545017777</v>
      </c>
    </row>
    <row r="623" spans="1:3" x14ac:dyDescent="0.25">
      <c r="A623" s="3">
        <f>IFERROR(Datos!A623,"")</f>
        <v>43389</v>
      </c>
      <c r="B623" s="21">
        <f>IFERROR(IF(ISNUMBER(Datos!B623),Datos!B623/$F$2*100,NA()),NA())</f>
        <v>93.962999026290177</v>
      </c>
      <c r="C623" s="21">
        <f>IFERROR(IF(ISNUMBER(Datos!C623),Datos!C623/$F$3*100,NA()),NA())</f>
        <v>135.00048044585375</v>
      </c>
    </row>
    <row r="624" spans="1:3" x14ac:dyDescent="0.25">
      <c r="A624" s="3">
        <f>IFERROR(Datos!A624,"")</f>
        <v>43390</v>
      </c>
      <c r="B624" s="21">
        <f>IFERROR(IF(ISNUMBER(Datos!B624),Datos!B624/$F$2*100,NA()),NA())</f>
        <v>93.954884777669605</v>
      </c>
      <c r="C624" s="21">
        <f>IFERROR(IF(ISNUMBER(Datos!C624),Datos!C624/$F$3*100,NA()),NA())</f>
        <v>134.96684923609109</v>
      </c>
    </row>
    <row r="625" spans="1:3" x14ac:dyDescent="0.25">
      <c r="A625" s="3">
        <f>IFERROR(Datos!A625,"")</f>
        <v>43391</v>
      </c>
      <c r="B625" s="21">
        <f>IFERROR(IF(ISNUMBER(Datos!B625),Datos!B625/$F$2*100,NA()),NA())</f>
        <v>94.060370009737099</v>
      </c>
      <c r="C625" s="21">
        <f>IFERROR(IF(ISNUMBER(Datos!C625),Datos!C625/$F$3*100,NA()),NA())</f>
        <v>133.02584798693186</v>
      </c>
    </row>
    <row r="626" spans="1:3" x14ac:dyDescent="0.25">
      <c r="A626" s="3">
        <f>IFERROR(Datos!A626,"")</f>
        <v>43392</v>
      </c>
      <c r="B626" s="21">
        <f>IFERROR(IF(ISNUMBER(Datos!B626),Datos!B626/$F$2*100,NA()),NA())</f>
        <v>94.133398247322305</v>
      </c>
      <c r="C626" s="21">
        <f>IFERROR(IF(ISNUMBER(Datos!C626),Datos!C626/$F$3*100,NA()),NA())</f>
        <v>132.97780340155666</v>
      </c>
    </row>
    <row r="627" spans="1:3" x14ac:dyDescent="0.25">
      <c r="A627" s="3">
        <f>IFERROR(Datos!A627,"")</f>
        <v>43395</v>
      </c>
      <c r="B627" s="21">
        <f>IFERROR(IF(ISNUMBER(Datos!B627),Datos!B627/$F$2*100,NA()),NA())</f>
        <v>93.889970788704971</v>
      </c>
      <c r="C627" s="21">
        <f>IFERROR(IF(ISNUMBER(Datos!C627),Datos!C627/$F$3*100,NA()),NA())</f>
        <v>132.40607283559143</v>
      </c>
    </row>
    <row r="628" spans="1:3" x14ac:dyDescent="0.25">
      <c r="A628" s="3">
        <f>IFERROR(Datos!A628,"")</f>
        <v>43396</v>
      </c>
      <c r="B628" s="21">
        <f>IFERROR(IF(ISNUMBER(Datos!B628),Datos!B628/$F$2*100,NA()),NA())</f>
        <v>94.441739694904257</v>
      </c>
      <c r="C628" s="21">
        <f>IFERROR(IF(ISNUMBER(Datos!C628),Datos!C628/$F$3*100,NA()),NA())</f>
        <v>131.67579513788795</v>
      </c>
    </row>
    <row r="629" spans="1:3" x14ac:dyDescent="0.25">
      <c r="A629" s="3">
        <f>IFERROR(Datos!A629,"")</f>
        <v>43397</v>
      </c>
      <c r="B629" s="21">
        <f>IFERROR(IF(ISNUMBER(Datos!B629),Datos!B629/$F$2*100,NA()),NA())</f>
        <v>94.660824407659845</v>
      </c>
      <c r="C629" s="21">
        <f>IFERROR(IF(ISNUMBER(Datos!C629),Datos!C629/$F$3*100,NA()),NA())</f>
        <v>127.61122321514364</v>
      </c>
    </row>
    <row r="630" spans="1:3" x14ac:dyDescent="0.25">
      <c r="A630" s="3">
        <f>IFERROR(Datos!A630,"")</f>
        <v>43398</v>
      </c>
      <c r="B630" s="21">
        <f>IFERROR(IF(ISNUMBER(Datos!B630),Datos!B630/$F$2*100,NA()),NA())</f>
        <v>94.449853943524843</v>
      </c>
      <c r="C630" s="21">
        <f>IFERROR(IF(ISNUMBER(Datos!C630),Datos!C630/$F$3*100,NA()),NA())</f>
        <v>129.98943019121745</v>
      </c>
    </row>
    <row r="631" spans="1:3" x14ac:dyDescent="0.25">
      <c r="A631" s="3">
        <f>IFERROR(Datos!A631,"")</f>
        <v>43399</v>
      </c>
      <c r="B631" s="21">
        <f>IFERROR(IF(ISNUMBER(Datos!B631),Datos!B631/$F$2*100,NA()),NA())</f>
        <v>94.750081142486209</v>
      </c>
      <c r="C631" s="21">
        <f>IFERROR(IF(ISNUMBER(Datos!C631),Datos!C631/$F$3*100,NA()),NA())</f>
        <v>127.73613913711924</v>
      </c>
    </row>
    <row r="632" spans="1:3" x14ac:dyDescent="0.25">
      <c r="A632" s="3">
        <f>IFERROR(Datos!A632,"")</f>
        <v>43402</v>
      </c>
      <c r="B632" s="21">
        <f>IFERROR(IF(ISNUMBER(Datos!B632),Datos!B632/$F$2*100,NA()),NA())</f>
        <v>94.376825705939638</v>
      </c>
      <c r="C632" s="21">
        <f>IFERROR(IF(ISNUMBER(Datos!C632),Datos!C632/$F$3*100,NA()),NA())</f>
        <v>126.89535889305274</v>
      </c>
    </row>
    <row r="633" spans="1:3" x14ac:dyDescent="0.25">
      <c r="A633" s="3">
        <f>IFERROR(Datos!A633,"")</f>
        <v>43403</v>
      </c>
      <c r="B633" s="21">
        <f>IFERROR(IF(ISNUMBER(Datos!B633),Datos!B633/$F$2*100,NA()),NA())</f>
        <v>93.962999026290177</v>
      </c>
      <c r="C633" s="21">
        <f>IFERROR(IF(ISNUMBER(Datos!C633),Datos!C633/$F$3*100,NA()),NA())</f>
        <v>128.8844047275872</v>
      </c>
    </row>
    <row r="634" spans="1:3" x14ac:dyDescent="0.25">
      <c r="A634" s="3">
        <f>IFERROR(Datos!A634,"")</f>
        <v>43404</v>
      </c>
      <c r="B634" s="21">
        <f>IFERROR(IF(ISNUMBER(Datos!B634),Datos!B634/$F$2*100,NA()),NA())</f>
        <v>93.435572865952622</v>
      </c>
      <c r="C634" s="21">
        <f>IFERROR(IF(ISNUMBER(Datos!C634),Datos!C634/$F$3*100,NA()),NA())</f>
        <v>130.28250216200632</v>
      </c>
    </row>
    <row r="635" spans="1:3" x14ac:dyDescent="0.25">
      <c r="A635" s="3">
        <f>IFERROR(Datos!A635,"")</f>
        <v>43405</v>
      </c>
      <c r="B635" s="21">
        <f>IFERROR(IF(ISNUMBER(Datos!B635),Datos!B635/$F$2*100,NA()),NA())</f>
        <v>94.636481661798115</v>
      </c>
      <c r="C635" s="21">
        <f>IFERROR(IF(ISNUMBER(Datos!C635),Datos!C635/$F$3*100,NA()),NA())</f>
        <v>131.6613817622754</v>
      </c>
    </row>
    <row r="636" spans="1:3" x14ac:dyDescent="0.25">
      <c r="A636" s="3">
        <f>IFERROR(Datos!A636,"")</f>
        <v>43406</v>
      </c>
      <c r="B636" s="21">
        <f>IFERROR(IF(ISNUMBER(Datos!B636),Datos!B636/$F$2*100,NA()),NA())</f>
        <v>94.652710159039273</v>
      </c>
      <c r="C636" s="21">
        <f>IFERROR(IF(ISNUMBER(Datos!C636),Datos!C636/$F$3*100,NA()),NA())</f>
        <v>130.83021043528393</v>
      </c>
    </row>
    <row r="637" spans="1:3" x14ac:dyDescent="0.25">
      <c r="A637" s="3">
        <f>IFERROR(Datos!A637,"")</f>
        <v>43409</v>
      </c>
      <c r="B637" s="21">
        <f>IFERROR(IF(ISNUMBER(Datos!B637),Datos!B637/$F$2*100,NA()),NA())</f>
        <v>94.425511197663099</v>
      </c>
      <c r="C637" s="21">
        <f>IFERROR(IF(ISNUMBER(Datos!C637),Datos!C637/$F$3*100,NA()),NA())</f>
        <v>131.56048813298742</v>
      </c>
    </row>
    <row r="638" spans="1:3" x14ac:dyDescent="0.25">
      <c r="A638" s="3">
        <f>IFERROR(Datos!A638,"")</f>
        <v>43410</v>
      </c>
      <c r="B638" s="21">
        <f>IFERROR(IF(ISNUMBER(Datos!B638),Datos!B638/$F$2*100,NA()),NA())</f>
        <v>94.157740993184035</v>
      </c>
      <c r="C638" s="21">
        <f>IFERROR(IF(ISNUMBER(Datos!C638),Datos!C638/$F$3*100,NA()),NA())</f>
        <v>132.38205054290381</v>
      </c>
    </row>
    <row r="639" spans="1:3" x14ac:dyDescent="0.25">
      <c r="A639" s="3">
        <f>IFERROR(Datos!A639,"")</f>
        <v>43411</v>
      </c>
      <c r="B639" s="21">
        <f>IFERROR(IF(ISNUMBER(Datos!B639),Datos!B639/$F$2*100,NA()),NA())</f>
        <v>94.149626744563449</v>
      </c>
      <c r="C639" s="21">
        <f>IFERROR(IF(ISNUMBER(Datos!C639),Datos!C639/$F$3*100,NA()),NA())</f>
        <v>135.19265878735467</v>
      </c>
    </row>
    <row r="640" spans="1:3" x14ac:dyDescent="0.25">
      <c r="A640" s="3">
        <f>IFERROR(Datos!A640,"")</f>
        <v>43412</v>
      </c>
      <c r="B640" s="21">
        <f>IFERROR(IF(ISNUMBER(Datos!B640),Datos!B640/$F$2*100,NA()),NA())</f>
        <v>93.946770529049019</v>
      </c>
      <c r="C640" s="21">
        <f>IFERROR(IF(ISNUMBER(Datos!C640),Datos!C640/$F$3*100,NA()),NA())</f>
        <v>134.85154223119056</v>
      </c>
    </row>
    <row r="641" spans="1:3" x14ac:dyDescent="0.25">
      <c r="A641" s="3">
        <f>IFERROR(Datos!A641,"")</f>
        <v>43413</v>
      </c>
      <c r="B641" s="21">
        <f>IFERROR(IF(ISNUMBER(Datos!B641),Datos!B641/$F$2*100,NA()),NA())</f>
        <v>92.891918208373909</v>
      </c>
      <c r="C641" s="21">
        <f>IFERROR(IF(ISNUMBER(Datos!C641),Datos!C641/$F$3*100,NA()),NA())</f>
        <v>133.61199192850967</v>
      </c>
    </row>
    <row r="642" spans="1:3" x14ac:dyDescent="0.25">
      <c r="A642" s="3">
        <f>IFERROR(Datos!A642,"")</f>
        <v>43416</v>
      </c>
      <c r="B642" s="21">
        <f>IFERROR(IF(ISNUMBER(Datos!B642),Datos!B642/$F$2*100,NA()),NA())</f>
        <v>92.226549821486543</v>
      </c>
      <c r="C642" s="21">
        <f>IFERROR(IF(ISNUMBER(Datos!C642),Datos!C642/$F$3*100,NA()),NA())</f>
        <v>130.97914864994712</v>
      </c>
    </row>
    <row r="643" spans="1:3" x14ac:dyDescent="0.25">
      <c r="A643" s="3">
        <f>IFERROR(Datos!A643,"")</f>
        <v>43417</v>
      </c>
      <c r="B643" s="21">
        <f>IFERROR(IF(ISNUMBER(Datos!B643),Datos!B643/$F$2*100,NA()),NA())</f>
        <v>92.259006815968846</v>
      </c>
      <c r="C643" s="21">
        <f>IFERROR(IF(ISNUMBER(Datos!C643),Datos!C643/$F$3*100,NA()),NA())</f>
        <v>130.78697030844623</v>
      </c>
    </row>
    <row r="644" spans="1:3" x14ac:dyDescent="0.25">
      <c r="A644" s="3">
        <f>IFERROR(Datos!A644,"")</f>
        <v>43418</v>
      </c>
      <c r="B644" s="21">
        <f>IFERROR(IF(ISNUMBER(Datos!B644),Datos!B644/$F$2*100,NA()),NA())</f>
        <v>93.021746186303162</v>
      </c>
      <c r="C644" s="21">
        <f>IFERROR(IF(ISNUMBER(Datos!C644),Datos!C644/$F$3*100,NA()),NA())</f>
        <v>129.79725184971653</v>
      </c>
    </row>
    <row r="645" spans="1:3" x14ac:dyDescent="0.25">
      <c r="A645" s="3">
        <f>IFERROR(Datos!A645,"")</f>
        <v>43419</v>
      </c>
      <c r="B645" s="21">
        <f>IFERROR(IF(ISNUMBER(Datos!B645),Datos!B645/$F$2*100,NA()),NA())</f>
        <v>93.127231418370656</v>
      </c>
      <c r="C645" s="21">
        <f>IFERROR(IF(ISNUMBER(Datos!C645),Datos!C645/$F$3*100,NA()),NA())</f>
        <v>131.17132699144804</v>
      </c>
    </row>
    <row r="646" spans="1:3" x14ac:dyDescent="0.25">
      <c r="A646" s="3">
        <f>IFERROR(Datos!A646,"")</f>
        <v>43420</v>
      </c>
      <c r="B646" s="21">
        <f>IFERROR(IF(ISNUMBER(Datos!B646),Datos!B646/$F$2*100,NA()),NA())</f>
        <v>93.81694255111978</v>
      </c>
      <c r="C646" s="21">
        <f>IFERROR(IF(ISNUMBER(Datos!C646),Datos!C646/$F$3*100,NA()),NA())</f>
        <v>131.46439896223697</v>
      </c>
    </row>
    <row r="647" spans="1:3" x14ac:dyDescent="0.25">
      <c r="A647" s="3">
        <f>IFERROR(Datos!A647,"")</f>
        <v>43423</v>
      </c>
      <c r="B647" s="21">
        <f>IFERROR(IF(ISNUMBER(Datos!B647),Datos!B647/$F$2*100,NA()),NA())</f>
        <v>93.857513794222655</v>
      </c>
      <c r="C647" s="21">
        <f>IFERROR(IF(ISNUMBER(Datos!C647),Datos!C647/$F$3*100,NA()),NA())</f>
        <v>129.27356586912651</v>
      </c>
    </row>
    <row r="648" spans="1:3" x14ac:dyDescent="0.25">
      <c r="A648" s="3">
        <f>IFERROR(Datos!A648,"")</f>
        <v>43424</v>
      </c>
      <c r="B648" s="21">
        <f>IFERROR(IF(ISNUMBER(Datos!B648),Datos!B648/$F$2*100,NA()),NA())</f>
        <v>93.857513794222655</v>
      </c>
      <c r="C648" s="21">
        <f>IFERROR(IF(ISNUMBER(Datos!C648),Datos!C648/$F$3*100,NA()),NA())</f>
        <v>126.92899010281542</v>
      </c>
    </row>
    <row r="649" spans="1:3" x14ac:dyDescent="0.25">
      <c r="A649" s="3">
        <f>IFERROR(Datos!A649,"")</f>
        <v>43425</v>
      </c>
      <c r="B649" s="21">
        <f>IFERROR(IF(ISNUMBER(Datos!B649),Datos!B649/$F$2*100,NA()),NA())</f>
        <v>94.011684518013638</v>
      </c>
      <c r="C649" s="21">
        <f>IFERROR(IF(ISNUMBER(Datos!C649),Datos!C649/$F$3*100,NA()),NA())</f>
        <v>127.31334678581723</v>
      </c>
    </row>
    <row r="650" spans="1:3" x14ac:dyDescent="0.25">
      <c r="A650" s="3">
        <f>IFERROR(Datos!A650,"")</f>
        <v>43427</v>
      </c>
      <c r="B650" s="21">
        <f>IFERROR(IF(ISNUMBER(Datos!B650),Datos!B650/$F$2*100,NA()),NA())</f>
        <v>93.938656280428432</v>
      </c>
      <c r="C650" s="21">
        <f>IFERROR(IF(ISNUMBER(Datos!C650),Datos!C650/$F$3*100,NA()),NA())</f>
        <v>126.48217545882578</v>
      </c>
    </row>
    <row r="651" spans="1:3" x14ac:dyDescent="0.25">
      <c r="A651" s="3">
        <f>IFERROR(Datos!A651,"")</f>
        <v>43430</v>
      </c>
      <c r="B651" s="21">
        <f>IFERROR(IF(ISNUMBER(Datos!B651),Datos!B651/$F$2*100,NA()),NA())</f>
        <v>93.833171048360924</v>
      </c>
      <c r="C651" s="21">
        <f>IFERROR(IF(ISNUMBER(Datos!C651),Datos!C651/$F$3*100,NA()),NA())</f>
        <v>128.4423945421351</v>
      </c>
    </row>
    <row r="652" spans="1:3" x14ac:dyDescent="0.25">
      <c r="A652" s="3">
        <f>IFERROR(Datos!A652,"")</f>
        <v>43431</v>
      </c>
      <c r="B652" s="21">
        <f>IFERROR(IF(ISNUMBER(Datos!B652),Datos!B652/$F$2*100,NA()),NA())</f>
        <v>93.273287893541067</v>
      </c>
      <c r="C652" s="21">
        <f>IFERROR(IF(ISNUMBER(Datos!C652),Datos!C652/$F$3*100,NA()),NA())</f>
        <v>128.86518689343708</v>
      </c>
    </row>
    <row r="653" spans="1:3" x14ac:dyDescent="0.25">
      <c r="A653" s="3">
        <f>IFERROR(Datos!A653,"")</f>
        <v>43432</v>
      </c>
      <c r="B653" s="21">
        <f>IFERROR(IF(ISNUMBER(Datos!B653),Datos!B653/$F$2*100,NA()),NA())</f>
        <v>93.622200584225908</v>
      </c>
      <c r="C653" s="21">
        <f>IFERROR(IF(ISNUMBER(Datos!C653),Datos!C653/$F$3*100,NA()),NA())</f>
        <v>131.82473335255116</v>
      </c>
    </row>
    <row r="654" spans="1:3" x14ac:dyDescent="0.25">
      <c r="A654" s="3">
        <f>IFERROR(Datos!A654,"")</f>
        <v>43433</v>
      </c>
      <c r="B654" s="21">
        <f>IFERROR(IF(ISNUMBER(Datos!B654),Datos!B654/$F$2*100,NA()),NA())</f>
        <v>93.914313534566702</v>
      </c>
      <c r="C654" s="21">
        <f>IFERROR(IF(ISNUMBER(Datos!C654),Datos!C654/$F$3*100,NA()),NA())</f>
        <v>131.5364658402998</v>
      </c>
    </row>
    <row r="655" spans="1:3" x14ac:dyDescent="0.25">
      <c r="A655" s="3">
        <f>IFERROR(Datos!A655,"")</f>
        <v>43434</v>
      </c>
      <c r="B655" s="21">
        <f>IFERROR(IF(ISNUMBER(Datos!B655),Datos!B655/$F$2*100,NA()),NA())</f>
        <v>93.752028562155161</v>
      </c>
      <c r="C655" s="21">
        <f>IFERROR(IF(ISNUMBER(Datos!C655),Datos!C655/$F$3*100,NA()),NA())</f>
        <v>132.6126645527049</v>
      </c>
    </row>
    <row r="656" spans="1:3" x14ac:dyDescent="0.25">
      <c r="A656" s="3">
        <f>IFERROR(Datos!A656,"")</f>
        <v>43437</v>
      </c>
      <c r="B656" s="21">
        <f>IFERROR(IF(ISNUMBER(Datos!B656),Datos!B656/$F$2*100,NA()),NA())</f>
        <v>94.457968192145415</v>
      </c>
      <c r="C656" s="21">
        <f>IFERROR(IF(ISNUMBER(Datos!C656),Datos!C656/$F$3*100,NA()),NA())</f>
        <v>134.0636110310368</v>
      </c>
    </row>
    <row r="657" spans="1:3" x14ac:dyDescent="0.25">
      <c r="A657" s="3">
        <f>IFERROR(Datos!A657,"")</f>
        <v>43438</v>
      </c>
      <c r="B657" s="21">
        <f>IFERROR(IF(ISNUMBER(Datos!B657),Datos!B657/$F$2*100,NA()),NA())</f>
        <v>95.034079844206431</v>
      </c>
      <c r="C657" s="21">
        <f>IFERROR(IF(ISNUMBER(Datos!C657),Datos!C657/$F$3*100,NA()),NA())</f>
        <v>129.72518497165368</v>
      </c>
    </row>
    <row r="658" spans="1:3" x14ac:dyDescent="0.25">
      <c r="A658" s="3">
        <f>IFERROR(Datos!A658,"")</f>
        <v>43440</v>
      </c>
      <c r="B658" s="21">
        <f>IFERROR(IF(ISNUMBER(Datos!B658),Datos!B658/$F$2*100,NA()),NA())</f>
        <v>95.05030834144759</v>
      </c>
      <c r="C658" s="21">
        <f>IFERROR(IF(ISNUMBER(Datos!C658),Datos!C658/$F$3*100,NA()),NA())</f>
        <v>129.52339771307771</v>
      </c>
    </row>
    <row r="659" spans="1:3" x14ac:dyDescent="0.25">
      <c r="A659" s="3">
        <f>IFERROR(Datos!A659,"")</f>
        <v>43441</v>
      </c>
      <c r="B659" s="21">
        <f>IFERROR(IF(ISNUMBER(Datos!B659),Datos!B659/$F$2*100,NA()),NA())</f>
        <v>95.821161960402478</v>
      </c>
      <c r="C659" s="21">
        <f>IFERROR(IF(ISNUMBER(Datos!C659),Datos!C659/$F$3*100,NA()),NA())</f>
        <v>126.5061977515134</v>
      </c>
    </row>
    <row r="660" spans="1:3" x14ac:dyDescent="0.25">
      <c r="A660" s="3">
        <f>IFERROR(Datos!A660,"")</f>
        <v>43444</v>
      </c>
      <c r="B660" s="21">
        <f>IFERROR(IF(ISNUMBER(Datos!B660),Datos!B660/$F$2*100,NA()),NA())</f>
        <v>95.488477766958795</v>
      </c>
      <c r="C660" s="21">
        <f>IFERROR(IF(ISNUMBER(Datos!C660),Datos!C660/$F$3*100,NA()),NA())</f>
        <v>126.72720284423944</v>
      </c>
    </row>
    <row r="661" spans="1:3" x14ac:dyDescent="0.25">
      <c r="A661" s="3">
        <f>IFERROR(Datos!A661,"")</f>
        <v>43445</v>
      </c>
      <c r="B661" s="21">
        <f>IFERROR(IF(ISNUMBER(Datos!B661),Datos!B661/$F$2*100,NA()),NA())</f>
        <v>95.3748782862707</v>
      </c>
      <c r="C661" s="21">
        <f>IFERROR(IF(ISNUMBER(Datos!C661),Datos!C661/$F$3*100,NA()),NA())</f>
        <v>126.68396271740174</v>
      </c>
    </row>
    <row r="662" spans="1:3" x14ac:dyDescent="0.25">
      <c r="A662" s="3">
        <f>IFERROR(Datos!A662,"")</f>
        <v>43446</v>
      </c>
      <c r="B662" s="21">
        <f>IFERROR(IF(ISNUMBER(Datos!B662),Datos!B662/$F$2*100,NA()),NA())</f>
        <v>95.577734501785145</v>
      </c>
      <c r="C662" s="21">
        <f>IFERROR(IF(ISNUMBER(Datos!C662),Datos!C662/$F$3*100,NA()),NA())</f>
        <v>127.37100028826751</v>
      </c>
    </row>
    <row r="663" spans="1:3" x14ac:dyDescent="0.25">
      <c r="A663" s="3">
        <f>IFERROR(Datos!A663,"")</f>
        <v>43447</v>
      </c>
      <c r="B663" s="21">
        <f>IFERROR(IF(ISNUMBER(Datos!B663),Datos!B663/$F$2*100,NA()),NA())</f>
        <v>95.366764037650114</v>
      </c>
      <c r="C663" s="21">
        <f>IFERROR(IF(ISNUMBER(Datos!C663),Datos!C663/$F$3*100,NA()),NA())</f>
        <v>127.34217353704238</v>
      </c>
    </row>
    <row r="664" spans="1:3" x14ac:dyDescent="0.25">
      <c r="A664" s="3">
        <f>IFERROR(Datos!A664,"")</f>
        <v>43448</v>
      </c>
      <c r="B664" s="21">
        <f>IFERROR(IF(ISNUMBER(Datos!B664),Datos!B664/$F$2*100,NA()),NA())</f>
        <v>94.98539435248297</v>
      </c>
      <c r="C664" s="21">
        <f>IFERROR(IF(ISNUMBER(Datos!C664),Datos!C664/$F$3*100,NA()),NA())</f>
        <v>124.91111751705584</v>
      </c>
    </row>
    <row r="665" spans="1:3" x14ac:dyDescent="0.25">
      <c r="A665" s="3">
        <f>IFERROR(Datos!A665,"")</f>
        <v>43451</v>
      </c>
      <c r="B665" s="21">
        <f>IFERROR(IF(ISNUMBER(Datos!B665),Datos!B665/$F$2*100,NA()),NA())</f>
        <v>95.642648490749764</v>
      </c>
      <c r="C665" s="21">
        <f>IFERROR(IF(ISNUMBER(Datos!C665),Datos!C665/$F$3*100,NA()),NA())</f>
        <v>122.31670990679351</v>
      </c>
    </row>
    <row r="666" spans="1:3" x14ac:dyDescent="0.25">
      <c r="A666" s="3">
        <f>IFERROR(Datos!A666,"")</f>
        <v>43452</v>
      </c>
      <c r="B666" s="21">
        <f>IFERROR(IF(ISNUMBER(Datos!B666),Datos!B666/$F$2*100,NA()),NA())</f>
        <v>95.869847452125939</v>
      </c>
      <c r="C666" s="21">
        <f>IFERROR(IF(ISNUMBER(Datos!C666),Datos!C666/$F$3*100,NA()),NA())</f>
        <v>122.33112328240605</v>
      </c>
    </row>
    <row r="667" spans="1:3" x14ac:dyDescent="0.25">
      <c r="A667" s="3">
        <f>IFERROR(Datos!A667,"")</f>
        <v>43453</v>
      </c>
      <c r="B667" s="21">
        <f>IFERROR(IF(ISNUMBER(Datos!B667),Datos!B667/$F$2*100,NA()),NA())</f>
        <v>95.285621551444351</v>
      </c>
      <c r="C667" s="21">
        <f>IFERROR(IF(ISNUMBER(Datos!C667),Datos!C667/$F$3*100,NA()),NA())</f>
        <v>120.44777553569712</v>
      </c>
    </row>
    <row r="668" spans="1:3" x14ac:dyDescent="0.25">
      <c r="A668" s="3">
        <f>IFERROR(Datos!A668,"")</f>
        <v>43454</v>
      </c>
      <c r="B668" s="21">
        <f>IFERROR(IF(ISNUMBER(Datos!B668),Datos!B668/$F$2*100,NA()),NA())</f>
        <v>96.754300551768907</v>
      </c>
      <c r="C668" s="21">
        <f>IFERROR(IF(ISNUMBER(Datos!C668),Datos!C668/$F$3*100,NA()),NA())</f>
        <v>118.54520995483809</v>
      </c>
    </row>
    <row r="669" spans="1:3" x14ac:dyDescent="0.25">
      <c r="A669" s="3">
        <f>IFERROR(Datos!A669,"")</f>
        <v>43455</v>
      </c>
      <c r="B669" s="21">
        <f>IFERROR(IF(ISNUMBER(Datos!B669),Datos!B669/$F$2*100,NA()),NA())</f>
        <v>96.33235962349886</v>
      </c>
      <c r="C669" s="21">
        <f>IFERROR(IF(ISNUMBER(Datos!C669),Datos!C669/$F$3*100,NA()),NA())</f>
        <v>116.1045450177765</v>
      </c>
    </row>
    <row r="670" spans="1:3" x14ac:dyDescent="0.25">
      <c r="A670" s="3">
        <f>IFERROR(Datos!A670,"")</f>
        <v>43458</v>
      </c>
      <c r="B670" s="21">
        <f>IFERROR(IF(ISNUMBER(Datos!B670),Datos!B670/$F$2*100,NA()),NA())</f>
        <v>97.38721194417397</v>
      </c>
      <c r="C670" s="21">
        <f>IFERROR(IF(ISNUMBER(Datos!C670),Datos!C670/$F$3*100,NA()),NA())</f>
        <v>112.95762467569904</v>
      </c>
    </row>
    <row r="671" spans="1:3" x14ac:dyDescent="0.25">
      <c r="A671" s="3">
        <f>IFERROR(Datos!A671,"")</f>
        <v>43460</v>
      </c>
      <c r="B671" s="21">
        <f>IFERROR(IF(ISNUMBER(Datos!B671),Datos!B671/$F$2*100,NA()),NA())</f>
        <v>97.095098993833176</v>
      </c>
      <c r="C671" s="21">
        <f>IFERROR(IF(ISNUMBER(Datos!C671),Datos!C671/$F$3*100,NA()),NA())</f>
        <v>118.55962333045065</v>
      </c>
    </row>
    <row r="672" spans="1:3" x14ac:dyDescent="0.25">
      <c r="A672" s="3">
        <f>IFERROR(Datos!A672,"")</f>
        <v>43461</v>
      </c>
      <c r="B672" s="21">
        <f>IFERROR(IF(ISNUMBER(Datos!B672),Datos!B672/$F$2*100,NA()),NA())</f>
        <v>97.833495618305747</v>
      </c>
      <c r="C672" s="21">
        <f>IFERROR(IF(ISNUMBER(Datos!C672),Datos!C672/$F$3*100,NA()),NA())</f>
        <v>119.57336408186798</v>
      </c>
    </row>
    <row r="673" spans="1:3" x14ac:dyDescent="0.25">
      <c r="A673" s="3">
        <f>IFERROR(Datos!A673,"")</f>
        <v>43462</v>
      </c>
      <c r="B673" s="21">
        <f>IFERROR(IF(ISNUMBER(Datos!B673),Datos!B673/$F$2*100,NA()),NA())</f>
        <v>98.231093800714063</v>
      </c>
      <c r="C673" s="21">
        <f>IFERROR(IF(ISNUMBER(Datos!C673),Datos!C673/$F$3*100,NA()),NA())</f>
        <v>119.42442586720475</v>
      </c>
    </row>
    <row r="674" spans="1:3" x14ac:dyDescent="0.25">
      <c r="A674" s="3">
        <f>IFERROR(Datos!A674,"")</f>
        <v>43465</v>
      </c>
      <c r="B674" s="21">
        <f>IFERROR(IF(ISNUMBER(Datos!B674),Datos!B674/$F$2*100,NA()),NA())</f>
        <v>98.385264524505033</v>
      </c>
      <c r="C674" s="21">
        <f>IFERROR(IF(ISNUMBER(Datos!C674),Datos!C674/$F$3*100,NA()),NA())</f>
        <v>120.43816661862208</v>
      </c>
    </row>
    <row r="675" spans="1:3" x14ac:dyDescent="0.25">
      <c r="A675" s="3">
        <f>IFERROR(Datos!A675,"")</f>
        <v>43467</v>
      </c>
      <c r="B675" s="21">
        <f>IFERROR(IF(ISNUMBER(Datos!B675),Datos!B675/$F$2*100,NA()),NA())</f>
        <v>98.450178513469652</v>
      </c>
      <c r="C675" s="21">
        <f>IFERROR(IF(ISNUMBER(Datos!C675),Datos!C675/$F$3*100,NA()),NA())</f>
        <v>120.5919092918228</v>
      </c>
    </row>
    <row r="676" spans="1:3" x14ac:dyDescent="0.25">
      <c r="A676" s="3">
        <f>IFERROR(Datos!A676,"")</f>
        <v>43468</v>
      </c>
      <c r="B676" s="21">
        <f>IFERROR(IF(ISNUMBER(Datos!B676),Datos!B676/$F$2*100,NA()),NA())</f>
        <v>99.342745861733221</v>
      </c>
      <c r="C676" s="21">
        <f>IFERROR(IF(ISNUMBER(Datos!C676),Datos!C676/$F$3*100,NA()),NA())</f>
        <v>117.60834054002115</v>
      </c>
    </row>
    <row r="677" spans="1:3" x14ac:dyDescent="0.25">
      <c r="A677" s="3">
        <f>IFERROR(Datos!A677,"")</f>
        <v>43469</v>
      </c>
      <c r="B677" s="21">
        <f>IFERROR(IF(ISNUMBER(Datos!B677),Datos!B677/$F$2*100,NA()),NA())</f>
        <v>98.539435248296016</v>
      </c>
      <c r="C677" s="21">
        <f>IFERROR(IF(ISNUMBER(Datos!C677),Datos!C677/$F$3*100,NA()),NA())</f>
        <v>121.6440857115403</v>
      </c>
    </row>
    <row r="678" spans="1:3" x14ac:dyDescent="0.25">
      <c r="A678" s="3">
        <f>IFERROR(Datos!A678,"")</f>
        <v>43472</v>
      </c>
      <c r="B678" s="21">
        <f>IFERROR(IF(ISNUMBER(Datos!B678),Datos!B678/$F$2*100,NA()),NA())</f>
        <v>98.880233690360271</v>
      </c>
      <c r="C678" s="21">
        <f>IFERROR(IF(ISNUMBER(Datos!C678),Datos!C678/$F$3*100,NA()),NA())</f>
        <v>122.49927933121936</v>
      </c>
    </row>
    <row r="679" spans="1:3" x14ac:dyDescent="0.25">
      <c r="A679" s="3">
        <f>IFERROR(Datos!A679,"")</f>
        <v>43473</v>
      </c>
      <c r="B679" s="21">
        <f>IFERROR(IF(ISNUMBER(Datos!B679),Datos!B679/$F$2*100,NA()),NA())</f>
        <v>98.612463485881207</v>
      </c>
      <c r="C679" s="21">
        <f>IFERROR(IF(ISNUMBER(Datos!C679),Datos!C679/$F$3*100,NA()),NA())</f>
        <v>123.68598058998749</v>
      </c>
    </row>
    <row r="680" spans="1:3" x14ac:dyDescent="0.25">
      <c r="A680" s="3">
        <f>IFERROR(Datos!A680,"")</f>
        <v>43474</v>
      </c>
      <c r="B680" s="21">
        <f>IFERROR(IF(ISNUMBER(Datos!B680),Datos!B680/$F$2*100,NA()),NA())</f>
        <v>99.24537487828627</v>
      </c>
      <c r="C680" s="21">
        <f>IFERROR(IF(ISNUMBER(Datos!C680),Datos!C680/$F$3*100,NA()),NA())</f>
        <v>124.19525319496492</v>
      </c>
    </row>
    <row r="681" spans="1:3" x14ac:dyDescent="0.25">
      <c r="A681" s="3">
        <f>IFERROR(Datos!A681,"")</f>
        <v>43475</v>
      </c>
      <c r="B681" s="21">
        <f>IFERROR(IF(ISNUMBER(Datos!B681),Datos!B681/$F$2*100,NA()),NA())</f>
        <v>98.661148977604682</v>
      </c>
      <c r="C681" s="21">
        <f>IFERROR(IF(ISNUMBER(Datos!C681),Datos!C681/$F$3*100,NA()),NA())</f>
        <v>124.75257038531757</v>
      </c>
    </row>
    <row r="682" spans="1:3" x14ac:dyDescent="0.25">
      <c r="A682" s="3">
        <f>IFERROR(Datos!A682,"")</f>
        <v>43476</v>
      </c>
      <c r="B682" s="21">
        <f>IFERROR(IF(ISNUMBER(Datos!B682),Datos!B682/$F$2*100,NA()),NA())</f>
        <v>98.83154819863681</v>
      </c>
      <c r="C682" s="21">
        <f>IFERROR(IF(ISNUMBER(Datos!C682),Datos!C682/$F$3*100,NA()),NA())</f>
        <v>124.73815700970501</v>
      </c>
    </row>
    <row r="683" spans="1:3" x14ac:dyDescent="0.25">
      <c r="A683" s="3">
        <f>IFERROR(Datos!A683,"")</f>
        <v>43479</v>
      </c>
      <c r="B683" s="21">
        <f>IFERROR(IF(ISNUMBER(Datos!B683),Datos!B683/$F$2*100,NA()),NA())</f>
        <v>99.066861408633571</v>
      </c>
      <c r="C683" s="21">
        <f>IFERROR(IF(ISNUMBER(Datos!C683),Datos!C683/$F$3*100,NA()),NA())</f>
        <v>124.07994619006438</v>
      </c>
    </row>
    <row r="684" spans="1:3" x14ac:dyDescent="0.25">
      <c r="A684" s="3">
        <f>IFERROR(Datos!A684,"")</f>
        <v>43480</v>
      </c>
      <c r="B684" s="21">
        <f>IFERROR(IF(ISNUMBER(Datos!B684),Datos!B684/$F$2*100,NA()),NA())</f>
        <v>98.896462187601429</v>
      </c>
      <c r="C684" s="21">
        <f>IFERROR(IF(ISNUMBER(Datos!C684),Datos!C684/$F$3*100,NA()),NA())</f>
        <v>125.41078120495821</v>
      </c>
    </row>
    <row r="685" spans="1:3" x14ac:dyDescent="0.25">
      <c r="A685" s="3">
        <f>IFERROR(Datos!A685,"")</f>
        <v>43481</v>
      </c>
      <c r="B685" s="21">
        <f>IFERROR(IF(ISNUMBER(Datos!B685),Datos!B685/$F$2*100,NA()),NA())</f>
        <v>99.212917883803968</v>
      </c>
      <c r="C685" s="21">
        <f>IFERROR(IF(ISNUMBER(Datos!C685),Datos!C685/$F$3*100,NA()),NA())</f>
        <v>125.68943980013452</v>
      </c>
    </row>
    <row r="686" spans="1:3" x14ac:dyDescent="0.25">
      <c r="A686" s="3">
        <f>IFERROR(Datos!A686,"")</f>
        <v>43482</v>
      </c>
      <c r="B686" s="21">
        <f>IFERROR(IF(ISNUMBER(Datos!B686),Datos!B686/$F$2*100,NA()),NA())</f>
        <v>99.083089905874715</v>
      </c>
      <c r="C686" s="21">
        <f>IFERROR(IF(ISNUMBER(Datos!C686),Datos!C686/$F$3*100,NA()),NA())</f>
        <v>126.64552704910157</v>
      </c>
    </row>
    <row r="687" spans="1:3" x14ac:dyDescent="0.25">
      <c r="A687" s="3">
        <f>IFERROR(Datos!A687,"")</f>
        <v>43483</v>
      </c>
      <c r="B687" s="21">
        <f>IFERROR(IF(ISNUMBER(Datos!B687),Datos!B687/$F$2*100,NA()),NA())</f>
        <v>98.198636806231747</v>
      </c>
      <c r="C687" s="21">
        <f>IFERROR(IF(ISNUMBER(Datos!C687),Datos!C687/$F$3*100,NA()),NA())</f>
        <v>128.31267416162197</v>
      </c>
    </row>
    <row r="688" spans="1:3" x14ac:dyDescent="0.25">
      <c r="A688" s="3">
        <f>IFERROR(Datos!A688,"")</f>
        <v>43487</v>
      </c>
      <c r="B688" s="21">
        <f>IFERROR(IF(ISNUMBER(Datos!B688),Datos!B688/$F$2*100,NA()),NA())</f>
        <v>98.547549496916588</v>
      </c>
      <c r="C688" s="21">
        <f>IFERROR(IF(ISNUMBER(Datos!C688),Datos!C688/$F$3*100,NA()),NA())</f>
        <v>126.49658883443836</v>
      </c>
    </row>
    <row r="689" spans="1:3" x14ac:dyDescent="0.25">
      <c r="A689" s="3">
        <f>IFERROR(Datos!A689,"")</f>
        <v>43488</v>
      </c>
      <c r="B689" s="21">
        <f>IFERROR(IF(ISNUMBER(Datos!B689),Datos!B689/$F$2*100,NA()),NA())</f>
        <v>98.409607270366777</v>
      </c>
      <c r="C689" s="21">
        <f>IFERROR(IF(ISNUMBER(Datos!C689),Datos!C689/$F$3*100,NA()),NA())</f>
        <v>126.77524742961468</v>
      </c>
    </row>
    <row r="690" spans="1:3" x14ac:dyDescent="0.25">
      <c r="A690" s="3">
        <f>IFERROR(Datos!A690,"")</f>
        <v>43489</v>
      </c>
      <c r="B690" s="21">
        <f>IFERROR(IF(ISNUMBER(Datos!B690),Datos!B690/$F$2*100,NA()),NA())</f>
        <v>98.255436546575794</v>
      </c>
      <c r="C690" s="21">
        <f>IFERROR(IF(ISNUMBER(Datos!C690),Datos!C690/$F$3*100,NA()),NA())</f>
        <v>126.9482079369655</v>
      </c>
    </row>
    <row r="691" spans="1:3" x14ac:dyDescent="0.25">
      <c r="A691" s="3">
        <f>IFERROR(Datos!A691,"")</f>
        <v>43490</v>
      </c>
      <c r="B691" s="21">
        <f>IFERROR(IF(ISNUMBER(Datos!B691),Datos!B691/$F$2*100,NA()),NA())</f>
        <v>99.691658552418048</v>
      </c>
      <c r="C691" s="21">
        <f>IFERROR(IF(ISNUMBER(Datos!C691),Datos!C691/$F$3*100,NA()),NA())</f>
        <v>128.02921110790814</v>
      </c>
    </row>
    <row r="692" spans="1:3" x14ac:dyDescent="0.25">
      <c r="A692" s="3">
        <f>IFERROR(Datos!A692,"")</f>
        <v>43493</v>
      </c>
      <c r="B692" s="21">
        <f>IFERROR(IF(ISNUMBER(Datos!B692),Datos!B692/$F$2*100,NA()),NA())</f>
        <v>100.0405712431029</v>
      </c>
      <c r="C692" s="21">
        <f>IFERROR(IF(ISNUMBER(Datos!C692),Datos!C692/$F$3*100,NA()),NA())</f>
        <v>127.02027481502836</v>
      </c>
    </row>
    <row r="693" spans="1:3" x14ac:dyDescent="0.25">
      <c r="A693" s="3">
        <f>IFERROR(Datos!A693,"")</f>
        <v>43494</v>
      </c>
      <c r="B693" s="21">
        <f>IFERROR(IF(ISNUMBER(Datos!B693),Datos!B693/$F$2*100,NA()),NA())</f>
        <v>100.60045439792276</v>
      </c>
      <c r="C693" s="21">
        <f>IFERROR(IF(ISNUMBER(Datos!C693),Datos!C693/$F$3*100,NA()),NA())</f>
        <v>126.83770539060248</v>
      </c>
    </row>
    <row r="694" spans="1:3" x14ac:dyDescent="0.25">
      <c r="A694" s="3">
        <f>IFERROR(Datos!A694,"")</f>
        <v>43495</v>
      </c>
      <c r="B694" s="21">
        <f>IFERROR(IF(ISNUMBER(Datos!B694),Datos!B694/$F$2*100,NA()),NA())</f>
        <v>101.17656604998378</v>
      </c>
      <c r="C694" s="21">
        <f>IFERROR(IF(ISNUMBER(Datos!C694),Datos!C694/$F$3*100,NA()),NA())</f>
        <v>128.81233784952434</v>
      </c>
    </row>
    <row r="695" spans="1:3" x14ac:dyDescent="0.25">
      <c r="A695" s="3">
        <f>IFERROR(Datos!A695,"")</f>
        <v>43496</v>
      </c>
      <c r="B695" s="21">
        <f>IFERROR(IF(ISNUMBER(Datos!B695),Datos!B695/$F$2*100,NA()),NA())</f>
        <v>101.22525154170725</v>
      </c>
      <c r="C695" s="21">
        <f>IFERROR(IF(ISNUMBER(Datos!C695),Datos!C695/$F$3*100,NA()),NA())</f>
        <v>129.9173633131546</v>
      </c>
    </row>
    <row r="696" spans="1:3" x14ac:dyDescent="0.25">
      <c r="A696" s="3">
        <f>IFERROR(Datos!A696,"")</f>
        <v>43497</v>
      </c>
      <c r="B696" s="21">
        <f>IFERROR(IF(ISNUMBER(Datos!B696),Datos!B696/$F$2*100,NA()),NA())</f>
        <v>101.02239532619279</v>
      </c>
      <c r="C696" s="21">
        <f>IFERROR(IF(ISNUMBER(Datos!C696),Datos!C696/$F$3*100,NA()),NA())</f>
        <v>130.03267031805515</v>
      </c>
    </row>
    <row r="697" spans="1:3" x14ac:dyDescent="0.25">
      <c r="A697" s="3">
        <f>IFERROR(Datos!A697,"")</f>
        <v>43500</v>
      </c>
      <c r="B697" s="21">
        <f>IFERROR(IF(ISNUMBER(Datos!B697),Datos!B697/$F$2*100,NA()),NA())</f>
        <v>100.58422590068159</v>
      </c>
      <c r="C697" s="21">
        <f>IFERROR(IF(ISNUMBER(Datos!C697),Datos!C697/$F$3*100,NA()),NA())</f>
        <v>130.91669068895933</v>
      </c>
    </row>
    <row r="698" spans="1:3" x14ac:dyDescent="0.25">
      <c r="A698" s="3">
        <f>IFERROR(Datos!A698,"")</f>
        <v>43501</v>
      </c>
      <c r="B698" s="21">
        <f>IFERROR(IF(ISNUMBER(Datos!B698),Datos!B698/$F$2*100,NA()),NA())</f>
        <v>100.84388185654009</v>
      </c>
      <c r="C698" s="21">
        <f>IFERROR(IF(ISNUMBER(Datos!C698),Datos!C698/$F$3*100,NA()),NA())</f>
        <v>131.53166138176226</v>
      </c>
    </row>
    <row r="699" spans="1:3" x14ac:dyDescent="0.25">
      <c r="A699" s="3">
        <f>IFERROR(Datos!A699,"")</f>
        <v>43502</v>
      </c>
      <c r="B699" s="21">
        <f>IFERROR(IF(ISNUMBER(Datos!B699),Datos!B699/$F$2*100,NA()),NA())</f>
        <v>100.16228497241156</v>
      </c>
      <c r="C699" s="21">
        <f>IFERROR(IF(ISNUMBER(Datos!C699),Datos!C699/$F$3*100,NA()),NA())</f>
        <v>131.23858941097336</v>
      </c>
    </row>
    <row r="700" spans="1:3" x14ac:dyDescent="0.25">
      <c r="A700" s="3">
        <f>IFERROR(Datos!A700,"")</f>
        <v>43503</v>
      </c>
      <c r="B700" s="21">
        <f>IFERROR(IF(ISNUMBER(Datos!B700),Datos!B700/$F$2*100,NA()),NA())</f>
        <v>100.40571243102889</v>
      </c>
      <c r="C700" s="21">
        <f>IFERROR(IF(ISNUMBER(Datos!C700),Datos!C700/$F$3*100,NA()),NA())</f>
        <v>130.01345248390507</v>
      </c>
    </row>
    <row r="701" spans="1:3" x14ac:dyDescent="0.25">
      <c r="A701" s="3">
        <f>IFERROR(Datos!A701,"")</f>
        <v>43504</v>
      </c>
      <c r="B701" s="21">
        <f>IFERROR(IF(ISNUMBER(Datos!B701),Datos!B701/$F$2*100,NA()),NA())</f>
        <v>100.78708211619605</v>
      </c>
      <c r="C701" s="21">
        <f>IFERROR(IF(ISNUMBER(Datos!C701),Datos!C701/$F$3*100,NA()),NA())</f>
        <v>130.09993273758047</v>
      </c>
    </row>
    <row r="702" spans="1:3" x14ac:dyDescent="0.25">
      <c r="A702" s="3">
        <f>IFERROR(Datos!A702,"")</f>
        <v>43507</v>
      </c>
      <c r="B702" s="21">
        <f>IFERROR(IF(ISNUMBER(Datos!B702),Datos!B702/$F$2*100,NA()),NA())</f>
        <v>100.29211295034079</v>
      </c>
      <c r="C702" s="21">
        <f>IFERROR(IF(ISNUMBER(Datos!C702),Datos!C702/$F$3*100,NA()),NA())</f>
        <v>130.19121744979341</v>
      </c>
    </row>
    <row r="703" spans="1:3" x14ac:dyDescent="0.25">
      <c r="A703" s="3">
        <f>IFERROR(Datos!A703,"")</f>
        <v>43508</v>
      </c>
      <c r="B703" s="21">
        <f>IFERROR(IF(ISNUMBER(Datos!B703),Datos!B703/$F$2*100,NA()),NA())</f>
        <v>100.50308341447582</v>
      </c>
      <c r="C703" s="21">
        <f>IFERROR(IF(ISNUMBER(Datos!C703),Datos!C703/$F$3*100,NA()),NA())</f>
        <v>131.86797347938887</v>
      </c>
    </row>
    <row r="704" spans="1:3" x14ac:dyDescent="0.25">
      <c r="A704" s="3">
        <f>IFERROR(Datos!A704,"")</f>
        <v>43509</v>
      </c>
      <c r="B704" s="21">
        <f>IFERROR(IF(ISNUMBER(Datos!B704),Datos!B704/$F$2*100,NA()),NA())</f>
        <v>100.10548523206752</v>
      </c>
      <c r="C704" s="21">
        <f>IFERROR(IF(ISNUMBER(Datos!C704),Datos!C704/$F$3*100,NA()),NA())</f>
        <v>132.26674353800325</v>
      </c>
    </row>
    <row r="705" spans="1:3" x14ac:dyDescent="0.25">
      <c r="A705" s="3">
        <f>IFERROR(Datos!A705,"")</f>
        <v>43510</v>
      </c>
      <c r="B705" s="21">
        <f>IFERROR(IF(ISNUMBER(Datos!B705),Datos!B705/$F$2*100,NA()),NA())</f>
        <v>100.66536838688738</v>
      </c>
      <c r="C705" s="21">
        <f>IFERROR(IF(ISNUMBER(Datos!C705),Datos!C705/$F$3*100,NA()),NA())</f>
        <v>131.9160180647641</v>
      </c>
    </row>
    <row r="706" spans="1:3" x14ac:dyDescent="0.25">
      <c r="A706" s="3">
        <f>IFERROR(Datos!A706,"")</f>
        <v>43511</v>
      </c>
      <c r="B706" s="21">
        <f>IFERROR(IF(ISNUMBER(Datos!B706),Datos!B706/$F$2*100,NA()),NA())</f>
        <v>101.26582278481013</v>
      </c>
      <c r="C706" s="21">
        <f>IFERROR(IF(ISNUMBER(Datos!C706),Datos!C706/$F$3*100,NA()),NA())</f>
        <v>133.35255116748343</v>
      </c>
    </row>
    <row r="707" spans="1:3" x14ac:dyDescent="0.25">
      <c r="A707" s="3">
        <f>IFERROR(Datos!A707,"")</f>
        <v>43515</v>
      </c>
      <c r="B707" s="21">
        <f>IFERROR(IF(ISNUMBER(Datos!B707),Datos!B707/$F$2*100,NA()),NA())</f>
        <v>102.8075300227199</v>
      </c>
      <c r="C707" s="21">
        <f>IFERROR(IF(ISNUMBER(Datos!C707),Datos!C707/$F$3*100,NA()),NA())</f>
        <v>133.55433842605939</v>
      </c>
    </row>
    <row r="708" spans="1:3" x14ac:dyDescent="0.25">
      <c r="A708" s="3">
        <f>IFERROR(Datos!A708,"")</f>
        <v>43516</v>
      </c>
      <c r="B708" s="21">
        <f>IFERROR(IF(ISNUMBER(Datos!B708),Datos!B708/$F$2*100,NA()),NA())</f>
        <v>102.6290165530672</v>
      </c>
      <c r="C708" s="21">
        <f>IFERROR(IF(ISNUMBER(Datos!C708),Datos!C708/$F$3*100,NA()),NA())</f>
        <v>133.78975689439798</v>
      </c>
    </row>
    <row r="709" spans="1:3" x14ac:dyDescent="0.25">
      <c r="A709" s="3">
        <f>IFERROR(Datos!A709,"")</f>
        <v>43517</v>
      </c>
      <c r="B709" s="21">
        <f>IFERROR(IF(ISNUMBER(Datos!B709),Datos!B709/$F$2*100,NA()),NA())</f>
        <v>101.46867900032457</v>
      </c>
      <c r="C709" s="21">
        <f>IFERROR(IF(ISNUMBER(Datos!C709),Datos!C709/$F$3*100,NA()),NA())</f>
        <v>133.31891995772077</v>
      </c>
    </row>
    <row r="710" spans="1:3" x14ac:dyDescent="0.25">
      <c r="A710" s="3">
        <f>IFERROR(Datos!A710,"")</f>
        <v>43518</v>
      </c>
      <c r="B710" s="21">
        <f>IFERROR(IF(ISNUMBER(Datos!B710),Datos!B710/$F$2*100,NA()),NA())</f>
        <v>101.83382018825058</v>
      </c>
      <c r="C710" s="21">
        <f>IFERROR(IF(ISNUMBER(Datos!C710),Datos!C710/$F$3*100,NA()),NA())</f>
        <v>134.17411357739982</v>
      </c>
    </row>
    <row r="711" spans="1:3" x14ac:dyDescent="0.25">
      <c r="A711" s="3">
        <f>IFERROR(Datos!A711,"")</f>
        <v>43521</v>
      </c>
      <c r="B711" s="21">
        <f>IFERROR(IF(ISNUMBER(Datos!B711),Datos!B711/$F$2*100,NA()),NA())</f>
        <v>101.72833495618308</v>
      </c>
      <c r="C711" s="21">
        <f>IFERROR(IF(ISNUMBER(Datos!C711),Datos!C711/$F$3*100,NA()),NA())</f>
        <v>134.33746516767559</v>
      </c>
    </row>
    <row r="712" spans="1:3" x14ac:dyDescent="0.25">
      <c r="A712" s="3">
        <f>IFERROR(Datos!A712,"")</f>
        <v>43522</v>
      </c>
      <c r="B712" s="21">
        <f>IFERROR(IF(ISNUMBER(Datos!B712),Datos!B712/$F$2*100,NA()),NA())</f>
        <v>101.8987341772152</v>
      </c>
      <c r="C712" s="21">
        <f>IFERROR(IF(ISNUMBER(Datos!C712),Datos!C712/$F$3*100,NA()),NA())</f>
        <v>134.2317670798501</v>
      </c>
    </row>
    <row r="713" spans="1:3" x14ac:dyDescent="0.25">
      <c r="A713" s="3">
        <f>IFERROR(Datos!A713,"")</f>
        <v>43523</v>
      </c>
      <c r="B713" s="21">
        <f>IFERROR(IF(ISNUMBER(Datos!B713),Datos!B713/$F$2*100,NA()),NA())</f>
        <v>101.17656604998378</v>
      </c>
      <c r="C713" s="21">
        <f>IFERROR(IF(ISNUMBER(Datos!C713),Datos!C713/$F$3*100,NA()),NA())</f>
        <v>134.15970020178725</v>
      </c>
    </row>
    <row r="714" spans="1:3" x14ac:dyDescent="0.25">
      <c r="A714" s="3">
        <f>IFERROR(Datos!A714,"")</f>
        <v>43524</v>
      </c>
      <c r="B714" s="21">
        <f>IFERROR(IF(ISNUMBER(Datos!B714),Datos!B714/$F$2*100,NA()),NA())</f>
        <v>100.60856864654333</v>
      </c>
      <c r="C714" s="21">
        <f>IFERROR(IF(ISNUMBER(Datos!C714),Datos!C714/$F$3*100,NA()),NA())</f>
        <v>133.78014797732297</v>
      </c>
    </row>
    <row r="715" spans="1:3" x14ac:dyDescent="0.25">
      <c r="A715" s="3">
        <f>IFERROR(Datos!A715,"")</f>
        <v>43525</v>
      </c>
      <c r="B715" s="21">
        <f>IFERROR(IF(ISNUMBER(Datos!B715),Datos!B715/$F$2*100,NA()),NA())</f>
        <v>98.896462187601429</v>
      </c>
      <c r="C715" s="21">
        <f>IFERROR(IF(ISNUMBER(Datos!C715),Datos!C715/$F$3*100,NA()),NA())</f>
        <v>134.70260401652732</v>
      </c>
    </row>
    <row r="716" spans="1:3" x14ac:dyDescent="0.25">
      <c r="A716" s="3">
        <f>IFERROR(Datos!A716,"")</f>
        <v>43528</v>
      </c>
      <c r="B716" s="21">
        <f>IFERROR(IF(ISNUMBER(Datos!B716),Datos!B716/$F$2*100,NA()),NA())</f>
        <v>98.636806231742952</v>
      </c>
      <c r="C716" s="21">
        <f>IFERROR(IF(ISNUMBER(Datos!C716),Datos!C716/$F$3*100,NA()),NA())</f>
        <v>134.17891803593736</v>
      </c>
    </row>
    <row r="717" spans="1:3" x14ac:dyDescent="0.25">
      <c r="A717" s="3">
        <f>IFERROR(Datos!A717,"")</f>
        <v>43529</v>
      </c>
      <c r="B717" s="21">
        <f>IFERROR(IF(ISNUMBER(Datos!B717),Datos!B717/$F$2*100,NA()),NA())</f>
        <v>98.766634209672191</v>
      </c>
      <c r="C717" s="21">
        <f>IFERROR(IF(ISNUMBER(Datos!C717),Datos!C717/$F$3*100,NA()),NA())</f>
        <v>134.02997982127414</v>
      </c>
    </row>
    <row r="718" spans="1:3" x14ac:dyDescent="0.25">
      <c r="A718" s="3">
        <f>IFERROR(Datos!A718,"")</f>
        <v>43530</v>
      </c>
      <c r="B718" s="21">
        <f>IFERROR(IF(ISNUMBER(Datos!B718),Datos!B718/$F$2*100,NA()),NA())</f>
        <v>98.677377474845827</v>
      </c>
      <c r="C718" s="21">
        <f>IFERROR(IF(ISNUMBER(Datos!C718),Datos!C718/$F$3*100,NA()),NA())</f>
        <v>133.15076390890746</v>
      </c>
    </row>
    <row r="719" spans="1:3" x14ac:dyDescent="0.25">
      <c r="A719" s="3">
        <f>IFERROR(Datos!A719,"")</f>
        <v>43531</v>
      </c>
      <c r="B719" s="21">
        <f>IFERROR(IF(ISNUMBER(Datos!B719),Datos!B719/$F$2*100,NA()),NA())</f>
        <v>98.596234988640063</v>
      </c>
      <c r="C719" s="21">
        <f>IFERROR(IF(ISNUMBER(Datos!C719),Datos!C719/$F$3*100,NA()),NA())</f>
        <v>132.06976073796483</v>
      </c>
    </row>
    <row r="720" spans="1:3" x14ac:dyDescent="0.25">
      <c r="A720" s="3">
        <f>IFERROR(Datos!A720,"")</f>
        <v>43532</v>
      </c>
      <c r="B720" s="21">
        <f>IFERROR(IF(ISNUMBER(Datos!B720),Datos!B720/$F$2*100,NA()),NA())</f>
        <v>99.675430055176889</v>
      </c>
      <c r="C720" s="21">
        <f>IFERROR(IF(ISNUMBER(Datos!C720),Datos!C720/$F$3*100,NA()),NA())</f>
        <v>131.7911021427885</v>
      </c>
    </row>
    <row r="721" spans="1:3" x14ac:dyDescent="0.25">
      <c r="A721" s="3">
        <f>IFERROR(Datos!A721,"")</f>
        <v>43535</v>
      </c>
      <c r="B721" s="21">
        <f>IFERROR(IF(ISNUMBER(Datos!B721),Datos!B721/$F$2*100,NA()),NA())</f>
        <v>99.188575137942223</v>
      </c>
      <c r="C721" s="21">
        <f>IFERROR(IF(ISNUMBER(Datos!C721),Datos!C721/$F$3*100,NA()),NA())</f>
        <v>133.72249447487269</v>
      </c>
    </row>
    <row r="722" spans="1:3" x14ac:dyDescent="0.25">
      <c r="A722" s="3">
        <f>IFERROR(Datos!A722,"")</f>
        <v>43536</v>
      </c>
      <c r="B722" s="21">
        <f>IFERROR(IF(ISNUMBER(Datos!B722),Datos!B722/$F$2*100,NA()),NA())</f>
        <v>99.789029535864984</v>
      </c>
      <c r="C722" s="21">
        <f>IFERROR(IF(ISNUMBER(Datos!C722),Datos!C722/$F$3*100,NA()),NA())</f>
        <v>134.11646007494954</v>
      </c>
    </row>
    <row r="723" spans="1:3" x14ac:dyDescent="0.25">
      <c r="A723" s="3">
        <f>IFERROR(Datos!A723,"")</f>
        <v>43537</v>
      </c>
      <c r="B723" s="21">
        <f>IFERROR(IF(ISNUMBER(Datos!B723),Datos!B723/$F$2*100,NA()),NA())</f>
        <v>100.48685491723468</v>
      </c>
      <c r="C723" s="21">
        <f>IFERROR(IF(ISNUMBER(Datos!C723),Datos!C723/$F$3*100,NA()),NA())</f>
        <v>135.04852503122896</v>
      </c>
    </row>
    <row r="724" spans="1:3" x14ac:dyDescent="0.25">
      <c r="A724" s="3">
        <f>IFERROR(Datos!A724,"")</f>
        <v>43538</v>
      </c>
      <c r="B724" s="21">
        <f>IFERROR(IF(ISNUMBER(Datos!B724),Datos!B724/$F$2*100,NA()),NA())</f>
        <v>99.326517364492048</v>
      </c>
      <c r="C724" s="21">
        <f>IFERROR(IF(ISNUMBER(Datos!C724),Datos!C724/$F$3*100,NA()),NA())</f>
        <v>134.93321802632843</v>
      </c>
    </row>
    <row r="725" spans="1:3" x14ac:dyDescent="0.25">
      <c r="A725" s="3">
        <f>IFERROR(Datos!A725,"")</f>
        <v>43539</v>
      </c>
      <c r="B725" s="21">
        <f>IFERROR(IF(ISNUMBER(Datos!B725),Datos!B725/$F$2*100,NA()),NA())</f>
        <v>99.780915287244412</v>
      </c>
      <c r="C725" s="21">
        <f>IFERROR(IF(ISNUMBER(Datos!C725),Datos!C725/$F$3*100,NA()),NA())</f>
        <v>135.60584222158164</v>
      </c>
    </row>
    <row r="726" spans="1:3" x14ac:dyDescent="0.25">
      <c r="A726" s="3">
        <f>IFERROR(Datos!A726,"")</f>
        <v>43542</v>
      </c>
      <c r="B726" s="21">
        <f>IFERROR(IF(ISNUMBER(Datos!B726),Datos!B726/$F$2*100,NA()),NA())</f>
        <v>99.837715027588459</v>
      </c>
      <c r="C726" s="21">
        <f>IFERROR(IF(ISNUMBER(Datos!C726),Datos!C726/$F$3*100,NA()),NA())</f>
        <v>136.10550590948401</v>
      </c>
    </row>
    <row r="727" spans="1:3" x14ac:dyDescent="0.25">
      <c r="A727" s="3">
        <f>IFERROR(Datos!A727,"")</f>
        <v>43543</v>
      </c>
      <c r="B727" s="21">
        <f>IFERROR(IF(ISNUMBER(Datos!B727),Datos!B727/$F$2*100,NA()),NA())</f>
        <v>100.11359948068809</v>
      </c>
      <c r="C727" s="21">
        <f>IFERROR(IF(ISNUMBER(Datos!C727),Datos!C727/$F$3*100,NA()),NA())</f>
        <v>136.0910925338714</v>
      </c>
    </row>
    <row r="728" spans="1:3" x14ac:dyDescent="0.25">
      <c r="A728" s="3">
        <f>IFERROR(Datos!A728,"")</f>
        <v>43544</v>
      </c>
      <c r="B728" s="21">
        <f>IFERROR(IF(ISNUMBER(Datos!B728),Datos!B728/$F$2*100,NA()),NA())</f>
        <v>100.76273937033432</v>
      </c>
      <c r="C728" s="21">
        <f>IFERROR(IF(ISNUMBER(Datos!C728),Datos!C728/$F$3*100,NA()),NA())</f>
        <v>135.68751801671951</v>
      </c>
    </row>
    <row r="729" spans="1:3" x14ac:dyDescent="0.25">
      <c r="A729" s="3">
        <f>IFERROR(Datos!A729,"")</f>
        <v>43545</v>
      </c>
      <c r="B729" s="21">
        <f>IFERROR(IF(ISNUMBER(Datos!B729),Datos!B729/$F$2*100,NA()),NA())</f>
        <v>100.35702693930544</v>
      </c>
      <c r="C729" s="21">
        <f>IFERROR(IF(ISNUMBER(Datos!C729),Datos!C729/$F$3*100,NA()),NA())</f>
        <v>137.162486787739</v>
      </c>
    </row>
    <row r="730" spans="1:3" x14ac:dyDescent="0.25">
      <c r="A730" s="3">
        <f>IFERROR(Datos!A730,"")</f>
        <v>43546</v>
      </c>
      <c r="B730" s="21">
        <f>IFERROR(IF(ISNUMBER(Datos!B730),Datos!B730/$F$2*100,NA()),NA())</f>
        <v>100.59234014930219</v>
      </c>
      <c r="C730" s="21">
        <f>IFERROR(IF(ISNUMBER(Datos!C730),Datos!C730/$F$3*100,NA()),NA())</f>
        <v>134.55847026040163</v>
      </c>
    </row>
    <row r="731" spans="1:3" x14ac:dyDescent="0.25">
      <c r="A731" s="3">
        <f>IFERROR(Datos!A731,"")</f>
        <v>43549</v>
      </c>
      <c r="B731" s="21">
        <f>IFERROR(IF(ISNUMBER(Datos!B731),Datos!B731/$F$2*100,NA()),NA())</f>
        <v>101.36319376825706</v>
      </c>
      <c r="C731" s="21">
        <f>IFERROR(IF(ISNUMBER(Datos!C731),Datos!C731/$F$3*100,NA()),NA())</f>
        <v>134.44796771403861</v>
      </c>
    </row>
    <row r="732" spans="1:3" x14ac:dyDescent="0.25">
      <c r="A732" s="3">
        <f>IFERROR(Datos!A732,"")</f>
        <v>43550</v>
      </c>
      <c r="B732" s="21">
        <f>IFERROR(IF(ISNUMBER(Datos!B732),Datos!B732/$F$2*100,NA()),NA())</f>
        <v>100.86011035378124</v>
      </c>
      <c r="C732" s="21">
        <f>IFERROR(IF(ISNUMBER(Datos!C732),Datos!C732/$F$3*100,NA()),NA())</f>
        <v>135.41366388008072</v>
      </c>
    </row>
    <row r="733" spans="1:3" x14ac:dyDescent="0.25">
      <c r="A733" s="3">
        <f>IFERROR(Datos!A733,"")</f>
        <v>43551</v>
      </c>
      <c r="B733" s="21">
        <f>IFERROR(IF(ISNUMBER(Datos!B733),Datos!B733/$F$2*100,NA()),NA())</f>
        <v>100.3326841934437</v>
      </c>
      <c r="C733" s="21">
        <f>IFERROR(IF(ISNUMBER(Datos!C733),Datos!C733/$F$3*100,NA()),NA())</f>
        <v>134.78427981166524</v>
      </c>
    </row>
    <row r="734" spans="1:3" x14ac:dyDescent="0.25">
      <c r="A734" s="3">
        <f>IFERROR(Datos!A734,"")</f>
        <v>43552</v>
      </c>
      <c r="B734" s="21">
        <f>IFERROR(IF(ISNUMBER(Datos!B734),Datos!B734/$F$2*100,NA()),NA())</f>
        <v>98.912690684842602</v>
      </c>
      <c r="C734" s="21">
        <f>IFERROR(IF(ISNUMBER(Datos!C734),Datos!C734/$F$3*100,NA()),NA())</f>
        <v>135.2647256654175</v>
      </c>
    </row>
    <row r="735" spans="1:3" x14ac:dyDescent="0.25">
      <c r="A735" s="3">
        <f>IFERROR(Datos!A735,"")</f>
        <v>43553</v>
      </c>
      <c r="B735" s="21">
        <f>IFERROR(IF(ISNUMBER(Datos!B735),Datos!B735/$F$2*100,NA()),NA())</f>
        <v>99.001947419668952</v>
      </c>
      <c r="C735" s="21">
        <f>IFERROR(IF(ISNUMBER(Datos!C735),Datos!C735/$F$3*100,NA()),NA())</f>
        <v>136.17757278754686</v>
      </c>
    </row>
    <row r="736" spans="1:3" x14ac:dyDescent="0.25">
      <c r="A736" s="3">
        <f>IFERROR(Datos!A736,"")</f>
        <v>43556</v>
      </c>
      <c r="B736" s="21">
        <f>IFERROR(IF(ISNUMBER(Datos!B736),Datos!B736/$F$2*100,NA()),NA())</f>
        <v>98.612463485881207</v>
      </c>
      <c r="C736" s="21">
        <f>IFERROR(IF(ISNUMBER(Datos!C736),Datos!C736/$F$3*100,NA()),NA())</f>
        <v>137.75343518785434</v>
      </c>
    </row>
    <row r="737" spans="1:3" x14ac:dyDescent="0.25">
      <c r="A737" s="3">
        <f>IFERROR(Datos!A737,"")</f>
        <v>43557</v>
      </c>
      <c r="B737" s="21">
        <f>IFERROR(IF(ISNUMBER(Datos!B737),Datos!B737/$F$2*100,NA()),NA())</f>
        <v>98.977604673807221</v>
      </c>
      <c r="C737" s="21">
        <f>IFERROR(IF(ISNUMBER(Datos!C737),Datos!C737/$F$3*100,NA()),NA())</f>
        <v>137.75343518785434</v>
      </c>
    </row>
    <row r="738" spans="1:3" x14ac:dyDescent="0.25">
      <c r="A738" s="3">
        <f>IFERROR(Datos!A738,"")</f>
        <v>43558</v>
      </c>
      <c r="B738" s="21">
        <f>IFERROR(IF(ISNUMBER(Datos!B738),Datos!B738/$F$2*100,NA()),NA())</f>
        <v>98.83154819863681</v>
      </c>
      <c r="C738" s="21">
        <f>IFERROR(IF(ISNUMBER(Datos!C738),Datos!C738/$F$3*100,NA()),NA())</f>
        <v>138.05131161718074</v>
      </c>
    </row>
    <row r="739" spans="1:3" x14ac:dyDescent="0.25">
      <c r="A739" s="3">
        <f>IFERROR(Datos!A739,"")</f>
        <v>43559</v>
      </c>
      <c r="B739" s="21">
        <f>IFERROR(IF(ISNUMBER(Datos!B739),Datos!B739/$F$2*100,NA()),NA())</f>
        <v>99.083089905874715</v>
      </c>
      <c r="C739" s="21">
        <f>IFERROR(IF(ISNUMBER(Datos!C739),Datos!C739/$F$3*100,NA()),NA())</f>
        <v>138.33957912943211</v>
      </c>
    </row>
    <row r="740" spans="1:3" x14ac:dyDescent="0.25">
      <c r="A740" s="3">
        <f>IFERROR(Datos!A740,"")</f>
        <v>43560</v>
      </c>
      <c r="B740" s="21">
        <f>IFERROR(IF(ISNUMBER(Datos!B740),Datos!B740/$F$2*100,NA()),NA())</f>
        <v>98.977604673807221</v>
      </c>
      <c r="C740" s="21">
        <f>IFERROR(IF(ISNUMBER(Datos!C740),Datos!C740/$F$3*100,NA()),NA())</f>
        <v>138.97857211492263</v>
      </c>
    </row>
    <row r="741" spans="1:3" x14ac:dyDescent="0.25">
      <c r="A741" s="3">
        <f>IFERROR(Datos!A741,"")</f>
        <v>43563</v>
      </c>
      <c r="B741" s="21">
        <f>IFERROR(IF(ISNUMBER(Datos!B741),Datos!B741/$F$2*100,NA()),NA())</f>
        <v>99.40765985069784</v>
      </c>
      <c r="C741" s="21">
        <f>IFERROR(IF(ISNUMBER(Datos!C741),Datos!C741/$F$3*100,NA()),NA())</f>
        <v>139.12751032958585</v>
      </c>
    </row>
    <row r="742" spans="1:3" x14ac:dyDescent="0.25">
      <c r="A742" s="3">
        <f>IFERROR(Datos!A742,"")</f>
        <v>43564</v>
      </c>
      <c r="B742" s="21">
        <f>IFERROR(IF(ISNUMBER(Datos!B742),Datos!B742/$F$2*100,NA()),NA())</f>
        <v>99.926971762414809</v>
      </c>
      <c r="C742" s="21">
        <f>IFERROR(IF(ISNUMBER(Datos!C742),Datos!C742/$F$3*100,NA()),NA())</f>
        <v>138.28192562698183</v>
      </c>
    </row>
    <row r="743" spans="1:3" x14ac:dyDescent="0.25">
      <c r="A743" s="3">
        <f>IFERROR(Datos!A743,"")</f>
        <v>43565</v>
      </c>
      <c r="B743" s="21">
        <f>IFERROR(IF(ISNUMBER(Datos!B743),Datos!B743/$F$2*100,NA()),NA())</f>
        <v>100.23531320999678</v>
      </c>
      <c r="C743" s="21">
        <f>IFERROR(IF(ISNUMBER(Datos!C743),Datos!C743/$F$3*100,NA()),NA())</f>
        <v>138.76237148073412</v>
      </c>
    </row>
    <row r="744" spans="1:3" x14ac:dyDescent="0.25">
      <c r="A744" s="3">
        <f>IFERROR(Datos!A744,"")</f>
        <v>43566</v>
      </c>
      <c r="B744" s="21">
        <f>IFERROR(IF(ISNUMBER(Datos!B744),Datos!B744/$F$2*100,NA()),NA())</f>
        <v>98.953261927945476</v>
      </c>
      <c r="C744" s="21">
        <f>IFERROR(IF(ISNUMBER(Datos!C744),Datos!C744/$F$3*100,NA()),NA())</f>
        <v>138.76717593927162</v>
      </c>
    </row>
    <row r="745" spans="1:3" x14ac:dyDescent="0.25">
      <c r="A745" s="3">
        <f>IFERROR(Datos!A745,"")</f>
        <v>43567</v>
      </c>
      <c r="B745" s="21">
        <f>IFERROR(IF(ISNUMBER(Datos!B745),Datos!B745/$F$2*100,NA()),NA())</f>
        <v>98.85589094449854</v>
      </c>
      <c r="C745" s="21">
        <f>IFERROR(IF(ISNUMBER(Datos!C745),Datos!C745/$F$3*100,NA()),NA())</f>
        <v>139.68482751993849</v>
      </c>
    </row>
    <row r="746" spans="1:3" x14ac:dyDescent="0.25">
      <c r="A746" s="3">
        <f>IFERROR(Datos!A746,"")</f>
        <v>43570</v>
      </c>
      <c r="B746" s="21">
        <f>IFERROR(IF(ISNUMBER(Datos!B746),Datos!B746/$F$2*100,NA()),NA())</f>
        <v>98.66926322622524</v>
      </c>
      <c r="C746" s="21">
        <f>IFERROR(IF(ISNUMBER(Datos!C746),Datos!C746/$F$3*100,NA()),NA())</f>
        <v>139.59834726626309</v>
      </c>
    </row>
    <row r="747" spans="1:3" x14ac:dyDescent="0.25">
      <c r="A747" s="3">
        <f>IFERROR(Datos!A747,"")</f>
        <v>43571</v>
      </c>
      <c r="B747" s="21">
        <f>IFERROR(IF(ISNUMBER(Datos!B747),Datos!B747/$F$2*100,NA()),NA())</f>
        <v>97.784810126582286</v>
      </c>
      <c r="C747" s="21">
        <f>IFERROR(IF(ISNUMBER(Datos!C747),Datos!C747/$F$3*100,NA()),NA())</f>
        <v>139.67041414432592</v>
      </c>
    </row>
    <row r="748" spans="1:3" x14ac:dyDescent="0.25">
      <c r="A748" s="3">
        <f>IFERROR(Datos!A748,"")</f>
        <v>43572</v>
      </c>
      <c r="B748" s="21">
        <f>IFERROR(IF(ISNUMBER(Datos!B748),Datos!B748/$F$2*100,NA()),NA())</f>
        <v>97.598182408309</v>
      </c>
      <c r="C748" s="21">
        <f>IFERROR(IF(ISNUMBER(Datos!C748),Datos!C748/$F$3*100,NA()),NA())</f>
        <v>139.34851542231189</v>
      </c>
    </row>
    <row r="749" spans="1:3" x14ac:dyDescent="0.25">
      <c r="A749" s="3">
        <f>IFERROR(Datos!A749,"")</f>
        <v>43573</v>
      </c>
      <c r="B749" s="21">
        <f>IFERROR(IF(ISNUMBER(Datos!B749),Datos!B749/$F$2*100,NA()),NA())</f>
        <v>97.671210645894206</v>
      </c>
      <c r="C749" s="21">
        <f>IFERROR(IF(ISNUMBER(Datos!C749),Datos!C749/$F$3*100,NA()),NA())</f>
        <v>139.56952051503794</v>
      </c>
    </row>
    <row r="750" spans="1:3" x14ac:dyDescent="0.25">
      <c r="A750" s="3">
        <f>IFERROR(Datos!A750,"")</f>
        <v>43577</v>
      </c>
      <c r="B750" s="21">
        <f>IFERROR(IF(ISNUMBER(Datos!B750),Datos!B750/$F$2*100,NA()),NA())</f>
        <v>97.671210645894206</v>
      </c>
      <c r="C750" s="21">
        <f>IFERROR(IF(ISNUMBER(Datos!C750),Datos!C750/$F$3*100,NA()),NA())</f>
        <v>139.71365427116362</v>
      </c>
    </row>
    <row r="751" spans="1:3" x14ac:dyDescent="0.25">
      <c r="A751" s="3">
        <f>IFERROR(Datos!A751,"")</f>
        <v>43578</v>
      </c>
      <c r="B751" s="21">
        <f>IFERROR(IF(ISNUMBER(Datos!B751),Datos!B751/$F$2*100,NA()),NA())</f>
        <v>97.468354430379762</v>
      </c>
      <c r="C751" s="21">
        <f>IFERROR(IF(ISNUMBER(Datos!C751),Datos!C751/$F$3*100,NA()),NA())</f>
        <v>140.94840011530698</v>
      </c>
    </row>
    <row r="752" spans="1:3" x14ac:dyDescent="0.25">
      <c r="A752" s="3">
        <f>IFERROR(Datos!A752,"")</f>
        <v>43579</v>
      </c>
      <c r="B752" s="21">
        <f>IFERROR(IF(ISNUMBER(Datos!B752),Datos!B752/$F$2*100,NA()),NA())</f>
        <v>97.752353132099969</v>
      </c>
      <c r="C752" s="21">
        <f>IFERROR(IF(ISNUMBER(Datos!C752),Datos!C752/$F$3*100,NA()),NA())</f>
        <v>140.636110310368</v>
      </c>
    </row>
    <row r="753" spans="1:3" x14ac:dyDescent="0.25">
      <c r="A753" s="3">
        <f>IFERROR(Datos!A753,"")</f>
        <v>43580</v>
      </c>
      <c r="B753" s="21">
        <f>IFERROR(IF(ISNUMBER(Datos!B753),Datos!B753/$F$2*100,NA()),NA())</f>
        <v>97.833495618305747</v>
      </c>
      <c r="C753" s="21">
        <f>IFERROR(IF(ISNUMBER(Datos!C753),Datos!C753/$F$3*100,NA()),NA())</f>
        <v>140.58806572499279</v>
      </c>
    </row>
    <row r="754" spans="1:3" x14ac:dyDescent="0.25">
      <c r="A754" s="3">
        <f>IFERROR(Datos!A754,"")</f>
        <v>43581</v>
      </c>
      <c r="B754" s="21">
        <f>IFERROR(IF(ISNUMBER(Datos!B754),Datos!B754/$F$2*100,NA()),NA())</f>
        <v>98.482635507951983</v>
      </c>
      <c r="C754" s="21">
        <f>IFERROR(IF(ISNUMBER(Datos!C754),Datos!C754/$F$3*100,NA()),NA())</f>
        <v>141.24627654463342</v>
      </c>
    </row>
    <row r="755" spans="1:3" x14ac:dyDescent="0.25">
      <c r="A755" s="3">
        <f>IFERROR(Datos!A755,"")</f>
        <v>43584</v>
      </c>
      <c r="B755" s="21">
        <f>IFERROR(IF(ISNUMBER(Datos!B755),Datos!B755/$F$2*100,NA()),NA())</f>
        <v>98.044466082440778</v>
      </c>
      <c r="C755" s="21">
        <f>IFERROR(IF(ISNUMBER(Datos!C755),Datos!C755/$F$3*100,NA()),NA())</f>
        <v>141.39521475929661</v>
      </c>
    </row>
    <row r="756" spans="1:3" x14ac:dyDescent="0.25">
      <c r="A756" s="3">
        <f>IFERROR(Datos!A756,"")</f>
        <v>43585</v>
      </c>
      <c r="B756" s="21">
        <f>IFERROR(IF(ISNUMBER(Datos!B756),Datos!B756/$F$2*100,NA()),NA())</f>
        <v>98.344693281402158</v>
      </c>
      <c r="C756" s="21">
        <f>IFERROR(IF(ISNUMBER(Datos!C756),Datos!C756/$F$3*100,NA()),NA())</f>
        <v>141.52973959834728</v>
      </c>
    </row>
    <row r="757" spans="1:3" x14ac:dyDescent="0.25">
      <c r="A757" s="3">
        <f>IFERROR(Datos!A757,"")</f>
        <v>43586</v>
      </c>
      <c r="B757" s="21">
        <f>IFERROR(IF(ISNUMBER(Datos!B757),Datos!B757/$F$2*100,NA()),NA())</f>
        <v>97.695553391755936</v>
      </c>
      <c r="C757" s="21">
        <f>IFERROR(IF(ISNUMBER(Datos!C757),Datos!C757/$F$3*100,NA()),NA())</f>
        <v>140.46795426155472</v>
      </c>
    </row>
    <row r="758" spans="1:3" x14ac:dyDescent="0.25">
      <c r="A758" s="3">
        <f>IFERROR(Datos!A758,"")</f>
        <v>43587</v>
      </c>
      <c r="B758" s="21">
        <f>IFERROR(IF(ISNUMBER(Datos!B758),Datos!B758/$F$2*100,NA()),NA())</f>
        <v>97.322297955209351</v>
      </c>
      <c r="C758" s="21">
        <f>IFERROR(IF(ISNUMBER(Datos!C758),Datos!C758/$F$3*100,NA()),NA())</f>
        <v>140.17007783222829</v>
      </c>
    </row>
    <row r="759" spans="1:3" x14ac:dyDescent="0.25">
      <c r="A759" s="3">
        <f>IFERROR(Datos!A759,"")</f>
        <v>43588</v>
      </c>
      <c r="B759" s="21">
        <f>IFERROR(IF(ISNUMBER(Datos!B759),Datos!B759/$F$2*100,NA()),NA())</f>
        <v>97.898409607270381</v>
      </c>
      <c r="C759" s="21">
        <f>IFERROR(IF(ISNUMBER(Datos!C759),Datos!C759/$F$3*100,NA()),NA())</f>
        <v>141.52013068127221</v>
      </c>
    </row>
    <row r="760" spans="1:3" x14ac:dyDescent="0.25">
      <c r="A760" s="3">
        <f>IFERROR(Datos!A760,"")</f>
        <v>43591</v>
      </c>
      <c r="B760" s="21">
        <f>IFERROR(IF(ISNUMBER(Datos!B760),Datos!B760/$F$2*100,NA()),NA())</f>
        <v>98.028237585199619</v>
      </c>
      <c r="C760" s="21">
        <f>IFERROR(IF(ISNUMBER(Datos!C760),Datos!C760/$F$3*100,NA()),NA())</f>
        <v>140.89074661285673</v>
      </c>
    </row>
    <row r="761" spans="1:3" x14ac:dyDescent="0.25">
      <c r="A761" s="3">
        <f>IFERROR(Datos!A761,"")</f>
        <v>43592</v>
      </c>
      <c r="B761" s="21">
        <f>IFERROR(IF(ISNUMBER(Datos!B761),Datos!B761/$F$2*100,NA()),NA())</f>
        <v>98.35280753002273</v>
      </c>
      <c r="C761" s="21">
        <f>IFERROR(IF(ISNUMBER(Datos!C761),Datos!C761/$F$3*100,NA()),NA())</f>
        <v>138.56538868069569</v>
      </c>
    </row>
    <row r="762" spans="1:3" x14ac:dyDescent="0.25">
      <c r="A762" s="3">
        <f>IFERROR(Datos!A762,"")</f>
        <v>43593</v>
      </c>
      <c r="B762" s="21">
        <f>IFERROR(IF(ISNUMBER(Datos!B762),Datos!B762/$F$2*100,NA()),NA())</f>
        <v>98.109380071405397</v>
      </c>
      <c r="C762" s="21">
        <f>IFERROR(IF(ISNUMBER(Datos!C762),Datos!C762/$F$3*100,NA()),NA())</f>
        <v>138.33957912943211</v>
      </c>
    </row>
    <row r="763" spans="1:3" x14ac:dyDescent="0.25">
      <c r="A763" s="3">
        <f>IFERROR(Datos!A763,"")</f>
        <v>43594</v>
      </c>
      <c r="B763" s="21">
        <f>IFERROR(IF(ISNUMBER(Datos!B763),Datos!B763/$F$2*100,NA()),NA())</f>
        <v>98.344693281402158</v>
      </c>
      <c r="C763" s="21">
        <f>IFERROR(IF(ISNUMBER(Datos!C763),Datos!C763/$F$3*100,NA()),NA())</f>
        <v>137.92159123666761</v>
      </c>
    </row>
    <row r="764" spans="1:3" x14ac:dyDescent="0.25">
      <c r="A764" s="3">
        <f>IFERROR(Datos!A764,"")</f>
        <v>43595</v>
      </c>
      <c r="B764" s="21">
        <f>IFERROR(IF(ISNUMBER(Datos!B764),Datos!B764/$F$2*100,NA()),NA())</f>
        <v>98.531320999675444</v>
      </c>
      <c r="C764" s="21">
        <f>IFERROR(IF(ISNUMBER(Datos!C764),Datos!C764/$F$3*100,NA()),NA())</f>
        <v>138.43566830018256</v>
      </c>
    </row>
    <row r="765" spans="1:3" x14ac:dyDescent="0.25">
      <c r="A765" s="3">
        <f>IFERROR(Datos!A765,"")</f>
        <v>43598</v>
      </c>
      <c r="B765" s="21">
        <f>IFERROR(IF(ISNUMBER(Datos!B765),Datos!B765/$F$2*100,NA()),NA())</f>
        <v>99.537487828627064</v>
      </c>
      <c r="C765" s="21">
        <f>IFERROR(IF(ISNUMBER(Datos!C765),Datos!C765/$F$3*100,NA()),NA())</f>
        <v>135.0965696166042</v>
      </c>
    </row>
    <row r="766" spans="1:3" x14ac:dyDescent="0.25">
      <c r="A766" s="3">
        <f>IFERROR(Datos!A766,"")</f>
        <v>43599</v>
      </c>
      <c r="B766" s="21">
        <f>IFERROR(IF(ISNUMBER(Datos!B766),Datos!B766/$F$2*100,NA()),NA())</f>
        <v>99.367088607594937</v>
      </c>
      <c r="C766" s="21">
        <f>IFERROR(IF(ISNUMBER(Datos!C766),Datos!C766/$F$3*100,NA()),NA())</f>
        <v>136.17757278754686</v>
      </c>
    </row>
    <row r="767" spans="1:3" x14ac:dyDescent="0.25">
      <c r="A767" s="3">
        <f>IFERROR(Datos!A767,"")</f>
        <v>43600</v>
      </c>
      <c r="B767" s="21">
        <f>IFERROR(IF(ISNUMBER(Datos!B767),Datos!B767/$F$2*100,NA()),NA())</f>
        <v>99.31028886725089</v>
      </c>
      <c r="C767" s="21">
        <f>IFERROR(IF(ISNUMBER(Datos!C767),Datos!C767/$F$3*100,NA()),NA())</f>
        <v>136.97511290477561</v>
      </c>
    </row>
    <row r="768" spans="1:3" x14ac:dyDescent="0.25">
      <c r="A768" s="3">
        <f>IFERROR(Datos!A768,"")</f>
        <v>43601</v>
      </c>
      <c r="B768" s="21">
        <f>IFERROR(IF(ISNUMBER(Datos!B768),Datos!B768/$F$2*100,NA()),NA())</f>
        <v>98.596234988640063</v>
      </c>
      <c r="C768" s="21">
        <f>IFERROR(IF(ISNUMBER(Datos!C768),Datos!C768/$F$3*100,NA()),NA())</f>
        <v>138.19064091476892</v>
      </c>
    </row>
    <row r="769" spans="1:3" x14ac:dyDescent="0.25">
      <c r="A769" s="3">
        <f>IFERROR(Datos!A769,"")</f>
        <v>43602</v>
      </c>
      <c r="B769" s="21">
        <f>IFERROR(IF(ISNUMBER(Datos!B769),Datos!B769/$F$2*100,NA()),NA())</f>
        <v>97.898409607270381</v>
      </c>
      <c r="C769" s="21">
        <f>IFERROR(IF(ISNUMBER(Datos!C769),Datos!C769/$F$3*100,NA()),NA())</f>
        <v>137.38349188046504</v>
      </c>
    </row>
    <row r="770" spans="1:3" x14ac:dyDescent="0.25">
      <c r="A770" s="3">
        <f>IFERROR(Datos!A770,"")</f>
        <v>43605</v>
      </c>
      <c r="B770" s="21">
        <f>IFERROR(IF(ISNUMBER(Datos!B770),Datos!B770/$F$2*100,NA()),NA())</f>
        <v>97.890295358649794</v>
      </c>
      <c r="C770" s="21">
        <f>IFERROR(IF(ISNUMBER(Datos!C770),Datos!C770/$F$3*100,NA()),NA())</f>
        <v>136.45623138272316</v>
      </c>
    </row>
    <row r="771" spans="1:3" x14ac:dyDescent="0.25">
      <c r="A771" s="3">
        <f>IFERROR(Datos!A771,"")</f>
        <v>43606</v>
      </c>
      <c r="B771" s="21">
        <f>IFERROR(IF(ISNUMBER(Datos!B771),Datos!B771/$F$2*100,NA()),NA())</f>
        <v>97.66309639727362</v>
      </c>
      <c r="C771" s="21">
        <f>IFERROR(IF(ISNUMBER(Datos!C771),Datos!C771/$F$3*100,NA()),NA())</f>
        <v>137.61891034880369</v>
      </c>
    </row>
    <row r="772" spans="1:3" x14ac:dyDescent="0.25">
      <c r="A772" s="3">
        <f>IFERROR(Datos!A772,"")</f>
        <v>43607</v>
      </c>
      <c r="B772" s="21">
        <f>IFERROR(IF(ISNUMBER(Datos!B772),Datos!B772/$F$2*100,NA()),NA())</f>
        <v>97.565725413826669</v>
      </c>
      <c r="C772" s="21">
        <f>IFERROR(IF(ISNUMBER(Datos!C772),Datos!C772/$F$3*100,NA()),NA())</f>
        <v>137.22974920726435</v>
      </c>
    </row>
    <row r="773" spans="1:3" x14ac:dyDescent="0.25">
      <c r="A773" s="3">
        <f>IFERROR(Datos!A773,"")</f>
        <v>43608</v>
      </c>
      <c r="B773" s="21">
        <f>IFERROR(IF(ISNUMBER(Datos!B773),Datos!B773/$F$2*100,NA()),NA())</f>
        <v>98.320350535540413</v>
      </c>
      <c r="C773" s="21">
        <f>IFERROR(IF(ISNUMBER(Datos!C773),Datos!C773/$F$3*100,NA()),NA())</f>
        <v>135.59142884596903</v>
      </c>
    </row>
    <row r="774" spans="1:3" x14ac:dyDescent="0.25">
      <c r="A774" s="3">
        <f>IFERROR(Datos!A774,"")</f>
        <v>43609</v>
      </c>
      <c r="B774" s="21">
        <f>IFERROR(IF(ISNUMBER(Datos!B774),Datos!B774/$F$2*100,NA()),NA())</f>
        <v>98.425835767607921</v>
      </c>
      <c r="C774" s="21">
        <f>IFERROR(IF(ISNUMBER(Datos!C774),Datos!C774/$F$3*100,NA()),NA())</f>
        <v>135.77880272893245</v>
      </c>
    </row>
    <row r="775" spans="1:3" x14ac:dyDescent="0.25">
      <c r="A775" s="3">
        <f>IFERROR(Datos!A775,"")</f>
        <v>43613</v>
      </c>
      <c r="B775" s="21">
        <f>IFERROR(IF(ISNUMBER(Datos!B775),Datos!B775/$F$2*100,NA()),NA())</f>
        <v>98.044466082440778</v>
      </c>
      <c r="C775" s="21">
        <f>IFERROR(IF(ISNUMBER(Datos!C775),Datos!C775/$F$3*100,NA()),NA())</f>
        <v>134.64014605553953</v>
      </c>
    </row>
    <row r="776" spans="1:3" x14ac:dyDescent="0.25">
      <c r="A776" s="3">
        <f>IFERROR(Datos!A776,"")</f>
        <v>43614</v>
      </c>
      <c r="B776" s="21">
        <f>IFERROR(IF(ISNUMBER(Datos!B776),Datos!B776/$F$2*100,NA()),NA())</f>
        <v>98.07692307692308</v>
      </c>
      <c r="C776" s="21">
        <f>IFERROR(IF(ISNUMBER(Datos!C776),Datos!C776/$F$3*100,NA()),NA())</f>
        <v>133.70808109926011</v>
      </c>
    </row>
    <row r="777" spans="1:3" x14ac:dyDescent="0.25">
      <c r="A777" s="3">
        <f>IFERROR(Datos!A777,"")</f>
        <v>43615</v>
      </c>
      <c r="B777" s="21">
        <f>IFERROR(IF(ISNUMBER(Datos!B777),Datos!B777/$F$2*100,NA()),NA())</f>
        <v>98.742291463810446</v>
      </c>
      <c r="C777" s="21">
        <f>IFERROR(IF(ISNUMBER(Datos!C777),Datos!C777/$F$3*100,NA()),NA())</f>
        <v>133.99154415297397</v>
      </c>
    </row>
    <row r="778" spans="1:3" x14ac:dyDescent="0.25">
      <c r="A778" s="3">
        <f>IFERROR(Datos!A778,"")</f>
        <v>43616</v>
      </c>
      <c r="B778" s="21">
        <f>IFERROR(IF(ISNUMBER(Datos!B778),Datos!B778/$F$2*100,NA()),NA())</f>
        <v>100.07302823758519</v>
      </c>
      <c r="C778" s="21">
        <f>IFERROR(IF(ISNUMBER(Datos!C778),Datos!C778/$F$3*100,NA()),NA())</f>
        <v>132.22350341116555</v>
      </c>
    </row>
    <row r="779" spans="1:3" x14ac:dyDescent="0.25">
      <c r="A779" s="3">
        <f>IFERROR(Datos!A779,"")</f>
        <v>43619</v>
      </c>
      <c r="B779" s="21">
        <f>IFERROR(IF(ISNUMBER(Datos!B779),Datos!B779/$F$2*100,NA()),NA())</f>
        <v>101.51736449204805</v>
      </c>
      <c r="C779" s="21">
        <f>IFERROR(IF(ISNUMBER(Datos!C779),Datos!C779/$F$3*100,NA()),NA())</f>
        <v>131.85356010377632</v>
      </c>
    </row>
    <row r="780" spans="1:3" x14ac:dyDescent="0.25">
      <c r="A780" s="3">
        <f>IFERROR(Datos!A780,"")</f>
        <v>43620</v>
      </c>
      <c r="B780" s="21">
        <f>IFERROR(IF(ISNUMBER(Datos!B780),Datos!B780/$F$2*100,NA()),NA())</f>
        <v>101.54982148653036</v>
      </c>
      <c r="C780" s="21">
        <f>IFERROR(IF(ISNUMBER(Datos!C780),Datos!C780/$F$3*100,NA()),NA())</f>
        <v>134.68338618237726</v>
      </c>
    </row>
    <row r="781" spans="1:3" x14ac:dyDescent="0.25">
      <c r="A781" s="3">
        <f>IFERROR(Datos!A781,"")</f>
        <v>43621</v>
      </c>
      <c r="B781" s="21">
        <f>IFERROR(IF(ISNUMBER(Datos!B781),Datos!B781/$F$2*100,NA()),NA())</f>
        <v>101.80947744238884</v>
      </c>
      <c r="C781" s="21">
        <f>IFERROR(IF(ISNUMBER(Datos!C781),Datos!C781/$F$3*100,NA()),NA())</f>
        <v>135.78360718746995</v>
      </c>
    </row>
    <row r="782" spans="1:3" x14ac:dyDescent="0.25">
      <c r="A782" s="3">
        <f>IFERROR(Datos!A782,"")</f>
        <v>43622</v>
      </c>
      <c r="B782" s="21">
        <f>IFERROR(IF(ISNUMBER(Datos!B782),Datos!B782/$F$2*100,NA()),NA())</f>
        <v>102.14216163583252</v>
      </c>
      <c r="C782" s="21">
        <f>IFERROR(IF(ISNUMBER(Datos!C782),Datos!C782/$F$3*100,NA()),NA())</f>
        <v>136.61477851446142</v>
      </c>
    </row>
    <row r="783" spans="1:3" x14ac:dyDescent="0.25">
      <c r="A783" s="3">
        <f>IFERROR(Datos!A783,"")</f>
        <v>43623</v>
      </c>
      <c r="B783" s="21">
        <f>IFERROR(IF(ISNUMBER(Datos!B783),Datos!B783/$F$2*100,NA()),NA())</f>
        <v>102.71827328789355</v>
      </c>
      <c r="C783" s="21">
        <f>IFERROR(IF(ISNUMBER(Datos!C783),Datos!C783/$F$3*100,NA()),NA())</f>
        <v>138.04650715864321</v>
      </c>
    </row>
    <row r="784" spans="1:3" x14ac:dyDescent="0.25">
      <c r="A784" s="3">
        <f>IFERROR(Datos!A784,"")</f>
        <v>43626</v>
      </c>
      <c r="B784" s="21">
        <f>IFERROR(IF(ISNUMBER(Datos!B784),Datos!B784/$F$2*100,NA()),NA())</f>
        <v>101.69587796170075</v>
      </c>
      <c r="C784" s="21">
        <f>IFERROR(IF(ISNUMBER(Datos!C784),Datos!C784/$F$3*100,NA()),NA())</f>
        <v>138.69030460267126</v>
      </c>
    </row>
    <row r="785" spans="1:3" x14ac:dyDescent="0.25">
      <c r="A785" s="3">
        <f>IFERROR(Datos!A785,"")</f>
        <v>43627</v>
      </c>
      <c r="B785" s="21">
        <f>IFERROR(IF(ISNUMBER(Datos!B785),Datos!B785/$F$2*100,NA()),NA())</f>
        <v>101.57416423239209</v>
      </c>
      <c r="C785" s="21">
        <f>IFERROR(IF(ISNUMBER(Datos!C785),Datos!C785/$F$3*100,NA()),NA())</f>
        <v>138.64226001729602</v>
      </c>
    </row>
    <row r="786" spans="1:3" x14ac:dyDescent="0.25">
      <c r="A786" s="3">
        <f>IFERROR(Datos!A786,"")</f>
        <v>43628</v>
      </c>
      <c r="B786" s="21">
        <f>IFERROR(IF(ISNUMBER(Datos!B786),Datos!B786/$F$2*100,NA()),NA())</f>
        <v>102.10159039272963</v>
      </c>
      <c r="C786" s="21">
        <f>IFERROR(IF(ISNUMBER(Datos!C786),Datos!C786/$F$3*100,NA()),NA())</f>
        <v>138.35879696358219</v>
      </c>
    </row>
    <row r="787" spans="1:3" x14ac:dyDescent="0.25">
      <c r="A787" s="3">
        <f>IFERROR(Datos!A787,"")</f>
        <v>43629</v>
      </c>
      <c r="B787" s="21">
        <f>IFERROR(IF(ISNUMBER(Datos!B787),Datos!B787/$F$2*100,NA()),NA())</f>
        <v>102.72638753651411</v>
      </c>
      <c r="C787" s="21">
        <f>IFERROR(IF(ISNUMBER(Datos!C787),Datos!C787/$F$3*100,NA()),NA())</f>
        <v>138.92572307100988</v>
      </c>
    </row>
    <row r="788" spans="1:3" x14ac:dyDescent="0.25">
      <c r="A788" s="3">
        <f>IFERROR(Datos!A788,"")</f>
        <v>43630</v>
      </c>
      <c r="B788" s="21">
        <f>IFERROR(IF(ISNUMBER(Datos!B788),Datos!B788/$F$2*100,NA()),NA())</f>
        <v>102.69393054203182</v>
      </c>
      <c r="C788" s="21">
        <f>IFERROR(IF(ISNUMBER(Datos!C788),Datos!C788/$F$3*100,NA()),NA())</f>
        <v>138.70471797828384</v>
      </c>
    </row>
    <row r="789" spans="1:3" x14ac:dyDescent="0.25">
      <c r="A789" s="3">
        <f>IFERROR(Datos!A789,"")</f>
        <v>43633</v>
      </c>
      <c r="B789" s="21">
        <f>IFERROR(IF(ISNUMBER(Datos!B789),Datos!B789/$F$2*100,NA()),NA())</f>
        <v>102.6290165530672</v>
      </c>
      <c r="C789" s="21">
        <f>IFERROR(IF(ISNUMBER(Datos!C789),Datos!C789/$F$3*100,NA()),NA())</f>
        <v>138.83443835879694</v>
      </c>
    </row>
    <row r="790" spans="1:3" x14ac:dyDescent="0.25">
      <c r="A790" s="3">
        <f>IFERROR(Datos!A790,"")</f>
        <v>43634</v>
      </c>
      <c r="B790" s="21">
        <f>IFERROR(IF(ISNUMBER(Datos!B790),Datos!B790/$F$2*100,NA()),NA())</f>
        <v>103.14832846478417</v>
      </c>
      <c r="C790" s="21">
        <f>IFERROR(IF(ISNUMBER(Datos!C790),Datos!C790/$F$3*100,NA()),NA())</f>
        <v>140.18449120784089</v>
      </c>
    </row>
    <row r="791" spans="1:3" x14ac:dyDescent="0.25">
      <c r="A791" s="3">
        <f>IFERROR(Datos!A791,"")</f>
        <v>43635</v>
      </c>
      <c r="B791" s="21">
        <f>IFERROR(IF(ISNUMBER(Datos!B791),Datos!B791/$F$2*100,NA()),NA())</f>
        <v>103.77312560856866</v>
      </c>
      <c r="C791" s="21">
        <f>IFERROR(IF(ISNUMBER(Datos!C791),Datos!C791/$F$3*100,NA()),NA())</f>
        <v>140.60247910060534</v>
      </c>
    </row>
    <row r="792" spans="1:3" x14ac:dyDescent="0.25">
      <c r="A792" s="3">
        <f>IFERROR(Datos!A792,"")</f>
        <v>43636</v>
      </c>
      <c r="B792" s="21">
        <f>IFERROR(IF(ISNUMBER(Datos!B792),Datos!B792/$F$2*100,NA()),NA())</f>
        <v>106.38591366439469</v>
      </c>
      <c r="C792" s="21">
        <f>IFERROR(IF(ISNUMBER(Datos!C792),Datos!C792/$F$3*100,NA()),NA())</f>
        <v>141.93331411549917</v>
      </c>
    </row>
    <row r="793" spans="1:3" x14ac:dyDescent="0.25">
      <c r="A793" s="3">
        <f>IFERROR(Datos!A793,"")</f>
        <v>43637</v>
      </c>
      <c r="B793" s="21">
        <f>IFERROR(IF(ISNUMBER(Datos!B793),Datos!B793/$F$2*100,NA()),NA())</f>
        <v>107.09185329438493</v>
      </c>
      <c r="C793" s="21">
        <f>IFERROR(IF(ISNUMBER(Datos!C793),Datos!C793/$F$3*100,NA()),NA())</f>
        <v>141.75554914961083</v>
      </c>
    </row>
    <row r="794" spans="1:3" x14ac:dyDescent="0.25">
      <c r="A794" s="3">
        <f>IFERROR(Datos!A794,"")</f>
        <v>43640</v>
      </c>
      <c r="B794" s="21">
        <f>IFERROR(IF(ISNUMBER(Datos!B794),Datos!B794/$F$2*100,NA()),NA())</f>
        <v>108.68224602401817</v>
      </c>
      <c r="C794" s="21">
        <f>IFERROR(IF(ISNUMBER(Datos!C794),Datos!C794/$F$3*100,NA()),NA())</f>
        <v>141.50571730565966</v>
      </c>
    </row>
    <row r="795" spans="1:3" x14ac:dyDescent="0.25">
      <c r="A795" s="3">
        <f>IFERROR(Datos!A795,"")</f>
        <v>43641</v>
      </c>
      <c r="B795" s="21">
        <f>IFERROR(IF(ISNUMBER(Datos!B795),Datos!B795/$F$2*100,NA()),NA())</f>
        <v>108.8932164881532</v>
      </c>
      <c r="C795" s="21">
        <f>IFERROR(IF(ISNUMBER(Datos!C795),Datos!C795/$F$3*100,NA()),NA())</f>
        <v>140.16527337369078</v>
      </c>
    </row>
    <row r="796" spans="1:3" x14ac:dyDescent="0.25">
      <c r="A796" s="3">
        <f>IFERROR(Datos!A796,"")</f>
        <v>43642</v>
      </c>
      <c r="B796" s="21">
        <f>IFERROR(IF(ISNUMBER(Datos!B796),Datos!B796/$F$2*100,NA()),NA())</f>
        <v>107.89516390782214</v>
      </c>
      <c r="C796" s="21">
        <f>IFERROR(IF(ISNUMBER(Datos!C796),Datos!C796/$F$3*100,NA()),NA())</f>
        <v>139.99231286633997</v>
      </c>
    </row>
    <row r="797" spans="1:3" x14ac:dyDescent="0.25">
      <c r="A797" s="3">
        <f>IFERROR(Datos!A797,"")</f>
        <v>43643</v>
      </c>
      <c r="B797" s="21">
        <f>IFERROR(IF(ISNUMBER(Datos!B797),Datos!B797/$F$2*100,NA()),NA())</f>
        <v>107.78967867575464</v>
      </c>
      <c r="C797" s="21">
        <f>IFERROR(IF(ISNUMBER(Datos!C797),Datos!C797/$F$3*100,NA()),NA())</f>
        <v>140.525607764005</v>
      </c>
    </row>
    <row r="798" spans="1:3" x14ac:dyDescent="0.25">
      <c r="A798" s="3">
        <f>IFERROR(Datos!A798,"")</f>
        <v>43644</v>
      </c>
      <c r="B798" s="21">
        <f>IFERROR(IF(ISNUMBER(Datos!B798),Datos!B798/$F$2*100,NA()),NA())</f>
        <v>108.08179162609541</v>
      </c>
      <c r="C798" s="21">
        <f>IFERROR(IF(ISNUMBER(Datos!C798),Datos!C798/$F$3*100,NA()),NA())</f>
        <v>141.33756125684636</v>
      </c>
    </row>
    <row r="799" spans="1:3" x14ac:dyDescent="0.25">
      <c r="A799" s="3">
        <f>IFERROR(Datos!A799,"")</f>
        <v>43647</v>
      </c>
      <c r="B799" s="21">
        <f>IFERROR(IF(ISNUMBER(Datos!B799),Datos!B799/$F$2*100,NA()),NA())</f>
        <v>105.98831548198638</v>
      </c>
      <c r="C799" s="21">
        <f>IFERROR(IF(ISNUMBER(Datos!C799),Datos!C799/$F$3*100,NA()),NA())</f>
        <v>142.41856442778899</v>
      </c>
    </row>
    <row r="800" spans="1:3" x14ac:dyDescent="0.25">
      <c r="A800" s="3">
        <f>IFERROR(Datos!A800,"")</f>
        <v>43648</v>
      </c>
      <c r="B800" s="21">
        <f>IFERROR(IF(ISNUMBER(Datos!B800),Datos!B800/$F$2*100,NA()),NA())</f>
        <v>108.25219084712757</v>
      </c>
      <c r="C800" s="21">
        <f>IFERROR(IF(ISNUMBER(Datos!C800),Datos!C800/$F$3*100,NA()),NA())</f>
        <v>142.83655232055347</v>
      </c>
    </row>
    <row r="801" spans="1:3" x14ac:dyDescent="0.25">
      <c r="A801" s="3">
        <f>IFERROR(Datos!A801,"")</f>
        <v>43649</v>
      </c>
      <c r="B801" s="21">
        <f>IFERROR(IF(ISNUMBER(Datos!B801),Datos!B801/$F$2*100,NA()),NA())</f>
        <v>108.43070431678026</v>
      </c>
      <c r="C801" s="21">
        <f>IFERROR(IF(ISNUMBER(Datos!C801),Datos!C801/$F$3*100,NA()),NA())</f>
        <v>143.93196886710868</v>
      </c>
    </row>
    <row r="802" spans="1:3" x14ac:dyDescent="0.25">
      <c r="A802" s="3">
        <f>IFERROR(Datos!A802,"")</f>
        <v>43651</v>
      </c>
      <c r="B802" s="21">
        <f>IFERROR(IF(ISNUMBER(Datos!B802),Datos!B802/$F$2*100,NA()),NA())</f>
        <v>107.22168127231417</v>
      </c>
      <c r="C802" s="21">
        <f>IFERROR(IF(ISNUMBER(Datos!C802),Datos!C802/$F$3*100,NA()),NA())</f>
        <v>143.67252810608244</v>
      </c>
    </row>
    <row r="803" spans="1:3" x14ac:dyDescent="0.25">
      <c r="A803" s="3">
        <f>IFERROR(Datos!A803,"")</f>
        <v>43654</v>
      </c>
      <c r="B803" s="21">
        <f>IFERROR(IF(ISNUMBER(Datos!B803),Datos!B803/$F$2*100,NA()),NA())</f>
        <v>106.53197013956508</v>
      </c>
      <c r="C803" s="21">
        <f>IFERROR(IF(ISNUMBER(Datos!C803),Datos!C803/$F$3*100,NA()),NA())</f>
        <v>142.97588161814164</v>
      </c>
    </row>
    <row r="804" spans="1:3" x14ac:dyDescent="0.25">
      <c r="A804" s="3">
        <f>IFERROR(Datos!A804,"")</f>
        <v>43655</v>
      </c>
      <c r="B804" s="21">
        <f>IFERROR(IF(ISNUMBER(Datos!B804),Datos!B804/$F$2*100,NA()),NA())</f>
        <v>106.90522557611166</v>
      </c>
      <c r="C804" s="21">
        <f>IFERROR(IF(ISNUMBER(Datos!C804),Datos!C804/$F$3*100,NA()),NA())</f>
        <v>143.15364658402996</v>
      </c>
    </row>
    <row r="805" spans="1:3" x14ac:dyDescent="0.25">
      <c r="A805" s="3">
        <f>IFERROR(Datos!A805,"")</f>
        <v>43656</v>
      </c>
      <c r="B805" s="21">
        <f>IFERROR(IF(ISNUMBER(Datos!B805),Datos!B805/$F$2*100,NA()),NA())</f>
        <v>108.59298928919183</v>
      </c>
      <c r="C805" s="21">
        <f>IFERROR(IF(ISNUMBER(Datos!C805),Datos!C805/$F$3*100,NA()),NA())</f>
        <v>143.80224848659554</v>
      </c>
    </row>
    <row r="806" spans="1:3" x14ac:dyDescent="0.25">
      <c r="A806" s="3">
        <f>IFERROR(Datos!A806,"")</f>
        <v>43657</v>
      </c>
      <c r="B806" s="21">
        <f>IFERROR(IF(ISNUMBER(Datos!B806),Datos!B806/$F$2*100,NA()),NA())</f>
        <v>107.67607919506655</v>
      </c>
      <c r="C806" s="21">
        <f>IFERROR(IF(ISNUMBER(Datos!C806),Datos!C806/$F$3*100,NA()),NA())</f>
        <v>144.12895166714713</v>
      </c>
    </row>
    <row r="807" spans="1:3" x14ac:dyDescent="0.25">
      <c r="A807" s="3">
        <f>IFERROR(Datos!A807,"")</f>
        <v>43658</v>
      </c>
      <c r="B807" s="21">
        <f>IFERROR(IF(ISNUMBER(Datos!B807),Datos!B807/$F$2*100,NA()),NA())</f>
        <v>108.34956183057449</v>
      </c>
      <c r="C807" s="21">
        <f>IFERROR(IF(ISNUMBER(Datos!C807),Datos!C807/$F$3*100,NA()),NA())</f>
        <v>144.79677140386278</v>
      </c>
    </row>
    <row r="808" spans="1:3" x14ac:dyDescent="0.25">
      <c r="A808" s="3">
        <f>IFERROR(Datos!A808,"")</f>
        <v>43661</v>
      </c>
      <c r="B808" s="21">
        <f>IFERROR(IF(ISNUMBER(Datos!B808),Datos!B808/$F$2*100,NA()),NA())</f>
        <v>108.34956183057449</v>
      </c>
      <c r="C808" s="21">
        <f>IFERROR(IF(ISNUMBER(Datos!C808),Datos!C808/$F$3*100,NA()),NA())</f>
        <v>144.8207936965504</v>
      </c>
    </row>
    <row r="809" spans="1:3" x14ac:dyDescent="0.25">
      <c r="A809" s="3">
        <f>IFERROR(Datos!A809,"")</f>
        <v>43662</v>
      </c>
      <c r="B809" s="21">
        <f>IFERROR(IF(ISNUMBER(Datos!B809),Datos!B809/$F$2*100,NA()),NA())</f>
        <v>107.4326517364492</v>
      </c>
      <c r="C809" s="21">
        <f>IFERROR(IF(ISNUMBER(Datos!C809),Datos!C809/$F$3*100,NA()),NA())</f>
        <v>144.32593446718553</v>
      </c>
    </row>
    <row r="810" spans="1:3" x14ac:dyDescent="0.25">
      <c r="A810" s="3">
        <f>IFERROR(Datos!A810,"")</f>
        <v>43663</v>
      </c>
      <c r="B810" s="21">
        <f>IFERROR(IF(ISNUMBER(Datos!B810),Datos!B810/$F$2*100,NA()),NA())</f>
        <v>109.20155793573517</v>
      </c>
      <c r="C810" s="21">
        <f>IFERROR(IF(ISNUMBER(Datos!C810),Datos!C810/$F$3*100,NA()),NA())</f>
        <v>143.38426059383107</v>
      </c>
    </row>
    <row r="811" spans="1:3" x14ac:dyDescent="0.25">
      <c r="A811" s="3">
        <f>IFERROR(Datos!A811,"")</f>
        <v>43664</v>
      </c>
      <c r="B811" s="21">
        <f>IFERROR(IF(ISNUMBER(Datos!B811),Datos!B811/$F$2*100,NA()),NA())</f>
        <v>110.74326517364493</v>
      </c>
      <c r="C811" s="21">
        <f>IFERROR(IF(ISNUMBER(Datos!C811),Datos!C811/$F$3*100,NA()),NA())</f>
        <v>143.89833765734602</v>
      </c>
    </row>
    <row r="812" spans="1:3" x14ac:dyDescent="0.25">
      <c r="A812" s="3">
        <f>IFERROR(Datos!A812,"")</f>
        <v>43665</v>
      </c>
      <c r="B812" s="21">
        <f>IFERROR(IF(ISNUMBER(Datos!B812),Datos!B812/$F$2*100,NA()),NA())</f>
        <v>109.1123012009088</v>
      </c>
      <c r="C812" s="21">
        <f>IFERROR(IF(ISNUMBER(Datos!C812),Datos!C812/$F$3*100,NA()),NA())</f>
        <v>143.00951282790427</v>
      </c>
    </row>
    <row r="813" spans="1:3" x14ac:dyDescent="0.25">
      <c r="A813" s="3">
        <f>IFERROR(Datos!A813,"")</f>
        <v>43668</v>
      </c>
      <c r="B813" s="21">
        <f>IFERROR(IF(ISNUMBER(Datos!B813),Datos!B813/$F$2*100,NA()),NA())</f>
        <v>109.09607270366763</v>
      </c>
      <c r="C813" s="21">
        <f>IFERROR(IF(ISNUMBER(Datos!C813),Datos!C813/$F$3*100,NA()),NA())</f>
        <v>143.4130873450562</v>
      </c>
    </row>
    <row r="814" spans="1:3" x14ac:dyDescent="0.25">
      <c r="A814" s="3">
        <f>IFERROR(Datos!A814,"")</f>
        <v>43669</v>
      </c>
      <c r="B814" s="21">
        <f>IFERROR(IF(ISNUMBER(Datos!B814),Datos!B814/$F$2*100,NA()),NA())</f>
        <v>108.47938980850374</v>
      </c>
      <c r="C814" s="21">
        <f>IFERROR(IF(ISNUMBER(Datos!C814),Datos!C814/$F$3*100,NA()),NA())</f>
        <v>144.39800134524839</v>
      </c>
    </row>
    <row r="815" spans="1:3" x14ac:dyDescent="0.25">
      <c r="A815" s="3">
        <f>IFERROR(Datos!A815,"")</f>
        <v>43670</v>
      </c>
      <c r="B815" s="21">
        <f>IFERROR(IF(ISNUMBER(Datos!B815),Datos!B815/$F$2*100,NA()),NA())</f>
        <v>109.03115871470304</v>
      </c>
      <c r="C815" s="21">
        <f>IFERROR(IF(ISNUMBER(Datos!C815),Datos!C815/$F$3*100,NA()),NA())</f>
        <v>145.0754299990391</v>
      </c>
    </row>
    <row r="816" spans="1:3" x14ac:dyDescent="0.25">
      <c r="A816" s="3">
        <f>IFERROR(Datos!A816,"")</f>
        <v>43671</v>
      </c>
      <c r="B816" s="21">
        <f>IFERROR(IF(ISNUMBER(Datos!B816),Datos!B816/$F$2*100,NA()),NA())</f>
        <v>108.26030509574814</v>
      </c>
      <c r="C816" s="21">
        <f>IFERROR(IF(ISNUMBER(Datos!C816),Datos!C816/$F$3*100,NA()),NA())</f>
        <v>144.31152109157296</v>
      </c>
    </row>
    <row r="817" spans="1:3" x14ac:dyDescent="0.25">
      <c r="A817" s="3">
        <f>IFERROR(Datos!A817,"")</f>
        <v>43672</v>
      </c>
      <c r="B817" s="21">
        <f>IFERROR(IF(ISNUMBER(Datos!B817),Datos!B817/$F$2*100,NA()),NA())</f>
        <v>108.43881856540082</v>
      </c>
      <c r="C817" s="21">
        <f>IFERROR(IF(ISNUMBER(Datos!C817),Datos!C817/$F$3*100,NA()),NA())</f>
        <v>145.37811088690304</v>
      </c>
    </row>
    <row r="818" spans="1:3" x14ac:dyDescent="0.25">
      <c r="A818" s="3">
        <f>IFERROR(Datos!A818,"")</f>
        <v>43675</v>
      </c>
      <c r="B818" s="21">
        <f>IFERROR(IF(ISNUMBER(Datos!B818),Datos!B818/$F$2*100,NA()),NA())</f>
        <v>109.16098669263228</v>
      </c>
      <c r="C818" s="21">
        <f>IFERROR(IF(ISNUMBER(Datos!C818),Datos!C818/$F$3*100,NA()),NA())</f>
        <v>145.14269241856442</v>
      </c>
    </row>
    <row r="819" spans="1:3" x14ac:dyDescent="0.25">
      <c r="A819" s="3">
        <f>IFERROR(Datos!A819,"")</f>
        <v>43676</v>
      </c>
      <c r="B819" s="21">
        <f>IFERROR(IF(ISNUMBER(Datos!B819),Datos!B819/$F$2*100,NA()),NA())</f>
        <v>109.52612788055826</v>
      </c>
      <c r="C819" s="21">
        <f>IFERROR(IF(ISNUMBER(Datos!C819),Datos!C819/$F$3*100,NA()),NA())</f>
        <v>144.76794465263762</v>
      </c>
    </row>
    <row r="820" spans="1:3" x14ac:dyDescent="0.25">
      <c r="A820" s="3">
        <f>IFERROR(Datos!A820,"")</f>
        <v>43677</v>
      </c>
      <c r="B820" s="21">
        <f>IFERROR(IF(ISNUMBER(Datos!B820),Datos!B820/$F$2*100,NA()),NA())</f>
        <v>108.08990587471601</v>
      </c>
      <c r="C820" s="21">
        <f>IFERROR(IF(ISNUMBER(Datos!C820),Datos!C820/$F$3*100,NA()),NA())</f>
        <v>143.19208225233015</v>
      </c>
    </row>
    <row r="821" spans="1:3" x14ac:dyDescent="0.25">
      <c r="A821" s="3">
        <f>IFERROR(Datos!A821,"")</f>
        <v>43678</v>
      </c>
      <c r="B821" s="21">
        <f>IFERROR(IF(ISNUMBER(Datos!B821),Datos!B821/$F$2*100,NA()),NA())</f>
        <v>110.68646543330087</v>
      </c>
      <c r="C821" s="21">
        <f>IFERROR(IF(ISNUMBER(Datos!C821),Datos!C821/$F$3*100,NA()),NA())</f>
        <v>141.90448736427405</v>
      </c>
    </row>
    <row r="822" spans="1:3" x14ac:dyDescent="0.25">
      <c r="A822" s="3">
        <f>IFERROR(Datos!A822,"")</f>
        <v>43679</v>
      </c>
      <c r="B822" s="21">
        <f>IFERROR(IF(ISNUMBER(Datos!B822),Datos!B822/$F$2*100,NA()),NA())</f>
        <v>110.26452450503083</v>
      </c>
      <c r="C822" s="21">
        <f>IFERROR(IF(ISNUMBER(Datos!C822),Datos!C822/$F$3*100,NA()),NA())</f>
        <v>140.87152877870665</v>
      </c>
    </row>
    <row r="823" spans="1:3" x14ac:dyDescent="0.25">
      <c r="A823" s="3">
        <f>IFERROR(Datos!A823,"")</f>
        <v>43682</v>
      </c>
      <c r="B823" s="21">
        <f>IFERROR(IF(ISNUMBER(Datos!B823),Datos!B823/$F$2*100,NA()),NA())</f>
        <v>111.8062317429406</v>
      </c>
      <c r="C823" s="21">
        <f>IFERROR(IF(ISNUMBER(Datos!C823),Datos!C823/$F$3*100,NA()),NA())</f>
        <v>136.67243201691167</v>
      </c>
    </row>
    <row r="824" spans="1:3" x14ac:dyDescent="0.25">
      <c r="A824" s="3">
        <f>IFERROR(Datos!A824,"")</f>
        <v>43683</v>
      </c>
      <c r="B824" s="21">
        <f>IFERROR(IF(ISNUMBER(Datos!B824),Datos!B824/$F$2*100,NA()),NA())</f>
        <v>112.71502758844531</v>
      </c>
      <c r="C824" s="21">
        <f>IFERROR(IF(ISNUMBER(Datos!C824),Datos!C824/$F$3*100,NA()),NA())</f>
        <v>138.45488613433267</v>
      </c>
    </row>
    <row r="825" spans="1:3" x14ac:dyDescent="0.25">
      <c r="A825" s="3">
        <f>IFERROR(Datos!A825,"")</f>
        <v>43684</v>
      </c>
      <c r="B825" s="21">
        <f>IFERROR(IF(ISNUMBER(Datos!B825),Datos!B825/$F$2*100,NA()),NA())</f>
        <v>114.42713404738723</v>
      </c>
      <c r="C825" s="21">
        <f>IFERROR(IF(ISNUMBER(Datos!C825),Datos!C825/$F$3*100,NA()),NA())</f>
        <v>138.56058422215816</v>
      </c>
    </row>
    <row r="826" spans="1:3" x14ac:dyDescent="0.25">
      <c r="A826" s="3">
        <f>IFERROR(Datos!A826,"")</f>
        <v>43685</v>
      </c>
      <c r="B826" s="21">
        <f>IFERROR(IF(ISNUMBER(Datos!B826),Datos!B826/$F$2*100,NA()),NA())</f>
        <v>115.00324569944821</v>
      </c>
      <c r="C826" s="21">
        <f>IFERROR(IF(ISNUMBER(Datos!C826),Datos!C826/$F$3*100,NA()),NA())</f>
        <v>141.15979629095801</v>
      </c>
    </row>
    <row r="827" spans="1:3" x14ac:dyDescent="0.25">
      <c r="A827" s="3">
        <f>IFERROR(Datos!A827,"")</f>
        <v>43686</v>
      </c>
      <c r="B827" s="21">
        <f>IFERROR(IF(ISNUMBER(Datos!B827),Datos!B827/$F$2*100,NA()),NA())</f>
        <v>114.62187601428107</v>
      </c>
      <c r="C827" s="21">
        <f>IFERROR(IF(ISNUMBER(Datos!C827),Datos!C827/$F$3*100,NA()),NA())</f>
        <v>140.22773133467857</v>
      </c>
    </row>
    <row r="828" spans="1:3" x14ac:dyDescent="0.25">
      <c r="A828" s="3">
        <f>IFERROR(Datos!A828,"")</f>
        <v>43689</v>
      </c>
      <c r="B828" s="21">
        <f>IFERROR(IF(ISNUMBER(Datos!B828),Datos!B828/$F$2*100,NA()),NA())</f>
        <v>115.73352807530021</v>
      </c>
      <c r="C828" s="21">
        <f>IFERROR(IF(ISNUMBER(Datos!C828),Datos!C828/$F$3*100,NA()),NA())</f>
        <v>138.55097530508311</v>
      </c>
    </row>
    <row r="829" spans="1:3" x14ac:dyDescent="0.25">
      <c r="A829" s="3">
        <f>IFERROR(Datos!A829,"")</f>
        <v>43690</v>
      </c>
      <c r="B829" s="21">
        <f>IFERROR(IF(ISNUMBER(Datos!B829),Datos!B829/$F$2*100,NA()),NA())</f>
        <v>115.04381694255113</v>
      </c>
      <c r="C829" s="21">
        <f>IFERROR(IF(ISNUMBER(Datos!C829),Datos!C829/$F$3*100,NA()),NA())</f>
        <v>140.59287018353032</v>
      </c>
    </row>
    <row r="830" spans="1:3" x14ac:dyDescent="0.25">
      <c r="A830" s="3">
        <f>IFERROR(Datos!A830,"")</f>
        <v>43691</v>
      </c>
      <c r="B830" s="21">
        <f>IFERROR(IF(ISNUMBER(Datos!B830),Datos!B830/$F$2*100,NA()),NA())</f>
        <v>115.83089905874718</v>
      </c>
      <c r="C830" s="21">
        <f>IFERROR(IF(ISNUMBER(Datos!C830),Datos!C830/$F$3*100,NA()),NA())</f>
        <v>136.47544921687324</v>
      </c>
    </row>
    <row r="831" spans="1:3" x14ac:dyDescent="0.25">
      <c r="A831" s="3">
        <f>IFERROR(Datos!A831,"")</f>
        <v>43692</v>
      </c>
      <c r="B831" s="21">
        <f>IFERROR(IF(ISNUMBER(Datos!B831),Datos!B831/$F$2*100,NA()),NA())</f>
        <v>116.60175267770202</v>
      </c>
      <c r="C831" s="21">
        <f>IFERROR(IF(ISNUMBER(Datos!C831),Datos!C831/$F$3*100,NA()),NA())</f>
        <v>136.81176131449985</v>
      </c>
    </row>
    <row r="832" spans="1:3" x14ac:dyDescent="0.25">
      <c r="A832" s="3">
        <f>IFERROR(Datos!A832,"")</f>
        <v>43693</v>
      </c>
      <c r="B832" s="21">
        <f>IFERROR(IF(ISNUMBER(Datos!B832),Datos!B832/$F$2*100,NA()),NA())</f>
        <v>115.85524180460889</v>
      </c>
      <c r="C832" s="21">
        <f>IFERROR(IF(ISNUMBER(Datos!C832),Datos!C832/$F$3*100,NA()),NA())</f>
        <v>138.78639377342174</v>
      </c>
    </row>
    <row r="833" spans="1:3" x14ac:dyDescent="0.25">
      <c r="A833" s="3">
        <f>IFERROR(Datos!A833,"")</f>
        <v>43696</v>
      </c>
      <c r="B833" s="21">
        <f>IFERROR(IF(ISNUMBER(Datos!B833),Datos!B833/$F$2*100,NA()),NA())</f>
        <v>114.50016228497242</v>
      </c>
      <c r="C833" s="21">
        <f>IFERROR(IF(ISNUMBER(Datos!C833),Datos!C833/$F$3*100,NA()),NA())</f>
        <v>140.46795426155472</v>
      </c>
    </row>
    <row r="834" spans="1:3" x14ac:dyDescent="0.25">
      <c r="A834" s="3">
        <f>IFERROR(Datos!A834,"")</f>
        <v>43697</v>
      </c>
      <c r="B834" s="21">
        <f>IFERROR(IF(ISNUMBER(Datos!B834),Datos!B834/$F$2*100,NA()),NA())</f>
        <v>115.39272963323597</v>
      </c>
      <c r="C834" s="21">
        <f>IFERROR(IF(ISNUMBER(Datos!C834),Datos!C834/$F$3*100,NA()),NA())</f>
        <v>139.35331988084943</v>
      </c>
    </row>
    <row r="835" spans="1:3" x14ac:dyDescent="0.25">
      <c r="A835" s="3">
        <f>IFERROR(Datos!A835,"")</f>
        <v>43698</v>
      </c>
      <c r="B835" s="21">
        <f>IFERROR(IF(ISNUMBER(Datos!B835),Datos!B835/$F$2*100,NA()),NA())</f>
        <v>115.02758844530996</v>
      </c>
      <c r="C835" s="21">
        <f>IFERROR(IF(ISNUMBER(Datos!C835),Datos!C835/$F$3*100,NA()),NA())</f>
        <v>140.50158547131738</v>
      </c>
    </row>
    <row r="836" spans="1:3" x14ac:dyDescent="0.25">
      <c r="A836" s="3">
        <f>IFERROR(Datos!A836,"")</f>
        <v>43699</v>
      </c>
      <c r="B836" s="21">
        <f>IFERROR(IF(ISNUMBER(Datos!B836),Datos!B836/$F$2*100,NA()),NA())</f>
        <v>114.73547549496918</v>
      </c>
      <c r="C836" s="21">
        <f>IFERROR(IF(ISNUMBER(Datos!C836),Datos!C836/$F$3*100,NA()),NA())</f>
        <v>140.42951859325456</v>
      </c>
    </row>
    <row r="837" spans="1:3" x14ac:dyDescent="0.25">
      <c r="A837" s="3">
        <f>IFERROR(Datos!A837,"")</f>
        <v>43700</v>
      </c>
      <c r="B837" s="21">
        <f>IFERROR(IF(ISNUMBER(Datos!B837),Datos!B837/$F$2*100,NA()),NA())</f>
        <v>116.98312236286918</v>
      </c>
      <c r="C837" s="21">
        <f>IFERROR(IF(ISNUMBER(Datos!C837),Datos!C837/$F$3*100,NA()),NA())</f>
        <v>136.78773902181223</v>
      </c>
    </row>
    <row r="838" spans="1:3" x14ac:dyDescent="0.25">
      <c r="A838" s="3">
        <f>IFERROR(Datos!A838,"")</f>
        <v>43703</v>
      </c>
      <c r="B838" s="21">
        <f>IFERROR(IF(ISNUMBER(Datos!B838),Datos!B838/$F$2*100,NA()),NA())</f>
        <v>116.99935086011035</v>
      </c>
      <c r="C838" s="21">
        <f>IFERROR(IF(ISNUMBER(Datos!C838),Datos!C838/$F$3*100,NA()),NA())</f>
        <v>138.2915345440569</v>
      </c>
    </row>
    <row r="839" spans="1:3" x14ac:dyDescent="0.25">
      <c r="A839" s="3">
        <f>IFERROR(Datos!A839,"")</f>
        <v>43704</v>
      </c>
      <c r="B839" s="21">
        <f>IFERROR(IF(ISNUMBER(Datos!B839),Datos!B839/$F$2*100,NA()),NA())</f>
        <v>118.11911716975007</v>
      </c>
      <c r="C839" s="21">
        <f>IFERROR(IF(ISNUMBER(Datos!C839),Datos!C839/$F$3*100,NA()),NA())</f>
        <v>137.84952435860478</v>
      </c>
    </row>
    <row r="840" spans="1:3" x14ac:dyDescent="0.25">
      <c r="A840" s="3">
        <f>IFERROR(Datos!A840,"")</f>
        <v>43705</v>
      </c>
      <c r="B840" s="21">
        <f>IFERROR(IF(ISNUMBER(Datos!B840),Datos!B840/$F$2*100,NA()),NA())</f>
        <v>117.7864329763064</v>
      </c>
      <c r="C840" s="21">
        <f>IFERROR(IF(ISNUMBER(Datos!C840),Datos!C840/$F$3*100,NA()),NA())</f>
        <v>138.74795810512154</v>
      </c>
    </row>
    <row r="841" spans="1:3" x14ac:dyDescent="0.25">
      <c r="A841" s="3">
        <f>IFERROR(Datos!A841,"")</f>
        <v>43706</v>
      </c>
      <c r="B841" s="21">
        <f>IFERROR(IF(ISNUMBER(Datos!B841),Datos!B841/$F$2*100,NA()),NA())</f>
        <v>116.94255111976632</v>
      </c>
      <c r="C841" s="21">
        <f>IFERROR(IF(ISNUMBER(Datos!C841),Datos!C841/$F$3*100,NA()),NA())</f>
        <v>140.51119438839243</v>
      </c>
    </row>
    <row r="842" spans="1:3" x14ac:dyDescent="0.25">
      <c r="A842" s="3">
        <f>IFERROR(Datos!A842,"")</f>
        <v>43707</v>
      </c>
      <c r="B842" s="21">
        <f>IFERROR(IF(ISNUMBER(Datos!B842),Datos!B842/$F$2*100,NA()),NA())</f>
        <v>116.64232392080494</v>
      </c>
      <c r="C842" s="21">
        <f>IFERROR(IF(ISNUMBER(Datos!C842),Datos!C842/$F$3*100,NA()),NA())</f>
        <v>140.60247910060534</v>
      </c>
    </row>
    <row r="843" spans="1:3" x14ac:dyDescent="0.25">
      <c r="A843" s="3">
        <f>IFERROR(Datos!A843,"")</f>
        <v>43711</v>
      </c>
      <c r="B843" s="21">
        <f>IFERROR(IF(ISNUMBER(Datos!B843),Datos!B843/$F$2*100,NA()),NA())</f>
        <v>118.26517364492048</v>
      </c>
      <c r="C843" s="21">
        <f>IFERROR(IF(ISNUMBER(Datos!C843),Datos!C843/$F$3*100,NA()),NA())</f>
        <v>139.63197847602575</v>
      </c>
    </row>
    <row r="844" spans="1:3" x14ac:dyDescent="0.25">
      <c r="A844" s="3">
        <f>IFERROR(Datos!A844,"")</f>
        <v>43712</v>
      </c>
      <c r="B844" s="21">
        <f>IFERROR(IF(ISNUMBER(Datos!B844),Datos!B844/$F$2*100,NA()),NA())</f>
        <v>119.00357026939305</v>
      </c>
      <c r="C844" s="21">
        <f>IFERROR(IF(ISNUMBER(Datos!C844),Datos!C844/$F$3*100,NA()),NA())</f>
        <v>141.14538291534544</v>
      </c>
    </row>
    <row r="845" spans="1:3" x14ac:dyDescent="0.25">
      <c r="A845" s="3">
        <f>IFERROR(Datos!A845,"")</f>
        <v>43713</v>
      </c>
      <c r="B845" s="21">
        <f>IFERROR(IF(ISNUMBER(Datos!B845),Datos!B845/$F$2*100,NA()),NA())</f>
        <v>116.14735475494969</v>
      </c>
      <c r="C845" s="21">
        <f>IFERROR(IF(ISNUMBER(Datos!C845),Datos!C845/$F$3*100,NA()),NA())</f>
        <v>142.98068607667915</v>
      </c>
    </row>
    <row r="846" spans="1:3" x14ac:dyDescent="0.25">
      <c r="A846" s="3">
        <f>IFERROR(Datos!A846,"")</f>
        <v>43714</v>
      </c>
      <c r="B846" s="21">
        <f>IFERROR(IF(ISNUMBER(Datos!B846),Datos!B846/$F$2*100,NA()),NA())</f>
        <v>115.1574164232392</v>
      </c>
      <c r="C846" s="21">
        <f>IFERROR(IF(ISNUMBER(Datos!C846),Datos!C846/$F$3*100,NA()),NA())</f>
        <v>143.11040645719225</v>
      </c>
    </row>
    <row r="847" spans="1:3" x14ac:dyDescent="0.25">
      <c r="A847" s="3">
        <f>IFERROR(Datos!A847,"")</f>
        <v>43717</v>
      </c>
      <c r="B847" s="21">
        <f>IFERROR(IF(ISNUMBER(Datos!B847),Datos!B847/$F$2*100,NA()),NA())</f>
        <v>114.72736124634859</v>
      </c>
      <c r="C847" s="21">
        <f>IFERROR(IF(ISNUMBER(Datos!C847),Datos!C847/$F$3*100,NA()),NA())</f>
        <v>143.09599308157971</v>
      </c>
    </row>
    <row r="848" spans="1:3" x14ac:dyDescent="0.25">
      <c r="A848" s="3">
        <f>IFERROR(Datos!A848,"")</f>
        <v>43718</v>
      </c>
      <c r="B848" s="21">
        <f>IFERROR(IF(ISNUMBER(Datos!B848),Datos!B848/$F$2*100,NA()),NA())</f>
        <v>113.7455371632587</v>
      </c>
      <c r="C848" s="21">
        <f>IFERROR(IF(ISNUMBER(Datos!C848),Datos!C848/$F$3*100,NA()),NA())</f>
        <v>143.14403766695494</v>
      </c>
    </row>
    <row r="849" spans="1:3" x14ac:dyDescent="0.25">
      <c r="A849" s="3">
        <f>IFERROR(Datos!A849,"")</f>
        <v>43719</v>
      </c>
      <c r="B849" s="21">
        <f>IFERROR(IF(ISNUMBER(Datos!B849),Datos!B849/$F$2*100,NA()),NA())</f>
        <v>114.4352482960078</v>
      </c>
      <c r="C849" s="21">
        <f>IFERROR(IF(ISNUMBER(Datos!C849),Datos!C849/$F$3*100,NA()),NA())</f>
        <v>144.17699625252234</v>
      </c>
    </row>
    <row r="850" spans="1:3" x14ac:dyDescent="0.25">
      <c r="A850" s="3">
        <f>IFERROR(Datos!A850,"")</f>
        <v>43720</v>
      </c>
      <c r="B850" s="21">
        <f>IFERROR(IF(ISNUMBER(Datos!B850),Datos!B850/$F$2*100,NA()),NA())</f>
        <v>114.67056150600455</v>
      </c>
      <c r="C850" s="21">
        <f>IFERROR(IF(ISNUMBER(Datos!C850),Datos!C850/$F$3*100,NA()),NA())</f>
        <v>144.59498414528682</v>
      </c>
    </row>
    <row r="851" spans="1:3" x14ac:dyDescent="0.25">
      <c r="A851" s="3">
        <f>IFERROR(Datos!A851,"")</f>
        <v>43721</v>
      </c>
      <c r="B851" s="21">
        <f>IFERROR(IF(ISNUMBER(Datos!B851),Datos!B851/$F$2*100,NA()),NA())</f>
        <v>113.72119441739696</v>
      </c>
      <c r="C851" s="21">
        <f>IFERROR(IF(ISNUMBER(Datos!C851),Datos!C851/$F$3*100,NA()),NA())</f>
        <v>144.48928605746133</v>
      </c>
    </row>
    <row r="852" spans="1:3" x14ac:dyDescent="0.25">
      <c r="A852" s="3">
        <f>IFERROR(Datos!A852,"")</f>
        <v>43724</v>
      </c>
      <c r="B852" s="21">
        <f>IFERROR(IF(ISNUMBER(Datos!B852),Datos!B852/$F$2*100,NA()),NA())</f>
        <v>114.67056150600455</v>
      </c>
      <c r="C852" s="21">
        <f>IFERROR(IF(ISNUMBER(Datos!C852),Datos!C852/$F$3*100,NA()),NA())</f>
        <v>144.03766695493417</v>
      </c>
    </row>
    <row r="853" spans="1:3" x14ac:dyDescent="0.25">
      <c r="A853" s="3">
        <f>IFERROR(Datos!A853,"")</f>
        <v>43725</v>
      </c>
      <c r="B853" s="21">
        <f>IFERROR(IF(ISNUMBER(Datos!B853),Datos!B853/$F$2*100,NA()),NA())</f>
        <v>114.89776046738072</v>
      </c>
      <c r="C853" s="21">
        <f>IFERROR(IF(ISNUMBER(Datos!C853),Datos!C853/$F$3*100,NA()),NA())</f>
        <v>144.40761026232343</v>
      </c>
    </row>
    <row r="854" spans="1:3" x14ac:dyDescent="0.25">
      <c r="A854" s="3">
        <f>IFERROR(Datos!A854,"")</f>
        <v>43726</v>
      </c>
      <c r="B854" s="21">
        <f>IFERROR(IF(ISNUMBER(Datos!B854),Datos!B854/$F$2*100,NA()),NA())</f>
        <v>114.17559234014931</v>
      </c>
      <c r="C854" s="21">
        <f>IFERROR(IF(ISNUMBER(Datos!C854),Datos!C854/$F$3*100,NA()),NA())</f>
        <v>144.45565484769864</v>
      </c>
    </row>
    <row r="855" spans="1:3" x14ac:dyDescent="0.25">
      <c r="A855" s="3">
        <f>IFERROR(Datos!A855,"")</f>
        <v>43727</v>
      </c>
      <c r="B855" s="21">
        <f>IFERROR(IF(ISNUMBER(Datos!B855),Datos!B855/$F$2*100,NA()),NA())</f>
        <v>114.63810451152223</v>
      </c>
      <c r="C855" s="21">
        <f>IFERROR(IF(ISNUMBER(Datos!C855),Datos!C855/$F$3*100,NA()),NA())</f>
        <v>144.4604593062362</v>
      </c>
    </row>
    <row r="856" spans="1:3" x14ac:dyDescent="0.25">
      <c r="A856" s="3">
        <f>IFERROR(Datos!A856,"")</f>
        <v>43728</v>
      </c>
      <c r="B856" s="21">
        <f>IFERROR(IF(ISNUMBER(Datos!B856),Datos!B856/$F$2*100,NA()),NA())</f>
        <v>115.99318403115871</v>
      </c>
      <c r="C856" s="21">
        <f>IFERROR(IF(ISNUMBER(Datos!C856),Datos!C856/$F$3*100,NA()),NA())</f>
        <v>143.75420390122031</v>
      </c>
    </row>
    <row r="857" spans="1:3" x14ac:dyDescent="0.25">
      <c r="A857" s="3">
        <f>IFERROR(Datos!A857,"")</f>
        <v>43731</v>
      </c>
      <c r="B857" s="21">
        <f>IFERROR(IF(ISNUMBER(Datos!B857),Datos!B857/$F$2*100,NA()),NA())</f>
        <v>116.64232392080494</v>
      </c>
      <c r="C857" s="21">
        <f>IFERROR(IF(ISNUMBER(Datos!C857),Datos!C857/$F$3*100,NA()),NA())</f>
        <v>143.73979052560776</v>
      </c>
    </row>
    <row r="858" spans="1:3" x14ac:dyDescent="0.25">
      <c r="A858" s="3">
        <f>IFERROR(Datos!A858,"")</f>
        <v>43732</v>
      </c>
      <c r="B858" s="21">
        <f>IFERROR(IF(ISNUMBER(Datos!B858),Datos!B858/$F$2*100,NA()),NA())</f>
        <v>117.25900681596883</v>
      </c>
      <c r="C858" s="21">
        <f>IFERROR(IF(ISNUMBER(Datos!C858),Datos!C858/$F$3*100,NA()),NA())</f>
        <v>142.52906697415199</v>
      </c>
    </row>
    <row r="859" spans="1:3" x14ac:dyDescent="0.25">
      <c r="A859" s="3">
        <f>IFERROR(Datos!A859,"")</f>
        <v>43733</v>
      </c>
      <c r="B859" s="21">
        <f>IFERROR(IF(ISNUMBER(Datos!B859),Datos!B859/$F$2*100,NA()),NA())</f>
        <v>115.08438818565403</v>
      </c>
      <c r="C859" s="21">
        <f>IFERROR(IF(ISNUMBER(Datos!C859),Datos!C859/$F$3*100,NA()),NA())</f>
        <v>143.40828288651869</v>
      </c>
    </row>
    <row r="860" spans="1:3" x14ac:dyDescent="0.25">
      <c r="A860" s="3">
        <f>IFERROR(Datos!A860,"")</f>
        <v>43734</v>
      </c>
      <c r="B860" s="21">
        <f>IFERROR(IF(ISNUMBER(Datos!B860),Datos!B860/$F$2*100,NA()),NA())</f>
        <v>115.05193119117169</v>
      </c>
      <c r="C860" s="21">
        <f>IFERROR(IF(ISNUMBER(Datos!C860),Datos!C860/$F$3*100,NA()),NA())</f>
        <v>143.05755741327951</v>
      </c>
    </row>
    <row r="861" spans="1:3" x14ac:dyDescent="0.25">
      <c r="A861" s="3">
        <f>IFERROR(Datos!A861,"")</f>
        <v>43735</v>
      </c>
      <c r="B861" s="21">
        <f>IFERROR(IF(ISNUMBER(Datos!B861),Datos!B861/$F$2*100,NA()),NA())</f>
        <v>114.45959104186953</v>
      </c>
      <c r="C861" s="21">
        <f>IFERROR(IF(ISNUMBER(Datos!C861),Datos!C861/$F$3*100,NA()),NA())</f>
        <v>142.29845296435093</v>
      </c>
    </row>
    <row r="862" spans="1:3" x14ac:dyDescent="0.25">
      <c r="A862" s="3">
        <f>IFERROR(Datos!A862,"")</f>
        <v>43738</v>
      </c>
      <c r="B862" s="21">
        <f>IFERROR(IF(ISNUMBER(Datos!B862),Datos!B862/$F$2*100,NA()),NA())</f>
        <v>112.68257059396301</v>
      </c>
      <c r="C862" s="21">
        <f>IFERROR(IF(ISNUMBER(Datos!C862),Datos!C862/$F$3*100,NA()),NA())</f>
        <v>143.01431728644181</v>
      </c>
    </row>
    <row r="863" spans="1:3" x14ac:dyDescent="0.25">
      <c r="A863" s="3">
        <f>IFERROR(Datos!A863,"")</f>
        <v>43739</v>
      </c>
      <c r="B863" s="21">
        <f>IFERROR(IF(ISNUMBER(Datos!B863),Datos!B863/$F$2*100,NA()),NA())</f>
        <v>113.29925348912691</v>
      </c>
      <c r="C863" s="21">
        <f>IFERROR(IF(ISNUMBER(Datos!C863),Datos!C863/$F$3*100,NA()),NA())</f>
        <v>141.26068992024597</v>
      </c>
    </row>
    <row r="864" spans="1:3" x14ac:dyDescent="0.25">
      <c r="A864" s="3">
        <f>IFERROR(Datos!A864,"")</f>
        <v>43740</v>
      </c>
      <c r="B864" s="21">
        <f>IFERROR(IF(ISNUMBER(Datos!B864),Datos!B864/$F$2*100,NA()),NA())</f>
        <v>114.62187601428107</v>
      </c>
      <c r="C864" s="21">
        <f>IFERROR(IF(ISNUMBER(Datos!C864),Datos!C864/$F$3*100,NA()),NA())</f>
        <v>138.73354472950899</v>
      </c>
    </row>
    <row r="865" spans="1:3" x14ac:dyDescent="0.25">
      <c r="A865" s="3">
        <f>IFERROR(Datos!A865,"")</f>
        <v>43741</v>
      </c>
      <c r="B865" s="21">
        <f>IFERROR(IF(ISNUMBER(Datos!B865),Datos!B865/$F$2*100,NA()),NA())</f>
        <v>115.14118792599805</v>
      </c>
      <c r="C865" s="21">
        <f>IFERROR(IF(ISNUMBER(Datos!C865),Datos!C865/$F$3*100,NA()),NA())</f>
        <v>139.83857019313922</v>
      </c>
    </row>
    <row r="866" spans="1:3" x14ac:dyDescent="0.25">
      <c r="A866" s="3">
        <f>IFERROR(Datos!A866,"")</f>
        <v>43742</v>
      </c>
      <c r="B866" s="21">
        <f>IFERROR(IF(ISNUMBER(Datos!B866),Datos!B866/$F$2*100,NA()),NA())</f>
        <v>115.14118792599805</v>
      </c>
      <c r="C866" s="21">
        <f>IFERROR(IF(ISNUMBER(Datos!C866),Datos!C866/$F$3*100,NA()),NA())</f>
        <v>141.82761602767366</v>
      </c>
    </row>
    <row r="867" spans="1:3" x14ac:dyDescent="0.25">
      <c r="A867" s="3">
        <f>IFERROR(Datos!A867,"")</f>
        <v>43745</v>
      </c>
      <c r="B867" s="21">
        <f>IFERROR(IF(ISNUMBER(Datos!B867),Datos!B867/$F$2*100,NA()),NA())</f>
        <v>114.15936384290815</v>
      </c>
      <c r="C867" s="21">
        <f>IFERROR(IF(ISNUMBER(Datos!C867),Datos!C867/$F$3*100,NA()),NA())</f>
        <v>141.19342750072067</v>
      </c>
    </row>
    <row r="868" spans="1:3" x14ac:dyDescent="0.25">
      <c r="A868" s="3">
        <f>IFERROR(Datos!A868,"")</f>
        <v>43746</v>
      </c>
      <c r="B868" s="21">
        <f>IFERROR(IF(ISNUMBER(Datos!B868),Datos!B868/$F$2*100,NA()),NA())</f>
        <v>115.1574164232392</v>
      </c>
      <c r="C868" s="21">
        <f>IFERROR(IF(ISNUMBER(Datos!C868),Datos!C868/$F$3*100,NA()),NA())</f>
        <v>138.99778994907274</v>
      </c>
    </row>
    <row r="869" spans="1:3" x14ac:dyDescent="0.25">
      <c r="A869" s="3">
        <f>IFERROR(Datos!A869,"")</f>
        <v>43747</v>
      </c>
      <c r="B869" s="21">
        <f>IFERROR(IF(ISNUMBER(Datos!B869),Datos!B869/$F$2*100,NA()),NA())</f>
        <v>115.26290165530672</v>
      </c>
      <c r="C869" s="21">
        <f>IFERROR(IF(ISNUMBER(Datos!C869),Datos!C869/$F$3*100,NA()),NA())</f>
        <v>140.26136254444123</v>
      </c>
    </row>
    <row r="870" spans="1:3" x14ac:dyDescent="0.25">
      <c r="A870" s="3">
        <f>IFERROR(Datos!A870,"")</f>
        <v>43748</v>
      </c>
      <c r="B870" s="21">
        <f>IFERROR(IF(ISNUMBER(Datos!B870),Datos!B870/$F$2*100,NA()),NA())</f>
        <v>114.25673482635507</v>
      </c>
      <c r="C870" s="21">
        <f>IFERROR(IF(ISNUMBER(Datos!C870),Datos!C870/$F$3*100,NA()),NA())</f>
        <v>141.15979629095801</v>
      </c>
    </row>
    <row r="871" spans="1:3" x14ac:dyDescent="0.25">
      <c r="A871" s="3">
        <f>IFERROR(Datos!A871,"")</f>
        <v>43749</v>
      </c>
      <c r="B871" s="21">
        <f>IFERROR(IF(ISNUMBER(Datos!B871),Datos!B871/$F$2*100,NA()),NA())</f>
        <v>113.62382343395001</v>
      </c>
      <c r="C871" s="21">
        <f>IFERROR(IF(ISNUMBER(Datos!C871),Datos!C871/$F$3*100,NA()),NA())</f>
        <v>142.70683194004036</v>
      </c>
    </row>
    <row r="872" spans="1:3" x14ac:dyDescent="0.25">
      <c r="A872" s="3">
        <f>IFERROR(Datos!A872,"")</f>
        <v>43752</v>
      </c>
      <c r="B872" s="21">
        <f>IFERROR(IF(ISNUMBER(Datos!B872),Datos!B872/$F$2*100,NA()),NA())</f>
        <v>114.07822135670239</v>
      </c>
      <c r="C872" s="21">
        <f>IFERROR(IF(ISNUMBER(Datos!C872),Datos!C872/$F$3*100,NA()),NA())</f>
        <v>142.5098491400019</v>
      </c>
    </row>
    <row r="873" spans="1:3" x14ac:dyDescent="0.25">
      <c r="A873" s="3">
        <f>IFERROR(Datos!A873,"")</f>
        <v>43753</v>
      </c>
      <c r="B873" s="21">
        <f>IFERROR(IF(ISNUMBER(Datos!B873),Datos!B873/$F$2*100,NA()),NA())</f>
        <v>113.28302499188577</v>
      </c>
      <c r="C873" s="21">
        <f>IFERROR(IF(ISNUMBER(Datos!C873),Datos!C873/$F$3*100,NA()),NA())</f>
        <v>143.92716440857114</v>
      </c>
    </row>
    <row r="874" spans="1:3" x14ac:dyDescent="0.25">
      <c r="A874" s="3">
        <f>IFERROR(Datos!A874,"")</f>
        <v>43754</v>
      </c>
      <c r="B874" s="21">
        <f>IFERROR(IF(ISNUMBER(Datos!B874),Datos!B874/$F$2*100,NA()),NA())</f>
        <v>113.93216488153197</v>
      </c>
      <c r="C874" s="21">
        <f>IFERROR(IF(ISNUMBER(Datos!C874),Datos!C874/$F$3*100,NA()),NA())</f>
        <v>143.63889689631978</v>
      </c>
    </row>
    <row r="875" spans="1:3" x14ac:dyDescent="0.25">
      <c r="A875" s="3">
        <f>IFERROR(Datos!A875,"")</f>
        <v>43755</v>
      </c>
      <c r="B875" s="21">
        <f>IFERROR(IF(ISNUMBER(Datos!B875),Datos!B875/$F$2*100,NA()),NA())</f>
        <v>114.09444985394354</v>
      </c>
      <c r="C875" s="21">
        <f>IFERROR(IF(ISNUMBER(Datos!C875),Datos!C875/$F$3*100,NA()),NA())</f>
        <v>144.03286249639666</v>
      </c>
    </row>
    <row r="876" spans="1:3" x14ac:dyDescent="0.25">
      <c r="A876" s="3">
        <f>IFERROR(Datos!A876,"")</f>
        <v>43756</v>
      </c>
      <c r="B876" s="21">
        <f>IFERROR(IF(ISNUMBER(Datos!B876),Datos!B876/$F$2*100,NA()),NA())</f>
        <v>113.97273612463488</v>
      </c>
      <c r="C876" s="21">
        <f>IFERROR(IF(ISNUMBER(Datos!C876),Datos!C876/$F$3*100,NA()),NA())</f>
        <v>143.47074084750645</v>
      </c>
    </row>
    <row r="877" spans="1:3" x14ac:dyDescent="0.25">
      <c r="A877" s="3">
        <f>IFERROR(Datos!A877,"")</f>
        <v>43759</v>
      </c>
      <c r="B877" s="21">
        <f>IFERROR(IF(ISNUMBER(Datos!B877),Datos!B877/$F$2*100,NA()),NA())</f>
        <v>113.42908146705615</v>
      </c>
      <c r="C877" s="21">
        <f>IFERROR(IF(ISNUMBER(Datos!C877),Datos!C877/$F$3*100,NA()),NA())</f>
        <v>144.45565484769864</v>
      </c>
    </row>
    <row r="878" spans="1:3" x14ac:dyDescent="0.25">
      <c r="A878" s="3">
        <f>IFERROR(Datos!A878,"")</f>
        <v>43760</v>
      </c>
      <c r="B878" s="21">
        <f>IFERROR(IF(ISNUMBER(Datos!B878),Datos!B878/$F$2*100,NA()),NA())</f>
        <v>113.76176566049982</v>
      </c>
      <c r="C878" s="21">
        <f>IFERROR(IF(ISNUMBER(Datos!C878),Datos!C878/$F$3*100,NA()),NA())</f>
        <v>143.94157778418369</v>
      </c>
    </row>
    <row r="879" spans="1:3" x14ac:dyDescent="0.25">
      <c r="A879" s="3">
        <f>IFERROR(Datos!A879,"")</f>
        <v>43761</v>
      </c>
      <c r="B879" s="21">
        <f>IFERROR(IF(ISNUMBER(Datos!B879),Datos!B879/$F$2*100,NA()),NA())</f>
        <v>114.0295358649789</v>
      </c>
      <c r="C879" s="21">
        <f>IFERROR(IF(ISNUMBER(Datos!C879),Datos!C879/$F$3*100,NA()),NA())</f>
        <v>144.34995675987318</v>
      </c>
    </row>
    <row r="880" spans="1:3" x14ac:dyDescent="0.25">
      <c r="A880" s="3">
        <f>IFERROR(Datos!A880,"")</f>
        <v>43762</v>
      </c>
      <c r="B880" s="21">
        <f>IFERROR(IF(ISNUMBER(Datos!B880),Datos!B880/$F$2*100,NA()),NA())</f>
        <v>114.84096072703669</v>
      </c>
      <c r="C880" s="21">
        <f>IFERROR(IF(ISNUMBER(Datos!C880),Datos!C880/$F$3*100,NA()),NA())</f>
        <v>144.6286153550495</v>
      </c>
    </row>
    <row r="881" spans="1:3" x14ac:dyDescent="0.25">
      <c r="A881" s="3">
        <f>IFERROR(Datos!A881,"")</f>
        <v>43763</v>
      </c>
      <c r="B881" s="21">
        <f>IFERROR(IF(ISNUMBER(Datos!B881),Datos!B881/$F$2*100,NA()),NA())</f>
        <v>115.10873093151577</v>
      </c>
      <c r="C881" s="21">
        <f>IFERROR(IF(ISNUMBER(Datos!C881),Datos!C881/$F$3*100,NA()),NA())</f>
        <v>145.21956375516478</v>
      </c>
    </row>
    <row r="882" spans="1:3" x14ac:dyDescent="0.25">
      <c r="A882" s="3">
        <f>IFERROR(Datos!A882,"")</f>
        <v>43766</v>
      </c>
      <c r="B882" s="21">
        <f>IFERROR(IF(ISNUMBER(Datos!B882),Datos!B882/$F$2*100,NA()),NA())</f>
        <v>114.11879259980525</v>
      </c>
      <c r="C882" s="21">
        <f>IFERROR(IF(ISNUMBER(Datos!C882),Datos!C882/$F$3*100,NA()),NA())</f>
        <v>146.0267127894686</v>
      </c>
    </row>
    <row r="883" spans="1:3" x14ac:dyDescent="0.25">
      <c r="A883" s="3">
        <f>IFERROR(Datos!A883,"")</f>
        <v>43767</v>
      </c>
      <c r="B883" s="21">
        <f>IFERROR(IF(ISNUMBER(Datos!B883),Datos!B883/$F$2*100,NA()),NA())</f>
        <v>113.80233690360274</v>
      </c>
      <c r="C883" s="21">
        <f>IFERROR(IF(ISNUMBER(Datos!C883),Datos!C883/$F$3*100,NA()),NA())</f>
        <v>145.90660132603054</v>
      </c>
    </row>
    <row r="884" spans="1:3" x14ac:dyDescent="0.25">
      <c r="A884" s="3">
        <f>IFERROR(Datos!A884,"")</f>
        <v>43768</v>
      </c>
      <c r="B884" s="21">
        <f>IFERROR(IF(ISNUMBER(Datos!B884),Datos!B884/$F$2*100,NA()),NA())</f>
        <v>114.42713404738723</v>
      </c>
      <c r="C884" s="21">
        <f>IFERROR(IF(ISNUMBER(Datos!C884),Datos!C884/$F$3*100,NA()),NA())</f>
        <v>146.38224272124532</v>
      </c>
    </row>
    <row r="885" spans="1:3" x14ac:dyDescent="0.25">
      <c r="A885" s="3">
        <f>IFERROR(Datos!A885,"")</f>
        <v>43769</v>
      </c>
      <c r="B885" s="21">
        <f>IFERROR(IF(ISNUMBER(Datos!B885),Datos!B885/$F$2*100,NA()),NA())</f>
        <v>115.57124310288869</v>
      </c>
      <c r="C885" s="21">
        <f>IFERROR(IF(ISNUMBER(Datos!C885),Datos!C885/$F$3*100,NA()),NA())</f>
        <v>145.9402325357932</v>
      </c>
    </row>
    <row r="886" spans="1:3" x14ac:dyDescent="0.25">
      <c r="A886" s="3">
        <f>IFERROR(Datos!A886,"")</f>
        <v>43770</v>
      </c>
      <c r="B886" s="21">
        <f>IFERROR(IF(ISNUMBER(Datos!B886),Datos!B886/$F$2*100,NA()),NA())</f>
        <v>115.67672833495619</v>
      </c>
      <c r="C886" s="21">
        <f>IFERROR(IF(ISNUMBER(Datos!C886),Datos!C886/$F$3*100,NA()),NA())</f>
        <v>147.3479388872874</v>
      </c>
    </row>
    <row r="887" spans="1:3" x14ac:dyDescent="0.25">
      <c r="A887" s="3">
        <f>IFERROR(Datos!A887,"")</f>
        <v>43773</v>
      </c>
      <c r="B887" s="21">
        <f>IFERROR(IF(ISNUMBER(Datos!B887),Datos!B887/$F$2*100,NA()),NA())</f>
        <v>115.34404414151251</v>
      </c>
      <c r="C887" s="21">
        <f>IFERROR(IF(ISNUMBER(Datos!C887),Datos!C887/$F$3*100,NA()),NA())</f>
        <v>147.89564716056501</v>
      </c>
    </row>
    <row r="888" spans="1:3" x14ac:dyDescent="0.25">
      <c r="A888" s="3">
        <f>IFERROR(Datos!A888,"")</f>
        <v>43774</v>
      </c>
      <c r="B888" s="21">
        <f>IFERROR(IF(ISNUMBER(Datos!B888),Datos!B888/$F$2*100,NA()),NA())</f>
        <v>113.47776695877963</v>
      </c>
      <c r="C888" s="21">
        <f>IFERROR(IF(ISNUMBER(Datos!C888),Datos!C888/$F$3*100,NA()),NA())</f>
        <v>147.71788219467666</v>
      </c>
    </row>
    <row r="889" spans="1:3" x14ac:dyDescent="0.25">
      <c r="A889" s="3">
        <f>IFERROR(Datos!A889,"")</f>
        <v>43775</v>
      </c>
      <c r="B889" s="21">
        <f>IFERROR(IF(ISNUMBER(Datos!B889),Datos!B889/$F$2*100,NA()),NA())</f>
        <v>113.96462187601428</v>
      </c>
      <c r="C889" s="21">
        <f>IFERROR(IF(ISNUMBER(Datos!C889),Datos!C889/$F$3*100,NA()),NA())</f>
        <v>147.82358028250215</v>
      </c>
    </row>
    <row r="890" spans="1:3" x14ac:dyDescent="0.25">
      <c r="A890" s="3">
        <f>IFERROR(Datos!A890,"")</f>
        <v>43776</v>
      </c>
      <c r="B890" s="21">
        <f>IFERROR(IF(ISNUMBER(Datos!B890),Datos!B890/$F$2*100,NA()),NA())</f>
        <v>112.19571567672834</v>
      </c>
      <c r="C890" s="21">
        <f>IFERROR(IF(ISNUMBER(Datos!C890),Datos!C890/$F$3*100,NA()),NA())</f>
        <v>148.22715479965407</v>
      </c>
    </row>
    <row r="891" spans="1:3" x14ac:dyDescent="0.25">
      <c r="A891" s="3">
        <f>IFERROR(Datos!A891,"")</f>
        <v>43777</v>
      </c>
      <c r="B891" s="21">
        <f>IFERROR(IF(ISNUMBER(Datos!B891),Datos!B891/$F$2*100,NA()),NA())</f>
        <v>111.4816617981175</v>
      </c>
      <c r="C891" s="21">
        <f>IFERROR(IF(ISNUMBER(Datos!C891),Datos!C891/$F$3*100,NA()),NA())</f>
        <v>148.60670702411838</v>
      </c>
    </row>
    <row r="892" spans="1:3" x14ac:dyDescent="0.25">
      <c r="A892" s="3">
        <f>IFERROR(Datos!A892,"")</f>
        <v>43780</v>
      </c>
      <c r="B892" s="21">
        <f>IFERROR(IF(ISNUMBER(Datos!B892),Datos!B892/$F$2*100,NA()),NA())</f>
        <v>111.21389159363844</v>
      </c>
      <c r="C892" s="21">
        <f>IFERROR(IF(ISNUMBER(Datos!C892),Datos!C892/$F$3*100,NA()),NA())</f>
        <v>148.31363505332948</v>
      </c>
    </row>
    <row r="893" spans="1:3" x14ac:dyDescent="0.25">
      <c r="A893" s="3">
        <f>IFERROR(Datos!A893,"")</f>
        <v>43781</v>
      </c>
      <c r="B893" s="21">
        <f>IFERROR(IF(ISNUMBER(Datos!B893),Datos!B893/$F$2*100,NA()),NA())</f>
        <v>111.51411879259983</v>
      </c>
      <c r="C893" s="21">
        <f>IFERROR(IF(ISNUMBER(Datos!C893),Datos!C893/$F$3*100,NA()),NA())</f>
        <v>148.54424906313059</v>
      </c>
    </row>
    <row r="894" spans="1:3" x14ac:dyDescent="0.25">
      <c r="A894" s="3">
        <f>IFERROR(Datos!A894,"")</f>
        <v>43782</v>
      </c>
      <c r="B894" s="21">
        <f>IFERROR(IF(ISNUMBER(Datos!B894),Datos!B894/$F$2*100,NA()),NA())</f>
        <v>111.96040246673158</v>
      </c>
      <c r="C894" s="21">
        <f>IFERROR(IF(ISNUMBER(Datos!C894),Datos!C894/$F$3*100,NA()),NA())</f>
        <v>148.64994715095608</v>
      </c>
    </row>
    <row r="895" spans="1:3" x14ac:dyDescent="0.25">
      <c r="A895" s="3">
        <f>IFERROR(Datos!A895,"")</f>
        <v>43783</v>
      </c>
      <c r="B895" s="21">
        <f>IFERROR(IF(ISNUMBER(Datos!B895),Datos!B895/$F$2*100,NA()),NA())</f>
        <v>112.43102888672509</v>
      </c>
      <c r="C895" s="21">
        <f>IFERROR(IF(ISNUMBER(Datos!C895),Datos!C895/$F$3*100,NA()),NA())</f>
        <v>148.77486307293165</v>
      </c>
    </row>
    <row r="896" spans="1:3" x14ac:dyDescent="0.25">
      <c r="A896" s="3">
        <f>IFERROR(Datos!A896,"")</f>
        <v>43784</v>
      </c>
      <c r="B896" s="21">
        <f>IFERROR(IF(ISNUMBER(Datos!B896),Datos!B896/$F$2*100,NA()),NA())</f>
        <v>112.14703018500487</v>
      </c>
      <c r="C896" s="21">
        <f>IFERROR(IF(ISNUMBER(Datos!C896),Datos!C896/$F$3*100,NA()),NA())</f>
        <v>149.92312866339964</v>
      </c>
    </row>
    <row r="897" spans="1:3" x14ac:dyDescent="0.25">
      <c r="A897" s="3">
        <f>IFERROR(Datos!A897,"")</f>
        <v>43787</v>
      </c>
      <c r="B897" s="21">
        <f>IFERROR(IF(ISNUMBER(Datos!B897),Datos!B897/$F$2*100,NA()),NA())</f>
        <v>112.47971437844856</v>
      </c>
      <c r="C897" s="21">
        <f>IFERROR(IF(ISNUMBER(Datos!C897),Datos!C897/$F$3*100,NA()),NA())</f>
        <v>149.99519554146246</v>
      </c>
    </row>
    <row r="898" spans="1:3" x14ac:dyDescent="0.25">
      <c r="A898" s="3">
        <f>IFERROR(Datos!A898,"")</f>
        <v>43788</v>
      </c>
      <c r="B898" s="21">
        <f>IFERROR(IF(ISNUMBER(Datos!B898),Datos!B898/$F$2*100,NA()),NA())</f>
        <v>112.5365141187926</v>
      </c>
      <c r="C898" s="21">
        <f>IFERROR(IF(ISNUMBER(Datos!C898),Datos!C898/$F$3*100,NA()),NA())</f>
        <v>149.90871528778703</v>
      </c>
    </row>
    <row r="899" spans="1:3" x14ac:dyDescent="0.25">
      <c r="A899" s="3">
        <f>IFERROR(Datos!A899,"")</f>
        <v>43789</v>
      </c>
      <c r="B899" s="21">
        <f>IFERROR(IF(ISNUMBER(Datos!B899),Datos!B899/$F$2*100,NA()),NA())</f>
        <v>112.59331385913664</v>
      </c>
      <c r="C899" s="21">
        <f>IFERROR(IF(ISNUMBER(Datos!C899),Datos!C899/$F$3*100,NA()),NA())</f>
        <v>149.34659363889688</v>
      </c>
    </row>
    <row r="900" spans="1:3" x14ac:dyDescent="0.25">
      <c r="A900" s="3">
        <f>IFERROR(Datos!A900,"")</f>
        <v>43790</v>
      </c>
      <c r="B900" s="21">
        <f>IFERROR(IF(ISNUMBER(Datos!B900),Datos!B900/$F$2*100,NA()),NA())</f>
        <v>111.97663096397275</v>
      </c>
      <c r="C900" s="21">
        <f>IFERROR(IF(ISNUMBER(Datos!C900),Datos!C900/$F$3*100,NA()),NA())</f>
        <v>149.10637071202075</v>
      </c>
    </row>
    <row r="901" spans="1:3" x14ac:dyDescent="0.25">
      <c r="A901" s="3">
        <f>IFERROR(Datos!A901,"")</f>
        <v>43791</v>
      </c>
      <c r="B901" s="21">
        <f>IFERROR(IF(ISNUMBER(Datos!B901),Datos!B901/$F$2*100,NA()),NA())</f>
        <v>111.76566049983774</v>
      </c>
      <c r="C901" s="21">
        <f>IFERROR(IF(ISNUMBER(Datos!C901),Datos!C901/$F$3*100,NA()),NA())</f>
        <v>149.43307389257231</v>
      </c>
    </row>
    <row r="902" spans="1:3" x14ac:dyDescent="0.25">
      <c r="A902" s="3">
        <f>IFERROR(Datos!A902,"")</f>
        <v>43794</v>
      </c>
      <c r="B902" s="21">
        <f>IFERROR(IF(ISNUMBER(Datos!B902),Datos!B902/$F$2*100,NA()),NA())</f>
        <v>111.23012009087961</v>
      </c>
      <c r="C902" s="21">
        <f>IFERROR(IF(ISNUMBER(Datos!C902),Datos!C902/$F$3*100,NA()),NA())</f>
        <v>150.55251273181511</v>
      </c>
    </row>
    <row r="903" spans="1:3" x14ac:dyDescent="0.25">
      <c r="A903" s="3">
        <f>IFERROR(Datos!A903,"")</f>
        <v>43795</v>
      </c>
      <c r="B903" s="21">
        <f>IFERROR(IF(ISNUMBER(Datos!B903),Datos!B903/$F$2*100,NA()),NA())</f>
        <v>111.76566049983774</v>
      </c>
      <c r="C903" s="21">
        <f>IFERROR(IF(ISNUMBER(Datos!C903),Datos!C903/$F$3*100,NA()),NA())</f>
        <v>150.88402037090418</v>
      </c>
    </row>
    <row r="904" spans="1:3" x14ac:dyDescent="0.25">
      <c r="A904" s="3">
        <f>IFERROR(Datos!A904,"")</f>
        <v>43796</v>
      </c>
      <c r="B904" s="21">
        <f>IFERROR(IF(ISNUMBER(Datos!B904),Datos!B904/$F$2*100,NA()),NA())</f>
        <v>111.17332035053553</v>
      </c>
      <c r="C904" s="21">
        <f>IFERROR(IF(ISNUMBER(Datos!C904),Datos!C904/$F$3*100,NA()),NA())</f>
        <v>151.51340443931969</v>
      </c>
    </row>
    <row r="905" spans="1:3" x14ac:dyDescent="0.25">
      <c r="A905" s="3">
        <f>IFERROR(Datos!A905,"")</f>
        <v>43798</v>
      </c>
      <c r="B905" s="21">
        <f>IFERROR(IF(ISNUMBER(Datos!B905),Datos!B905/$F$2*100,NA()),NA())</f>
        <v>111.86303148328467</v>
      </c>
      <c r="C905" s="21">
        <f>IFERROR(IF(ISNUMBER(Datos!C905),Datos!C905/$F$3*100,NA()),NA())</f>
        <v>150.9080426635918</v>
      </c>
    </row>
    <row r="906" spans="1:3" x14ac:dyDescent="0.25">
      <c r="A906" s="3">
        <f>IFERROR(Datos!A906,"")</f>
        <v>43801</v>
      </c>
      <c r="B906" s="21">
        <f>IFERROR(IF(ISNUMBER(Datos!B906),Datos!B906/$F$2*100,NA()),NA())</f>
        <v>111.8062317429406</v>
      </c>
      <c r="C906" s="21">
        <f>IFERROR(IF(ISNUMBER(Datos!C906),Datos!C906/$F$3*100,NA()),NA())</f>
        <v>149.60603439992312</v>
      </c>
    </row>
    <row r="907" spans="1:3" x14ac:dyDescent="0.25">
      <c r="A907" s="3">
        <f>IFERROR(Datos!A907,"")</f>
        <v>43802</v>
      </c>
      <c r="B907" s="21">
        <f>IFERROR(IF(ISNUMBER(Datos!B907),Datos!B907/$F$2*100,NA()),NA())</f>
        <v>112.87731256085689</v>
      </c>
      <c r="C907" s="21">
        <f>IFERROR(IF(ISNUMBER(Datos!C907),Datos!C907/$F$3*100,NA()),NA())</f>
        <v>148.61151148265591</v>
      </c>
    </row>
    <row r="908" spans="1:3" x14ac:dyDescent="0.25">
      <c r="A908" s="3">
        <f>IFERROR(Datos!A908,"")</f>
        <v>43803</v>
      </c>
      <c r="B908" s="21">
        <f>IFERROR(IF(ISNUMBER(Datos!B908),Datos!B908/$F$2*100,NA()),NA())</f>
        <v>112.72314183706588</v>
      </c>
      <c r="C908" s="21">
        <f>IFERROR(IF(ISNUMBER(Datos!C908),Datos!C908/$F$3*100,NA()),NA())</f>
        <v>149.55318535601037</v>
      </c>
    </row>
    <row r="909" spans="1:3" x14ac:dyDescent="0.25">
      <c r="A909" s="3">
        <f>IFERROR(Datos!A909,"")</f>
        <v>43804</v>
      </c>
      <c r="B909" s="21">
        <f>IFERROR(IF(ISNUMBER(Datos!B909),Datos!B909/$F$2*100,NA()),NA())</f>
        <v>112.78805582603052</v>
      </c>
      <c r="C909" s="21">
        <f>IFERROR(IF(ISNUMBER(Datos!C909),Datos!C909/$F$3*100,NA()),NA())</f>
        <v>149.77419044873642</v>
      </c>
    </row>
    <row r="910" spans="1:3" x14ac:dyDescent="0.25">
      <c r="A910" s="3">
        <f>IFERROR(Datos!A910,"")</f>
        <v>43805</v>
      </c>
      <c r="B910" s="21">
        <f>IFERROR(IF(ISNUMBER(Datos!B910),Datos!B910/$F$2*100,NA()),NA())</f>
        <v>111.66828951639079</v>
      </c>
      <c r="C910" s="21">
        <f>IFERROR(IF(ISNUMBER(Datos!C910),Datos!C910/$F$3*100,NA()),NA())</f>
        <v>151.14346113193042</v>
      </c>
    </row>
    <row r="911" spans="1:3" x14ac:dyDescent="0.25">
      <c r="A911" s="3">
        <f>IFERROR(Datos!A911,"")</f>
        <v>43808</v>
      </c>
      <c r="B911" s="21">
        <f>IFERROR(IF(ISNUMBER(Datos!B911),Datos!B911/$F$2*100,NA()),NA())</f>
        <v>111.6358325219085</v>
      </c>
      <c r="C911" s="21">
        <f>IFERROR(IF(ISNUMBER(Datos!C911),Datos!C911/$F$3*100,NA()),NA())</f>
        <v>150.66781973671567</v>
      </c>
    </row>
    <row r="912" spans="1:3" x14ac:dyDescent="0.25">
      <c r="A912" s="3">
        <f>IFERROR(Datos!A912,"")</f>
        <v>43809</v>
      </c>
      <c r="B912" s="21">
        <f>IFERROR(IF(ISNUMBER(Datos!B912),Datos!B912/$F$2*100,NA()),NA())</f>
        <v>111.95228821811101</v>
      </c>
      <c r="C912" s="21">
        <f>IFERROR(IF(ISNUMBER(Datos!C912),Datos!C912/$F$3*100,NA()),NA())</f>
        <v>150.49966368790237</v>
      </c>
    </row>
    <row r="913" spans="1:3" x14ac:dyDescent="0.25">
      <c r="A913" s="3">
        <f>IFERROR(Datos!A913,"")</f>
        <v>43810</v>
      </c>
      <c r="B913" s="21">
        <f>IFERROR(IF(ISNUMBER(Datos!B913),Datos!B913/$F$2*100,NA()),NA())</f>
        <v>112.72314183706588</v>
      </c>
      <c r="C913" s="21">
        <f>IFERROR(IF(ISNUMBER(Datos!C913),Datos!C913/$F$3*100,NA()),NA())</f>
        <v>150.93686941481695</v>
      </c>
    </row>
    <row r="914" spans="1:3" x14ac:dyDescent="0.25">
      <c r="A914" s="3">
        <f>IFERROR(Datos!A914,"")</f>
        <v>43811</v>
      </c>
      <c r="B914" s="21">
        <f>IFERROR(IF(ISNUMBER(Datos!B914),Datos!B914/$F$2*100,NA()),NA())</f>
        <v>112.32554365465759</v>
      </c>
      <c r="C914" s="21">
        <f>IFERROR(IF(ISNUMBER(Datos!C914),Datos!C914/$F$3*100,NA()),NA())</f>
        <v>152.2340732199481</v>
      </c>
    </row>
    <row r="915" spans="1:3" x14ac:dyDescent="0.25">
      <c r="A915" s="3">
        <f>IFERROR(Datos!A915,"")</f>
        <v>43812</v>
      </c>
      <c r="B915" s="21">
        <f>IFERROR(IF(ISNUMBER(Datos!B915),Datos!B915/$F$2*100,NA()),NA())</f>
        <v>112.82862706913342</v>
      </c>
      <c r="C915" s="21">
        <f>IFERROR(IF(ISNUMBER(Datos!C915),Datos!C915/$F$3*100,NA()),NA())</f>
        <v>152.24368213702314</v>
      </c>
    </row>
    <row r="916" spans="1:3" x14ac:dyDescent="0.25">
      <c r="A916" s="3">
        <f>IFERROR(Datos!A916,"")</f>
        <v>43815</v>
      </c>
      <c r="B916" s="21">
        <f>IFERROR(IF(ISNUMBER(Datos!B916),Datos!B916/$F$2*100,NA()),NA())</f>
        <v>112.82051282051282</v>
      </c>
      <c r="C916" s="21">
        <f>IFERROR(IF(ISNUMBER(Datos!C916),Datos!C916/$F$3*100,NA()),NA())</f>
        <v>153.32948976650331</v>
      </c>
    </row>
    <row r="917" spans="1:3" x14ac:dyDescent="0.25">
      <c r="A917" s="3">
        <f>IFERROR(Datos!A917,"")</f>
        <v>43816</v>
      </c>
      <c r="B917" s="21">
        <f>IFERROR(IF(ISNUMBER(Datos!B917),Datos!B917/$F$2*100,NA()),NA())</f>
        <v>112.79617007465109</v>
      </c>
      <c r="C917" s="21">
        <f>IFERROR(IF(ISNUMBER(Datos!C917),Datos!C917/$F$3*100,NA()),NA())</f>
        <v>153.38233881041606</v>
      </c>
    </row>
    <row r="918" spans="1:3" x14ac:dyDescent="0.25">
      <c r="A918" s="3">
        <f>IFERROR(Datos!A918,"")</f>
        <v>43817</v>
      </c>
      <c r="B918" s="21">
        <f>IFERROR(IF(ISNUMBER(Datos!B918),Datos!B918/$F$2*100,NA()),NA())</f>
        <v>112.80428432327167</v>
      </c>
      <c r="C918" s="21">
        <f>IFERROR(IF(ISNUMBER(Datos!C918),Datos!C918/$F$3*100,NA()),NA())</f>
        <v>153.31507639089074</v>
      </c>
    </row>
    <row r="919" spans="1:3" x14ac:dyDescent="0.25">
      <c r="A919" s="3">
        <f>IFERROR(Datos!A919,"")</f>
        <v>43818</v>
      </c>
      <c r="B919" s="21">
        <f>IFERROR(IF(ISNUMBER(Datos!B919),Datos!B919/$F$2*100,NA()),NA())</f>
        <v>113.09639727361247</v>
      </c>
      <c r="C919" s="21">
        <f>IFERROR(IF(ISNUMBER(Datos!C919),Datos!C919/$F$3*100,NA()),NA())</f>
        <v>154.00211396175652</v>
      </c>
    </row>
    <row r="920" spans="1:3" x14ac:dyDescent="0.25">
      <c r="A920" s="3">
        <f>IFERROR(Datos!A920,"")</f>
        <v>43819</v>
      </c>
      <c r="B920" s="21">
        <f>IFERROR(IF(ISNUMBER(Datos!B920),Datos!B920/$F$2*100,NA()),NA())</f>
        <v>113.20999675430056</v>
      </c>
      <c r="C920" s="21">
        <f>IFERROR(IF(ISNUMBER(Datos!C920),Datos!C920/$F$3*100,NA()),NA())</f>
        <v>154.7612184106851</v>
      </c>
    </row>
    <row r="921" spans="1:3" x14ac:dyDescent="0.25">
      <c r="A921" s="3">
        <f>IFERROR(Datos!A921,"")</f>
        <v>43822</v>
      </c>
      <c r="B921" s="21">
        <f>IFERROR(IF(ISNUMBER(Datos!B921),Datos!B921/$F$2*100,NA()),NA())</f>
        <v>113.55890944498539</v>
      </c>
      <c r="C921" s="21">
        <f>IFERROR(IF(ISNUMBER(Datos!C921),Datos!C921/$F$3*100,NA()),NA())</f>
        <v>154.89574324973574</v>
      </c>
    </row>
    <row r="922" spans="1:3" x14ac:dyDescent="0.25">
      <c r="A922" s="3">
        <f>IFERROR(Datos!A922,"")</f>
        <v>43823</v>
      </c>
      <c r="B922" s="21">
        <f>IFERROR(IF(ISNUMBER(Datos!B922),Datos!B922/$F$2*100,NA()),NA())</f>
        <v>114.62999026290166</v>
      </c>
      <c r="C922" s="21">
        <f>IFERROR(IF(ISNUMBER(Datos!C922),Datos!C922/$F$3*100,NA()),NA())</f>
        <v>154.86691649851062</v>
      </c>
    </row>
    <row r="923" spans="1:3" x14ac:dyDescent="0.25">
      <c r="A923" s="3">
        <f>IFERROR(Datos!A923,"")</f>
        <v>43825</v>
      </c>
      <c r="B923" s="21">
        <f>IFERROR(IF(ISNUMBER(Datos!B923),Datos!B923/$F$2*100,NA()),NA())</f>
        <v>115.53067185978578</v>
      </c>
      <c r="C923" s="21">
        <f>IFERROR(IF(ISNUMBER(Datos!C923),Datos!C923/$F$3*100,NA()),NA())</f>
        <v>155.65965215720189</v>
      </c>
    </row>
    <row r="924" spans="1:3" x14ac:dyDescent="0.25">
      <c r="A924" s="3">
        <f>IFERROR(Datos!A924,"")</f>
        <v>43826</v>
      </c>
      <c r="B924" s="21">
        <f>IFERROR(IF(ISNUMBER(Datos!B924),Datos!B924/$F$2*100,NA()),NA())</f>
        <v>115.49010061668289</v>
      </c>
      <c r="C924" s="21">
        <f>IFERROR(IF(ISNUMBER(Datos!C924),Datos!C924/$F$3*100,NA()),NA())</f>
        <v>155.6644566157394</v>
      </c>
    </row>
    <row r="925" spans="1:3" x14ac:dyDescent="0.25">
      <c r="A925" s="3">
        <f>IFERROR(Datos!A925,"")</f>
        <v>43829</v>
      </c>
      <c r="B925" s="21">
        <f>IFERROR(IF(ISNUMBER(Datos!B925),Datos!B925/$F$2*100,NA()),NA())</f>
        <v>115.73352807530021</v>
      </c>
      <c r="C925" s="21">
        <f>IFERROR(IF(ISNUMBER(Datos!C925),Datos!C925/$F$3*100,NA()),NA())</f>
        <v>154.76602286922264</v>
      </c>
    </row>
    <row r="926" spans="1:3" x14ac:dyDescent="0.25">
      <c r="A926" s="3">
        <f>IFERROR(Datos!A926,"")</f>
        <v>43830</v>
      </c>
      <c r="B926" s="21">
        <f>IFERROR(IF(ISNUMBER(Datos!B926),Datos!B926/$F$2*100,NA()),NA())</f>
        <v>115.95261278805584</v>
      </c>
      <c r="C926" s="21">
        <f>IFERROR(IF(ISNUMBER(Datos!C926),Datos!C926/$F$3*100,NA()),NA())</f>
        <v>155.22244643028731</v>
      </c>
    </row>
    <row r="927" spans="1:3" x14ac:dyDescent="0.25">
      <c r="A927" s="3">
        <f>IFERROR(Datos!A927,"")</f>
        <v>43832</v>
      </c>
      <c r="B927" s="21">
        <f>IFERROR(IF(ISNUMBER(Datos!B927),Datos!B927/$F$2*100,NA()),NA())</f>
        <v>116.80460889321648</v>
      </c>
      <c r="C927" s="21">
        <f>IFERROR(IF(ISNUMBER(Datos!C927),Datos!C927/$F$3*100,NA()),NA())</f>
        <v>156.51965023541848</v>
      </c>
    </row>
    <row r="928" spans="1:3" x14ac:dyDescent="0.25">
      <c r="A928" s="3">
        <f>IFERROR(Datos!A928,"")</f>
        <v>43833</v>
      </c>
      <c r="B928" s="21">
        <f>IFERROR(IF(ISNUMBER(Datos!B928),Datos!B928/$F$2*100,NA()),NA())</f>
        <v>118.35443037974684</v>
      </c>
      <c r="C928" s="21">
        <f>IFERROR(IF(ISNUMBER(Datos!C928),Datos!C928/$F$3*100,NA()),NA())</f>
        <v>155.41462477178823</v>
      </c>
    </row>
    <row r="929" spans="1:3" x14ac:dyDescent="0.25">
      <c r="A929" s="3">
        <f>IFERROR(Datos!A929,"")</f>
        <v>43836</v>
      </c>
      <c r="B929" s="21">
        <f>IFERROR(IF(ISNUMBER(Datos!B929),Datos!B929/$F$2*100,NA()),NA())</f>
        <v>119.59591041869521</v>
      </c>
      <c r="C929" s="21">
        <f>IFERROR(IF(ISNUMBER(Datos!C929),Datos!C929/$F$3*100,NA()),NA())</f>
        <v>155.96713750360334</v>
      </c>
    </row>
    <row r="930" spans="1:3" x14ac:dyDescent="0.25">
      <c r="A930" s="3">
        <f>IFERROR(Datos!A930,"")</f>
        <v>43837</v>
      </c>
      <c r="B930" s="21">
        <f>IFERROR(IF(ISNUMBER(Datos!B930),Datos!B930/$F$2*100,NA()),NA())</f>
        <v>120.06653683868873</v>
      </c>
      <c r="C930" s="21">
        <f>IFERROR(IF(ISNUMBER(Datos!C930),Datos!C930/$F$3*100,NA()),NA())</f>
        <v>155.52993177668876</v>
      </c>
    </row>
    <row r="931" spans="1:3" x14ac:dyDescent="0.25">
      <c r="A931" s="3">
        <f>IFERROR(Datos!A931,"")</f>
        <v>43838</v>
      </c>
      <c r="B931" s="21">
        <f>IFERROR(IF(ISNUMBER(Datos!B931),Datos!B931/$F$2*100,NA()),NA())</f>
        <v>119.16585524180464</v>
      </c>
      <c r="C931" s="21">
        <f>IFERROR(IF(ISNUMBER(Datos!C931),Datos!C931/$F$3*100,NA()),NA())</f>
        <v>156.29384068415487</v>
      </c>
    </row>
    <row r="932" spans="1:3" x14ac:dyDescent="0.25">
      <c r="A932" s="3">
        <f>IFERROR(Datos!A932,"")</f>
        <v>43839</v>
      </c>
      <c r="B932" s="21">
        <f>IFERROR(IF(ISNUMBER(Datos!B932),Datos!B932/$F$2*100,NA()),NA())</f>
        <v>118.49237260629666</v>
      </c>
      <c r="C932" s="21">
        <f>IFERROR(IF(ISNUMBER(Datos!C932),Datos!C932/$F$3*100,NA()),NA())</f>
        <v>157.33160372825981</v>
      </c>
    </row>
    <row r="933" spans="1:3" x14ac:dyDescent="0.25">
      <c r="A933" s="3">
        <f>IFERROR(Datos!A933,"")</f>
        <v>43840</v>
      </c>
      <c r="B933" s="21">
        <f>IFERROR(IF(ISNUMBER(Datos!B933),Datos!B933/$F$2*100,NA()),NA())</f>
        <v>119.2064264849075</v>
      </c>
      <c r="C933" s="21">
        <f>IFERROR(IF(ISNUMBER(Datos!C933),Datos!C933/$F$3*100,NA()),NA())</f>
        <v>156.87998462573267</v>
      </c>
    </row>
    <row r="934" spans="1:3" x14ac:dyDescent="0.25">
      <c r="A934" s="3">
        <f>IFERROR(Datos!A934,"")</f>
        <v>43843</v>
      </c>
      <c r="B934" s="21">
        <f>IFERROR(IF(ISNUMBER(Datos!B934),Datos!B934/$F$2*100,NA()),NA())</f>
        <v>118.32197338526453</v>
      </c>
      <c r="C934" s="21">
        <f>IFERROR(IF(ISNUMBER(Datos!C934),Datos!C934/$F$3*100,NA()),NA())</f>
        <v>157.97540117228789</v>
      </c>
    </row>
    <row r="935" spans="1:3" x14ac:dyDescent="0.25">
      <c r="A935" s="3">
        <f>IFERROR(Datos!A935,"")</f>
        <v>43844</v>
      </c>
      <c r="B935" s="21">
        <f>IFERROR(IF(ISNUMBER(Datos!B935),Datos!B935/$F$2*100,NA()),NA())</f>
        <v>118.21648815319701</v>
      </c>
      <c r="C935" s="21">
        <f>IFERROR(IF(ISNUMBER(Datos!C935),Datos!C935/$F$3*100,NA()),NA())</f>
        <v>157.73998270394924</v>
      </c>
    </row>
    <row r="936" spans="1:3" x14ac:dyDescent="0.25">
      <c r="A936" s="3">
        <f>IFERROR(Datos!A936,"")</f>
        <v>43845</v>
      </c>
      <c r="B936" s="21">
        <f>IFERROR(IF(ISNUMBER(Datos!B936),Datos!B936/$F$2*100,NA()),NA())</f>
        <v>118.90619928594613</v>
      </c>
      <c r="C936" s="21">
        <f>IFERROR(IF(ISNUMBER(Datos!C936),Datos!C936/$F$3*100,NA()),NA())</f>
        <v>158.03305467473817</v>
      </c>
    </row>
    <row r="937" spans="1:3" x14ac:dyDescent="0.25">
      <c r="A937" s="3">
        <f>IFERROR(Datos!A937,"")</f>
        <v>43846</v>
      </c>
      <c r="B937" s="21">
        <f>IFERROR(IF(ISNUMBER(Datos!B937),Datos!B937/$F$2*100,NA()),NA())</f>
        <v>118.71957156767283</v>
      </c>
      <c r="C937" s="21">
        <f>IFERROR(IF(ISNUMBER(Datos!C937),Datos!C937/$F$3*100,NA()),NA())</f>
        <v>159.35428077255693</v>
      </c>
    </row>
    <row r="938" spans="1:3" x14ac:dyDescent="0.25">
      <c r="A938" s="3">
        <f>IFERROR(Datos!A938,"")</f>
        <v>43847</v>
      </c>
      <c r="B938" s="21">
        <f>IFERROR(IF(ISNUMBER(Datos!B938),Datos!B938/$F$2*100,NA()),NA())</f>
        <v>118.93865628042846</v>
      </c>
      <c r="C938" s="21">
        <f>IFERROR(IF(ISNUMBER(Datos!C938),Datos!C938/$F$3*100,NA()),NA())</f>
        <v>159.96925146535986</v>
      </c>
    </row>
    <row r="939" spans="1:3" x14ac:dyDescent="0.25">
      <c r="A939" s="3">
        <f>IFERROR(Datos!A939,"")</f>
        <v>43851</v>
      </c>
      <c r="B939" s="21">
        <f>IFERROR(IF(ISNUMBER(Datos!B939),Datos!B939/$F$2*100,NA()),NA())</f>
        <v>119.0684842583577</v>
      </c>
      <c r="C939" s="21">
        <f>IFERROR(IF(ISNUMBER(Datos!C939),Datos!C939/$F$3*100,NA()),NA())</f>
        <v>159.54645911405785</v>
      </c>
    </row>
    <row r="940" spans="1:3" x14ac:dyDescent="0.25">
      <c r="A940" s="3">
        <f>IFERROR(Datos!A940,"")</f>
        <v>43852</v>
      </c>
      <c r="B940" s="21">
        <f>IFERROR(IF(ISNUMBER(Datos!B940),Datos!B940/$F$2*100,NA()),NA())</f>
        <v>119.10905550146056</v>
      </c>
      <c r="C940" s="21">
        <f>IFERROR(IF(ISNUMBER(Datos!C940),Datos!C940/$F$3*100,NA()),NA())</f>
        <v>159.59450369943306</v>
      </c>
    </row>
    <row r="941" spans="1:3" x14ac:dyDescent="0.25">
      <c r="A941" s="3">
        <f>IFERROR(Datos!A941,"")</f>
        <v>43853</v>
      </c>
      <c r="B941" s="21">
        <f>IFERROR(IF(ISNUMBER(Datos!B941),Datos!B941/$F$2*100,NA()),NA())</f>
        <v>119.37682570593964</v>
      </c>
      <c r="C941" s="21">
        <f>IFERROR(IF(ISNUMBER(Datos!C941),Datos!C941/$F$3*100,NA()),NA())</f>
        <v>159.77226866532141</v>
      </c>
    </row>
    <row r="942" spans="1:3" x14ac:dyDescent="0.25">
      <c r="A942" s="3">
        <f>IFERROR(Datos!A942,"")</f>
        <v>43854</v>
      </c>
      <c r="B942" s="21">
        <f>IFERROR(IF(ISNUMBER(Datos!B942),Datos!B942/$F$2*100,NA()),NA())</f>
        <v>120.07465108730931</v>
      </c>
      <c r="C942" s="21">
        <f>IFERROR(IF(ISNUMBER(Datos!C942),Datos!C942/$F$3*100,NA()),NA())</f>
        <v>158.33093110406455</v>
      </c>
    </row>
    <row r="943" spans="1:3" x14ac:dyDescent="0.25">
      <c r="A943" s="3">
        <f>IFERROR(Datos!A943,"")</f>
        <v>43857</v>
      </c>
      <c r="B943" s="21">
        <f>IFERROR(IF(ISNUMBER(Datos!B943),Datos!B943/$F$2*100,NA()),NA())</f>
        <v>120.89419019798768</v>
      </c>
      <c r="C943" s="21">
        <f>IFERROR(IF(ISNUMBER(Datos!C943),Datos!C943/$F$3*100,NA()),NA())</f>
        <v>155.83741712309023</v>
      </c>
    </row>
    <row r="944" spans="1:3" x14ac:dyDescent="0.25">
      <c r="A944" s="3">
        <f>IFERROR(Datos!A944,"")</f>
        <v>43858</v>
      </c>
      <c r="B944" s="21">
        <f>IFERROR(IF(ISNUMBER(Datos!B944),Datos!B944/$F$2*100,NA()),NA())</f>
        <v>119.81499513145081</v>
      </c>
      <c r="C944" s="21">
        <f>IFERROR(IF(ISNUMBER(Datos!C944),Datos!C944/$F$3*100,NA()),NA())</f>
        <v>157.40367060632266</v>
      </c>
    </row>
    <row r="945" spans="1:3" x14ac:dyDescent="0.25">
      <c r="A945" s="3">
        <f>IFERROR(Datos!A945,"")</f>
        <v>43859</v>
      </c>
      <c r="B945" s="21">
        <f>IFERROR(IF(ISNUMBER(Datos!B945),Datos!B945/$F$2*100,NA()),NA())</f>
        <v>120.46413502109705</v>
      </c>
      <c r="C945" s="21">
        <f>IFERROR(IF(ISNUMBER(Datos!C945),Datos!C945/$F$3*100,NA()),NA())</f>
        <v>157.26914576727202</v>
      </c>
    </row>
    <row r="946" spans="1:3" x14ac:dyDescent="0.25">
      <c r="A946" s="3">
        <f>IFERROR(Datos!A946,"")</f>
        <v>43860</v>
      </c>
      <c r="B946" s="21">
        <f>IFERROR(IF(ISNUMBER(Datos!B946),Datos!B946/$F$2*100,NA()),NA())</f>
        <v>120.47224926971762</v>
      </c>
      <c r="C946" s="21">
        <f>IFERROR(IF(ISNUMBER(Datos!C946),Datos!C946/$F$3*100,NA()),NA())</f>
        <v>157.76400499663686</v>
      </c>
    </row>
    <row r="947" spans="1:3" x14ac:dyDescent="0.25">
      <c r="A947" s="3">
        <f>IFERROR(Datos!A947,"")</f>
        <v>43861</v>
      </c>
      <c r="B947" s="21">
        <f>IFERROR(IF(ISNUMBER(Datos!B947),Datos!B947/$F$2*100,NA()),NA())</f>
        <v>121.17007465108733</v>
      </c>
      <c r="C947" s="21">
        <f>IFERROR(IF(ISNUMBER(Datos!C947),Datos!C947/$F$3*100,NA()),NA())</f>
        <v>154.9678101277986</v>
      </c>
    </row>
    <row r="948" spans="1:3" x14ac:dyDescent="0.25">
      <c r="A948" s="3">
        <f>IFERROR(Datos!A948,"")</f>
        <v>43864</v>
      </c>
      <c r="B948" s="21">
        <f>IFERROR(IF(ISNUMBER(Datos!B948),Datos!B948/$F$2*100,NA()),NA())</f>
        <v>120.38299253489129</v>
      </c>
      <c r="C948" s="21">
        <f>IFERROR(IF(ISNUMBER(Datos!C948),Datos!C948/$F$3*100,NA()),NA())</f>
        <v>156.09205342557891</v>
      </c>
    </row>
    <row r="949" spans="1:3" x14ac:dyDescent="0.25">
      <c r="A949" s="3">
        <f>IFERROR(Datos!A949,"")</f>
        <v>43865</v>
      </c>
      <c r="B949" s="21">
        <f>IFERROR(IF(ISNUMBER(Datos!B949),Datos!B949/$F$2*100,NA()),NA())</f>
        <v>118.81694255111978</v>
      </c>
      <c r="C949" s="21">
        <f>IFERROR(IF(ISNUMBER(Datos!C949),Datos!C949/$F$3*100,NA()),NA())</f>
        <v>158.43182473335253</v>
      </c>
    </row>
    <row r="950" spans="1:3" x14ac:dyDescent="0.25">
      <c r="A950" s="3">
        <f>IFERROR(Datos!A950,"")</f>
        <v>43866</v>
      </c>
      <c r="B950" s="21">
        <f>IFERROR(IF(ISNUMBER(Datos!B950),Datos!B950/$F$2*100,NA()),NA())</f>
        <v>118.96299902629018</v>
      </c>
      <c r="C950" s="21">
        <f>IFERROR(IF(ISNUMBER(Datos!C950),Datos!C950/$F$3*100,NA()),NA())</f>
        <v>160.2142788507735</v>
      </c>
    </row>
    <row r="951" spans="1:3" x14ac:dyDescent="0.25">
      <c r="A951" s="3">
        <f>IFERROR(Datos!A951,"")</f>
        <v>43867</v>
      </c>
      <c r="B951" s="21">
        <f>IFERROR(IF(ISNUMBER(Datos!B951),Datos!B951/$F$2*100,NA()),NA())</f>
        <v>119.60402466731581</v>
      </c>
      <c r="C951" s="21">
        <f>IFERROR(IF(ISNUMBER(Datos!C951),Datos!C951/$F$3*100,NA()),NA())</f>
        <v>160.74757374843855</v>
      </c>
    </row>
    <row r="952" spans="1:3" x14ac:dyDescent="0.25">
      <c r="A952" s="3">
        <f>IFERROR(Datos!A952,"")</f>
        <v>43868</v>
      </c>
      <c r="B952" s="21">
        <f>IFERROR(IF(ISNUMBER(Datos!B952),Datos!B952/$F$2*100,NA()),NA())</f>
        <v>119.92048036351835</v>
      </c>
      <c r="C952" s="21">
        <f>IFERROR(IF(ISNUMBER(Datos!C952),Datos!C952/$F$3*100,NA()),NA())</f>
        <v>159.87796675314689</v>
      </c>
    </row>
    <row r="953" spans="1:3" x14ac:dyDescent="0.25">
      <c r="A953" s="3">
        <f>IFERROR(Datos!A953,"")</f>
        <v>43871</v>
      </c>
      <c r="B953" s="21">
        <f>IFERROR(IF(ISNUMBER(Datos!B953),Datos!B953/$F$2*100,NA()),NA())</f>
        <v>120.22882181110029</v>
      </c>
      <c r="C953" s="21">
        <f>IFERROR(IF(ISNUMBER(Datos!C953),Datos!C953/$F$3*100,NA()),NA())</f>
        <v>161.05025463630247</v>
      </c>
    </row>
    <row r="954" spans="1:3" x14ac:dyDescent="0.25">
      <c r="A954" s="3">
        <f>IFERROR(Datos!A954,"")</f>
        <v>43872</v>
      </c>
      <c r="B954" s="21">
        <f>IFERROR(IF(ISNUMBER(Datos!B954),Datos!B954/$F$2*100,NA()),NA())</f>
        <v>119.81499513145081</v>
      </c>
      <c r="C954" s="21">
        <f>IFERROR(IF(ISNUMBER(Datos!C954),Datos!C954/$F$3*100,NA()),NA())</f>
        <v>161.32410877294129</v>
      </c>
    </row>
    <row r="955" spans="1:3" x14ac:dyDescent="0.25">
      <c r="A955" s="3">
        <f>IFERROR(Datos!A955,"")</f>
        <v>43873</v>
      </c>
      <c r="B955" s="21">
        <f>IFERROR(IF(ISNUMBER(Datos!B955),Datos!B955/$F$2*100,NA()),NA())</f>
        <v>119.71762414800389</v>
      </c>
      <c r="C955" s="21">
        <f>IFERROR(IF(ISNUMBER(Datos!C955),Datos!C955/$F$3*100,NA()),NA())</f>
        <v>162.36187181704622</v>
      </c>
    </row>
    <row r="956" spans="1:3" x14ac:dyDescent="0.25">
      <c r="A956" s="3">
        <f>IFERROR(Datos!A956,"")</f>
        <v>43874</v>
      </c>
      <c r="B956" s="21">
        <f>IFERROR(IF(ISNUMBER(Datos!B956),Datos!B956/$F$2*100,NA()),NA())</f>
        <v>120.39922103213243</v>
      </c>
      <c r="C956" s="21">
        <f>IFERROR(IF(ISNUMBER(Datos!C956),Datos!C956/$F$3*100,NA()),NA())</f>
        <v>162.09762659748245</v>
      </c>
    </row>
    <row r="957" spans="1:3" x14ac:dyDescent="0.25">
      <c r="A957" s="3">
        <f>IFERROR(Datos!A957,"")</f>
        <v>43875</v>
      </c>
      <c r="B957" s="21">
        <f>IFERROR(IF(ISNUMBER(Datos!B957),Datos!B957/$F$2*100,NA()),NA())</f>
        <v>120.90230444660826</v>
      </c>
      <c r="C957" s="21">
        <f>IFERROR(IF(ISNUMBER(Datos!C957),Datos!C957/$F$3*100,NA()),NA())</f>
        <v>162.40030748534639</v>
      </c>
    </row>
    <row r="958" spans="1:3" x14ac:dyDescent="0.25">
      <c r="A958" s="3">
        <f>IFERROR(Datos!A958,"")</f>
        <v>43879</v>
      </c>
      <c r="B958" s="21">
        <f>IFERROR(IF(ISNUMBER(Datos!B958),Datos!B958/$F$2*100,NA()),NA())</f>
        <v>122.45212593313859</v>
      </c>
      <c r="C958" s="21">
        <f>IFERROR(IF(ISNUMBER(Datos!C958),Datos!C958/$F$3*100,NA()),NA())</f>
        <v>161.92466609013167</v>
      </c>
    </row>
    <row r="959" spans="1:3" x14ac:dyDescent="0.25">
      <c r="A959" s="3">
        <f>IFERROR(Datos!A959,"")</f>
        <v>43880</v>
      </c>
      <c r="B959" s="21">
        <f>IFERROR(IF(ISNUMBER(Datos!B959),Datos!B959/$F$2*100,NA()),NA())</f>
        <v>123.16617981174942</v>
      </c>
      <c r="C959" s="21">
        <f>IFERROR(IF(ISNUMBER(Datos!C959),Datos!C959/$F$3*100,NA()),NA())</f>
        <v>162.68857499759775</v>
      </c>
    </row>
    <row r="960" spans="1:3" x14ac:dyDescent="0.25">
      <c r="A960" s="3">
        <f>IFERROR(Datos!A960,"")</f>
        <v>43881</v>
      </c>
      <c r="B960" s="21">
        <f>IFERROR(IF(ISNUMBER(Datos!B960),Datos!B960/$F$2*100,NA()),NA())</f>
        <v>123.66926322622524</v>
      </c>
      <c r="C960" s="21">
        <f>IFERROR(IF(ISNUMBER(Datos!C960),Datos!C960/$F$3*100,NA()),NA())</f>
        <v>162.06399538771979</v>
      </c>
    </row>
    <row r="961" spans="1:3" x14ac:dyDescent="0.25">
      <c r="A961" s="3">
        <f>IFERROR(Datos!A961,"")</f>
        <v>43882</v>
      </c>
      <c r="B961" s="21">
        <f>IFERROR(IF(ISNUMBER(Datos!B961),Datos!B961/$F$2*100,NA()),NA())</f>
        <v>125.52742616033754</v>
      </c>
      <c r="C961" s="21">
        <f>IFERROR(IF(ISNUMBER(Datos!C961),Datos!C961/$F$3*100,NA()),NA())</f>
        <v>160.36321706543671</v>
      </c>
    </row>
    <row r="962" spans="1:3" x14ac:dyDescent="0.25">
      <c r="A962" s="3">
        <f>IFERROR(Datos!A962,"")</f>
        <v>43885</v>
      </c>
      <c r="B962" s="21">
        <f>IFERROR(IF(ISNUMBER(Datos!B962),Datos!B962/$F$2*100,NA()),NA())</f>
        <v>126.65530671859786</v>
      </c>
      <c r="C962" s="21">
        <f>IFERROR(IF(ISNUMBER(Datos!C962),Datos!C962/$F$3*100,NA()),NA())</f>
        <v>154.98702796194868</v>
      </c>
    </row>
    <row r="963" spans="1:3" x14ac:dyDescent="0.25">
      <c r="A963" s="3">
        <f>IFERROR(Datos!A963,"")</f>
        <v>43886</v>
      </c>
      <c r="B963" s="21">
        <f>IFERROR(IF(ISNUMBER(Datos!B963),Datos!B963/$F$2*100,NA()),NA())</f>
        <v>124.3914313534567</v>
      </c>
      <c r="C963" s="21">
        <f>IFERROR(IF(ISNUMBER(Datos!C963),Datos!C963/$F$3*100,NA()),NA())</f>
        <v>150.29307197078887</v>
      </c>
    </row>
    <row r="964" spans="1:3" x14ac:dyDescent="0.25">
      <c r="A964" s="3">
        <f>IFERROR(Datos!A964,"")</f>
        <v>43887</v>
      </c>
      <c r="B964" s="21">
        <f>IFERROR(IF(ISNUMBER(Datos!B964),Datos!B964/$F$2*100,NA()),NA())</f>
        <v>124.93508601103538</v>
      </c>
      <c r="C964" s="21">
        <f>IFERROR(IF(ISNUMBER(Datos!C964),Datos!C964/$F$3*100,NA()),NA())</f>
        <v>149.72614586336118</v>
      </c>
    </row>
    <row r="965" spans="1:3" x14ac:dyDescent="0.25">
      <c r="A965" s="3">
        <f>IFERROR(Datos!A965,"")</f>
        <v>43888</v>
      </c>
      <c r="B965" s="21">
        <f>IFERROR(IF(ISNUMBER(Datos!B965),Datos!B965/$F$2*100,NA()),NA())</f>
        <v>124.95942875689711</v>
      </c>
      <c r="C965" s="21">
        <f>IFERROR(IF(ISNUMBER(Datos!C965),Datos!C965/$F$3*100,NA()),NA())</f>
        <v>143.11521091572982</v>
      </c>
    </row>
    <row r="966" spans="1:3" x14ac:dyDescent="0.25">
      <c r="A966" s="3">
        <f>IFERROR(Datos!A966,"")</f>
        <v>43889</v>
      </c>
      <c r="B966" s="21">
        <f>IFERROR(IF(ISNUMBER(Datos!B966),Datos!B966/$F$2*100,NA()),NA())</f>
        <v>120.39922103213243</v>
      </c>
      <c r="C966" s="21">
        <f>IFERROR(IF(ISNUMBER(Datos!C966),Datos!C966/$F$3*100,NA()),NA())</f>
        <v>141.93331411549917</v>
      </c>
    </row>
    <row r="967" spans="1:3" x14ac:dyDescent="0.25">
      <c r="A967" s="3">
        <f>IFERROR(Datos!A967,"")</f>
        <v>43892</v>
      </c>
      <c r="B967" s="21">
        <f>IFERROR(IF(ISNUMBER(Datos!B967),Datos!B967/$F$2*100,NA()),NA())</f>
        <v>121.06458941901978</v>
      </c>
      <c r="C967" s="21">
        <f>IFERROR(IF(ISNUMBER(Datos!C967),Datos!C967/$F$3*100,NA()),NA())</f>
        <v>148.4673777265302</v>
      </c>
    </row>
    <row r="968" spans="1:3" x14ac:dyDescent="0.25">
      <c r="A968" s="3">
        <f>IFERROR(Datos!A968,"")</f>
        <v>43893</v>
      </c>
      <c r="B968" s="21">
        <f>IFERROR(IF(ISNUMBER(Datos!B968),Datos!B968/$F$2*100,NA()),NA())</f>
        <v>124.87017202207076</v>
      </c>
      <c r="C968" s="21">
        <f>IFERROR(IF(ISNUMBER(Datos!C968),Datos!C968/$F$3*100,NA()),NA())</f>
        <v>144.29710771596041</v>
      </c>
    </row>
    <row r="969" spans="1:3" x14ac:dyDescent="0.25">
      <c r="A969" s="3">
        <f>IFERROR(Datos!A969,"")</f>
        <v>43894</v>
      </c>
      <c r="B969" s="21">
        <f>IFERROR(IF(ISNUMBER(Datos!B969),Datos!B969/$F$2*100,NA()),NA())</f>
        <v>125.08925673482636</v>
      </c>
      <c r="C969" s="21">
        <f>IFERROR(IF(ISNUMBER(Datos!C969),Datos!C969/$F$3*100,NA()),NA())</f>
        <v>150.38435668300181</v>
      </c>
    </row>
    <row r="970" spans="1:3" x14ac:dyDescent="0.25">
      <c r="A970" s="3">
        <f>IFERROR(Datos!A970,"")</f>
        <v>43895</v>
      </c>
      <c r="B970" s="21">
        <f>IFERROR(IF(ISNUMBER(Datos!B970),Datos!B970/$F$2*100,NA()),NA())</f>
        <v>127.79130152547876</v>
      </c>
      <c r="C970" s="21">
        <f>IFERROR(IF(ISNUMBER(Datos!C970),Datos!C970/$F$3*100,NA()),NA())</f>
        <v>145.2820217161526</v>
      </c>
    </row>
    <row r="971" spans="1:3" x14ac:dyDescent="0.25">
      <c r="A971" s="3">
        <f>IFERROR(Datos!A971,"")</f>
        <v>43896</v>
      </c>
      <c r="B971" s="21">
        <f>IFERROR(IF(ISNUMBER(Datos!B971),Datos!B971/$F$2*100,NA()),NA())</f>
        <v>127.83998701720223</v>
      </c>
      <c r="C971" s="21">
        <f>IFERROR(IF(ISNUMBER(Datos!C971),Datos!C971/$F$3*100,NA()),NA())</f>
        <v>142.80772556932831</v>
      </c>
    </row>
    <row r="972" spans="1:3" x14ac:dyDescent="0.25">
      <c r="A972" s="3">
        <f>IFERROR(Datos!A972,"")</f>
        <v>43899</v>
      </c>
      <c r="B972" s="21">
        <f>IFERROR(IF(ISNUMBER(Datos!B972),Datos!B972/$F$2*100,NA()),NA())</f>
        <v>128.05095748133724</v>
      </c>
      <c r="C972" s="21">
        <f>IFERROR(IF(ISNUMBER(Datos!C972),Datos!C972/$F$3*100,NA()),NA())</f>
        <v>131.9592581916018</v>
      </c>
    </row>
    <row r="973" spans="1:3" x14ac:dyDescent="0.25">
      <c r="A973" s="3">
        <f>IFERROR(Datos!A973,"")</f>
        <v>43900</v>
      </c>
      <c r="B973" s="21">
        <f>IFERROR(IF(ISNUMBER(Datos!B973),Datos!B973/$F$2*100,NA()),NA())</f>
        <v>125.34891269068484</v>
      </c>
      <c r="C973" s="21">
        <f>IFERROR(IF(ISNUMBER(Datos!C973),Datos!C973/$F$3*100,NA()),NA())</f>
        <v>138.47410396848275</v>
      </c>
    </row>
    <row r="974" spans="1:3" x14ac:dyDescent="0.25">
      <c r="A974" s="3">
        <f>IFERROR(Datos!A974,"")</f>
        <v>43901</v>
      </c>
      <c r="B974" s="21">
        <f>IFERROR(IF(ISNUMBER(Datos!B974),Datos!B974/$F$2*100,NA()),NA())</f>
        <v>124.90262901655306</v>
      </c>
      <c r="C974" s="21">
        <f>IFERROR(IF(ISNUMBER(Datos!C974),Datos!C974/$F$3*100,NA()),NA())</f>
        <v>131.70942634765061</v>
      </c>
    </row>
    <row r="975" spans="1:3" x14ac:dyDescent="0.25">
      <c r="A975" s="3">
        <f>IFERROR(Datos!A975,"")</f>
        <v>43902</v>
      </c>
      <c r="B975" s="21">
        <f>IFERROR(IF(ISNUMBER(Datos!B975),Datos!B975/$F$2*100,NA()),NA())</f>
        <v>119.92048036351835</v>
      </c>
      <c r="C975" s="21">
        <f>IFERROR(IF(ISNUMBER(Datos!C975),Datos!C975/$F$3*100,NA()),NA())</f>
        <v>119.17939848179108</v>
      </c>
    </row>
    <row r="976" spans="1:3" x14ac:dyDescent="0.25">
      <c r="A976" s="3">
        <f>IFERROR(Datos!A976,"")</f>
        <v>43903</v>
      </c>
      <c r="B976" s="21">
        <f>IFERROR(IF(ISNUMBER(Datos!B976),Datos!B976/$F$2*100,NA()),NA())</f>
        <v>116.26095423563778</v>
      </c>
      <c r="C976" s="21">
        <f>IFERROR(IF(ISNUMBER(Datos!C976),Datos!C976/$F$3*100,NA()),NA())</f>
        <v>130.24887095224366</v>
      </c>
    </row>
    <row r="977" spans="1:3" x14ac:dyDescent="0.25">
      <c r="A977" s="3">
        <f>IFERROR(Datos!A977,"")</f>
        <v>43906</v>
      </c>
      <c r="B977" s="21">
        <f>IFERROR(IF(ISNUMBER(Datos!B977),Datos!B977/$F$2*100,NA()),NA())</f>
        <v>114.93021746186302</v>
      </c>
      <c r="C977" s="21">
        <f>IFERROR(IF(ISNUMBER(Datos!C977),Datos!C977/$F$3*100,NA()),NA())</f>
        <v>114.63918516383202</v>
      </c>
    </row>
    <row r="978" spans="1:3" x14ac:dyDescent="0.25">
      <c r="A978" s="3">
        <f>IFERROR(Datos!A978,"")</f>
        <v>43907</v>
      </c>
      <c r="B978" s="21">
        <f>IFERROR(IF(ISNUMBER(Datos!B978),Datos!B978/$F$2*100,NA()),NA())</f>
        <v>116.48815319701396</v>
      </c>
      <c r="C978" s="21">
        <f>IFERROR(IF(ISNUMBER(Datos!C978),Datos!C978/$F$3*100,NA()),NA())</f>
        <v>121.51436533102718</v>
      </c>
    </row>
    <row r="979" spans="1:3" x14ac:dyDescent="0.25">
      <c r="A979" s="3">
        <f>IFERROR(Datos!A979,"")</f>
        <v>43908</v>
      </c>
      <c r="B979" s="21">
        <f>IFERROR(IF(ISNUMBER(Datos!B979),Datos!B979/$F$2*100,NA()),NA())</f>
        <v>114.16747809152872</v>
      </c>
      <c r="C979" s="21">
        <f>IFERROR(IF(ISNUMBER(Datos!C979),Datos!C979/$F$3*100,NA()),NA())</f>
        <v>115.21572018833477</v>
      </c>
    </row>
    <row r="980" spans="1:3" x14ac:dyDescent="0.25">
      <c r="A980" s="3">
        <f>IFERROR(Datos!A980,"")</f>
        <v>43909</v>
      </c>
      <c r="B980" s="21">
        <f>IFERROR(IF(ISNUMBER(Datos!B980),Datos!B980/$F$2*100,NA()),NA())</f>
        <v>112.00908795845505</v>
      </c>
      <c r="C980" s="21">
        <f>IFERROR(IF(ISNUMBER(Datos!C980),Datos!C980/$F$3*100,NA()),NA())</f>
        <v>115.75862400307486</v>
      </c>
    </row>
    <row r="981" spans="1:3" x14ac:dyDescent="0.25">
      <c r="A981" s="3">
        <f>IFERROR(Datos!A981,"")</f>
        <v>43910</v>
      </c>
      <c r="B981" s="21">
        <f>IFERROR(IF(ISNUMBER(Datos!B981),Datos!B981/$F$2*100,NA()),NA())</f>
        <v>113.68873742291466</v>
      </c>
      <c r="C981" s="21">
        <f>IFERROR(IF(ISNUMBER(Datos!C981),Datos!C981/$F$3*100,NA()),NA())</f>
        <v>110.73796483136351</v>
      </c>
    </row>
    <row r="982" spans="1:3" x14ac:dyDescent="0.25">
      <c r="A982" s="3">
        <f>IFERROR(Datos!A982,"")</f>
        <v>43913</v>
      </c>
      <c r="B982" s="21">
        <f>IFERROR(IF(ISNUMBER(Datos!B982),Datos!B982/$F$2*100,NA()),NA())</f>
        <v>118.71145731905226</v>
      </c>
      <c r="C982" s="21">
        <f>IFERROR(IF(ISNUMBER(Datos!C982),Datos!C982/$F$3*100,NA()),NA())</f>
        <v>107.49495531853559</v>
      </c>
    </row>
    <row r="983" spans="1:3" x14ac:dyDescent="0.25">
      <c r="A983" s="3">
        <f>IFERROR(Datos!A983,"")</f>
        <v>43914</v>
      </c>
      <c r="B983" s="21">
        <f>IFERROR(IF(ISNUMBER(Datos!B983),Datos!B983/$F$2*100,NA()),NA())</f>
        <v>124.47257383966246</v>
      </c>
      <c r="C983" s="21">
        <f>IFERROR(IF(ISNUMBER(Datos!C983),Datos!C983/$F$3*100,NA()),NA())</f>
        <v>117.57951378879601</v>
      </c>
    </row>
    <row r="984" spans="1:3" x14ac:dyDescent="0.25">
      <c r="A984" s="3">
        <f>IFERROR(Datos!A984,"")</f>
        <v>43915</v>
      </c>
      <c r="B984" s="21">
        <f>IFERROR(IF(ISNUMBER(Datos!B984),Datos!B984/$F$2*100,NA()),NA())</f>
        <v>122.76858162934114</v>
      </c>
      <c r="C984" s="21">
        <f>IFERROR(IF(ISNUMBER(Datos!C984),Datos!C984/$F$3*100,NA()),NA())</f>
        <v>118.93917555491495</v>
      </c>
    </row>
    <row r="985" spans="1:3" x14ac:dyDescent="0.25">
      <c r="A985" s="3">
        <f>IFERROR(Datos!A985,"")</f>
        <v>43916</v>
      </c>
      <c r="B985" s="21">
        <f>IFERROR(IF(ISNUMBER(Datos!B985),Datos!B985/$F$2*100,NA()),NA())</f>
        <v>124.34274586173322</v>
      </c>
      <c r="C985" s="21">
        <f>IFERROR(IF(ISNUMBER(Datos!C985),Datos!C985/$F$3*100,NA()),NA())</f>
        <v>126.36206399538771</v>
      </c>
    </row>
    <row r="986" spans="1:3" x14ac:dyDescent="0.25">
      <c r="A986" s="3">
        <f>IFERROR(Datos!A986,"")</f>
        <v>43917</v>
      </c>
      <c r="B986" s="21">
        <f>IFERROR(IF(ISNUMBER(Datos!B986),Datos!B986/$F$2*100,NA()),NA())</f>
        <v>123.539435248296</v>
      </c>
      <c r="C986" s="21">
        <f>IFERROR(IF(ISNUMBER(Datos!C986),Datos!C986/$F$3*100,NA()),NA())</f>
        <v>122.10531373114249</v>
      </c>
    </row>
    <row r="987" spans="1:3" x14ac:dyDescent="0.25">
      <c r="A987" s="3">
        <f>IFERROR(Datos!A987,"")</f>
        <v>43920</v>
      </c>
      <c r="B987" s="21">
        <f>IFERROR(IF(ISNUMBER(Datos!B987),Datos!B987/$F$2*100,NA()),NA())</f>
        <v>124.08308990587471</v>
      </c>
      <c r="C987" s="21">
        <f>IFERROR(IF(ISNUMBER(Datos!C987),Datos!C987/$F$3*100,NA()),NA())</f>
        <v>126.19871240511193</v>
      </c>
    </row>
    <row r="988" spans="1:3" x14ac:dyDescent="0.25">
      <c r="A988" s="3">
        <f>IFERROR(Datos!A988,"")</f>
        <v>43921</v>
      </c>
      <c r="B988" s="21">
        <f>IFERROR(IF(ISNUMBER(Datos!B988),Datos!B988/$F$2*100,NA()),NA())</f>
        <v>120.13145082765337</v>
      </c>
      <c r="C988" s="21">
        <f>IFERROR(IF(ISNUMBER(Datos!C988),Datos!C988/$F$3*100,NA()),NA())</f>
        <v>124.17603536081484</v>
      </c>
    </row>
    <row r="989" spans="1:3" x14ac:dyDescent="0.25">
      <c r="A989" s="3">
        <f>IFERROR(Datos!A989,"")</f>
        <v>43922</v>
      </c>
      <c r="B989" s="21">
        <f>IFERROR(IF(ISNUMBER(Datos!B989),Datos!B989/$F$2*100,NA()),NA())</f>
        <v>121.26744563453424</v>
      </c>
      <c r="C989" s="21">
        <f>IFERROR(IF(ISNUMBER(Datos!C989),Datos!C989/$F$3*100,NA()),NA())</f>
        <v>118.6941481695013</v>
      </c>
    </row>
    <row r="990" spans="1:3" x14ac:dyDescent="0.25">
      <c r="A990" s="3">
        <f>IFERROR(Datos!A990,"")</f>
        <v>43923</v>
      </c>
      <c r="B990" s="21">
        <f>IFERROR(IF(ISNUMBER(Datos!B990),Datos!B990/$F$2*100,NA()),NA())</f>
        <v>123.25543654657581</v>
      </c>
      <c r="C990" s="21">
        <f>IFERROR(IF(ISNUMBER(Datos!C990),Datos!C990/$F$3*100,NA()),NA())</f>
        <v>121.40386278466417</v>
      </c>
    </row>
    <row r="991" spans="1:3" x14ac:dyDescent="0.25">
      <c r="A991" s="3">
        <f>IFERROR(Datos!A991,"")</f>
        <v>43924</v>
      </c>
      <c r="B991" s="21">
        <f>IFERROR(IF(ISNUMBER(Datos!B991),Datos!B991/$F$2*100,NA()),NA())</f>
        <v>123.86400519311913</v>
      </c>
      <c r="C991" s="21">
        <f>IFERROR(IF(ISNUMBER(Datos!C991),Datos!C991/$F$3*100,NA()),NA())</f>
        <v>119.56855962333044</v>
      </c>
    </row>
    <row r="992" spans="1:3" x14ac:dyDescent="0.25">
      <c r="A992" s="3">
        <f>IFERROR(Datos!A992,"")</f>
        <v>43927</v>
      </c>
      <c r="B992" s="21">
        <f>IFERROR(IF(ISNUMBER(Datos!B992),Datos!B992/$F$2*100,NA()),NA())</f>
        <v>127.29633235962351</v>
      </c>
      <c r="C992" s="21">
        <f>IFERROR(IF(ISNUMBER(Datos!C992),Datos!C992/$F$3*100,NA()),NA())</f>
        <v>127.97636206399537</v>
      </c>
    </row>
    <row r="993" spans="1:3" x14ac:dyDescent="0.25">
      <c r="A993" s="3">
        <f>IFERROR(Datos!A993,"")</f>
        <v>43928</v>
      </c>
      <c r="B993" s="21">
        <f>IFERROR(IF(ISNUMBER(Datos!B993),Datos!B993/$F$2*100,NA()),NA())</f>
        <v>126.61473547549498</v>
      </c>
      <c r="C993" s="21">
        <f>IFERROR(IF(ISNUMBER(Datos!C993),Datos!C993/$F$3*100,NA()),NA())</f>
        <v>127.7697703468819</v>
      </c>
    </row>
    <row r="994" spans="1:3" x14ac:dyDescent="0.25">
      <c r="A994" s="3">
        <f>IFERROR(Datos!A994,"")</f>
        <v>43929</v>
      </c>
      <c r="B994" s="21">
        <f>IFERROR(IF(ISNUMBER(Datos!B994),Datos!B994/$F$2*100,NA()),NA())</f>
        <v>125.48685491723468</v>
      </c>
      <c r="C994" s="21">
        <f>IFERROR(IF(ISNUMBER(Datos!C994),Datos!C994/$F$3*100,NA()),NA())</f>
        <v>132.12260978187757</v>
      </c>
    </row>
    <row r="995" spans="1:3" x14ac:dyDescent="0.25">
      <c r="A995" s="3">
        <f>IFERROR(Datos!A995,"")</f>
        <v>43930</v>
      </c>
      <c r="B995" s="21">
        <f>IFERROR(IF(ISNUMBER(Datos!B995),Datos!B995/$F$2*100,NA()),NA())</f>
        <v>128.76501135994806</v>
      </c>
      <c r="C995" s="21">
        <f>IFERROR(IF(ISNUMBER(Datos!C995),Datos!C995/$F$3*100,NA()),NA())</f>
        <v>134.03478427981165</v>
      </c>
    </row>
    <row r="996" spans="1:3" x14ac:dyDescent="0.25">
      <c r="A996" s="3">
        <f>IFERROR(Datos!A996,"")</f>
        <v>43934</v>
      </c>
      <c r="B996" s="21">
        <f>IFERROR(IF(ISNUMBER(Datos!B996),Datos!B996/$F$2*100,NA()),NA())</f>
        <v>130.9720869847452</v>
      </c>
      <c r="C996" s="21">
        <f>IFERROR(IF(ISNUMBER(Datos!C996),Datos!C996/$F$3*100,NA()),NA())</f>
        <v>132.67992697223022</v>
      </c>
    </row>
    <row r="997" spans="1:3" x14ac:dyDescent="0.25">
      <c r="A997" s="3">
        <f>IFERROR(Datos!A997,"")</f>
        <v>43935</v>
      </c>
      <c r="B997" s="21">
        <f>IFERROR(IF(ISNUMBER(Datos!B997),Datos!B997/$F$2*100,NA()),NA())</f>
        <v>132.00259655955858</v>
      </c>
      <c r="C997" s="21">
        <f>IFERROR(IF(ISNUMBER(Datos!C997),Datos!C997/$F$3*100,NA()),NA())</f>
        <v>136.73969443643702</v>
      </c>
    </row>
    <row r="998" spans="1:3" x14ac:dyDescent="0.25">
      <c r="A998" s="3">
        <f>IFERROR(Datos!A998,"")</f>
        <v>43936</v>
      </c>
      <c r="B998" s="21">
        <f>IFERROR(IF(ISNUMBER(Datos!B998),Datos!B998/$F$2*100,NA()),NA())</f>
        <v>131.32911392405063</v>
      </c>
      <c r="C998" s="21">
        <f>IFERROR(IF(ISNUMBER(Datos!C998),Datos!C998/$F$3*100,NA()),NA())</f>
        <v>133.7272989334102</v>
      </c>
    </row>
    <row r="999" spans="1:3" x14ac:dyDescent="0.25">
      <c r="A999" s="3">
        <f>IFERROR(Datos!A999,"")</f>
        <v>43937</v>
      </c>
      <c r="B999" s="21">
        <f>IFERROR(IF(ISNUMBER(Datos!B999),Datos!B999/$F$2*100,NA()),NA())</f>
        <v>131.21551444336254</v>
      </c>
      <c r="C999" s="21">
        <f>IFERROR(IF(ISNUMBER(Datos!C999),Datos!C999/$F$3*100,NA()),NA())</f>
        <v>134.50562121648889</v>
      </c>
    </row>
    <row r="1000" spans="1:3" x14ac:dyDescent="0.25">
      <c r="A1000" s="3">
        <f>IFERROR(Datos!A1000,"")</f>
        <v>43938</v>
      </c>
      <c r="B1000" s="21">
        <f>IFERROR(IF(ISNUMBER(Datos!B1000),Datos!B1000/$F$2*100,NA()),NA())</f>
        <v>128.66764037650114</v>
      </c>
      <c r="C1000" s="21">
        <f>IFERROR(IF(ISNUMBER(Datos!C1000),Datos!C1000/$F$3*100,NA()),NA())</f>
        <v>138.10896511963099</v>
      </c>
    </row>
    <row r="1001" spans="1:3" x14ac:dyDescent="0.25">
      <c r="A1001" s="3">
        <f>IFERROR(Datos!A1001,"")</f>
        <v>43941</v>
      </c>
      <c r="B1001" s="21">
        <f>IFERROR(IF(ISNUMBER(Datos!B1001),Datos!B1001/$F$2*100,NA()),NA())</f>
        <v>129.58455047062643</v>
      </c>
      <c r="C1001" s="21">
        <f>IFERROR(IF(ISNUMBER(Datos!C1001),Datos!C1001/$F$3*100,NA()),NA())</f>
        <v>135.63947343134427</v>
      </c>
    </row>
    <row r="1002" spans="1:3" x14ac:dyDescent="0.25">
      <c r="A1002" s="3">
        <f>IFERROR(Datos!A1002,"")</f>
        <v>43942</v>
      </c>
      <c r="B1002" s="21">
        <f>IFERROR(IF(ISNUMBER(Datos!B1002),Datos!B1002/$F$2*100,NA()),NA())</f>
        <v>128.70009737098346</v>
      </c>
      <c r="C1002" s="21">
        <f>IFERROR(IF(ISNUMBER(Datos!C1002),Datos!C1002/$F$3*100,NA()),NA())</f>
        <v>131.47881233784949</v>
      </c>
    </row>
    <row r="1003" spans="1:3" x14ac:dyDescent="0.25">
      <c r="A1003" s="3">
        <f>IFERROR(Datos!A1003,"")</f>
        <v>43943</v>
      </c>
      <c r="B1003" s="21">
        <f>IFERROR(IF(ISNUMBER(Datos!B1003),Datos!B1003/$F$2*100,NA()),NA())</f>
        <v>131.23174294060368</v>
      </c>
      <c r="C1003" s="21">
        <f>IFERROR(IF(ISNUMBER(Datos!C1003),Datos!C1003/$F$3*100,NA()),NA())</f>
        <v>134.49120784087634</v>
      </c>
    </row>
    <row r="1004" spans="1:3" x14ac:dyDescent="0.25">
      <c r="A1004" s="3">
        <f>IFERROR(Datos!A1004,"")</f>
        <v>43944</v>
      </c>
      <c r="B1004" s="21">
        <f>IFERROR(IF(ISNUMBER(Datos!B1004),Datos!B1004/$F$2*100,NA()),NA())</f>
        <v>132.53813696851674</v>
      </c>
      <c r="C1004" s="21">
        <f>IFERROR(IF(ISNUMBER(Datos!C1004),Datos!C1004/$F$3*100,NA()),NA())</f>
        <v>134.41914096281349</v>
      </c>
    </row>
    <row r="1005" spans="1:3" x14ac:dyDescent="0.25">
      <c r="A1005" s="3">
        <f>IFERROR(Datos!A1005,"")</f>
        <v>43945</v>
      </c>
      <c r="B1005" s="21">
        <f>IFERROR(IF(ISNUMBER(Datos!B1005),Datos!B1005/$F$2*100,NA()),NA())</f>
        <v>131.97013956507627</v>
      </c>
      <c r="C1005" s="21">
        <f>IFERROR(IF(ISNUMBER(Datos!C1005),Datos!C1005/$F$3*100,NA()),NA())</f>
        <v>136.28807533390986</v>
      </c>
    </row>
    <row r="1006" spans="1:3" x14ac:dyDescent="0.25">
      <c r="A1006" s="3">
        <f>IFERROR(Datos!A1006,"")</f>
        <v>43948</v>
      </c>
      <c r="B1006" s="21">
        <f>IFERROR(IF(ISNUMBER(Datos!B1006),Datos!B1006/$F$2*100,NA()),NA())</f>
        <v>131.09380071405388</v>
      </c>
      <c r="C1006" s="21">
        <f>IFERROR(IF(ISNUMBER(Datos!C1006),Datos!C1006/$F$3*100,NA()),NA())</f>
        <v>138.29633900259438</v>
      </c>
    </row>
    <row r="1007" spans="1:3" x14ac:dyDescent="0.25">
      <c r="A1007" s="3">
        <f>IFERROR(Datos!A1007,"")</f>
        <v>43949</v>
      </c>
      <c r="B1007" s="21">
        <f>IFERROR(IF(ISNUMBER(Datos!B1007),Datos!B1007/$F$2*100,NA()),NA())</f>
        <v>130.5095748133723</v>
      </c>
      <c r="C1007" s="21">
        <f>IFERROR(IF(ISNUMBER(Datos!C1007),Datos!C1007/$F$3*100,NA()),NA())</f>
        <v>137.57086576342846</v>
      </c>
    </row>
    <row r="1008" spans="1:3" x14ac:dyDescent="0.25">
      <c r="A1008" s="3">
        <f>IFERROR(Datos!A1008,"")</f>
        <v>43950</v>
      </c>
      <c r="B1008" s="21">
        <f>IFERROR(IF(ISNUMBER(Datos!B1008),Datos!B1008/$F$2*100,NA()),NA())</f>
        <v>131.23174294060368</v>
      </c>
      <c r="C1008" s="21">
        <f>IFERROR(IF(ISNUMBER(Datos!C1008),Datos!C1008/$F$3*100,NA()),NA())</f>
        <v>141.22705871048333</v>
      </c>
    </row>
    <row r="1009" spans="1:3" x14ac:dyDescent="0.25">
      <c r="A1009" s="3">
        <f>IFERROR(Datos!A1009,"")</f>
        <v>43951</v>
      </c>
      <c r="B1009" s="21">
        <f>IFERROR(IF(ISNUMBER(Datos!B1009),Datos!B1009/$F$2*100,NA()),NA())</f>
        <v>128.85426809477445</v>
      </c>
      <c r="C1009" s="21">
        <f>IFERROR(IF(ISNUMBER(Datos!C1009),Datos!C1009/$F$3*100,NA()),NA())</f>
        <v>139.92505044681465</v>
      </c>
    </row>
    <row r="1010" spans="1:3" x14ac:dyDescent="0.25">
      <c r="A1010" s="3">
        <f>IFERROR(Datos!A1010,"")</f>
        <v>43952</v>
      </c>
      <c r="B1010" s="21">
        <f>IFERROR(IF(ISNUMBER(Datos!B1010),Datos!B1010/$F$2*100,NA()),NA())</f>
        <v>129.64946445959106</v>
      </c>
      <c r="C1010" s="21">
        <f>IFERROR(IF(ISNUMBER(Datos!C1010),Datos!C1010/$F$3*100,NA()),NA())</f>
        <v>135.99980782165849</v>
      </c>
    </row>
    <row r="1011" spans="1:3" x14ac:dyDescent="0.25">
      <c r="A1011" s="3">
        <f>IFERROR(Datos!A1011,"")</f>
        <v>43955</v>
      </c>
      <c r="B1011" s="21">
        <f>IFERROR(IF(ISNUMBER(Datos!B1011),Datos!B1011/$F$2*100,NA()),NA())</f>
        <v>130.10386238234338</v>
      </c>
      <c r="C1011" s="21">
        <f>IFERROR(IF(ISNUMBER(Datos!C1011),Datos!C1011/$F$3*100,NA()),NA())</f>
        <v>136.57634284616122</v>
      </c>
    </row>
    <row r="1012" spans="1:3" x14ac:dyDescent="0.25">
      <c r="A1012" s="3">
        <f>IFERROR(Datos!A1012,"")</f>
        <v>43956</v>
      </c>
      <c r="B1012" s="21">
        <f>IFERROR(IF(ISNUMBER(Datos!B1012),Datos!B1012/$F$2*100,NA()),NA())</f>
        <v>130.65563128854271</v>
      </c>
      <c r="C1012" s="21">
        <f>IFERROR(IF(ISNUMBER(Datos!C1012),Datos!C1012/$F$3*100,NA()),NA())</f>
        <v>137.81108869030462</v>
      </c>
    </row>
    <row r="1013" spans="1:3" x14ac:dyDescent="0.25">
      <c r="A1013" s="3">
        <f>IFERROR(Datos!A1013,"")</f>
        <v>43957</v>
      </c>
      <c r="B1013" s="21">
        <f>IFERROR(IF(ISNUMBER(Datos!B1013),Datos!B1013/$F$2*100,NA()),NA())</f>
        <v>128.97598182408311</v>
      </c>
      <c r="C1013" s="21">
        <f>IFERROR(IF(ISNUMBER(Datos!C1013),Datos!C1013/$F$3*100,NA()),NA())</f>
        <v>136.85019698280004</v>
      </c>
    </row>
    <row r="1014" spans="1:3" x14ac:dyDescent="0.25">
      <c r="A1014" s="3">
        <f>IFERROR(Datos!A1014,"")</f>
        <v>43958</v>
      </c>
      <c r="B1014" s="21">
        <f>IFERROR(IF(ISNUMBER(Datos!B1014),Datos!B1014/$F$2*100,NA()),NA())</f>
        <v>130.95585848750406</v>
      </c>
      <c r="C1014" s="21">
        <f>IFERROR(IF(ISNUMBER(Datos!C1014),Datos!C1014/$F$3*100,NA()),NA())</f>
        <v>138.42605938310751</v>
      </c>
    </row>
    <row r="1015" spans="1:3" x14ac:dyDescent="0.25">
      <c r="A1015" s="3">
        <f>IFERROR(Datos!A1015,"")</f>
        <v>43959</v>
      </c>
      <c r="B1015" s="21">
        <f>IFERROR(IF(ISNUMBER(Datos!B1015),Datos!B1015/$F$2*100,NA()),NA())</f>
        <v>130.16877637130801</v>
      </c>
      <c r="C1015" s="21">
        <f>IFERROR(IF(ISNUMBER(Datos!C1015),Datos!C1015/$F$3*100,NA()),NA())</f>
        <v>140.76102623234362</v>
      </c>
    </row>
    <row r="1016" spans="1:3" x14ac:dyDescent="0.25">
      <c r="A1016" s="3">
        <f>IFERROR(Datos!A1016,"")</f>
        <v>43962</v>
      </c>
      <c r="B1016" s="21">
        <f>IFERROR(IF(ISNUMBER(Datos!B1016),Datos!B1016/$F$2*100,NA()),NA())</f>
        <v>129.35735150925024</v>
      </c>
      <c r="C1016" s="21">
        <f>IFERROR(IF(ISNUMBER(Datos!C1016),Datos!C1016/$F$3*100,NA()),NA())</f>
        <v>140.78504852503124</v>
      </c>
    </row>
    <row r="1017" spans="1:3" x14ac:dyDescent="0.25">
      <c r="A1017" s="3">
        <f>IFERROR(Datos!A1017,"")</f>
        <v>43963</v>
      </c>
      <c r="B1017" s="21">
        <f>IFERROR(IF(ISNUMBER(Datos!B1017),Datos!B1017/$F$2*100,NA()),NA())</f>
        <v>129.86043492372605</v>
      </c>
      <c r="C1017" s="21">
        <f>IFERROR(IF(ISNUMBER(Datos!C1017),Datos!C1017/$F$3*100,NA()),NA())</f>
        <v>137.89276448544248</v>
      </c>
    </row>
    <row r="1018" spans="1:3" x14ac:dyDescent="0.25">
      <c r="A1018" s="3">
        <f>IFERROR(Datos!A1018,"")</f>
        <v>43964</v>
      </c>
      <c r="B1018" s="21">
        <f>IFERROR(IF(ISNUMBER(Datos!B1018),Datos!B1018/$F$2*100,NA()),NA())</f>
        <v>131.11002921129506</v>
      </c>
      <c r="C1018" s="21">
        <f>IFERROR(IF(ISNUMBER(Datos!C1018),Datos!C1018/$F$3*100,NA()),NA())</f>
        <v>135.48573075814355</v>
      </c>
    </row>
    <row r="1019" spans="1:3" x14ac:dyDescent="0.25">
      <c r="A1019" s="3">
        <f>IFERROR(Datos!A1019,"")</f>
        <v>43965</v>
      </c>
      <c r="B1019" s="21">
        <f>IFERROR(IF(ISNUMBER(Datos!B1019),Datos!B1019/$F$2*100,NA()),NA())</f>
        <v>132.27036676403765</v>
      </c>
      <c r="C1019" s="21">
        <f>IFERROR(IF(ISNUMBER(Datos!C1019),Datos!C1019/$F$3*100,NA()),NA())</f>
        <v>137.04717978283847</v>
      </c>
    </row>
    <row r="1020" spans="1:3" x14ac:dyDescent="0.25">
      <c r="A1020" s="3">
        <f>IFERROR(Datos!A1020,"")</f>
        <v>43966</v>
      </c>
      <c r="B1020" s="21">
        <f>IFERROR(IF(ISNUMBER(Datos!B1020),Datos!B1020/$F$2*100,NA()),NA())</f>
        <v>133.01687763713082</v>
      </c>
      <c r="C1020" s="21">
        <f>IFERROR(IF(ISNUMBER(Datos!C1020),Datos!C1020/$F$3*100,NA()),NA())</f>
        <v>137.58527913904101</v>
      </c>
    </row>
    <row r="1021" spans="1:3" x14ac:dyDescent="0.25">
      <c r="A1021" s="3">
        <f>IFERROR(Datos!A1021,"")</f>
        <v>43969</v>
      </c>
      <c r="B1021" s="21">
        <f>IFERROR(IF(ISNUMBER(Datos!B1021),Datos!B1021/$F$2*100,NA()),NA())</f>
        <v>132.01071080817917</v>
      </c>
      <c r="C1021" s="21">
        <f>IFERROR(IF(ISNUMBER(Datos!C1021),Datos!C1021/$F$3*100,NA()),NA())</f>
        <v>141.91890073988662</v>
      </c>
    </row>
    <row r="1022" spans="1:3" x14ac:dyDescent="0.25">
      <c r="A1022" s="3">
        <f>IFERROR(Datos!A1022,"")</f>
        <v>43970</v>
      </c>
      <c r="B1022" s="21">
        <f>IFERROR(IF(ISNUMBER(Datos!B1022),Datos!B1022/$F$2*100,NA()),NA())</f>
        <v>133.28464784160988</v>
      </c>
      <c r="C1022" s="21">
        <f>IFERROR(IF(ISNUMBER(Datos!C1022),Datos!C1022/$F$3*100,NA()),NA())</f>
        <v>140.42951859325456</v>
      </c>
    </row>
    <row r="1023" spans="1:3" x14ac:dyDescent="0.25">
      <c r="A1023" s="3">
        <f>IFERROR(Datos!A1023,"")</f>
        <v>43971</v>
      </c>
      <c r="B1023" s="21">
        <f>IFERROR(IF(ISNUMBER(Datos!B1023),Datos!B1023/$F$2*100,NA()),NA())</f>
        <v>133.60110353781241</v>
      </c>
      <c r="C1023" s="21">
        <f>IFERROR(IF(ISNUMBER(Datos!C1023),Datos!C1023/$F$3*100,NA()),NA())</f>
        <v>142.76928990102815</v>
      </c>
    </row>
    <row r="1024" spans="1:3" x14ac:dyDescent="0.25">
      <c r="A1024" s="3">
        <f>IFERROR(Datos!A1024,"")</f>
        <v>43972</v>
      </c>
      <c r="B1024" s="21">
        <f>IFERROR(IF(ISNUMBER(Datos!B1024),Datos!B1024/$F$2*100,NA()),NA())</f>
        <v>131.65368386887374</v>
      </c>
      <c r="C1024" s="21">
        <f>IFERROR(IF(ISNUMBER(Datos!C1024),Datos!C1024/$F$3*100,NA()),NA())</f>
        <v>141.65945997886038</v>
      </c>
    </row>
    <row r="1025" spans="1:3" x14ac:dyDescent="0.25">
      <c r="A1025" s="3">
        <f>IFERROR(Datos!A1025,"")</f>
        <v>43973</v>
      </c>
      <c r="B1025" s="21">
        <f>IFERROR(IF(ISNUMBER(Datos!B1025),Datos!B1025/$F$2*100,NA()),NA())</f>
        <v>132.43265173644923</v>
      </c>
      <c r="C1025" s="21">
        <f>IFERROR(IF(ISNUMBER(Datos!C1025),Datos!C1025/$F$3*100,NA()),NA())</f>
        <v>141.99096761794945</v>
      </c>
    </row>
    <row r="1026" spans="1:3" x14ac:dyDescent="0.25">
      <c r="A1026" s="3">
        <f>IFERROR(Datos!A1026,"")</f>
        <v>43977</v>
      </c>
      <c r="B1026" s="21">
        <f>IFERROR(IF(ISNUMBER(Datos!B1026),Datos!B1026/$F$2*100,NA()),NA())</f>
        <v>130.55014605647517</v>
      </c>
      <c r="C1026" s="21">
        <f>IFERROR(IF(ISNUMBER(Datos!C1026),Datos!C1026/$F$3*100,NA()),NA())</f>
        <v>143.73979052560776</v>
      </c>
    </row>
    <row r="1027" spans="1:3" x14ac:dyDescent="0.25">
      <c r="A1027" s="3">
        <f>IFERROR(Datos!A1027,"")</f>
        <v>43978</v>
      </c>
      <c r="B1027" s="21">
        <f>IFERROR(IF(ISNUMBER(Datos!B1027),Datos!B1027/$F$2*100,NA()),NA())</f>
        <v>130.78545926647195</v>
      </c>
      <c r="C1027" s="21">
        <f>IFERROR(IF(ISNUMBER(Datos!C1027),Datos!C1027/$F$3*100,NA()),NA())</f>
        <v>145.86816565773034</v>
      </c>
    </row>
    <row r="1028" spans="1:3" x14ac:dyDescent="0.25">
      <c r="A1028" s="3">
        <f>IFERROR(Datos!A1028,"")</f>
        <v>43979</v>
      </c>
      <c r="B1028" s="21">
        <f>IFERROR(IF(ISNUMBER(Datos!B1028),Datos!B1028/$F$2*100,NA()),NA())</f>
        <v>131.22362869198312</v>
      </c>
      <c r="C1028" s="21">
        <f>IFERROR(IF(ISNUMBER(Datos!C1028),Datos!C1028/$F$3*100,NA()),NA())</f>
        <v>145.56068031132889</v>
      </c>
    </row>
    <row r="1029" spans="1:3" x14ac:dyDescent="0.25">
      <c r="A1029" s="3">
        <f>IFERROR(Datos!A1029,"")</f>
        <v>43980</v>
      </c>
      <c r="B1029" s="21">
        <f>IFERROR(IF(ISNUMBER(Datos!B1029),Datos!B1029/$F$2*100,NA()),NA())</f>
        <v>132.1892242778319</v>
      </c>
      <c r="C1029" s="21">
        <f>IFERROR(IF(ISNUMBER(Datos!C1029),Datos!C1029/$F$3*100,NA()),NA())</f>
        <v>146.26213125780725</v>
      </c>
    </row>
    <row r="1030" spans="1:3" x14ac:dyDescent="0.25">
      <c r="A1030" s="3">
        <f>IFERROR(Datos!A1030,"")</f>
        <v>43983</v>
      </c>
      <c r="B1030" s="21">
        <f>IFERROR(IF(ISNUMBER(Datos!B1030),Datos!B1030/$F$2*100,NA()),NA())</f>
        <v>132.79779292437522</v>
      </c>
      <c r="C1030" s="21">
        <f>IFERROR(IF(ISNUMBER(Datos!C1030),Datos!C1030/$F$3*100,NA()),NA())</f>
        <v>146.80983953108483</v>
      </c>
    </row>
    <row r="1031" spans="1:3" x14ac:dyDescent="0.25">
      <c r="A1031" s="3">
        <f>IFERROR(Datos!A1031,"")</f>
        <v>43984</v>
      </c>
      <c r="B1031" s="21">
        <f>IFERROR(IF(ISNUMBER(Datos!B1031),Datos!B1031/$F$2*100,NA()),NA())</f>
        <v>131.93768257059398</v>
      </c>
      <c r="C1031" s="21">
        <f>IFERROR(IF(ISNUMBER(Datos!C1031),Datos!C1031/$F$3*100,NA()),NA())</f>
        <v>148.01575862400307</v>
      </c>
    </row>
    <row r="1032" spans="1:3" x14ac:dyDescent="0.25">
      <c r="A1032" s="3">
        <f>IFERROR(Datos!A1032,"")</f>
        <v>43985</v>
      </c>
      <c r="B1032" s="21">
        <f>IFERROR(IF(ISNUMBER(Datos!B1032),Datos!B1032/$F$2*100,NA()),NA())</f>
        <v>129.50340798442065</v>
      </c>
      <c r="C1032" s="21">
        <f>IFERROR(IF(ISNUMBER(Datos!C1032),Datos!C1032/$F$3*100,NA()),NA())</f>
        <v>150.03843566830017</v>
      </c>
    </row>
    <row r="1033" spans="1:3" x14ac:dyDescent="0.25">
      <c r="A1033" s="3">
        <f>IFERROR(Datos!A1033,"")</f>
        <v>43986</v>
      </c>
      <c r="B1033" s="21">
        <f>IFERROR(IF(ISNUMBER(Datos!B1033),Datos!B1033/$F$2*100,NA()),NA())</f>
        <v>130.8666017526777</v>
      </c>
      <c r="C1033" s="21">
        <f>IFERROR(IF(ISNUMBER(Datos!C1033),Datos!C1033/$F$3*100,NA()),NA())</f>
        <v>149.52916306332276</v>
      </c>
    </row>
    <row r="1034" spans="1:3" x14ac:dyDescent="0.25">
      <c r="A1034" s="3">
        <f>IFERROR(Datos!A1034,"")</f>
        <v>43987</v>
      </c>
      <c r="B1034" s="21">
        <f>IFERROR(IF(ISNUMBER(Datos!B1034),Datos!B1034/$F$2*100,NA()),NA())</f>
        <v>128.21324245374879</v>
      </c>
      <c r="C1034" s="21">
        <f>IFERROR(IF(ISNUMBER(Datos!C1034),Datos!C1034/$F$3*100,NA()),NA())</f>
        <v>153.44960122994138</v>
      </c>
    </row>
    <row r="1035" spans="1:3" x14ac:dyDescent="0.25">
      <c r="A1035" s="3">
        <f>IFERROR(Datos!A1035,"")</f>
        <v>43990</v>
      </c>
      <c r="B1035" s="21">
        <f>IFERROR(IF(ISNUMBER(Datos!B1035),Datos!B1035/$F$2*100,NA()),NA())</f>
        <v>129.60077896786757</v>
      </c>
      <c r="C1035" s="21">
        <f>IFERROR(IF(ISNUMBER(Datos!C1035),Datos!C1035/$F$3*100,NA()),NA())</f>
        <v>155.29931776688767</v>
      </c>
    </row>
    <row r="1036" spans="1:3" x14ac:dyDescent="0.25">
      <c r="A1036" s="3">
        <f>IFERROR(Datos!A1036,"")</f>
        <v>43991</v>
      </c>
      <c r="B1036" s="21">
        <f>IFERROR(IF(ISNUMBER(Datos!B1036),Datos!B1036/$F$2*100,NA()),NA())</f>
        <v>130.85037325543652</v>
      </c>
      <c r="C1036" s="21">
        <f>IFERROR(IF(ISNUMBER(Datos!C1036),Datos!C1036/$F$3*100,NA()),NA())</f>
        <v>154.0885942154319</v>
      </c>
    </row>
    <row r="1037" spans="1:3" x14ac:dyDescent="0.25">
      <c r="A1037" s="3">
        <f>IFERROR(Datos!A1037,"")</f>
        <v>43992</v>
      </c>
      <c r="B1037" s="21">
        <f>IFERROR(IF(ISNUMBER(Datos!B1037),Datos!B1037/$F$2*100,NA()),NA())</f>
        <v>132.72476468679</v>
      </c>
      <c r="C1037" s="21">
        <f>IFERROR(IF(ISNUMBER(Datos!C1037),Datos!C1037/$F$3*100,NA()),NA())</f>
        <v>153.2670318055155</v>
      </c>
    </row>
    <row r="1038" spans="1:3" x14ac:dyDescent="0.25">
      <c r="A1038" s="3">
        <f>IFERROR(Datos!A1038,"")</f>
        <v>43993</v>
      </c>
      <c r="B1038" s="21">
        <f>IFERROR(IF(ISNUMBER(Datos!B1038),Datos!B1038/$F$2*100,NA()),NA())</f>
        <v>131.76728334956184</v>
      </c>
      <c r="C1038" s="21">
        <f>IFERROR(IF(ISNUMBER(Datos!C1038),Datos!C1038/$F$3*100,NA()),NA())</f>
        <v>144.23464975497259</v>
      </c>
    </row>
    <row r="1039" spans="1:3" x14ac:dyDescent="0.25">
      <c r="A1039" s="3">
        <f>IFERROR(Datos!A1039,"")</f>
        <v>43994</v>
      </c>
      <c r="B1039" s="21">
        <f>IFERROR(IF(ISNUMBER(Datos!B1039),Datos!B1039/$F$2*100,NA()),NA())</f>
        <v>131.95391106783512</v>
      </c>
      <c r="C1039" s="21">
        <f>IFERROR(IF(ISNUMBER(Datos!C1039),Datos!C1039/$F$3*100,NA()),NA())</f>
        <v>146.11799750168157</v>
      </c>
    </row>
    <row r="1040" spans="1:3" x14ac:dyDescent="0.25">
      <c r="A1040" s="3">
        <f>IFERROR(Datos!A1040,"")</f>
        <v>43997</v>
      </c>
      <c r="B1040" s="21">
        <f>IFERROR(IF(ISNUMBER(Datos!B1040),Datos!B1040/$F$2*100,NA()),NA())</f>
        <v>131.71859785783838</v>
      </c>
      <c r="C1040" s="21">
        <f>IFERROR(IF(ISNUMBER(Datos!C1040),Datos!C1040/$F$3*100,NA()),NA())</f>
        <v>147.33352551167482</v>
      </c>
    </row>
    <row r="1041" spans="1:3" x14ac:dyDescent="0.25">
      <c r="A1041" s="3">
        <f>IFERROR(Datos!A1041,"")</f>
        <v>43998</v>
      </c>
      <c r="B1041" s="21">
        <f>IFERROR(IF(ISNUMBER(Datos!B1041),Datos!B1041/$F$2*100,NA()),NA())</f>
        <v>131.65368386887374</v>
      </c>
      <c r="C1041" s="21">
        <f>IFERROR(IF(ISNUMBER(Datos!C1041),Datos!C1041/$F$3*100,NA()),NA())</f>
        <v>150.1249159219756</v>
      </c>
    </row>
    <row r="1042" spans="1:3" x14ac:dyDescent="0.25">
      <c r="A1042" s="3">
        <f>IFERROR(Datos!A1042,"")</f>
        <v>43999</v>
      </c>
      <c r="B1042" s="21">
        <f>IFERROR(IF(ISNUMBER(Datos!B1042),Datos!B1042/$F$2*100,NA()),NA())</f>
        <v>131.90522557611166</v>
      </c>
      <c r="C1042" s="21">
        <f>IFERROR(IF(ISNUMBER(Datos!C1042),Datos!C1042/$F$3*100,NA()),NA())</f>
        <v>149.58681656577303</v>
      </c>
    </row>
    <row r="1043" spans="1:3" x14ac:dyDescent="0.25">
      <c r="A1043" s="3">
        <f>IFERROR(Datos!A1043,"")</f>
        <v>44000</v>
      </c>
      <c r="B1043" s="21">
        <f>IFERROR(IF(ISNUMBER(Datos!B1043),Datos!B1043/$F$2*100,NA()),NA())</f>
        <v>131.64556962025318</v>
      </c>
      <c r="C1043" s="21">
        <f>IFERROR(IF(ISNUMBER(Datos!C1043),Datos!C1043/$F$3*100,NA()),NA())</f>
        <v>149.67329681944847</v>
      </c>
    </row>
    <row r="1044" spans="1:3" x14ac:dyDescent="0.25">
      <c r="A1044" s="3">
        <f>IFERROR(Datos!A1044,"")</f>
        <v>44001</v>
      </c>
      <c r="B1044" s="21">
        <f>IFERROR(IF(ISNUMBER(Datos!B1044),Datos!B1044/$F$2*100,NA()),NA())</f>
        <v>133.09802012333657</v>
      </c>
      <c r="C1044" s="21">
        <f>IFERROR(IF(ISNUMBER(Datos!C1044),Datos!C1044/$F$3*100,NA()),NA())</f>
        <v>148.82771211684442</v>
      </c>
    </row>
    <row r="1045" spans="1:3" x14ac:dyDescent="0.25">
      <c r="A1045" s="3">
        <f>IFERROR(Datos!A1045,"")</f>
        <v>44004</v>
      </c>
      <c r="B1045" s="21">
        <f>IFERROR(IF(ISNUMBER(Datos!B1045),Datos!B1045/$F$2*100,NA()),NA())</f>
        <v>133.95813047711783</v>
      </c>
      <c r="C1045" s="21">
        <f>IFERROR(IF(ISNUMBER(Datos!C1045),Datos!C1045/$F$3*100,NA()),NA())</f>
        <v>149.79821274142404</v>
      </c>
    </row>
    <row r="1046" spans="1:3" x14ac:dyDescent="0.25">
      <c r="A1046" s="3">
        <f>IFERROR(Datos!A1046,"")</f>
        <v>44005</v>
      </c>
      <c r="B1046" s="21">
        <f>IFERROR(IF(ISNUMBER(Datos!B1046),Datos!B1046/$F$2*100,NA()),NA())</f>
        <v>135.08601103537811</v>
      </c>
      <c r="C1046" s="21">
        <f>IFERROR(IF(ISNUMBER(Datos!C1046),Datos!C1046/$F$3*100,NA()),NA())</f>
        <v>150.44201018545209</v>
      </c>
    </row>
    <row r="1047" spans="1:3" x14ac:dyDescent="0.25">
      <c r="A1047" s="3">
        <f>IFERROR(Datos!A1047,"")</f>
        <v>44006</v>
      </c>
      <c r="B1047" s="21">
        <f>IFERROR(IF(ISNUMBER(Datos!B1047),Datos!B1047/$F$2*100,NA()),NA())</f>
        <v>134.61538461538461</v>
      </c>
      <c r="C1047" s="21">
        <f>IFERROR(IF(ISNUMBER(Datos!C1047),Datos!C1047/$F$3*100,NA()),NA())</f>
        <v>146.55039877005862</v>
      </c>
    </row>
    <row r="1048" spans="1:3" x14ac:dyDescent="0.25">
      <c r="A1048" s="3">
        <f>IFERROR(Datos!A1048,"")</f>
        <v>44007</v>
      </c>
      <c r="B1048" s="21">
        <f>IFERROR(IF(ISNUMBER(Datos!B1048),Datos!B1048/$F$2*100,NA()),NA())</f>
        <v>134.53424212917886</v>
      </c>
      <c r="C1048" s="21">
        <f>IFERROR(IF(ISNUMBER(Datos!C1048),Datos!C1048/$F$3*100,NA()),NA())</f>
        <v>148.15989238012875</v>
      </c>
    </row>
    <row r="1049" spans="1:3" x14ac:dyDescent="0.25">
      <c r="A1049" s="3">
        <f>IFERROR(Datos!A1049,"")</f>
        <v>44008</v>
      </c>
      <c r="B1049" s="21">
        <f>IFERROR(IF(ISNUMBER(Datos!B1049),Datos!B1049/$F$2*100,NA()),NA())</f>
        <v>135.1346965271016</v>
      </c>
      <c r="C1049" s="21">
        <f>IFERROR(IF(ISNUMBER(Datos!C1049),Datos!C1049/$F$3*100,NA()),NA())</f>
        <v>144.57096185259923</v>
      </c>
    </row>
    <row r="1050" spans="1:3" x14ac:dyDescent="0.25">
      <c r="A1050" s="3">
        <f>IFERROR(Datos!A1050,"")</f>
        <v>44011</v>
      </c>
      <c r="B1050" s="21">
        <f>IFERROR(IF(ISNUMBER(Datos!B1050),Datos!B1050/$F$2*100,NA()),NA())</f>
        <v>135.20772476468679</v>
      </c>
      <c r="C1050" s="21">
        <f>IFERROR(IF(ISNUMBER(Datos!C1050),Datos!C1050/$F$3*100,NA()),NA())</f>
        <v>146.68972806764674</v>
      </c>
    </row>
    <row r="1051" spans="1:3" x14ac:dyDescent="0.25">
      <c r="A1051" s="3">
        <f>IFERROR(Datos!A1051,"")</f>
        <v>44012</v>
      </c>
      <c r="B1051" s="21">
        <f>IFERROR(IF(ISNUMBER(Datos!B1051),Datos!B1051/$F$2*100,NA()),NA())</f>
        <v>135.80817916260955</v>
      </c>
      <c r="C1051" s="21">
        <f>IFERROR(IF(ISNUMBER(Datos!C1051),Datos!C1051/$F$3*100,NA()),NA())</f>
        <v>148.95262803882002</v>
      </c>
    </row>
    <row r="1052" spans="1:3" x14ac:dyDescent="0.25">
      <c r="A1052" s="3">
        <f>IFERROR(Datos!A1052,"")</f>
        <v>44013</v>
      </c>
      <c r="B1052" s="21">
        <f>IFERROR(IF(ISNUMBER(Datos!B1052),Datos!B1052/$F$2*100,NA()),NA())</f>
        <v>135.19961051606623</v>
      </c>
      <c r="C1052" s="21">
        <f>IFERROR(IF(ISNUMBER(Datos!C1052),Datos!C1052/$F$3*100,NA()),NA())</f>
        <v>149.70212357067359</v>
      </c>
    </row>
    <row r="1053" spans="1:3" x14ac:dyDescent="0.25">
      <c r="A1053" s="3">
        <f>IFERROR(Datos!A1053,"")</f>
        <v>44014</v>
      </c>
      <c r="B1053" s="21">
        <f>IFERROR(IF(ISNUMBER(Datos!B1053),Datos!B1053/$F$2*100,NA()),NA())</f>
        <v>135.49172346640702</v>
      </c>
      <c r="C1053" s="21">
        <f>IFERROR(IF(ISNUMBER(Datos!C1053),Datos!C1053/$F$3*100,NA()),NA())</f>
        <v>150.37955222446428</v>
      </c>
    </row>
    <row r="1054" spans="1:3" x14ac:dyDescent="0.25">
      <c r="A1054" s="3">
        <f>IFERROR(Datos!A1054,"")</f>
        <v>44018</v>
      </c>
      <c r="B1054" s="21">
        <f>IFERROR(IF(ISNUMBER(Datos!B1054),Datos!B1054/$F$2*100,NA()),NA())</f>
        <v>136.30314832846477</v>
      </c>
      <c r="C1054" s="21">
        <f>IFERROR(IF(ISNUMBER(Datos!C1054),Datos!C1054/$F$3*100,NA()),NA())</f>
        <v>152.76736811761313</v>
      </c>
    </row>
    <row r="1055" spans="1:3" x14ac:dyDescent="0.25">
      <c r="A1055" s="3">
        <f>IFERROR(Datos!A1055,"")</f>
        <v>44019</v>
      </c>
      <c r="B1055" s="21">
        <f>IFERROR(IF(ISNUMBER(Datos!B1055),Datos!B1055/$F$2*100,NA()),NA())</f>
        <v>137.16325868224601</v>
      </c>
      <c r="C1055" s="21">
        <f>IFERROR(IF(ISNUMBER(Datos!C1055),Datos!C1055/$F$3*100,NA()),NA())</f>
        <v>151.1146343807053</v>
      </c>
    </row>
    <row r="1056" spans="1:3" x14ac:dyDescent="0.25">
      <c r="A1056" s="3">
        <f>IFERROR(Datos!A1056,"")</f>
        <v>44020</v>
      </c>
      <c r="B1056" s="21">
        <f>IFERROR(IF(ISNUMBER(Datos!B1056),Datos!B1056/$F$2*100,NA()),NA())</f>
        <v>138.01525478740672</v>
      </c>
      <c r="C1056" s="21">
        <f>IFERROR(IF(ISNUMBER(Datos!C1056),Datos!C1056/$F$3*100,NA()),NA())</f>
        <v>152.29653118093592</v>
      </c>
    </row>
    <row r="1057" spans="1:3" x14ac:dyDescent="0.25">
      <c r="A1057" s="3">
        <f>IFERROR(Datos!A1057,"")</f>
        <v>44021</v>
      </c>
      <c r="B1057" s="21">
        <f>IFERROR(IF(ISNUMBER(Datos!B1057),Datos!B1057/$F$2*100,NA()),NA())</f>
        <v>137.64199935086012</v>
      </c>
      <c r="C1057" s="21">
        <f>IFERROR(IF(ISNUMBER(Datos!C1057),Datos!C1057/$F$3*100,NA()),NA())</f>
        <v>151.44133756125683</v>
      </c>
    </row>
    <row r="1058" spans="1:3" x14ac:dyDescent="0.25">
      <c r="A1058" s="3">
        <f>IFERROR(Datos!A1058,"")</f>
        <v>44022</v>
      </c>
      <c r="B1058" s="21">
        <f>IFERROR(IF(ISNUMBER(Datos!B1058),Datos!B1058/$F$2*100,NA()),NA())</f>
        <v>137.28497241155469</v>
      </c>
      <c r="C1058" s="21">
        <f>IFERROR(IF(ISNUMBER(Datos!C1058),Datos!C1058/$F$3*100,NA()),NA())</f>
        <v>153.02200442010187</v>
      </c>
    </row>
    <row r="1059" spans="1:3" x14ac:dyDescent="0.25">
      <c r="A1059" s="3">
        <f>IFERROR(Datos!A1059,"")</f>
        <v>44025</v>
      </c>
      <c r="B1059" s="21">
        <f>IFERROR(IF(ISNUMBER(Datos!B1059),Datos!B1059/$F$2*100,NA()),NA())</f>
        <v>137.45537163258683</v>
      </c>
      <c r="C1059" s="21">
        <f>IFERROR(IF(ISNUMBER(Datos!C1059),Datos!C1059/$F$3*100,NA()),NA())</f>
        <v>151.59027577592005</v>
      </c>
    </row>
    <row r="1060" spans="1:3" x14ac:dyDescent="0.25">
      <c r="A1060" s="3">
        <f>IFERROR(Datos!A1060,"")</f>
        <v>44026</v>
      </c>
      <c r="B1060" s="21">
        <f>IFERROR(IF(ISNUMBER(Datos!B1060),Datos!B1060/$F$2*100,NA()),NA())</f>
        <v>138.09639727361247</v>
      </c>
      <c r="C1060" s="21">
        <f>IFERROR(IF(ISNUMBER(Datos!C1060),Datos!C1060/$F$3*100,NA()),NA())</f>
        <v>153.62256173729222</v>
      </c>
    </row>
    <row r="1061" spans="1:3" x14ac:dyDescent="0.25">
      <c r="A1061" s="3">
        <f>IFERROR(Datos!A1061,"")</f>
        <v>44027</v>
      </c>
      <c r="B1061" s="21">
        <f>IFERROR(IF(ISNUMBER(Datos!B1061),Datos!B1061/$F$2*100,NA()),NA())</f>
        <v>138.21811100292115</v>
      </c>
      <c r="C1061" s="21">
        <f>IFERROR(IF(ISNUMBER(Datos!C1061),Datos!C1061/$F$3*100,NA()),NA())</f>
        <v>155.02065917171132</v>
      </c>
    </row>
    <row r="1062" spans="1:3" x14ac:dyDescent="0.25">
      <c r="A1062" s="3">
        <f>IFERROR(Datos!A1062,"")</f>
        <v>44028</v>
      </c>
      <c r="B1062" s="21">
        <f>IFERROR(IF(ISNUMBER(Datos!B1062),Datos!B1062/$F$2*100,NA()),NA())</f>
        <v>136.91171697500809</v>
      </c>
      <c r="C1062" s="21">
        <f>IFERROR(IF(ISNUMBER(Datos!C1062),Datos!C1062/$F$3*100,NA()),NA())</f>
        <v>154.49216873258382</v>
      </c>
    </row>
    <row r="1063" spans="1:3" x14ac:dyDescent="0.25">
      <c r="A1063" s="3">
        <f>IFERROR(Datos!A1063,"")</f>
        <v>44029</v>
      </c>
      <c r="B1063" s="21">
        <f>IFERROR(IF(ISNUMBER(Datos!B1063),Datos!B1063/$F$2*100,NA()),NA())</f>
        <v>138.03959753326842</v>
      </c>
      <c r="C1063" s="21">
        <f>IFERROR(IF(ISNUMBER(Datos!C1063),Datos!C1063/$F$3*100,NA()),NA())</f>
        <v>154.9293744594984</v>
      </c>
    </row>
    <row r="1064" spans="1:3" x14ac:dyDescent="0.25">
      <c r="A1064" s="3">
        <f>IFERROR(Datos!A1064,"")</f>
        <v>44032</v>
      </c>
      <c r="B1064" s="21">
        <f>IFERROR(IF(ISNUMBER(Datos!B1064),Datos!B1064/$F$2*100,NA()),NA())</f>
        <v>138.70496592015579</v>
      </c>
      <c r="C1064" s="21">
        <f>IFERROR(IF(ISNUMBER(Datos!C1064),Datos!C1064/$F$3*100,NA()),NA())</f>
        <v>156.23138272316709</v>
      </c>
    </row>
    <row r="1065" spans="1:3" x14ac:dyDescent="0.25">
      <c r="A1065" s="3">
        <f>IFERROR(Datos!A1065,"")</f>
        <v>44033</v>
      </c>
      <c r="B1065" s="21">
        <f>IFERROR(IF(ISNUMBER(Datos!B1065),Datos!B1065/$F$2*100,NA()),NA())</f>
        <v>140.3765011359948</v>
      </c>
      <c r="C1065" s="21">
        <f>IFERROR(IF(ISNUMBER(Datos!C1065),Datos!C1065/$F$3*100,NA()),NA())</f>
        <v>156.49562794273086</v>
      </c>
    </row>
    <row r="1066" spans="1:3" x14ac:dyDescent="0.25">
      <c r="A1066" s="3">
        <f>IFERROR(Datos!A1066,"")</f>
        <v>44034</v>
      </c>
      <c r="B1066" s="21">
        <f>IFERROR(IF(ISNUMBER(Datos!B1066),Datos!B1066/$F$2*100,NA()),NA())</f>
        <v>142.51054852320675</v>
      </c>
      <c r="C1066" s="21">
        <f>IFERROR(IF(ISNUMBER(Datos!C1066),Datos!C1066/$F$3*100,NA()),NA())</f>
        <v>157.39406168924762</v>
      </c>
    </row>
    <row r="1067" spans="1:3" x14ac:dyDescent="0.25">
      <c r="A1067" s="3">
        <f>IFERROR(Datos!A1067,"")</f>
        <v>44035</v>
      </c>
      <c r="B1067" s="21">
        <f>IFERROR(IF(ISNUMBER(Datos!B1067),Datos!B1067/$F$2*100,NA()),NA())</f>
        <v>143.76825705939632</v>
      </c>
      <c r="C1067" s="21">
        <f>IFERROR(IF(ISNUMBER(Datos!C1067),Datos!C1067/$F$3*100,NA()),NA())</f>
        <v>155.45786489862593</v>
      </c>
    </row>
    <row r="1068" spans="1:3" x14ac:dyDescent="0.25">
      <c r="A1068" s="3">
        <f>IFERROR(Datos!A1068,"")</f>
        <v>44036</v>
      </c>
      <c r="B1068" s="21">
        <f>IFERROR(IF(ISNUMBER(Datos!B1068),Datos!B1068/$F$2*100,NA()),NA())</f>
        <v>145.0016228497241</v>
      </c>
      <c r="C1068" s="21">
        <f>IFERROR(IF(ISNUMBER(Datos!C1068),Datos!C1068/$F$3*100,NA()),NA())</f>
        <v>154.49216873258382</v>
      </c>
    </row>
    <row r="1069" spans="1:3" x14ac:dyDescent="0.25">
      <c r="A1069" s="3">
        <f>IFERROR(Datos!A1069,"")</f>
        <v>44039</v>
      </c>
      <c r="B1069" s="21">
        <f>IFERROR(IF(ISNUMBER(Datos!B1069),Datos!B1069/$F$2*100,NA()),NA())</f>
        <v>147.86595261278805</v>
      </c>
      <c r="C1069" s="21">
        <f>IFERROR(IF(ISNUMBER(Datos!C1069),Datos!C1069/$F$3*100,NA()),NA())</f>
        <v>155.63562986451427</v>
      </c>
    </row>
    <row r="1070" spans="1:3" x14ac:dyDescent="0.25">
      <c r="A1070" s="3">
        <f>IFERROR(Datos!A1070,"")</f>
        <v>44040</v>
      </c>
      <c r="B1070" s="21">
        <f>IFERROR(IF(ISNUMBER(Datos!B1070),Datos!B1070/$F$2*100,NA()),NA())</f>
        <v>149.09931840311589</v>
      </c>
      <c r="C1070" s="21">
        <f>IFERROR(IF(ISNUMBER(Datos!C1070),Datos!C1070/$F$3*100,NA()),NA())</f>
        <v>154.62669357163449</v>
      </c>
    </row>
    <row r="1071" spans="1:3" x14ac:dyDescent="0.25">
      <c r="A1071" s="3">
        <f>IFERROR(Datos!A1071,"")</f>
        <v>44041</v>
      </c>
      <c r="B1071" s="21">
        <f>IFERROR(IF(ISNUMBER(Datos!B1071),Datos!B1071/$F$2*100,NA()),NA())</f>
        <v>150.2190847127556</v>
      </c>
      <c r="C1071" s="21">
        <f>IFERROR(IF(ISNUMBER(Datos!C1071),Datos!C1071/$F$3*100,NA()),NA())</f>
        <v>156.54847698664361</v>
      </c>
    </row>
    <row r="1072" spans="1:3" x14ac:dyDescent="0.25">
      <c r="A1072" s="3">
        <f>IFERROR(Datos!A1072,"")</f>
        <v>44042</v>
      </c>
      <c r="B1072" s="21">
        <f>IFERROR(IF(ISNUMBER(Datos!B1072),Datos!B1072/$F$2*100,NA()),NA())</f>
        <v>149.10743265173645</v>
      </c>
      <c r="C1072" s="21">
        <f>IFERROR(IF(ISNUMBER(Datos!C1072),Datos!C1072/$F$3*100,NA()),NA())</f>
        <v>155.9623330450658</v>
      </c>
    </row>
    <row r="1073" spans="1:3" x14ac:dyDescent="0.25">
      <c r="A1073" s="3">
        <f>IFERROR(Datos!A1073,"")</f>
        <v>44043</v>
      </c>
      <c r="B1073" s="21">
        <f>IFERROR(IF(ISNUMBER(Datos!B1073),Datos!B1073/$F$2*100,NA()),NA())</f>
        <v>150.46251217137294</v>
      </c>
      <c r="C1073" s="21">
        <f>IFERROR(IF(ISNUMBER(Datos!C1073),Datos!C1073/$F$3*100,NA()),NA())</f>
        <v>157.158643220909</v>
      </c>
    </row>
    <row r="1074" spans="1:3" x14ac:dyDescent="0.25">
      <c r="A1074" s="3">
        <f>IFERROR(Datos!A1074,"")</f>
        <v>44046</v>
      </c>
      <c r="B1074" s="21">
        <f>IFERROR(IF(ISNUMBER(Datos!B1074),Datos!B1074/$F$2*100,NA()),NA())</f>
        <v>150.63291139240508</v>
      </c>
      <c r="C1074" s="21">
        <f>IFERROR(IF(ISNUMBER(Datos!C1074),Datos!C1074/$F$3*100,NA()),NA())</f>
        <v>158.28769097722684</v>
      </c>
    </row>
    <row r="1075" spans="1:3" x14ac:dyDescent="0.25">
      <c r="A1075" s="3">
        <f>IFERROR(Datos!A1075,"")</f>
        <v>44047</v>
      </c>
      <c r="B1075" s="21">
        <f>IFERROR(IF(ISNUMBER(Datos!B1075),Datos!B1075/$F$2*100,NA()),NA())</f>
        <v>153.83803959753328</v>
      </c>
      <c r="C1075" s="21">
        <f>IFERROR(IF(ISNUMBER(Datos!C1075),Datos!C1075/$F$3*100,NA()),NA())</f>
        <v>158.85942154319207</v>
      </c>
    </row>
    <row r="1076" spans="1:3" x14ac:dyDescent="0.25">
      <c r="A1076" s="3">
        <f>IFERROR(Datos!A1076,"")</f>
        <v>44048</v>
      </c>
      <c r="B1076" s="21">
        <f>IFERROR(IF(ISNUMBER(Datos!B1076),Datos!B1076/$F$2*100,NA()),NA())</f>
        <v>155.26614735475493</v>
      </c>
      <c r="C1076" s="21">
        <f>IFERROR(IF(ISNUMBER(Datos!C1076),Datos!C1076/$F$3*100,NA()),NA())</f>
        <v>159.88277121168443</v>
      </c>
    </row>
    <row r="1077" spans="1:3" x14ac:dyDescent="0.25">
      <c r="A1077" s="3">
        <f>IFERROR(Datos!A1077,"")</f>
        <v>44049</v>
      </c>
      <c r="B1077" s="21">
        <f>IFERROR(IF(ISNUMBER(Datos!B1077),Datos!B1077/$F$2*100,NA()),NA())</f>
        <v>157.32716650438169</v>
      </c>
      <c r="C1077" s="21">
        <f>IFERROR(IF(ISNUMBER(Datos!C1077),Datos!C1077/$F$3*100,NA()),NA())</f>
        <v>160.91092533871432</v>
      </c>
    </row>
    <row r="1078" spans="1:3" x14ac:dyDescent="0.25">
      <c r="A1078" s="3">
        <f>IFERROR(Datos!A1078,"")</f>
        <v>44050</v>
      </c>
      <c r="B1078" s="21">
        <f>IFERROR(IF(ISNUMBER(Datos!B1078),Datos!B1078/$F$2*100,NA()),NA())</f>
        <v>154.82797792924376</v>
      </c>
      <c r="C1078" s="21">
        <f>IFERROR(IF(ISNUMBER(Datos!C1078),Datos!C1078/$F$3*100,NA()),NA())</f>
        <v>161.01181896800233</v>
      </c>
    </row>
    <row r="1079" spans="1:3" x14ac:dyDescent="0.25">
      <c r="A1079" s="3">
        <f>IFERROR(Datos!A1079,"")</f>
        <v>44053</v>
      </c>
      <c r="B1079" s="21">
        <f>IFERROR(IF(ISNUMBER(Datos!B1079),Datos!B1079/$F$2*100,NA()),NA())</f>
        <v>154.29243752028563</v>
      </c>
      <c r="C1079" s="21">
        <f>IFERROR(IF(ISNUMBER(Datos!C1079),Datos!C1079/$F$3*100,NA()),NA())</f>
        <v>161.45382915345442</v>
      </c>
    </row>
    <row r="1080" spans="1:3" x14ac:dyDescent="0.25">
      <c r="A1080" s="3">
        <f>IFERROR(Datos!A1080,"")</f>
        <v>44054</v>
      </c>
      <c r="B1080" s="21">
        <f>IFERROR(IF(ISNUMBER(Datos!B1080),Datos!B1080/$F$2*100,NA()),NA())</f>
        <v>146.00778967867575</v>
      </c>
      <c r="C1080" s="21">
        <f>IFERROR(IF(ISNUMBER(Datos!C1080),Datos!C1080/$F$3*100,NA()),NA())</f>
        <v>160.16623426539826</v>
      </c>
    </row>
    <row r="1081" spans="1:3" x14ac:dyDescent="0.25">
      <c r="A1081" s="3">
        <f>IFERROR(Datos!A1081,"")</f>
        <v>44055</v>
      </c>
      <c r="B1081" s="21">
        <f>IFERROR(IF(ISNUMBER(Datos!B1081),Datos!B1081/$F$2*100,NA()),NA())</f>
        <v>145.32619279454721</v>
      </c>
      <c r="C1081" s="21">
        <f>IFERROR(IF(ISNUMBER(Datos!C1081),Datos!C1081/$F$3*100,NA()),NA())</f>
        <v>162.40511194388392</v>
      </c>
    </row>
    <row r="1082" spans="1:3" x14ac:dyDescent="0.25">
      <c r="A1082" s="3">
        <f>IFERROR(Datos!A1082,"")</f>
        <v>44056</v>
      </c>
      <c r="B1082" s="21">
        <f>IFERROR(IF(ISNUMBER(Datos!B1082),Datos!B1082/$F$2*100,NA()),NA())</f>
        <v>148.75851996105163</v>
      </c>
      <c r="C1082" s="21">
        <f>IFERROR(IF(ISNUMBER(Datos!C1082),Datos!C1082/$F$3*100,NA()),NA())</f>
        <v>162.07360430479486</v>
      </c>
    </row>
    <row r="1083" spans="1:3" x14ac:dyDescent="0.25">
      <c r="A1083" s="3">
        <f>IFERROR(Datos!A1083,"")</f>
        <v>44057</v>
      </c>
      <c r="B1083" s="21">
        <f>IFERROR(IF(ISNUMBER(Datos!B1083),Datos!B1083/$F$2*100,NA()),NA())</f>
        <v>148.11749432002597</v>
      </c>
      <c r="C1083" s="21">
        <f>IFERROR(IF(ISNUMBER(Datos!C1083),Datos!C1083/$F$3*100,NA()),NA())</f>
        <v>162.04477755356973</v>
      </c>
    </row>
    <row r="1084" spans="1:3" x14ac:dyDescent="0.25">
      <c r="A1084" s="3">
        <f>IFERROR(Datos!A1084,"")</f>
        <v>44060</v>
      </c>
      <c r="B1084" s="21">
        <f>IFERROR(IF(ISNUMBER(Datos!B1084),Datos!B1084/$F$2*100,NA()),NA())</f>
        <v>151.33073677377476</v>
      </c>
      <c r="C1084" s="21">
        <f>IFERROR(IF(ISNUMBER(Datos!C1084),Datos!C1084/$F$3*100,NA()),NA())</f>
        <v>162.48678773902182</v>
      </c>
    </row>
    <row r="1085" spans="1:3" x14ac:dyDescent="0.25">
      <c r="A1085" s="3">
        <f>IFERROR(Datos!A1085,"")</f>
        <v>44061</v>
      </c>
      <c r="B1085" s="21">
        <f>IFERROR(IF(ISNUMBER(Datos!B1085),Datos!B1085/$F$2*100,NA()),NA())</f>
        <v>152.69393054203181</v>
      </c>
      <c r="C1085" s="21">
        <f>IFERROR(IF(ISNUMBER(Datos!C1085),Datos!C1085/$F$3*100,NA()),NA())</f>
        <v>162.86153550494859</v>
      </c>
    </row>
    <row r="1086" spans="1:3" x14ac:dyDescent="0.25">
      <c r="A1086" s="3">
        <f>IFERROR(Datos!A1086,"")</f>
        <v>44062</v>
      </c>
      <c r="B1086" s="21">
        <f>IFERROR(IF(ISNUMBER(Datos!B1086),Datos!B1086/$F$2*100,NA()),NA())</f>
        <v>147.87406686140864</v>
      </c>
      <c r="C1086" s="21">
        <f>IFERROR(IF(ISNUMBER(Datos!C1086),Datos!C1086/$F$3*100,NA()),NA())</f>
        <v>162.14086672432018</v>
      </c>
    </row>
    <row r="1087" spans="1:3" x14ac:dyDescent="0.25">
      <c r="A1087" s="3">
        <f>IFERROR(Datos!A1087,"")</f>
        <v>44063</v>
      </c>
      <c r="B1087" s="21">
        <f>IFERROR(IF(ISNUMBER(Datos!B1087),Datos!B1087/$F$2*100,NA()),NA())</f>
        <v>148.89646218760143</v>
      </c>
      <c r="C1087" s="21">
        <f>IFERROR(IF(ISNUMBER(Datos!C1087),Datos!C1087/$F$3*100,NA()),NA())</f>
        <v>162.65494378783509</v>
      </c>
    </row>
    <row r="1088" spans="1:3" x14ac:dyDescent="0.25">
      <c r="A1088" s="3">
        <f>IFERROR(Datos!A1088,"")</f>
        <v>44064</v>
      </c>
      <c r="B1088" s="21">
        <f>IFERROR(IF(ISNUMBER(Datos!B1088),Datos!B1088/$F$2*100,NA()),NA())</f>
        <v>147.70366764037649</v>
      </c>
      <c r="C1088" s="21">
        <f>IFERROR(IF(ISNUMBER(Datos!C1088),Datos!C1088/$F$3*100,NA()),NA())</f>
        <v>163.21706543672528</v>
      </c>
    </row>
    <row r="1089" spans="1:3" x14ac:dyDescent="0.25">
      <c r="A1089" s="3">
        <f>IFERROR(Datos!A1089,"")</f>
        <v>44067</v>
      </c>
      <c r="B1089" s="21">
        <f>IFERROR(IF(ISNUMBER(Datos!B1089),Datos!B1089/$F$2*100,NA()),NA())</f>
        <v>146.86790003245699</v>
      </c>
      <c r="C1089" s="21">
        <f>IFERROR(IF(ISNUMBER(Datos!C1089),Datos!C1089/$F$3*100,NA()),NA())</f>
        <v>164.85538579802056</v>
      </c>
    </row>
    <row r="1090" spans="1:3" x14ac:dyDescent="0.25">
      <c r="A1090" s="3">
        <f>IFERROR(Datos!A1090,"")</f>
        <v>44068</v>
      </c>
      <c r="B1090" s="21">
        <f>IFERROR(IF(ISNUMBER(Datos!B1090),Datos!B1090/$F$2*100,NA()),NA())</f>
        <v>147.04641350210971</v>
      </c>
      <c r="C1090" s="21">
        <f>IFERROR(IF(ISNUMBER(Datos!C1090),Datos!C1090/$F$3*100,NA()),NA())</f>
        <v>165.44633419813584</v>
      </c>
    </row>
    <row r="1091" spans="1:3" x14ac:dyDescent="0.25">
      <c r="A1091" s="3">
        <f>IFERROR(Datos!A1091,"")</f>
        <v>44069</v>
      </c>
      <c r="B1091" s="21">
        <f>IFERROR(IF(ISNUMBER(Datos!B1091),Datos!B1091/$F$2*100,NA()),NA())</f>
        <v>148.78286270691336</v>
      </c>
      <c r="C1091" s="21">
        <f>IFERROR(IF(ISNUMBER(Datos!C1091),Datos!C1091/$F$3*100,NA()),NA())</f>
        <v>167.13269914480637</v>
      </c>
    </row>
    <row r="1092" spans="1:3" x14ac:dyDescent="0.25">
      <c r="A1092" s="3">
        <f>IFERROR(Datos!A1092,"")</f>
        <v>44070</v>
      </c>
      <c r="B1092" s="21">
        <f>IFERROR(IF(ISNUMBER(Datos!B1092),Datos!B1092/$F$2*100,NA()),NA())</f>
        <v>147.06264199935086</v>
      </c>
      <c r="C1092" s="21">
        <f>IFERROR(IF(ISNUMBER(Datos!C1092),Datos!C1092/$F$3*100,NA()),NA())</f>
        <v>167.41616219852023</v>
      </c>
    </row>
    <row r="1093" spans="1:3" x14ac:dyDescent="0.25">
      <c r="A1093" s="3">
        <f>IFERROR(Datos!A1093,"")</f>
        <v>44071</v>
      </c>
      <c r="B1093" s="21">
        <f>IFERROR(IF(ISNUMBER(Datos!B1093),Datos!B1093/$F$2*100,NA()),NA())</f>
        <v>149.61863031483284</v>
      </c>
      <c r="C1093" s="21">
        <f>IFERROR(IF(ISNUMBER(Datos!C1093),Datos!C1093/$F$3*100,NA()),NA())</f>
        <v>168.54040549630056</v>
      </c>
    </row>
    <row r="1094" spans="1:3" x14ac:dyDescent="0.25">
      <c r="A1094" s="3">
        <f>IFERROR(Datos!A1094,"")</f>
        <v>44074</v>
      </c>
      <c r="B1094" s="21">
        <f>IFERROR(IF(ISNUMBER(Datos!B1094),Datos!B1094/$F$2*100,NA()),NA())</f>
        <v>149.9756572541383</v>
      </c>
      <c r="C1094" s="21">
        <f>IFERROR(IF(ISNUMBER(Datos!C1094),Datos!C1094/$F$3*100,NA()),NA())</f>
        <v>168.17046218891133</v>
      </c>
    </row>
    <row r="1095" spans="1:3" x14ac:dyDescent="0.25">
      <c r="A1095" s="3">
        <f>IFERROR(Datos!A1095,"")</f>
        <v>44075</v>
      </c>
      <c r="B1095" s="21">
        <f>IFERROR(IF(ISNUMBER(Datos!B1095),Datos!B1095/$F$2*100,NA()),NA())</f>
        <v>150.154170723791</v>
      </c>
      <c r="C1095" s="21">
        <f>IFERROR(IF(ISNUMBER(Datos!C1095),Datos!C1095/$F$3*100,NA()),NA())</f>
        <v>169.43883924281729</v>
      </c>
    </row>
    <row r="1096" spans="1:3" x14ac:dyDescent="0.25">
      <c r="A1096" s="3">
        <f>IFERROR(Datos!A1096,"")</f>
        <v>44076</v>
      </c>
      <c r="B1096" s="21">
        <f>IFERROR(IF(ISNUMBER(Datos!B1096),Datos!B1096/$F$2*100,NA()),NA())</f>
        <v>148.18240830899057</v>
      </c>
      <c r="C1096" s="21">
        <f>IFERROR(IF(ISNUMBER(Datos!C1096),Datos!C1096/$F$3*100,NA()),NA())</f>
        <v>172.03805131161718</v>
      </c>
    </row>
    <row r="1097" spans="1:3" x14ac:dyDescent="0.25">
      <c r="A1097" s="3">
        <f>IFERROR(Datos!A1097,"")</f>
        <v>44077</v>
      </c>
      <c r="B1097" s="21">
        <f>IFERROR(IF(ISNUMBER(Datos!B1097),Datos!B1097/$F$2*100,NA()),NA())</f>
        <v>146.98149951314508</v>
      </c>
      <c r="C1097" s="21">
        <f>IFERROR(IF(ISNUMBER(Datos!C1097),Datos!C1097/$F$3*100,NA()),NA())</f>
        <v>165.99884692995099</v>
      </c>
    </row>
    <row r="1098" spans="1:3" x14ac:dyDescent="0.25">
      <c r="A1098" s="3">
        <f>IFERROR(Datos!A1098,"")</f>
        <v>44078</v>
      </c>
      <c r="B1098" s="21">
        <f>IFERROR(IF(ISNUMBER(Datos!B1098),Datos!B1098/$F$2*100,NA()),NA())</f>
        <v>147.38721194417397</v>
      </c>
      <c r="C1098" s="21">
        <f>IFERROR(IF(ISNUMBER(Datos!C1098),Datos!C1098/$F$3*100,NA()),NA())</f>
        <v>164.64879408090707</v>
      </c>
    </row>
    <row r="1099" spans="1:3" x14ac:dyDescent="0.25">
      <c r="A1099" s="3">
        <f>IFERROR(Datos!A1099,"")</f>
        <v>44082</v>
      </c>
      <c r="B1099" s="21">
        <f>IFERROR(IF(ISNUMBER(Datos!B1099),Datos!B1099/$F$2*100,NA()),NA())</f>
        <v>147.10321324245373</v>
      </c>
      <c r="C1099" s="21">
        <f>IFERROR(IF(ISNUMBER(Datos!C1099),Datos!C1099/$F$3*100,NA()),NA())</f>
        <v>160.07494955318535</v>
      </c>
    </row>
    <row r="1100" spans="1:3" x14ac:dyDescent="0.25">
      <c r="A1100" s="3">
        <f>IFERROR(Datos!A1100,"")</f>
        <v>44083</v>
      </c>
      <c r="B1100" s="21">
        <f>IFERROR(IF(ISNUMBER(Datos!B1100),Datos!B1100/$F$2*100,NA()),NA())</f>
        <v>148.53132099967544</v>
      </c>
      <c r="C1100" s="21">
        <f>IFERROR(IF(ISNUMBER(Datos!C1100),Datos!C1100/$F$3*100,NA()),NA())</f>
        <v>163.30354569040068</v>
      </c>
    </row>
    <row r="1101" spans="1:3" x14ac:dyDescent="0.25">
      <c r="A1101" s="3">
        <f>IFERROR(Datos!A1101,"")</f>
        <v>44084</v>
      </c>
      <c r="B1101" s="21">
        <f>IFERROR(IF(ISNUMBER(Datos!B1101),Datos!B1101/$F$2*100,NA()),NA())</f>
        <v>148.05258033106134</v>
      </c>
      <c r="C1101" s="21">
        <f>IFERROR(IF(ISNUMBER(Datos!C1101),Datos!C1101/$F$3*100,NA()),NA())</f>
        <v>160.43047948496204</v>
      </c>
    </row>
    <row r="1102" spans="1:3" x14ac:dyDescent="0.25">
      <c r="A1102" s="3">
        <f>IFERROR(Datos!A1102,"")</f>
        <v>44085</v>
      </c>
      <c r="B1102" s="21">
        <f>IFERROR(IF(ISNUMBER(Datos!B1102),Datos!B1102/$F$2*100,NA()),NA())</f>
        <v>148.04446608244078</v>
      </c>
      <c r="C1102" s="21">
        <f>IFERROR(IF(ISNUMBER(Datos!C1102),Datos!C1102/$F$3*100,NA()),NA())</f>
        <v>160.51695973863744</v>
      </c>
    </row>
    <row r="1103" spans="1:3" x14ac:dyDescent="0.25">
      <c r="A1103" s="3">
        <f>IFERROR(Datos!A1103,"")</f>
        <v>44088</v>
      </c>
      <c r="B1103" s="21">
        <f>IFERROR(IF(ISNUMBER(Datos!B1103),Datos!B1103/$F$2*100,NA()),NA())</f>
        <v>149.21291788380395</v>
      </c>
      <c r="C1103" s="21">
        <f>IFERROR(IF(ISNUMBER(Datos!C1103),Datos!C1103/$F$3*100,NA()),NA())</f>
        <v>162.55885461708465</v>
      </c>
    </row>
    <row r="1104" spans="1:3" x14ac:dyDescent="0.25">
      <c r="A1104" s="3">
        <f>IFERROR(Datos!A1104,"")</f>
        <v>44089</v>
      </c>
      <c r="B1104" s="21">
        <f>IFERROR(IF(ISNUMBER(Datos!B1104),Datos!B1104/$F$2*100,NA()),NA())</f>
        <v>148.85589094449853</v>
      </c>
      <c r="C1104" s="21">
        <f>IFERROR(IF(ISNUMBER(Datos!C1104),Datos!C1104/$F$3*100,NA()),NA())</f>
        <v>163.4092437782262</v>
      </c>
    </row>
    <row r="1105" spans="1:3" x14ac:dyDescent="0.25">
      <c r="A1105" s="3">
        <f>IFERROR(Datos!A1105,"")</f>
        <v>44090</v>
      </c>
      <c r="B1105" s="21">
        <f>IFERROR(IF(ISNUMBER(Datos!B1105),Datos!B1105/$F$2*100,NA()),NA())</f>
        <v>149.27783187276859</v>
      </c>
      <c r="C1105" s="21">
        <f>IFERROR(IF(ISNUMBER(Datos!C1105),Datos!C1105/$F$3*100,NA()),NA())</f>
        <v>162.65494378783509</v>
      </c>
    </row>
    <row r="1106" spans="1:3" x14ac:dyDescent="0.25">
      <c r="A1106" s="3">
        <f>IFERROR(Datos!A1106,"")</f>
        <v>44091</v>
      </c>
      <c r="B1106" s="21">
        <f>IFERROR(IF(ISNUMBER(Datos!B1106),Datos!B1106/$F$2*100,NA()),NA())</f>
        <v>148.45829276209025</v>
      </c>
      <c r="C1106" s="21">
        <f>IFERROR(IF(ISNUMBER(Datos!C1106),Datos!C1106/$F$3*100,NA()),NA())</f>
        <v>161.28567310464109</v>
      </c>
    </row>
    <row r="1107" spans="1:3" x14ac:dyDescent="0.25">
      <c r="A1107" s="3">
        <f>IFERROR(Datos!A1107,"")</f>
        <v>44092</v>
      </c>
      <c r="B1107" s="21">
        <f>IFERROR(IF(ISNUMBER(Datos!B1107),Datos!B1107/$F$2*100,NA()),NA())</f>
        <v>148.6530347289841</v>
      </c>
      <c r="C1107" s="21">
        <f>IFERROR(IF(ISNUMBER(Datos!C1107),Datos!C1107/$F$3*100,NA()),NA())</f>
        <v>159.48400115307004</v>
      </c>
    </row>
    <row r="1108" spans="1:3" x14ac:dyDescent="0.25">
      <c r="A1108" s="3">
        <f>IFERROR(Datos!A1108,"")</f>
        <v>44095</v>
      </c>
      <c r="B1108" s="21">
        <f>IFERROR(IF(ISNUMBER(Datos!B1108),Datos!B1108/$F$2*100,NA()),NA())</f>
        <v>145.66699123661152</v>
      </c>
      <c r="C1108" s="21">
        <f>IFERROR(IF(ISNUMBER(Datos!C1108),Datos!C1108/$F$3*100,NA()),NA())</f>
        <v>157.63908907466126</v>
      </c>
    </row>
    <row r="1109" spans="1:3" x14ac:dyDescent="0.25">
      <c r="A1109" s="3">
        <f>IFERROR(Datos!A1109,"")</f>
        <v>44096</v>
      </c>
      <c r="B1109" s="21">
        <f>IFERROR(IF(ISNUMBER(Datos!B1109),Datos!B1109/$F$2*100,NA()),NA())</f>
        <v>144.96105160662123</v>
      </c>
      <c r="C1109" s="21">
        <f>IFERROR(IF(ISNUMBER(Datos!C1109),Datos!C1109/$F$3*100,NA()),NA())</f>
        <v>159.29662727010665</v>
      </c>
    </row>
    <row r="1110" spans="1:3" x14ac:dyDescent="0.25">
      <c r="A1110" s="3">
        <f>IFERROR(Datos!A1110,"")</f>
        <v>44097</v>
      </c>
      <c r="B1110" s="21">
        <f>IFERROR(IF(ISNUMBER(Datos!B1110),Datos!B1110/$F$2*100,NA()),NA())</f>
        <v>141.82895163907824</v>
      </c>
      <c r="C1110" s="21">
        <f>IFERROR(IF(ISNUMBER(Datos!C1110),Datos!C1110/$F$3*100,NA()),NA())</f>
        <v>155.51551840107621</v>
      </c>
    </row>
    <row r="1111" spans="1:3" x14ac:dyDescent="0.25">
      <c r="A1111" s="3">
        <f>IFERROR(Datos!A1111,"")</f>
        <v>44098</v>
      </c>
      <c r="B1111" s="21">
        <f>IFERROR(IF(ISNUMBER(Datos!B1111),Datos!B1111/$F$2*100,NA()),NA())</f>
        <v>142.35637779941578</v>
      </c>
      <c r="C1111" s="21">
        <f>IFERROR(IF(ISNUMBER(Datos!C1111),Datos!C1111/$F$3*100,NA()),NA())</f>
        <v>155.98155087921589</v>
      </c>
    </row>
    <row r="1112" spans="1:3" x14ac:dyDescent="0.25">
      <c r="A1112" s="3">
        <f>IFERROR(Datos!A1112,"")</f>
        <v>44099</v>
      </c>
      <c r="B1112" s="21">
        <f>IFERROR(IF(ISNUMBER(Datos!B1112),Datos!B1112/$F$2*100,NA()),NA())</f>
        <v>141.95066536838689</v>
      </c>
      <c r="C1112" s="21">
        <f>IFERROR(IF(ISNUMBER(Datos!C1112),Datos!C1112/$F$3*100,NA()),NA())</f>
        <v>158.47506486019026</v>
      </c>
    </row>
    <row r="1113" spans="1:3" x14ac:dyDescent="0.25">
      <c r="A1113" s="3">
        <f>IFERROR(Datos!A1113,"")</f>
        <v>44102</v>
      </c>
      <c r="B1113" s="21">
        <f>IFERROR(IF(ISNUMBER(Datos!B1113),Datos!B1113/$F$2*100,NA()),NA())</f>
        <v>143.37877312560857</v>
      </c>
      <c r="C1113" s="21">
        <f>IFERROR(IF(ISNUMBER(Datos!C1113),Datos!C1113/$F$3*100,NA()),NA())</f>
        <v>161.02623234361485</v>
      </c>
    </row>
    <row r="1114" spans="1:3" x14ac:dyDescent="0.25">
      <c r="A1114" s="3">
        <f>IFERROR(Datos!A1114,"")</f>
        <v>44103</v>
      </c>
      <c r="B1114" s="21">
        <f>IFERROR(IF(ISNUMBER(Datos!B1114),Datos!B1114/$F$2*100,NA()),NA())</f>
        <v>144.58779617007465</v>
      </c>
      <c r="C1114" s="21">
        <f>IFERROR(IF(ISNUMBER(Datos!C1114),Datos!C1114/$F$3*100,NA()),NA())</f>
        <v>160.25271451907369</v>
      </c>
    </row>
    <row r="1115" spans="1:3" x14ac:dyDescent="0.25">
      <c r="A1115" s="3">
        <f>IFERROR(Datos!A1115,"")</f>
        <v>44104</v>
      </c>
      <c r="B1115" s="21">
        <f>IFERROR(IF(ISNUMBER(Datos!B1115),Datos!B1115/$F$2*100,NA()),NA())</f>
        <v>143.71957156767283</v>
      </c>
      <c r="C1115" s="21">
        <f>IFERROR(IF(ISNUMBER(Datos!C1115),Datos!C1115/$F$3*100,NA()),NA())</f>
        <v>161.57394061689249</v>
      </c>
    </row>
    <row r="1116" spans="1:3" x14ac:dyDescent="0.25">
      <c r="A1116" s="3">
        <f>IFERROR(Datos!A1116,"")</f>
        <v>44105</v>
      </c>
      <c r="B1116" s="21">
        <f>IFERROR(IF(ISNUMBER(Datos!B1116),Datos!B1116/$F$2*100,NA()),NA())</f>
        <v>145.0016228497241</v>
      </c>
      <c r="C1116" s="21">
        <f>IFERROR(IF(ISNUMBER(Datos!C1116),Datos!C1116/$F$3*100,NA()),NA())</f>
        <v>162.42913423657154</v>
      </c>
    </row>
    <row r="1117" spans="1:3" x14ac:dyDescent="0.25">
      <c r="A1117" s="3">
        <f>IFERROR(Datos!A1117,"")</f>
        <v>44106</v>
      </c>
      <c r="B1117" s="21">
        <f>IFERROR(IF(ISNUMBER(Datos!B1117),Datos!B1117/$F$2*100,NA()),NA())</f>
        <v>144.87179487179486</v>
      </c>
      <c r="C1117" s="21">
        <f>IFERROR(IF(ISNUMBER(Datos!C1117),Datos!C1117/$F$3*100,NA()),NA())</f>
        <v>160.87248967041415</v>
      </c>
    </row>
    <row r="1118" spans="1:3" x14ac:dyDescent="0.25">
      <c r="A1118" s="3">
        <f>IFERROR(Datos!A1118,"")</f>
        <v>44109</v>
      </c>
      <c r="B1118" s="21">
        <f>IFERROR(IF(ISNUMBER(Datos!B1118),Datos!B1118/$F$2*100,NA()),NA())</f>
        <v>145.57773450178513</v>
      </c>
      <c r="C1118" s="21">
        <f>IFERROR(IF(ISNUMBER(Datos!C1118),Datos!C1118/$F$3*100,NA()),NA())</f>
        <v>163.76477371000286</v>
      </c>
    </row>
    <row r="1119" spans="1:3" x14ac:dyDescent="0.25">
      <c r="A1119" s="3">
        <f>IFERROR(Datos!A1119,"")</f>
        <v>44110</v>
      </c>
      <c r="B1119" s="21">
        <f>IFERROR(IF(ISNUMBER(Datos!B1119),Datos!B1119/$F$2*100,NA()),NA())</f>
        <v>143.86562804284324</v>
      </c>
      <c r="C1119" s="21">
        <f>IFERROR(IF(ISNUMBER(Datos!C1119),Datos!C1119/$F$3*100,NA()),NA())</f>
        <v>161.4730469876045</v>
      </c>
    </row>
    <row r="1120" spans="1:3" x14ac:dyDescent="0.25">
      <c r="A1120" s="3">
        <f>IFERROR(Datos!A1120,"")</f>
        <v>44111</v>
      </c>
      <c r="B1120" s="21">
        <f>IFERROR(IF(ISNUMBER(Datos!B1120),Datos!B1120/$F$2*100,NA()),NA())</f>
        <v>143.80071405387861</v>
      </c>
      <c r="C1120" s="21">
        <f>IFERROR(IF(ISNUMBER(Datos!C1120),Datos!C1120/$F$3*100,NA()),NA())</f>
        <v>164.28365523205534</v>
      </c>
    </row>
    <row r="1121" spans="1:3" x14ac:dyDescent="0.25">
      <c r="A1121" s="3">
        <f>IFERROR(Datos!A1121,"")</f>
        <v>44112</v>
      </c>
      <c r="B1121" s="21">
        <f>IFERROR(IF(ISNUMBER(Datos!B1121),Datos!B1121/$F$2*100,NA()),NA())</f>
        <v>144.311911716975</v>
      </c>
      <c r="C1121" s="21">
        <f>IFERROR(IF(ISNUMBER(Datos!C1121),Datos!C1121/$F$3*100,NA()),NA())</f>
        <v>165.6000768713366</v>
      </c>
    </row>
    <row r="1122" spans="1:3" x14ac:dyDescent="0.25">
      <c r="A1122" s="3">
        <f>IFERROR(Datos!A1122,"")</f>
        <v>44113</v>
      </c>
      <c r="B1122" s="21">
        <f>IFERROR(IF(ISNUMBER(Datos!B1122),Datos!B1122/$F$2*100,NA()),NA())</f>
        <v>146.93281402142165</v>
      </c>
      <c r="C1122" s="21">
        <f>IFERROR(IF(ISNUMBER(Datos!C1122),Datos!C1122/$F$3*100,NA()),NA())</f>
        <v>167.055827808206</v>
      </c>
    </row>
    <row r="1123" spans="1:3" x14ac:dyDescent="0.25">
      <c r="A1123" s="3">
        <f>IFERROR(Datos!A1123,"")</f>
        <v>44116</v>
      </c>
      <c r="B1123" s="21">
        <f>IFERROR(IF(ISNUMBER(Datos!B1123),Datos!B1123/$F$2*100,NA()),NA())</f>
        <v>146.51087309315159</v>
      </c>
      <c r="C1123" s="21">
        <f>IFERROR(IF(ISNUMBER(Datos!C1123),Datos!C1123/$F$3*100,NA()),NA())</f>
        <v>169.79917363313152</v>
      </c>
    </row>
    <row r="1124" spans="1:3" x14ac:dyDescent="0.25">
      <c r="A1124" s="3">
        <f>IFERROR(Datos!A1124,"")</f>
        <v>44117</v>
      </c>
      <c r="B1124" s="21">
        <f>IFERROR(IF(ISNUMBER(Datos!B1124),Datos!B1124/$F$2*100,NA()),NA())</f>
        <v>144.20642648490752</v>
      </c>
      <c r="C1124" s="21">
        <f>IFERROR(IF(ISNUMBER(Datos!C1124),Datos!C1124/$F$3*100,NA()),NA())</f>
        <v>168.72777937926395</v>
      </c>
    </row>
    <row r="1125" spans="1:3" x14ac:dyDescent="0.25">
      <c r="A1125" s="3">
        <f>IFERROR(Datos!A1125,"")</f>
        <v>44118</v>
      </c>
      <c r="B1125" s="21">
        <f>IFERROR(IF(ISNUMBER(Datos!B1125),Datos!B1125/$F$2*100,NA()),NA())</f>
        <v>144.65271015903929</v>
      </c>
      <c r="C1125" s="21">
        <f>IFERROR(IF(ISNUMBER(Datos!C1125),Datos!C1125/$F$3*100,NA()),NA())</f>
        <v>167.61314499855865</v>
      </c>
    </row>
    <row r="1126" spans="1:3" x14ac:dyDescent="0.25">
      <c r="A1126" s="3">
        <f>IFERROR(Datos!A1126,"")</f>
        <v>44119</v>
      </c>
      <c r="B1126" s="21">
        <f>IFERROR(IF(ISNUMBER(Datos!B1126),Datos!B1126/$F$2*100,NA()),NA())</f>
        <v>145.18013631937683</v>
      </c>
      <c r="C1126" s="21">
        <f>IFERROR(IF(ISNUMBER(Datos!C1126),Datos!C1126/$F$3*100,NA()),NA())</f>
        <v>167.35370423753244</v>
      </c>
    </row>
    <row r="1127" spans="1:3" x14ac:dyDescent="0.25">
      <c r="A1127" s="3">
        <f>IFERROR(Datos!A1127,"")</f>
        <v>44120</v>
      </c>
      <c r="B1127" s="21">
        <f>IFERROR(IF(ISNUMBER(Datos!B1127),Datos!B1127/$F$2*100,NA()),NA())</f>
        <v>144.67705290490102</v>
      </c>
      <c r="C1127" s="21">
        <f>IFERROR(IF(ISNUMBER(Datos!C1127),Datos!C1127/$F$3*100,NA()),NA())</f>
        <v>167.37772653022006</v>
      </c>
    </row>
    <row r="1128" spans="1:3" x14ac:dyDescent="0.25">
      <c r="A1128" s="3">
        <f>IFERROR(Datos!A1128,"")</f>
        <v>44123</v>
      </c>
      <c r="B1128" s="21">
        <f>IFERROR(IF(ISNUMBER(Datos!B1128),Datos!B1128/$F$2*100,NA()),NA())</f>
        <v>144.75008114248621</v>
      </c>
      <c r="C1128" s="21">
        <f>IFERROR(IF(ISNUMBER(Datos!C1128),Datos!C1128/$F$3*100,NA()),NA())</f>
        <v>164.64398962236956</v>
      </c>
    </row>
    <row r="1129" spans="1:3" x14ac:dyDescent="0.25">
      <c r="A1129" s="3">
        <f>IFERROR(Datos!A1129,"")</f>
        <v>44124</v>
      </c>
      <c r="B1129" s="21">
        <f>IFERROR(IF(ISNUMBER(Datos!B1129),Datos!B1129/$F$2*100,NA()),NA())</f>
        <v>145.44790652385592</v>
      </c>
      <c r="C1129" s="21">
        <f>IFERROR(IF(ISNUMBER(Datos!C1129),Datos!C1129/$F$3*100,NA()),NA())</f>
        <v>165.42231190544825</v>
      </c>
    </row>
    <row r="1130" spans="1:3" x14ac:dyDescent="0.25">
      <c r="A1130" s="3">
        <f>IFERROR(Datos!A1130,"")</f>
        <v>44125</v>
      </c>
      <c r="B1130" s="21">
        <f>IFERROR(IF(ISNUMBER(Datos!B1130),Datos!B1130/$F$2*100,NA()),NA())</f>
        <v>146.5433300876339</v>
      </c>
      <c r="C1130" s="21">
        <f>IFERROR(IF(ISNUMBER(Datos!C1130),Datos!C1130/$F$3*100,NA()),NA())</f>
        <v>165.06197751513403</v>
      </c>
    </row>
    <row r="1131" spans="1:3" x14ac:dyDescent="0.25">
      <c r="A1131" s="3">
        <f>IFERROR(Datos!A1131,"")</f>
        <v>44126</v>
      </c>
      <c r="B1131" s="21">
        <f>IFERROR(IF(ISNUMBER(Datos!B1131),Datos!B1131/$F$2*100,NA()),NA())</f>
        <v>145.10710808179164</v>
      </c>
      <c r="C1131" s="21">
        <f>IFERROR(IF(ISNUMBER(Datos!C1131),Datos!C1131/$F$3*100,NA()),NA())</f>
        <v>165.92197559335062</v>
      </c>
    </row>
    <row r="1132" spans="1:3" x14ac:dyDescent="0.25">
      <c r="A1132" s="3">
        <f>IFERROR(Datos!A1132,"")</f>
        <v>44127</v>
      </c>
      <c r="B1132" s="21">
        <f>IFERROR(IF(ISNUMBER(Datos!B1132),Datos!B1132/$F$2*100,NA()),NA())</f>
        <v>144.95293735800064</v>
      </c>
      <c r="C1132" s="21">
        <f>IFERROR(IF(ISNUMBER(Datos!C1132),Datos!C1132/$F$3*100,NA()),NA())</f>
        <v>166.49370615931585</v>
      </c>
    </row>
    <row r="1133" spans="1:3" x14ac:dyDescent="0.25">
      <c r="A1133" s="3">
        <f>IFERROR(Datos!A1133,"")</f>
        <v>44130</v>
      </c>
      <c r="B1133" s="21">
        <f>IFERROR(IF(ISNUMBER(Datos!B1133),Datos!B1133/$F$2*100,NA()),NA())</f>
        <v>144.87990912041545</v>
      </c>
      <c r="C1133" s="21">
        <f>IFERROR(IF(ISNUMBER(Datos!C1133),Datos!C1133/$F$3*100,NA()),NA())</f>
        <v>163.39963486115116</v>
      </c>
    </row>
    <row r="1134" spans="1:3" x14ac:dyDescent="0.25">
      <c r="A1134" s="3">
        <f>IFERROR(Datos!A1134,"")</f>
        <v>44131</v>
      </c>
      <c r="B1134" s="21">
        <f>IFERROR(IF(ISNUMBER(Datos!B1134),Datos!B1134/$F$2*100,NA()),NA())</f>
        <v>145.26127880558261</v>
      </c>
      <c r="C1134" s="21">
        <f>IFERROR(IF(ISNUMBER(Datos!C1134),Datos!C1134/$F$3*100,NA()),NA())</f>
        <v>162.90477563178629</v>
      </c>
    </row>
    <row r="1135" spans="1:3" x14ac:dyDescent="0.25">
      <c r="A1135" s="3">
        <f>IFERROR(Datos!A1135,"")</f>
        <v>44132</v>
      </c>
      <c r="B1135" s="21">
        <f>IFERROR(IF(ISNUMBER(Datos!B1135),Datos!B1135/$F$2*100,NA()),NA())</f>
        <v>142.91626095423564</v>
      </c>
      <c r="C1135" s="21">
        <f>IFERROR(IF(ISNUMBER(Datos!C1135),Datos!C1135/$F$3*100,NA()),NA())</f>
        <v>157.15383876237149</v>
      </c>
    </row>
    <row r="1136" spans="1:3" x14ac:dyDescent="0.25">
      <c r="A1136" s="3">
        <f>IFERROR(Datos!A1136,"")</f>
        <v>44133</v>
      </c>
      <c r="B1136" s="21">
        <f>IFERROR(IF(ISNUMBER(Datos!B1136),Datos!B1136/$F$2*100,NA()),NA())</f>
        <v>142.32392080493349</v>
      </c>
      <c r="C1136" s="21">
        <f>IFERROR(IF(ISNUMBER(Datos!C1136),Datos!C1136/$F$3*100,NA()),NA())</f>
        <v>159.03238205054288</v>
      </c>
    </row>
    <row r="1137" spans="1:3" x14ac:dyDescent="0.25">
      <c r="A1137" s="3">
        <f>IFERROR(Datos!A1137,"")</f>
        <v>44134</v>
      </c>
      <c r="B1137" s="21">
        <f>IFERROR(IF(ISNUMBER(Datos!B1137),Datos!B1137/$F$2*100,NA()),NA())</f>
        <v>142.97306069457966</v>
      </c>
      <c r="C1137" s="21">
        <f>IFERROR(IF(ISNUMBER(Datos!C1137),Datos!C1137/$F$3*100,NA()),NA())</f>
        <v>157.10579417699623</v>
      </c>
    </row>
    <row r="1138" spans="1:3" x14ac:dyDescent="0.25">
      <c r="A1138" s="3">
        <f>IFERROR(Datos!A1138,"")</f>
        <v>44137</v>
      </c>
      <c r="B1138" s="21">
        <f>IFERROR(IF(ISNUMBER(Datos!B1138),Datos!B1138/$F$2*100,NA()),NA())</f>
        <v>144.36059720869847</v>
      </c>
      <c r="C1138" s="21">
        <f>IFERROR(IF(ISNUMBER(Datos!C1138),Datos!C1138/$F$3*100,NA()),NA())</f>
        <v>159.03718650908041</v>
      </c>
    </row>
    <row r="1139" spans="1:3" x14ac:dyDescent="0.25">
      <c r="A1139" s="3">
        <f>IFERROR(Datos!A1139,"")</f>
        <v>44138</v>
      </c>
      <c r="B1139" s="21">
        <f>IFERROR(IF(ISNUMBER(Datos!B1139),Datos!B1139/$F$2*100,NA()),NA())</f>
        <v>145.18013631937683</v>
      </c>
      <c r="C1139" s="21">
        <f>IFERROR(IF(ISNUMBER(Datos!C1139),Datos!C1139/$F$3*100,NA()),NA())</f>
        <v>161.87181704621887</v>
      </c>
    </row>
    <row r="1140" spans="1:3" x14ac:dyDescent="0.25">
      <c r="A1140" s="3">
        <f>IFERROR(Datos!A1140,"")</f>
        <v>44139</v>
      </c>
      <c r="B1140" s="21">
        <f>IFERROR(IF(ISNUMBER(Datos!B1140),Datos!B1140/$F$2*100,NA()),NA())</f>
        <v>145.09899383317105</v>
      </c>
      <c r="C1140" s="21">
        <f>IFERROR(IF(ISNUMBER(Datos!C1140),Datos!C1140/$F$3*100,NA()),NA())</f>
        <v>165.4367252810608</v>
      </c>
    </row>
    <row r="1141" spans="1:3" x14ac:dyDescent="0.25">
      <c r="A1141" s="3">
        <f>IFERROR(Datos!A1141,"")</f>
        <v>44140</v>
      </c>
      <c r="B1141" s="21">
        <f>IFERROR(IF(ISNUMBER(Datos!B1141),Datos!B1141/$F$2*100,NA()),NA())</f>
        <v>148.43395001622849</v>
      </c>
      <c r="C1141" s="21">
        <f>IFERROR(IF(ISNUMBER(Datos!C1141),Datos!C1141/$F$3*100,NA()),NA())</f>
        <v>168.65571250120109</v>
      </c>
    </row>
    <row r="1142" spans="1:3" x14ac:dyDescent="0.25">
      <c r="A1142" s="3">
        <f>IFERROR(Datos!A1142,"")</f>
        <v>44141</v>
      </c>
      <c r="B1142" s="21">
        <f>IFERROR(IF(ISNUMBER(Datos!B1142),Datos!B1142/$F$2*100,NA()),NA())</f>
        <v>148.64492048036354</v>
      </c>
      <c r="C1142" s="21">
        <f>IFERROR(IF(ISNUMBER(Datos!C1142),Datos!C1142/$F$3*100,NA()),NA())</f>
        <v>168.60766791582589</v>
      </c>
    </row>
    <row r="1143" spans="1:3" x14ac:dyDescent="0.25">
      <c r="A1143" s="3">
        <f>IFERROR(Datos!A1143,"")</f>
        <v>44144</v>
      </c>
      <c r="B1143" s="21">
        <f>IFERROR(IF(ISNUMBER(Datos!B1143),Datos!B1143/$F$2*100,NA()),NA())</f>
        <v>142.06426484907499</v>
      </c>
      <c r="C1143" s="21">
        <f>IFERROR(IF(ISNUMBER(Datos!C1143),Datos!C1143/$F$3*100,NA()),NA())</f>
        <v>170.58230037474775</v>
      </c>
    </row>
    <row r="1144" spans="1:3" x14ac:dyDescent="0.25">
      <c r="A1144" s="3">
        <f>IFERROR(Datos!A1144,"")</f>
        <v>44145</v>
      </c>
      <c r="B1144" s="21">
        <f>IFERROR(IF(ISNUMBER(Datos!B1144),Datos!B1144/$F$2*100,NA()),NA())</f>
        <v>142.53489126906848</v>
      </c>
      <c r="C1144" s="21">
        <f>IFERROR(IF(ISNUMBER(Datos!C1144),Datos!C1144/$F$3*100,NA()),NA())</f>
        <v>170.34207744787162</v>
      </c>
    </row>
    <row r="1145" spans="1:3" x14ac:dyDescent="0.25">
      <c r="A1145" s="3">
        <f>IFERROR(Datos!A1145,"")</f>
        <v>44146</v>
      </c>
      <c r="B1145" s="21">
        <f>IFERROR(IF(ISNUMBER(Datos!B1145),Datos!B1145/$F$2*100,NA()),NA())</f>
        <v>141.91820837390458</v>
      </c>
      <c r="C1145" s="21">
        <f>IFERROR(IF(ISNUMBER(Datos!C1145),Datos!C1145/$F$3*100,NA()),NA())</f>
        <v>171.64889017007781</v>
      </c>
    </row>
    <row r="1146" spans="1:3" x14ac:dyDescent="0.25">
      <c r="A1146" s="3">
        <f>IFERROR(Datos!A1146,"")</f>
        <v>44147</v>
      </c>
      <c r="B1146" s="21">
        <f>IFERROR(IF(ISNUMBER(Datos!B1146),Datos!B1146/$F$2*100,NA()),NA())</f>
        <v>142.77831872768581</v>
      </c>
      <c r="C1146" s="21">
        <f>IFERROR(IF(ISNUMBER(Datos!C1146),Datos!C1146/$F$3*100,NA()),NA())</f>
        <v>169.93369847218219</v>
      </c>
    </row>
    <row r="1147" spans="1:3" x14ac:dyDescent="0.25">
      <c r="A1147" s="3">
        <f>IFERROR(Datos!A1147,"")</f>
        <v>44148</v>
      </c>
      <c r="B1147" s="21">
        <f>IFERROR(IF(ISNUMBER(Datos!B1147),Datos!B1147/$F$2*100,NA()),NA())</f>
        <v>143.75202856215515</v>
      </c>
      <c r="C1147" s="21">
        <f>IFERROR(IF(ISNUMBER(Datos!C1147),Datos!C1147/$F$3*100,NA()),NA())</f>
        <v>172.24944748726816</v>
      </c>
    </row>
    <row r="1148" spans="1:3" x14ac:dyDescent="0.25">
      <c r="A1148" s="3">
        <f>IFERROR(Datos!A1148,"")</f>
        <v>44151</v>
      </c>
      <c r="B1148" s="21">
        <f>IFERROR(IF(ISNUMBER(Datos!B1148),Datos!B1148/$F$2*100,NA()),NA())</f>
        <v>143.74391431353456</v>
      </c>
      <c r="C1148" s="21">
        <f>IFERROR(IF(ISNUMBER(Datos!C1148),Datos!C1148/$F$3*100,NA()),NA())</f>
        <v>174.2529066974152</v>
      </c>
    </row>
    <row r="1149" spans="1:3" x14ac:dyDescent="0.25">
      <c r="A1149" s="3">
        <f>IFERROR(Datos!A1149,"")</f>
        <v>44152</v>
      </c>
      <c r="B1149" s="21">
        <f>IFERROR(IF(ISNUMBER(Datos!B1149),Datos!B1149/$F$2*100,NA()),NA())</f>
        <v>143.21648815319702</v>
      </c>
      <c r="C1149" s="21">
        <f>IFERROR(IF(ISNUMBER(Datos!C1149),Datos!C1149/$F$3*100,NA()),NA())</f>
        <v>173.41693091188623</v>
      </c>
    </row>
    <row r="1150" spans="1:3" x14ac:dyDescent="0.25">
      <c r="A1150" s="3">
        <f>IFERROR(Datos!A1150,"")</f>
        <v>44153</v>
      </c>
      <c r="B1150" s="21">
        <f>IFERROR(IF(ISNUMBER(Datos!B1150),Datos!B1150/$F$2*100,NA()),NA())</f>
        <v>142.39694904251868</v>
      </c>
      <c r="C1150" s="21">
        <f>IFERROR(IF(ISNUMBER(Datos!C1150),Datos!C1150/$F$3*100,NA()),NA())</f>
        <v>171.41347170173921</v>
      </c>
    </row>
    <row r="1151" spans="1:3" x14ac:dyDescent="0.25">
      <c r="A1151" s="3">
        <f>IFERROR(Datos!A1151,"")</f>
        <v>44154</v>
      </c>
      <c r="B1151" s="21">
        <f>IFERROR(IF(ISNUMBER(Datos!B1151),Datos!B1151/$F$2*100,NA()),NA())</f>
        <v>142.12917883803959</v>
      </c>
      <c r="C1151" s="21">
        <f>IFERROR(IF(ISNUMBER(Datos!C1151),Datos!C1151/$F$3*100,NA()),NA())</f>
        <v>172.09090035552993</v>
      </c>
    </row>
    <row r="1152" spans="1:3" x14ac:dyDescent="0.25">
      <c r="A1152" s="3">
        <f>IFERROR(Datos!A1152,"")</f>
        <v>44155</v>
      </c>
      <c r="B1152" s="21">
        <f>IFERROR(IF(ISNUMBER(Datos!B1152),Datos!B1152/$F$2*100,NA()),NA())</f>
        <v>142.55923401493021</v>
      </c>
      <c r="C1152" s="21">
        <f>IFERROR(IF(ISNUMBER(Datos!C1152),Datos!C1152/$F$3*100,NA()),NA())</f>
        <v>170.91861247237438</v>
      </c>
    </row>
    <row r="1153" spans="1:3" x14ac:dyDescent="0.25">
      <c r="A1153" s="3">
        <f>IFERROR(Datos!A1153,"")</f>
        <v>44158</v>
      </c>
      <c r="B1153" s="21">
        <f>IFERROR(IF(ISNUMBER(Datos!B1153),Datos!B1153/$F$2*100,NA()),NA())</f>
        <v>139.75170399221034</v>
      </c>
      <c r="C1153" s="21">
        <f>IFERROR(IF(ISNUMBER(Datos!C1153),Datos!C1153/$F$3*100,NA()),NA())</f>
        <v>171.88430863841643</v>
      </c>
    </row>
    <row r="1154" spans="1:3" x14ac:dyDescent="0.25">
      <c r="A1154" s="3">
        <f>IFERROR(Datos!A1154,"")</f>
        <v>44159</v>
      </c>
      <c r="B1154" s="21">
        <f>IFERROR(IF(ISNUMBER(Datos!B1154),Datos!B1154/$F$2*100,NA()),NA())</f>
        <v>137.6095423563778</v>
      </c>
      <c r="C1154" s="21">
        <f>IFERROR(IF(ISNUMBER(Datos!C1154),Datos!C1154/$F$3*100,NA()),NA())</f>
        <v>174.66128567310463</v>
      </c>
    </row>
    <row r="1155" spans="1:3" x14ac:dyDescent="0.25">
      <c r="A1155" s="3">
        <f>IFERROR(Datos!A1155,"")</f>
        <v>44160</v>
      </c>
      <c r="B1155" s="21">
        <f>IFERROR(IF(ISNUMBER(Datos!B1155),Datos!B1155/$F$2*100,NA()),NA())</f>
        <v>137.54462836741317</v>
      </c>
      <c r="C1155" s="21">
        <f>IFERROR(IF(ISNUMBER(Datos!C1155),Datos!C1155/$F$3*100,NA()),NA())</f>
        <v>174.38743153646584</v>
      </c>
    </row>
    <row r="1156" spans="1:3" x14ac:dyDescent="0.25">
      <c r="A1156" s="3">
        <f>IFERROR(Datos!A1156,"")</f>
        <v>44162</v>
      </c>
      <c r="B1156" s="21">
        <f>IFERROR(IF(ISNUMBER(Datos!B1156),Datos!B1156/$F$2*100,NA()),NA())</f>
        <v>136.1489776046738</v>
      </c>
      <c r="C1156" s="21">
        <f>IFERROR(IF(ISNUMBER(Datos!C1156),Datos!C1156/$F$3*100,NA()),NA())</f>
        <v>174.80061497069281</v>
      </c>
    </row>
    <row r="1157" spans="1:3" x14ac:dyDescent="0.25">
      <c r="A1157" s="3">
        <f>IFERROR(Datos!A1157,"")</f>
        <v>44165</v>
      </c>
      <c r="B1157" s="21">
        <f>IFERROR(IF(ISNUMBER(Datos!B1157),Datos!B1157/$F$2*100,NA()),NA())</f>
        <v>135.2401817591691</v>
      </c>
      <c r="C1157" s="21">
        <f>IFERROR(IF(ISNUMBER(Datos!C1157),Datos!C1157/$F$3*100,NA()),NA())</f>
        <v>173.99827039492649</v>
      </c>
    </row>
    <row r="1158" spans="1:3" x14ac:dyDescent="0.25">
      <c r="A1158" s="3">
        <f>IFERROR(Datos!A1158,"")</f>
        <v>44166</v>
      </c>
      <c r="B1158" s="21">
        <f>IFERROR(IF(ISNUMBER(Datos!B1158),Datos!B1158/$F$2*100,NA()),NA())</f>
        <v>138.08828302499191</v>
      </c>
      <c r="C1158" s="21">
        <f>IFERROR(IF(ISNUMBER(Datos!C1158),Datos!C1158/$F$3*100,NA()),NA())</f>
        <v>175.9584894782358</v>
      </c>
    </row>
    <row r="1159" spans="1:3" x14ac:dyDescent="0.25">
      <c r="A1159" s="3">
        <f>IFERROR(Datos!A1159,"")</f>
        <v>44167</v>
      </c>
      <c r="B1159" s="21">
        <f>IFERROR(IF(ISNUMBER(Datos!B1159),Datos!B1159/$F$2*100,NA()),NA())</f>
        <v>139.12690684842585</v>
      </c>
      <c r="C1159" s="21">
        <f>IFERROR(IF(ISNUMBER(Datos!C1159),Datos!C1159/$F$3*100,NA()),NA())</f>
        <v>176.2755837417123</v>
      </c>
    </row>
    <row r="1160" spans="1:3" x14ac:dyDescent="0.25">
      <c r="A1160" s="3">
        <f>IFERROR(Datos!A1160,"")</f>
        <v>44168</v>
      </c>
      <c r="B1160" s="21">
        <f>IFERROR(IF(ISNUMBER(Datos!B1160),Datos!B1160/$F$2*100,NA()),NA())</f>
        <v>140.22233041220383</v>
      </c>
      <c r="C1160" s="21">
        <f>IFERROR(IF(ISNUMBER(Datos!C1160),Datos!C1160/$F$3*100,NA()),NA())</f>
        <v>176.16508119534927</v>
      </c>
    </row>
    <row r="1161" spans="1:3" x14ac:dyDescent="0.25">
      <c r="A1161" s="3">
        <f>IFERROR(Datos!A1161,"")</f>
        <v>44169</v>
      </c>
      <c r="B1161" s="21">
        <f>IFERROR(IF(ISNUMBER(Datos!B1161),Datos!B1161/$F$2*100,NA()),NA())</f>
        <v>139.82473222979553</v>
      </c>
      <c r="C1161" s="21">
        <f>IFERROR(IF(ISNUMBER(Datos!C1161),Datos!C1161/$F$3*100,NA()),NA())</f>
        <v>177.72172576150666</v>
      </c>
    </row>
    <row r="1162" spans="1:3" x14ac:dyDescent="0.25">
      <c r="A1162" s="3">
        <f>IFERROR(Datos!A1162,"")</f>
        <v>44172</v>
      </c>
      <c r="B1162" s="21">
        <f>IFERROR(IF(ISNUMBER(Datos!B1162),Datos!B1162/$F$2*100,NA()),NA())</f>
        <v>141.91009412528399</v>
      </c>
      <c r="C1162" s="21">
        <f>IFERROR(IF(ISNUMBER(Datos!C1162),Datos!C1162/$F$3*100,NA()),NA())</f>
        <v>177.38060920534255</v>
      </c>
    </row>
    <row r="1163" spans="1:3" x14ac:dyDescent="0.25">
      <c r="A1163" s="3">
        <f>IFERROR(Datos!A1163,"")</f>
        <v>44173</v>
      </c>
      <c r="B1163" s="21">
        <f>IFERROR(IF(ISNUMBER(Datos!B1163),Datos!B1163/$F$2*100,NA()),NA())</f>
        <v>142.40506329113924</v>
      </c>
      <c r="C1163" s="21">
        <f>IFERROR(IF(ISNUMBER(Datos!C1163),Datos!C1163/$F$3*100,NA()),NA())</f>
        <v>177.87066397616985</v>
      </c>
    </row>
    <row r="1164" spans="1:3" x14ac:dyDescent="0.25">
      <c r="A1164" s="3">
        <f>IFERROR(Datos!A1164,"")</f>
        <v>44174</v>
      </c>
      <c r="B1164" s="21">
        <f>IFERROR(IF(ISNUMBER(Datos!B1164),Datos!B1164/$F$2*100,NA()),NA())</f>
        <v>139.97078870496594</v>
      </c>
      <c r="C1164" s="21">
        <f>IFERROR(IF(ISNUMBER(Datos!C1164),Datos!C1164/$F$3*100,NA()),NA())</f>
        <v>176.45815316613817</v>
      </c>
    </row>
    <row r="1165" spans="1:3" x14ac:dyDescent="0.25">
      <c r="A1165" s="3">
        <f>IFERROR(Datos!A1165,"")</f>
        <v>44175</v>
      </c>
      <c r="B1165" s="21">
        <f>IFERROR(IF(ISNUMBER(Datos!B1165),Datos!B1165/$F$2*100,NA()),NA())</f>
        <v>139.70301850048685</v>
      </c>
      <c r="C1165" s="21">
        <f>IFERROR(IF(ISNUMBER(Datos!C1165),Datos!C1165/$F$3*100,NA()),NA())</f>
        <v>176.23234361487459</v>
      </c>
    </row>
    <row r="1166" spans="1:3" x14ac:dyDescent="0.25">
      <c r="A1166" s="3">
        <f>IFERROR(Datos!A1166,"")</f>
        <v>44176</v>
      </c>
      <c r="B1166" s="21">
        <f>IFERROR(IF(ISNUMBER(Datos!B1166),Datos!B1166/$F$2*100,NA()),NA())</f>
        <v>139.96267445634535</v>
      </c>
      <c r="C1166" s="21">
        <f>IFERROR(IF(ISNUMBER(Datos!C1166),Datos!C1166/$F$3*100,NA()),NA())</f>
        <v>176.01133852214855</v>
      </c>
    </row>
    <row r="1167" spans="1:3" x14ac:dyDescent="0.25">
      <c r="A1167" s="3">
        <f>IFERROR(Datos!A1167,"")</f>
        <v>44179</v>
      </c>
      <c r="B1167" s="21">
        <f>IFERROR(IF(ISNUMBER(Datos!B1167),Datos!B1167/$F$2*100,NA()),NA())</f>
        <v>139.19182083739045</v>
      </c>
      <c r="C1167" s="21">
        <f>IFERROR(IF(ISNUMBER(Datos!C1167),Datos!C1167/$F$3*100,NA()),NA())</f>
        <v>175.2426251561449</v>
      </c>
    </row>
    <row r="1168" spans="1:3" x14ac:dyDescent="0.25">
      <c r="A1168" s="3">
        <f>IFERROR(Datos!A1168,"")</f>
        <v>44180</v>
      </c>
      <c r="B1168" s="21">
        <f>IFERROR(IF(ISNUMBER(Datos!B1168),Datos!B1168/$F$2*100,NA()),NA())</f>
        <v>141.13924050632912</v>
      </c>
      <c r="C1168" s="21">
        <f>IFERROR(IF(ISNUMBER(Datos!C1168),Datos!C1168/$F$3*100,NA()),NA())</f>
        <v>177.50552512731815</v>
      </c>
    </row>
    <row r="1169" spans="1:3" x14ac:dyDescent="0.25">
      <c r="A1169" s="3">
        <f>IFERROR(Datos!A1169,"")</f>
        <v>44181</v>
      </c>
      <c r="B1169" s="21">
        <f>IFERROR(IF(ISNUMBER(Datos!B1169),Datos!B1169/$F$2*100,NA()),NA())</f>
        <v>141.91820837390458</v>
      </c>
      <c r="C1169" s="21">
        <f>IFERROR(IF(ISNUMBER(Datos!C1169),Datos!C1169/$F$3*100,NA()),NA())</f>
        <v>177.82261939079464</v>
      </c>
    </row>
    <row r="1170" spans="1:3" x14ac:dyDescent="0.25">
      <c r="A1170" s="3">
        <f>IFERROR(Datos!A1170,"")</f>
        <v>44182</v>
      </c>
      <c r="B1170" s="21">
        <f>IFERROR(IF(ISNUMBER(Datos!B1170),Datos!B1170/$F$2*100,NA()),NA())</f>
        <v>143.41123012009089</v>
      </c>
      <c r="C1170" s="21">
        <f>IFERROR(IF(ISNUMBER(Datos!C1170),Datos!C1170/$F$3*100,NA()),NA())</f>
        <v>178.845969059287</v>
      </c>
    </row>
    <row r="1171" spans="1:3" x14ac:dyDescent="0.25">
      <c r="A1171" s="3">
        <f>IFERROR(Datos!A1171,"")</f>
        <v>44183</v>
      </c>
      <c r="B1171" s="21">
        <f>IFERROR(IF(ISNUMBER(Datos!B1171),Datos!B1171/$F$2*100,NA()),NA())</f>
        <v>143.16780266147356</v>
      </c>
      <c r="C1171" s="21">
        <f>IFERROR(IF(ISNUMBER(Datos!C1171),Datos!C1171/$F$3*100,NA()),NA())</f>
        <v>178.21658499087152</v>
      </c>
    </row>
    <row r="1172" spans="1:3" x14ac:dyDescent="0.25">
      <c r="A1172" s="3">
        <f>IFERROR(Datos!A1172,"")</f>
        <v>44186</v>
      </c>
      <c r="B1172" s="21">
        <f>IFERROR(IF(ISNUMBER(Datos!B1172),Datos!B1172/$F$2*100,NA()),NA())</f>
        <v>142.71340473872121</v>
      </c>
      <c r="C1172" s="21">
        <f>IFERROR(IF(ISNUMBER(Datos!C1172),Datos!C1172/$F$3*100,NA()),NA())</f>
        <v>177.5199385029307</v>
      </c>
    </row>
    <row r="1173" spans="1:3" x14ac:dyDescent="0.25">
      <c r="A1173" s="3">
        <f>IFERROR(Datos!A1173,"")</f>
        <v>44187</v>
      </c>
      <c r="B1173" s="21">
        <f>IFERROR(IF(ISNUMBER(Datos!B1173),Datos!B1173/$F$2*100,NA()),NA())</f>
        <v>141.58552418046091</v>
      </c>
      <c r="C1173" s="21">
        <f>IFERROR(IF(ISNUMBER(Datos!C1173),Datos!C1173/$F$3*100,NA()),NA())</f>
        <v>177.154799654079</v>
      </c>
    </row>
    <row r="1174" spans="1:3" x14ac:dyDescent="0.25">
      <c r="A1174" s="3">
        <f>IFERROR(Datos!A1174,"")</f>
        <v>44188</v>
      </c>
      <c r="B1174" s="21">
        <f>IFERROR(IF(ISNUMBER(Datos!B1174),Datos!B1174/$F$2*100,NA()),NA())</f>
        <v>142.52677702044792</v>
      </c>
      <c r="C1174" s="21">
        <f>IFERROR(IF(ISNUMBER(Datos!C1174),Datos!C1174/$F$3*100,NA()),NA())</f>
        <v>177.28452003459211</v>
      </c>
    </row>
    <row r="1175" spans="1:3" x14ac:dyDescent="0.25">
      <c r="A1175" s="3">
        <f>IFERROR(Datos!A1175,"")</f>
        <v>44189</v>
      </c>
      <c r="B1175" s="21">
        <f>IFERROR(IF(ISNUMBER(Datos!B1175),Datos!B1175/$F$2*100,NA()),NA())</f>
        <v>143.09477442388837</v>
      </c>
      <c r="C1175" s="21">
        <f>IFERROR(IF(ISNUMBER(Datos!C1175),Datos!C1175/$F$3*100,NA()),NA())</f>
        <v>177.91390410300758</v>
      </c>
    </row>
    <row r="1176" spans="1:3" x14ac:dyDescent="0.25">
      <c r="A1176" s="3">
        <f>IFERROR(Datos!A1176,"")</f>
        <v>44193</v>
      </c>
      <c r="B1176" s="21">
        <f>IFERROR(IF(ISNUMBER(Datos!B1176),Datos!B1176/$F$2*100,NA()),NA())</f>
        <v>142.57546251217138</v>
      </c>
      <c r="C1176" s="21">
        <f>IFERROR(IF(ISNUMBER(Datos!C1176),Datos!C1176/$F$3*100,NA()),NA())</f>
        <v>179.46574421062746</v>
      </c>
    </row>
    <row r="1177" spans="1:3" x14ac:dyDescent="0.25">
      <c r="A1177" s="3">
        <f>IFERROR(Datos!A1177,"")</f>
        <v>44194</v>
      </c>
      <c r="B1177" s="21">
        <f>IFERROR(IF(ISNUMBER(Datos!B1177),Datos!B1177/$F$2*100,NA()),NA())</f>
        <v>143.09477442388837</v>
      </c>
      <c r="C1177" s="21">
        <f>IFERROR(IF(ISNUMBER(Datos!C1177),Datos!C1177/$F$3*100,NA()),NA())</f>
        <v>179.06216969347554</v>
      </c>
    </row>
    <row r="1178" spans="1:3" x14ac:dyDescent="0.25">
      <c r="A1178" s="3">
        <f>IFERROR(Datos!A1178,"")</f>
        <v>44195</v>
      </c>
      <c r="B1178" s="21">
        <f>IFERROR(IF(ISNUMBER(Datos!B1178),Datos!B1178/$F$2*100,NA()),NA())</f>
        <v>144.19019798766635</v>
      </c>
      <c r="C1178" s="21">
        <f>IFERROR(IF(ISNUMBER(Datos!C1178),Datos!C1178/$F$3*100,NA()),NA())</f>
        <v>179.30239262035167</v>
      </c>
    </row>
    <row r="1179" spans="1:3" x14ac:dyDescent="0.25">
      <c r="A1179" s="3">
        <f>IFERROR(Datos!A1179,"")</f>
        <v>44196</v>
      </c>
      <c r="B1179" s="21">
        <f>IFERROR(IF(ISNUMBER(Datos!B1179),Datos!B1179/$F$2*100,NA()),NA())</f>
        <v>144.72573839662448</v>
      </c>
      <c r="C1179" s="21">
        <f>IFERROR(IF(ISNUMBER(Datos!C1179),Datos!C1179/$F$3*100,NA()),NA())</f>
        <v>180.46026712789467</v>
      </c>
    </row>
    <row r="1180" spans="1:3" x14ac:dyDescent="0.25">
      <c r="A1180" s="3">
        <f>IFERROR(Datos!A1180,"")</f>
        <v>44200</v>
      </c>
      <c r="B1180" s="21">
        <f>IFERROR(IF(ISNUMBER(Datos!B1180),Datos!B1180/$F$2*100,NA()),NA())</f>
        <v>147.94709509899383</v>
      </c>
      <c r="C1180" s="21">
        <f>IFERROR(IF(ISNUMBER(Datos!C1180),Datos!C1180/$F$3*100,NA()),NA())</f>
        <v>177.79859709810702</v>
      </c>
    </row>
    <row r="1181" spans="1:3" x14ac:dyDescent="0.25">
      <c r="A1181" s="3">
        <f>IFERROR(Datos!A1181,"")</f>
        <v>44201</v>
      </c>
      <c r="B1181" s="21">
        <f>IFERROR(IF(ISNUMBER(Datos!B1181),Datos!B1181/$F$2*100,NA()),NA())</f>
        <v>148.38526452450503</v>
      </c>
      <c r="C1181" s="21">
        <f>IFERROR(IF(ISNUMBER(Datos!C1181),Datos!C1181/$F$3*100,NA()),NA())</f>
        <v>179.05736523493803</v>
      </c>
    </row>
    <row r="1182" spans="1:3" x14ac:dyDescent="0.25">
      <c r="A1182" s="3">
        <f>IFERROR(Datos!A1182,"")</f>
        <v>44202</v>
      </c>
      <c r="B1182" s="21">
        <f>IFERROR(IF(ISNUMBER(Datos!B1182),Datos!B1182/$F$2*100,NA()),NA())</f>
        <v>145.97533268419346</v>
      </c>
      <c r="C1182" s="21">
        <f>IFERROR(IF(ISNUMBER(Datos!C1182),Datos!C1182/$F$3*100,NA()),NA())</f>
        <v>180.07591044489283</v>
      </c>
    </row>
    <row r="1183" spans="1:3" x14ac:dyDescent="0.25">
      <c r="A1183" s="3">
        <f>IFERROR(Datos!A1183,"")</f>
        <v>44203</v>
      </c>
      <c r="B1183" s="21">
        <f>IFERROR(IF(ISNUMBER(Datos!B1183),Datos!B1183/$F$2*100,NA()),NA())</f>
        <v>145.63453424212918</v>
      </c>
      <c r="C1183" s="21">
        <f>IFERROR(IF(ISNUMBER(Datos!C1183),Datos!C1183/$F$3*100,NA()),NA())</f>
        <v>182.75199385029308</v>
      </c>
    </row>
    <row r="1184" spans="1:3" x14ac:dyDescent="0.25">
      <c r="A1184" s="3">
        <f>IFERROR(Datos!A1184,"")</f>
        <v>44204</v>
      </c>
      <c r="B1184" s="21">
        <f>IFERROR(IF(ISNUMBER(Datos!B1184),Datos!B1184/$F$2*100,NA()),NA())</f>
        <v>140.65238558909445</v>
      </c>
      <c r="C1184" s="21">
        <f>IFERROR(IF(ISNUMBER(Datos!C1184),Datos!C1184/$F$3*100,NA()),NA())</f>
        <v>183.75612568463532</v>
      </c>
    </row>
    <row r="1185" spans="1:3" x14ac:dyDescent="0.25">
      <c r="A1185" s="3">
        <f>IFERROR(Datos!A1185,"")</f>
        <v>44207</v>
      </c>
      <c r="B1185" s="21">
        <f>IFERROR(IF(ISNUMBER(Datos!B1185),Datos!B1185/$F$2*100,NA()),NA())</f>
        <v>140.3765011359948</v>
      </c>
      <c r="C1185" s="21">
        <f>IFERROR(IF(ISNUMBER(Datos!C1185),Datos!C1185/$F$3*100,NA()),NA())</f>
        <v>182.55020659171711</v>
      </c>
    </row>
    <row r="1186" spans="1:3" x14ac:dyDescent="0.25">
      <c r="A1186" s="3">
        <f>IFERROR(Datos!A1186,"")</f>
        <v>44208</v>
      </c>
      <c r="B1186" s="21">
        <f>IFERROR(IF(ISNUMBER(Datos!B1186),Datos!B1186/$F$2*100,NA()),NA())</f>
        <v>141.28529698149953</v>
      </c>
      <c r="C1186" s="21">
        <f>IFERROR(IF(ISNUMBER(Datos!C1186),Datos!C1186/$F$3*100,NA()),NA())</f>
        <v>182.62707792831748</v>
      </c>
    </row>
    <row r="1187" spans="1:3" x14ac:dyDescent="0.25">
      <c r="A1187" s="3">
        <f>IFERROR(Datos!A1187,"")</f>
        <v>44209</v>
      </c>
      <c r="B1187" s="21">
        <f>IFERROR(IF(ISNUMBER(Datos!B1187),Datos!B1187/$F$2*100,NA()),NA())</f>
        <v>140.67672833495618</v>
      </c>
      <c r="C1187" s="21">
        <f>IFERROR(IF(ISNUMBER(Datos!C1187),Datos!C1187/$F$3*100,NA()),NA())</f>
        <v>183.04026136254444</v>
      </c>
    </row>
    <row r="1188" spans="1:3" x14ac:dyDescent="0.25">
      <c r="A1188" s="3">
        <f>IFERROR(Datos!A1188,"")</f>
        <v>44210</v>
      </c>
      <c r="B1188" s="21">
        <f>IFERROR(IF(ISNUMBER(Datos!B1188),Datos!B1188/$F$2*100,NA()),NA())</f>
        <v>140.60370009737099</v>
      </c>
      <c r="C1188" s="21">
        <f>IFERROR(IF(ISNUMBER(Datos!C1188),Datos!C1188/$F$3*100,NA()),NA())</f>
        <v>182.35322379167866</v>
      </c>
    </row>
    <row r="1189" spans="1:3" x14ac:dyDescent="0.25">
      <c r="A1189" s="3">
        <f>IFERROR(Datos!A1189,"")</f>
        <v>44211</v>
      </c>
      <c r="B1189" s="21">
        <f>IFERROR(IF(ISNUMBER(Datos!B1189),Datos!B1189/$F$2*100,NA()),NA())</f>
        <v>138.85913664394678</v>
      </c>
      <c r="C1189" s="21">
        <f>IFERROR(IF(ISNUMBER(Datos!C1189),Datos!C1189/$F$3*100,NA()),NA())</f>
        <v>181.04160661093493</v>
      </c>
    </row>
    <row r="1190" spans="1:3" x14ac:dyDescent="0.25">
      <c r="A1190" s="3">
        <f>IFERROR(Datos!A1190,"")</f>
        <v>44215</v>
      </c>
      <c r="B1190" s="21">
        <f>IFERROR(IF(ISNUMBER(Datos!B1190),Datos!B1190/$F$2*100,NA()),NA())</f>
        <v>140.03570269393055</v>
      </c>
      <c r="C1190" s="21">
        <f>IFERROR(IF(ISNUMBER(Datos!C1190),Datos!C1190/$F$3*100,NA()),NA())</f>
        <v>182.51657538195445</v>
      </c>
    </row>
    <row r="1191" spans="1:3" x14ac:dyDescent="0.25">
      <c r="A1191" s="3">
        <f>IFERROR(Datos!A1191,"")</f>
        <v>44216</v>
      </c>
      <c r="B1191" s="21">
        <f>IFERROR(IF(ISNUMBER(Datos!B1191),Datos!B1191/$F$2*100,NA()),NA())</f>
        <v>142.31580655631288</v>
      </c>
      <c r="C1191" s="21">
        <f>IFERROR(IF(ISNUMBER(Datos!C1191),Datos!C1191/$F$3*100,NA()),NA())</f>
        <v>185.05813394830403</v>
      </c>
    </row>
    <row r="1192" spans="1:3" x14ac:dyDescent="0.25">
      <c r="A1192" s="3">
        <f>IFERROR(Datos!A1192,"")</f>
        <v>44217</v>
      </c>
      <c r="B1192" s="21">
        <f>IFERROR(IF(ISNUMBER(Datos!B1192),Datos!B1192/$F$2*100,NA()),NA())</f>
        <v>142.22654982148654</v>
      </c>
      <c r="C1192" s="21">
        <f>IFERROR(IF(ISNUMBER(Datos!C1192),Datos!C1192/$F$3*100,NA()),NA())</f>
        <v>185.12059190929182</v>
      </c>
    </row>
    <row r="1193" spans="1:3" x14ac:dyDescent="0.25">
      <c r="A1193" s="3">
        <f>IFERROR(Datos!A1193,"")</f>
        <v>44218</v>
      </c>
      <c r="B1193" s="21">
        <f>IFERROR(IF(ISNUMBER(Datos!B1193),Datos!B1193/$F$2*100,NA()),NA())</f>
        <v>141.10678351184683</v>
      </c>
      <c r="C1193" s="21">
        <f>IFERROR(IF(ISNUMBER(Datos!C1193),Datos!C1193/$F$3*100,NA()),NA())</f>
        <v>184.56327471893917</v>
      </c>
    </row>
    <row r="1194" spans="1:3" x14ac:dyDescent="0.25">
      <c r="A1194" s="3">
        <f>IFERROR(Datos!A1194,"")</f>
        <v>44221</v>
      </c>
      <c r="B1194" s="21">
        <f>IFERROR(IF(ISNUMBER(Datos!B1194),Datos!B1194/$F$2*100,NA()),NA())</f>
        <v>141.22849724115548</v>
      </c>
      <c r="C1194" s="21">
        <f>IFERROR(IF(ISNUMBER(Datos!C1194),Datos!C1194/$F$3*100,NA()),NA())</f>
        <v>185.23109445565484</v>
      </c>
    </row>
    <row r="1195" spans="1:3" x14ac:dyDescent="0.25">
      <c r="A1195" s="3">
        <f>IFERROR(Datos!A1195,"")</f>
        <v>44222</v>
      </c>
      <c r="B1195" s="21">
        <f>IFERROR(IF(ISNUMBER(Datos!B1195),Datos!B1195/$F$2*100,NA()),NA())</f>
        <v>140.87958455047064</v>
      </c>
      <c r="C1195" s="21">
        <f>IFERROR(IF(ISNUMBER(Datos!C1195),Datos!C1195/$F$3*100,NA()),NA())</f>
        <v>184.95243586047852</v>
      </c>
    </row>
    <row r="1196" spans="1:3" x14ac:dyDescent="0.25">
      <c r="A1196" s="3">
        <f>IFERROR(Datos!A1196,"")</f>
        <v>44223</v>
      </c>
      <c r="B1196" s="21">
        <f>IFERROR(IF(ISNUMBER(Datos!B1196),Datos!B1196/$F$2*100,NA()),NA())</f>
        <v>139.98701720220708</v>
      </c>
      <c r="C1196" s="21">
        <f>IFERROR(IF(ISNUMBER(Datos!C1196),Datos!C1196/$F$3*100,NA()),NA())</f>
        <v>180.20563082540596</v>
      </c>
    </row>
    <row r="1197" spans="1:3" x14ac:dyDescent="0.25">
      <c r="A1197" s="3">
        <f>IFERROR(Datos!A1197,"")</f>
        <v>44224</v>
      </c>
      <c r="B1197" s="21">
        <f>IFERROR(IF(ISNUMBER(Datos!B1197),Datos!B1197/$F$2*100,NA()),NA())</f>
        <v>140.11684518013635</v>
      </c>
      <c r="C1197" s="21">
        <f>IFERROR(IF(ISNUMBER(Datos!C1197),Datos!C1197/$F$3*100,NA()),NA())</f>
        <v>181.96406265013934</v>
      </c>
    </row>
    <row r="1198" spans="1:3" x14ac:dyDescent="0.25">
      <c r="A1198" s="3">
        <f>IFERROR(Datos!A1198,"")</f>
        <v>44225</v>
      </c>
      <c r="B1198" s="21">
        <f>IFERROR(IF(ISNUMBER(Datos!B1198),Datos!B1198/$F$2*100,NA()),NA())</f>
        <v>140.0600454397923</v>
      </c>
      <c r="C1198" s="21">
        <f>IFERROR(IF(ISNUMBER(Datos!C1198),Datos!C1198/$F$3*100,NA()),NA())</f>
        <v>178.44719900067261</v>
      </c>
    </row>
    <row r="1199" spans="1:3" x14ac:dyDescent="0.25">
      <c r="A1199" s="3">
        <f>IFERROR(Datos!A1199,"")</f>
        <v>44228</v>
      </c>
      <c r="B1199" s="21">
        <f>IFERROR(IF(ISNUMBER(Datos!B1199),Datos!B1199/$F$2*100,NA()),NA())</f>
        <v>141.37455371632586</v>
      </c>
      <c r="C1199" s="21">
        <f>IFERROR(IF(ISNUMBER(Datos!C1199),Datos!C1199/$F$3*100,NA()),NA())</f>
        <v>181.31546074757375</v>
      </c>
    </row>
    <row r="1200" spans="1:3" x14ac:dyDescent="0.25">
      <c r="A1200" s="3">
        <f>IFERROR(Datos!A1200,"")</f>
        <v>44229</v>
      </c>
      <c r="B1200" s="21">
        <f>IFERROR(IF(ISNUMBER(Datos!B1200),Datos!B1200/$F$2*100,NA()),NA())</f>
        <v>139.65433300876339</v>
      </c>
      <c r="C1200" s="21">
        <f>IFERROR(IF(ISNUMBER(Datos!C1200),Datos!C1200/$F$3*100,NA()),NA())</f>
        <v>183.83299702123571</v>
      </c>
    </row>
    <row r="1201" spans="1:3" x14ac:dyDescent="0.25">
      <c r="A1201" s="3">
        <f>IFERROR(Datos!A1201,"")</f>
        <v>44230</v>
      </c>
      <c r="B1201" s="21">
        <f>IFERROR(IF(ISNUMBER(Datos!B1201),Datos!B1201/$F$2*100,NA()),NA())</f>
        <v>139.44336254462837</v>
      </c>
      <c r="C1201" s="21">
        <f>IFERROR(IF(ISNUMBER(Datos!C1201),Datos!C1201/$F$3*100,NA()),NA())</f>
        <v>184.02037090419907</v>
      </c>
    </row>
    <row r="1202" spans="1:3" x14ac:dyDescent="0.25">
      <c r="A1202" s="3">
        <f>IFERROR(Datos!A1202,"")</f>
        <v>44231</v>
      </c>
      <c r="B1202" s="21">
        <f>IFERROR(IF(ISNUMBER(Datos!B1202),Datos!B1202/$F$2*100,NA()),NA())</f>
        <v>136.4410905550146</v>
      </c>
      <c r="C1202" s="21">
        <f>IFERROR(IF(ISNUMBER(Datos!C1202),Datos!C1202/$F$3*100,NA()),NA())</f>
        <v>186.01422119727104</v>
      </c>
    </row>
    <row r="1203" spans="1:3" x14ac:dyDescent="0.25">
      <c r="A1203" s="3">
        <f>IFERROR(Datos!A1203,"")</f>
        <v>44232</v>
      </c>
      <c r="B1203" s="21">
        <f>IFERROR(IF(ISNUMBER(Datos!B1203),Datos!B1203/$F$2*100,NA()),NA())</f>
        <v>137.7880558260305</v>
      </c>
      <c r="C1203" s="21">
        <f>IFERROR(IF(ISNUMBER(Datos!C1203),Datos!C1203/$F$3*100,NA()),NA())</f>
        <v>186.73969443643702</v>
      </c>
    </row>
    <row r="1204" spans="1:3" x14ac:dyDescent="0.25">
      <c r="A1204" s="3">
        <f>IFERROR(Datos!A1204,"")</f>
        <v>44235</v>
      </c>
      <c r="B1204" s="21">
        <f>IFERROR(IF(ISNUMBER(Datos!B1204),Datos!B1204/$F$2*100,NA()),NA())</f>
        <v>139.17559234014931</v>
      </c>
      <c r="C1204" s="21">
        <f>IFERROR(IF(ISNUMBER(Datos!C1204),Datos!C1204/$F$3*100,NA()),NA())</f>
        <v>188.12337849524357</v>
      </c>
    </row>
    <row r="1205" spans="1:3" x14ac:dyDescent="0.25">
      <c r="A1205" s="3">
        <f>IFERROR(Datos!A1205,"")</f>
        <v>44236</v>
      </c>
      <c r="B1205" s="21">
        <f>IFERROR(IF(ISNUMBER(Datos!B1205),Datos!B1205/$F$2*100,NA()),NA())</f>
        <v>139.62999026290169</v>
      </c>
      <c r="C1205" s="21">
        <f>IFERROR(IF(ISNUMBER(Datos!C1205),Datos!C1205/$F$3*100,NA()),NA())</f>
        <v>187.91198231959257</v>
      </c>
    </row>
    <row r="1206" spans="1:3" x14ac:dyDescent="0.25">
      <c r="A1206" s="3">
        <f>IFERROR(Datos!A1206,"")</f>
        <v>44237</v>
      </c>
      <c r="B1206" s="21">
        <f>IFERROR(IF(ISNUMBER(Datos!B1206),Datos!B1206/$F$2*100,NA()),NA())</f>
        <v>140.14118792599805</v>
      </c>
      <c r="C1206" s="21">
        <f>IFERROR(IF(ISNUMBER(Datos!C1206),Datos!C1206/$F$3*100,NA()),NA())</f>
        <v>187.84952435860478</v>
      </c>
    </row>
    <row r="1207" spans="1:3" x14ac:dyDescent="0.25">
      <c r="A1207" s="3">
        <f>IFERROR(Datos!A1207,"")</f>
        <v>44238</v>
      </c>
      <c r="B1207" s="21">
        <f>IFERROR(IF(ISNUMBER(Datos!B1207),Datos!B1207/$F$2*100,NA()),NA())</f>
        <v>138.92405063291139</v>
      </c>
      <c r="C1207" s="21">
        <f>IFERROR(IF(ISNUMBER(Datos!C1207),Datos!C1207/$F$3*100,NA()),NA())</f>
        <v>188.16181416354377</v>
      </c>
    </row>
    <row r="1208" spans="1:3" x14ac:dyDescent="0.25">
      <c r="A1208" s="3">
        <f>IFERROR(Datos!A1208,"")</f>
        <v>44239</v>
      </c>
      <c r="B1208" s="21">
        <f>IFERROR(IF(ISNUMBER(Datos!B1208),Datos!B1208/$F$2*100,NA()),NA())</f>
        <v>138.50210970464136</v>
      </c>
      <c r="C1208" s="21">
        <f>IFERROR(IF(ISNUMBER(Datos!C1208),Datos!C1208/$F$3*100,NA()),NA())</f>
        <v>189.04583453444798</v>
      </c>
    </row>
    <row r="1209" spans="1:3" x14ac:dyDescent="0.25">
      <c r="A1209" s="3">
        <f>IFERROR(Datos!A1209,"")</f>
        <v>44243</v>
      </c>
      <c r="B1209" s="21">
        <f>IFERROR(IF(ISNUMBER(Datos!B1209),Datos!B1209/$F$2*100,NA()),NA())</f>
        <v>136.51411879259982</v>
      </c>
      <c r="C1209" s="21">
        <f>IFERROR(IF(ISNUMBER(Datos!C1209),Datos!C1209/$F$3*100,NA()),NA())</f>
        <v>188.94013644662243</v>
      </c>
    </row>
    <row r="1210" spans="1:3" x14ac:dyDescent="0.25">
      <c r="A1210" s="3">
        <f>IFERROR(Datos!A1210,"")</f>
        <v>44244</v>
      </c>
      <c r="B1210" s="21">
        <f>IFERROR(IF(ISNUMBER(Datos!B1210),Datos!B1210/$F$2*100,NA()),NA())</f>
        <v>134.96429730606948</v>
      </c>
      <c r="C1210" s="21">
        <f>IFERROR(IF(ISNUMBER(Datos!C1210),Datos!C1210/$F$3*100,NA()),NA())</f>
        <v>188.87767848563465</v>
      </c>
    </row>
    <row r="1211" spans="1:3" x14ac:dyDescent="0.25">
      <c r="A1211" s="3">
        <f>IFERROR(Datos!A1211,"")</f>
        <v>44245</v>
      </c>
      <c r="B1211" s="21">
        <f>IFERROR(IF(ISNUMBER(Datos!B1211),Datos!B1211/$F$2*100,NA()),NA())</f>
        <v>134.95618305744887</v>
      </c>
      <c r="C1211" s="21">
        <f>IFERROR(IF(ISNUMBER(Datos!C1211),Datos!C1211/$F$3*100,NA()),NA())</f>
        <v>188.04650715864321</v>
      </c>
    </row>
    <row r="1212" spans="1:3" x14ac:dyDescent="0.25">
      <c r="A1212" s="3">
        <f>IFERROR(Datos!A1212,"")</f>
        <v>44246</v>
      </c>
      <c r="B1212" s="21">
        <f>IFERROR(IF(ISNUMBER(Datos!B1212),Datos!B1212/$F$2*100,NA()),NA())</f>
        <v>135.51606621226875</v>
      </c>
      <c r="C1212" s="21">
        <f>IFERROR(IF(ISNUMBER(Datos!C1212),Datos!C1212/$F$3*100,NA()),NA())</f>
        <v>187.69578168540403</v>
      </c>
    </row>
    <row r="1213" spans="1:3" x14ac:dyDescent="0.25">
      <c r="A1213" s="3">
        <f>IFERROR(Datos!A1213,"")</f>
        <v>44249</v>
      </c>
      <c r="B1213" s="21">
        <f>IFERROR(IF(ISNUMBER(Datos!B1213),Datos!B1213/$F$2*100,NA()),NA())</f>
        <v>137.54462836741317</v>
      </c>
      <c r="C1213" s="21">
        <f>IFERROR(IF(ISNUMBER(Datos!C1213),Datos!C1213/$F$3*100,NA()),NA())</f>
        <v>186.24483520707216</v>
      </c>
    </row>
    <row r="1214" spans="1:3" x14ac:dyDescent="0.25">
      <c r="A1214" s="3">
        <f>IFERROR(Datos!A1214,"")</f>
        <v>44250</v>
      </c>
      <c r="B1214" s="21">
        <f>IFERROR(IF(ISNUMBER(Datos!B1214),Datos!B1214/$F$2*100,NA()),NA())</f>
        <v>137.22817267121064</v>
      </c>
      <c r="C1214" s="21">
        <f>IFERROR(IF(ISNUMBER(Datos!C1214),Datos!C1214/$F$3*100,NA()),NA())</f>
        <v>186.48025367541078</v>
      </c>
    </row>
    <row r="1215" spans="1:3" x14ac:dyDescent="0.25">
      <c r="A1215" s="3">
        <f>IFERROR(Datos!A1215,"")</f>
        <v>44251</v>
      </c>
      <c r="B1215" s="21">
        <f>IFERROR(IF(ISNUMBER(Datos!B1215),Datos!B1215/$F$2*100,NA()),NA())</f>
        <v>137.13080168776372</v>
      </c>
      <c r="C1215" s="21">
        <f>IFERROR(IF(ISNUMBER(Datos!C1215),Datos!C1215/$F$3*100,NA()),NA())</f>
        <v>188.59421543192082</v>
      </c>
    </row>
    <row r="1216" spans="1:3" x14ac:dyDescent="0.25">
      <c r="A1216" s="3">
        <f>IFERROR(Datos!A1216,"")</f>
        <v>44252</v>
      </c>
      <c r="B1216" s="21">
        <f>IFERROR(IF(ISNUMBER(Datos!B1216),Datos!B1216/$F$2*100,NA()),NA())</f>
        <v>134.55047062642001</v>
      </c>
      <c r="C1216" s="21">
        <f>IFERROR(IF(ISNUMBER(Datos!C1216),Datos!C1216/$F$3*100,NA()),NA())</f>
        <v>183.9771307773614</v>
      </c>
    </row>
    <row r="1217" spans="1:3" x14ac:dyDescent="0.25">
      <c r="A1217" s="3">
        <f>IFERROR(Datos!A1217,"")</f>
        <v>44253</v>
      </c>
      <c r="B1217" s="21">
        <f>IFERROR(IF(ISNUMBER(Datos!B1217),Datos!B1217/$F$2*100,NA()),NA())</f>
        <v>131.29665692956834</v>
      </c>
      <c r="C1217" s="21">
        <f>IFERROR(IF(ISNUMBER(Datos!C1217),Datos!C1217/$F$3*100,NA()),NA())</f>
        <v>183.10752378206973</v>
      </c>
    </row>
    <row r="1218" spans="1:3" x14ac:dyDescent="0.25">
      <c r="A1218" s="3">
        <f>IFERROR(Datos!A1218,"")</f>
        <v>44256</v>
      </c>
      <c r="B1218" s="21">
        <f>IFERROR(IF(ISNUMBER(Datos!B1218),Datos!B1218/$F$2*100,NA()),NA())</f>
        <v>131.06945796819215</v>
      </c>
      <c r="C1218" s="21">
        <f>IFERROR(IF(ISNUMBER(Datos!C1218),Datos!C1218/$F$3*100,NA()),NA())</f>
        <v>187.46036321706544</v>
      </c>
    </row>
    <row r="1219" spans="1:3" x14ac:dyDescent="0.25">
      <c r="A1219" s="3">
        <f>IFERROR(Datos!A1219,"")</f>
        <v>44257</v>
      </c>
      <c r="B1219" s="21">
        <f>IFERROR(IF(ISNUMBER(Datos!B1219),Datos!B1219/$F$2*100,NA()),NA())</f>
        <v>131.78351184680298</v>
      </c>
      <c r="C1219" s="21">
        <f>IFERROR(IF(ISNUMBER(Datos!C1219),Datos!C1219/$F$3*100,NA()),NA())</f>
        <v>185.94695877774575</v>
      </c>
    </row>
    <row r="1220" spans="1:3" x14ac:dyDescent="0.25">
      <c r="A1220" s="3">
        <f>IFERROR(Datos!A1220,"")</f>
        <v>44258</v>
      </c>
      <c r="B1220" s="21">
        <f>IFERROR(IF(ISNUMBER(Datos!B1220),Datos!B1220/$F$2*100,NA()),NA())</f>
        <v>130.3310613437196</v>
      </c>
      <c r="C1220" s="21">
        <f>IFERROR(IF(ISNUMBER(Datos!C1220),Datos!C1220/$F$3*100,NA()),NA())</f>
        <v>183.51590275775916</v>
      </c>
    </row>
    <row r="1221" spans="1:3" x14ac:dyDescent="0.25">
      <c r="A1221" s="3">
        <f>IFERROR(Datos!A1221,"")</f>
        <v>44259</v>
      </c>
      <c r="B1221" s="21">
        <f>IFERROR(IF(ISNUMBER(Datos!B1221),Datos!B1221/$F$2*100,NA()),NA())</f>
        <v>129.0490100616683</v>
      </c>
      <c r="C1221" s="21">
        <f>IFERROR(IF(ISNUMBER(Datos!C1221),Datos!C1221/$F$3*100,NA()),NA())</f>
        <v>181.05601998654751</v>
      </c>
    </row>
    <row r="1222" spans="1:3" x14ac:dyDescent="0.25">
      <c r="A1222" s="3">
        <f>IFERROR(Datos!A1222,"")</f>
        <v>44260</v>
      </c>
      <c r="B1222" s="21">
        <f>IFERROR(IF(ISNUMBER(Datos!B1222),Datos!B1222/$F$2*100,NA()),NA())</f>
        <v>129.13015254787405</v>
      </c>
      <c r="C1222" s="21">
        <f>IFERROR(IF(ISNUMBER(Datos!C1222),Datos!C1222/$F$3*100,NA()),NA())</f>
        <v>184.58249255308928</v>
      </c>
    </row>
    <row r="1223" spans="1:3" x14ac:dyDescent="0.25">
      <c r="A1223" s="3">
        <f>IFERROR(Datos!A1223,"")</f>
        <v>44263</v>
      </c>
      <c r="B1223" s="21">
        <f>IFERROR(IF(ISNUMBER(Datos!B1223),Datos!B1223/$F$2*100,NA()),NA())</f>
        <v>127.79130152547876</v>
      </c>
      <c r="C1223" s="21">
        <f>IFERROR(IF(ISNUMBER(Datos!C1223),Datos!C1223/$F$3*100,NA()),NA())</f>
        <v>183.59277409435956</v>
      </c>
    </row>
    <row r="1224" spans="1:3" x14ac:dyDescent="0.25">
      <c r="A1224" s="3">
        <f>IFERROR(Datos!A1224,"")</f>
        <v>44264</v>
      </c>
      <c r="B1224" s="21">
        <f>IFERROR(IF(ISNUMBER(Datos!B1224),Datos!B1224/$F$2*100,NA()),NA())</f>
        <v>130.5095748133723</v>
      </c>
      <c r="C1224" s="21">
        <f>IFERROR(IF(ISNUMBER(Datos!C1224),Datos!C1224/$F$3*100,NA()),NA())</f>
        <v>186.19198616315941</v>
      </c>
    </row>
    <row r="1225" spans="1:3" x14ac:dyDescent="0.25">
      <c r="A1225" s="3">
        <f>IFERROR(Datos!A1225,"")</f>
        <v>44265</v>
      </c>
      <c r="B1225" s="21">
        <f>IFERROR(IF(ISNUMBER(Datos!B1225),Datos!B1225/$F$2*100,NA()),NA())</f>
        <v>131.17494320025966</v>
      </c>
      <c r="C1225" s="21">
        <f>IFERROR(IF(ISNUMBER(Datos!C1225),Datos!C1225/$F$3*100,NA()),NA())</f>
        <v>187.31622946093975</v>
      </c>
    </row>
    <row r="1226" spans="1:3" x14ac:dyDescent="0.25">
      <c r="A1226" s="3">
        <f>IFERROR(Datos!A1226,"")</f>
        <v>44266</v>
      </c>
      <c r="B1226" s="21">
        <f>IFERROR(IF(ISNUMBER(Datos!B1226),Datos!B1226/$F$2*100,NA()),NA())</f>
        <v>131.0613437195716</v>
      </c>
      <c r="C1226" s="21">
        <f>IFERROR(IF(ISNUMBER(Datos!C1226),Datos!C1226/$F$3*100,NA()),NA())</f>
        <v>189.26203516863649</v>
      </c>
    </row>
    <row r="1227" spans="1:3" x14ac:dyDescent="0.25">
      <c r="A1227" s="3">
        <f>IFERROR(Datos!A1227,"")</f>
        <v>44267</v>
      </c>
      <c r="B1227" s="21">
        <f>IFERROR(IF(ISNUMBER(Datos!B1227),Datos!B1227/$F$2*100,NA()),NA())</f>
        <v>131.03700097370984</v>
      </c>
      <c r="C1227" s="21">
        <f>IFERROR(IF(ISNUMBER(Datos!C1227),Datos!C1227/$F$3*100,NA()),NA())</f>
        <v>189.45421351013741</v>
      </c>
    </row>
    <row r="1228" spans="1:3" x14ac:dyDescent="0.25">
      <c r="A1228" s="3">
        <f>IFERROR(Datos!A1228,"")</f>
        <v>44270</v>
      </c>
      <c r="B1228" s="21">
        <f>IFERROR(IF(ISNUMBER(Datos!B1228),Datos!B1228/$F$2*100,NA()),NA())</f>
        <v>131.61311262577084</v>
      </c>
      <c r="C1228" s="21">
        <f>IFERROR(IF(ISNUMBER(Datos!C1228),Datos!C1228/$F$3*100,NA()),NA())</f>
        <v>190.68415489574323</v>
      </c>
    </row>
    <row r="1229" spans="1:3" x14ac:dyDescent="0.25">
      <c r="A1229" s="3">
        <f>IFERROR(Datos!A1229,"")</f>
        <v>44271</v>
      </c>
      <c r="B1229" s="21">
        <f>IFERROR(IF(ISNUMBER(Datos!B1229),Datos!B1229/$F$2*100,NA()),NA())</f>
        <v>131.73482635507952</v>
      </c>
      <c r="C1229" s="21">
        <f>IFERROR(IF(ISNUMBER(Datos!C1229),Datos!C1229/$F$3*100,NA()),NA())</f>
        <v>190.38627846641683</v>
      </c>
    </row>
    <row r="1230" spans="1:3" x14ac:dyDescent="0.25">
      <c r="A1230" s="3">
        <f>IFERROR(Datos!A1230,"")</f>
        <v>44272</v>
      </c>
      <c r="B1230" s="21">
        <f>IFERROR(IF(ISNUMBER(Datos!B1230),Datos!B1230/$F$2*100,NA()),NA())</f>
        <v>132.67607919506654</v>
      </c>
      <c r="C1230" s="21">
        <f>IFERROR(IF(ISNUMBER(Datos!C1230),Datos!C1230/$F$3*100,NA()),NA())</f>
        <v>190.9339867396944</v>
      </c>
    </row>
    <row r="1231" spans="1:3" x14ac:dyDescent="0.25">
      <c r="A1231" s="3">
        <f>IFERROR(Datos!A1231,"")</f>
        <v>44273</v>
      </c>
      <c r="B1231" s="21">
        <f>IFERROR(IF(ISNUMBER(Datos!B1231),Datos!B1231/$F$2*100,NA()),NA())</f>
        <v>131.90522557611166</v>
      </c>
      <c r="C1231" s="21">
        <f>IFERROR(IF(ISNUMBER(Datos!C1231),Datos!C1231/$F$3*100,NA()),NA())</f>
        <v>188.11857403670606</v>
      </c>
    </row>
    <row r="1232" spans="1:3" x14ac:dyDescent="0.25">
      <c r="A1232" s="3">
        <f>IFERROR(Datos!A1232,"")</f>
        <v>44274</v>
      </c>
      <c r="B1232" s="21">
        <f>IFERROR(IF(ISNUMBER(Datos!B1232),Datos!B1232/$F$2*100,NA()),NA())</f>
        <v>132.45699448231093</v>
      </c>
      <c r="C1232" s="21">
        <f>IFERROR(IF(ISNUMBER(Datos!C1232),Datos!C1232/$F$3*100,NA()),NA())</f>
        <v>188.00326703180551</v>
      </c>
    </row>
    <row r="1233" spans="1:3" x14ac:dyDescent="0.25">
      <c r="A1233" s="3">
        <f>IFERROR(Datos!A1233,"")</f>
        <v>44277</v>
      </c>
      <c r="B1233" s="21">
        <f>IFERROR(IF(ISNUMBER(Datos!B1233),Datos!B1233/$F$2*100,NA()),NA())</f>
        <v>132.26225251541709</v>
      </c>
      <c r="C1233" s="21">
        <f>IFERROR(IF(ISNUMBER(Datos!C1233),Datos!C1233/$F$3*100,NA()),NA())</f>
        <v>189.32449312962427</v>
      </c>
    </row>
    <row r="1234" spans="1:3" x14ac:dyDescent="0.25">
      <c r="A1234" s="3">
        <f>IFERROR(Datos!A1234,"")</f>
        <v>44278</v>
      </c>
      <c r="B1234" s="21">
        <f>IFERROR(IF(ISNUMBER(Datos!B1234),Datos!B1234/$F$2*100,NA()),NA())</f>
        <v>131.29665692956834</v>
      </c>
      <c r="C1234" s="21">
        <f>IFERROR(IF(ISNUMBER(Datos!C1234),Datos!C1234/$F$3*100,NA()),NA())</f>
        <v>187.87835110982991</v>
      </c>
    </row>
    <row r="1235" spans="1:3" x14ac:dyDescent="0.25">
      <c r="A1235" s="3">
        <f>IFERROR(Datos!A1235,"")</f>
        <v>44279</v>
      </c>
      <c r="B1235" s="21">
        <f>IFERROR(IF(ISNUMBER(Datos!B1235),Datos!B1235/$F$2*100,NA()),NA())</f>
        <v>131.75105485232069</v>
      </c>
      <c r="C1235" s="21">
        <f>IFERROR(IF(ISNUMBER(Datos!C1235),Datos!C1235/$F$3*100,NA()),NA())</f>
        <v>186.85019698280004</v>
      </c>
    </row>
    <row r="1236" spans="1:3" x14ac:dyDescent="0.25">
      <c r="A1236" s="3">
        <f>IFERROR(Datos!A1236,"")</f>
        <v>44280</v>
      </c>
      <c r="B1236" s="21">
        <f>IFERROR(IF(ISNUMBER(Datos!B1236),Datos!B1236/$F$2*100,NA()),NA())</f>
        <v>131.27231418370658</v>
      </c>
      <c r="C1236" s="21">
        <f>IFERROR(IF(ISNUMBER(Datos!C1236),Datos!C1236/$F$3*100,NA()),NA())</f>
        <v>187.8303065244547</v>
      </c>
    </row>
    <row r="1237" spans="1:3" x14ac:dyDescent="0.25">
      <c r="A1237" s="3">
        <f>IFERROR(Datos!A1237,"")</f>
        <v>44281</v>
      </c>
      <c r="B1237" s="21">
        <f>IFERROR(IF(ISNUMBER(Datos!B1237),Datos!B1237/$F$2*100,NA()),NA())</f>
        <v>131.64556962025318</v>
      </c>
      <c r="C1237" s="21">
        <f>IFERROR(IF(ISNUMBER(Datos!C1237),Datos!C1237/$F$3*100,NA()),NA())</f>
        <v>190.95320457384452</v>
      </c>
    </row>
    <row r="1238" spans="1:3" x14ac:dyDescent="0.25">
      <c r="A1238" s="3">
        <f>IFERROR(Datos!A1238,"")</f>
        <v>44284</v>
      </c>
      <c r="B1238" s="21">
        <f>IFERROR(IF(ISNUMBER(Datos!B1238),Datos!B1238/$F$2*100,NA()),NA())</f>
        <v>130.07951963648168</v>
      </c>
      <c r="C1238" s="21">
        <f>IFERROR(IF(ISNUMBER(Datos!C1238),Datos!C1238/$F$3*100,NA()),NA())</f>
        <v>190.78985298356875</v>
      </c>
    </row>
    <row r="1239" spans="1:3" x14ac:dyDescent="0.25">
      <c r="A1239" s="3">
        <f>IFERROR(Datos!A1239,"")</f>
        <v>44285</v>
      </c>
      <c r="B1239" s="21">
        <f>IFERROR(IF(ISNUMBER(Datos!B1239),Datos!B1239/$F$2*100,NA()),NA())</f>
        <v>127.85621551444338</v>
      </c>
      <c r="C1239" s="21">
        <f>IFERROR(IF(ISNUMBER(Datos!C1239),Datos!C1239/$F$3*100,NA()),NA())</f>
        <v>190.1892956663784</v>
      </c>
    </row>
    <row r="1240" spans="1:3" x14ac:dyDescent="0.25">
      <c r="A1240" s="3">
        <f>IFERROR(Datos!A1240,"")</f>
        <v>44286</v>
      </c>
      <c r="B1240" s="21">
        <f>IFERROR(IF(ISNUMBER(Datos!B1240),Datos!B1240/$F$2*100,NA()),NA())</f>
        <v>129.79552093476144</v>
      </c>
      <c r="C1240" s="21">
        <f>IFERROR(IF(ISNUMBER(Datos!C1240),Datos!C1240/$F$3*100,NA()),NA())</f>
        <v>190.87633323724415</v>
      </c>
    </row>
    <row r="1241" spans="1:3" x14ac:dyDescent="0.25">
      <c r="A1241" s="3">
        <f>IFERROR(Datos!A1241,"")</f>
        <v>44287</v>
      </c>
      <c r="B1241" s="21">
        <f>IFERROR(IF(ISNUMBER(Datos!B1241),Datos!B1241/$F$2*100,NA()),NA())</f>
        <v>131.43459915611814</v>
      </c>
      <c r="C1241" s="21">
        <f>IFERROR(IF(ISNUMBER(Datos!C1241),Datos!C1241/$F$3*100,NA()),NA())</f>
        <v>193.1344287498799</v>
      </c>
    </row>
    <row r="1242" spans="1:3" x14ac:dyDescent="0.25">
      <c r="A1242" s="3">
        <f>IFERROR(Datos!A1242,"")</f>
        <v>44291</v>
      </c>
      <c r="B1242" s="21">
        <f>IFERROR(IF(ISNUMBER(Datos!B1242),Datos!B1242/$F$2*100,NA()),NA())</f>
        <v>131.38591366439468</v>
      </c>
      <c r="C1242" s="21">
        <f>IFERROR(IF(ISNUMBER(Datos!C1242),Datos!C1242/$F$3*100,NA()),NA())</f>
        <v>195.92101470164312</v>
      </c>
    </row>
    <row r="1243" spans="1:3" x14ac:dyDescent="0.25">
      <c r="A1243" s="3">
        <f>IFERROR(Datos!A1243,"")</f>
        <v>44292</v>
      </c>
      <c r="B1243" s="21">
        <f>IFERROR(IF(ISNUMBER(Datos!B1243),Datos!B1243/$F$2*100,NA()),NA())</f>
        <v>132.44076598506979</v>
      </c>
      <c r="C1243" s="21">
        <f>IFERROR(IF(ISNUMBER(Datos!C1243),Datos!C1243/$F$3*100,NA()),NA())</f>
        <v>195.7288363601422</v>
      </c>
    </row>
    <row r="1244" spans="1:3" x14ac:dyDescent="0.25">
      <c r="A1244" s="3">
        <f>IFERROR(Datos!A1244,"")</f>
        <v>44293</v>
      </c>
      <c r="B1244" s="21">
        <f>IFERROR(IF(ISNUMBER(Datos!B1244),Datos!B1244/$F$2*100,NA()),NA())</f>
        <v>132.06751054852322</v>
      </c>
      <c r="C1244" s="21">
        <f>IFERROR(IF(ISNUMBER(Datos!C1244),Datos!C1244/$F$3*100,NA()),NA())</f>
        <v>196.01710387239356</v>
      </c>
    </row>
    <row r="1245" spans="1:3" x14ac:dyDescent="0.25">
      <c r="A1245" s="3">
        <f>IFERROR(Datos!A1245,"")</f>
        <v>44294</v>
      </c>
      <c r="B1245" s="21">
        <f>IFERROR(IF(ISNUMBER(Datos!B1245),Datos!B1245/$F$2*100,NA()),NA())</f>
        <v>133.48750405712431</v>
      </c>
      <c r="C1245" s="21">
        <f>IFERROR(IF(ISNUMBER(Datos!C1245),Datos!C1245/$F$3*100,NA()),NA())</f>
        <v>196.848275199385</v>
      </c>
    </row>
    <row r="1246" spans="1:3" x14ac:dyDescent="0.25">
      <c r="A1246" s="3">
        <f>IFERROR(Datos!A1246,"")</f>
        <v>44295</v>
      </c>
      <c r="B1246" s="21">
        <f>IFERROR(IF(ISNUMBER(Datos!B1246),Datos!B1246/$F$2*100,NA()),NA())</f>
        <v>132.48133722817269</v>
      </c>
      <c r="C1246" s="21">
        <f>IFERROR(IF(ISNUMBER(Datos!C1246),Datos!C1246/$F$3*100,NA()),NA())</f>
        <v>198.36648409724225</v>
      </c>
    </row>
    <row r="1247" spans="1:3" x14ac:dyDescent="0.25">
      <c r="A1247" s="3">
        <f>IFERROR(Datos!A1247,"")</f>
        <v>44298</v>
      </c>
      <c r="B1247" s="21">
        <f>IFERROR(IF(ISNUMBER(Datos!B1247),Datos!B1247/$F$2*100,NA()),NA())</f>
        <v>131.6780266147355</v>
      </c>
      <c r="C1247" s="21">
        <f>IFERROR(IF(ISNUMBER(Datos!C1247),Datos!C1247/$F$3*100,NA()),NA())</f>
        <v>198.32804842894205</v>
      </c>
    </row>
    <row r="1248" spans="1:3" x14ac:dyDescent="0.25">
      <c r="A1248" s="3">
        <f>IFERROR(Datos!A1248,"")</f>
        <v>44299</v>
      </c>
      <c r="B1248" s="21">
        <f>IFERROR(IF(ISNUMBER(Datos!B1248),Datos!B1248/$F$2*100,NA()),NA())</f>
        <v>132.61116520610193</v>
      </c>
      <c r="C1248" s="21">
        <f>IFERROR(IF(ISNUMBER(Datos!C1248),Datos!C1248/$F$3*100,NA()),NA())</f>
        <v>198.98145479004518</v>
      </c>
    </row>
    <row r="1249" spans="1:3" x14ac:dyDescent="0.25">
      <c r="A1249" s="3">
        <f>IFERROR(Datos!A1249,"")</f>
        <v>44300</v>
      </c>
      <c r="B1249" s="21">
        <f>IFERROR(IF(ISNUMBER(Datos!B1249),Datos!B1249/$F$2*100,NA()),NA())</f>
        <v>132.0350535540409</v>
      </c>
      <c r="C1249" s="21">
        <f>IFERROR(IF(ISNUMBER(Datos!C1249),Datos!C1249/$F$3*100,NA()),NA())</f>
        <v>198.16950129720379</v>
      </c>
    </row>
    <row r="1250" spans="1:3" x14ac:dyDescent="0.25">
      <c r="A1250" s="3">
        <f>IFERROR(Datos!A1250,"")</f>
        <v>44301</v>
      </c>
      <c r="B1250" s="21">
        <f>IFERROR(IF(ISNUMBER(Datos!B1250),Datos!B1250/$F$2*100,NA()),NA())</f>
        <v>134.16910094125285</v>
      </c>
      <c r="C1250" s="21">
        <f>IFERROR(IF(ISNUMBER(Datos!C1250),Datos!C1250/$F$3*100,NA()),NA())</f>
        <v>200.3651388488517</v>
      </c>
    </row>
    <row r="1251" spans="1:3" x14ac:dyDescent="0.25">
      <c r="A1251" s="3">
        <f>IFERROR(Datos!A1251,"")</f>
        <v>44302</v>
      </c>
      <c r="B1251" s="21">
        <f>IFERROR(IF(ISNUMBER(Datos!B1251),Datos!B1251/$F$2*100,NA()),NA())</f>
        <v>134.98052580331063</v>
      </c>
      <c r="C1251" s="21">
        <f>IFERROR(IF(ISNUMBER(Datos!C1251),Datos!C1251/$F$3*100,NA()),NA())</f>
        <v>201.09061208801768</v>
      </c>
    </row>
    <row r="1252" spans="1:3" x14ac:dyDescent="0.25">
      <c r="A1252" s="3">
        <f>IFERROR(Datos!A1252,"")</f>
        <v>44305</v>
      </c>
      <c r="B1252" s="21">
        <f>IFERROR(IF(ISNUMBER(Datos!B1252),Datos!B1252/$F$2*100,NA()),NA())</f>
        <v>134.60727036676403</v>
      </c>
      <c r="C1252" s="21">
        <f>IFERROR(IF(ISNUMBER(Datos!C1252),Datos!C1252/$F$3*100,NA()),NA())</f>
        <v>200.02402229268762</v>
      </c>
    </row>
    <row r="1253" spans="1:3" x14ac:dyDescent="0.25">
      <c r="A1253" s="3">
        <f>IFERROR(Datos!A1253,"")</f>
        <v>44306</v>
      </c>
      <c r="B1253" s="21">
        <f>IFERROR(IF(ISNUMBER(Datos!B1253),Datos!B1253/$F$2*100,NA()),NA())</f>
        <v>135.08601103537811</v>
      </c>
      <c r="C1253" s="21">
        <f>IFERROR(IF(ISNUMBER(Datos!C1253),Datos!C1253/$F$3*100,NA()),NA())</f>
        <v>198.65955606803109</v>
      </c>
    </row>
    <row r="1254" spans="1:3" x14ac:dyDescent="0.25">
      <c r="A1254" s="3">
        <f>IFERROR(Datos!A1254,"")</f>
        <v>44307</v>
      </c>
      <c r="B1254" s="21">
        <f>IFERROR(IF(ISNUMBER(Datos!B1254),Datos!B1254/$F$2*100,NA()),NA())</f>
        <v>136.42486205777345</v>
      </c>
      <c r="C1254" s="21">
        <f>IFERROR(IF(ISNUMBER(Datos!C1254),Datos!C1254/$F$3*100,NA()),NA())</f>
        <v>200.50927260497738</v>
      </c>
    </row>
    <row r="1255" spans="1:3" x14ac:dyDescent="0.25">
      <c r="A1255" s="3">
        <f>IFERROR(Datos!A1255,"")</f>
        <v>44308</v>
      </c>
      <c r="B1255" s="21">
        <f>IFERROR(IF(ISNUMBER(Datos!B1255),Datos!B1255/$F$2*100,NA()),NA())</f>
        <v>135.54040895813048</v>
      </c>
      <c r="C1255" s="21">
        <f>IFERROR(IF(ISNUMBER(Datos!C1255),Datos!C1255/$F$3*100,NA()),NA())</f>
        <v>198.66436052656863</v>
      </c>
    </row>
    <row r="1256" spans="1:3" x14ac:dyDescent="0.25">
      <c r="A1256" s="3">
        <f>IFERROR(Datos!A1256,"")</f>
        <v>44309</v>
      </c>
      <c r="B1256" s="21">
        <f>IFERROR(IF(ISNUMBER(Datos!B1256),Datos!B1256/$F$2*100,NA()),NA())</f>
        <v>135.02109704641353</v>
      </c>
      <c r="C1256" s="21">
        <f>IFERROR(IF(ISNUMBER(Datos!C1256),Datos!C1256/$F$3*100,NA()),NA())</f>
        <v>200.83597578552897</v>
      </c>
    </row>
    <row r="1257" spans="1:3" x14ac:dyDescent="0.25">
      <c r="A1257" s="3">
        <f>IFERROR(Datos!A1257,"")</f>
        <v>44312</v>
      </c>
      <c r="B1257" s="21">
        <f>IFERROR(IF(ISNUMBER(Datos!B1257),Datos!B1257/$F$2*100,NA()),NA())</f>
        <v>135.37812398571893</v>
      </c>
      <c r="C1257" s="21">
        <f>IFERROR(IF(ISNUMBER(Datos!C1257),Datos!C1257/$F$3*100,NA()),NA())</f>
        <v>201.19150571730566</v>
      </c>
    </row>
    <row r="1258" spans="1:3" x14ac:dyDescent="0.25">
      <c r="A1258" s="3">
        <f>IFERROR(Datos!A1258,"")</f>
        <v>44313</v>
      </c>
      <c r="B1258" s="21">
        <f>IFERROR(IF(ISNUMBER(Datos!B1258),Datos!B1258/$F$2*100,NA()),NA())</f>
        <v>135.03732554365467</v>
      </c>
      <c r="C1258" s="21">
        <f>IFERROR(IF(ISNUMBER(Datos!C1258),Datos!C1258/$F$3*100,NA()),NA())</f>
        <v>201.14826559046796</v>
      </c>
    </row>
    <row r="1259" spans="1:3" x14ac:dyDescent="0.25">
      <c r="A1259" s="3">
        <f>IFERROR(Datos!A1259,"")</f>
        <v>44314</v>
      </c>
      <c r="B1259" s="21">
        <f>IFERROR(IF(ISNUMBER(Datos!B1259),Datos!B1259/$F$2*100,NA()),NA())</f>
        <v>135.43492372606295</v>
      </c>
      <c r="C1259" s="21">
        <f>IFERROR(IF(ISNUMBER(Datos!C1259),Datos!C1259/$F$3*100,NA()),NA())</f>
        <v>200.98010954165463</v>
      </c>
    </row>
    <row r="1260" spans="1:3" x14ac:dyDescent="0.25">
      <c r="A1260" s="3">
        <f>IFERROR(Datos!A1260,"")</f>
        <v>44315</v>
      </c>
      <c r="B1260" s="21">
        <f>IFERROR(IF(ISNUMBER(Datos!B1260),Datos!B1260/$F$2*100,NA()),NA())</f>
        <v>134.87504057124312</v>
      </c>
      <c r="C1260" s="21">
        <f>IFERROR(IF(ISNUMBER(Datos!C1260),Datos!C1260/$F$3*100,NA()),NA())</f>
        <v>202.33977130777362</v>
      </c>
    </row>
    <row r="1261" spans="1:3" x14ac:dyDescent="0.25">
      <c r="A1261" s="3">
        <f>IFERROR(Datos!A1261,"")</f>
        <v>44316</v>
      </c>
      <c r="B1261" s="21">
        <f>IFERROR(IF(ISNUMBER(Datos!B1261),Datos!B1261/$F$2*100,NA()),NA())</f>
        <v>134.42064264849077</v>
      </c>
      <c r="C1261" s="21">
        <f>IFERROR(IF(ISNUMBER(Datos!C1261),Datos!C1261/$F$3*100,NA()),NA())</f>
        <v>200.88402037090418</v>
      </c>
    </row>
    <row r="1262" spans="1:3" x14ac:dyDescent="0.25">
      <c r="A1262" s="3">
        <f>IFERROR(Datos!A1262,"")</f>
        <v>44319</v>
      </c>
      <c r="B1262" s="21">
        <f>IFERROR(IF(ISNUMBER(Datos!B1262),Datos!B1262/$F$2*100,NA()),NA())</f>
        <v>136.16520610191495</v>
      </c>
      <c r="C1262" s="21">
        <f>IFERROR(IF(ISNUMBER(Datos!C1262),Datos!C1262/$F$3*100,NA()),NA())</f>
        <v>201.4365331027193</v>
      </c>
    </row>
    <row r="1263" spans="1:3" x14ac:dyDescent="0.25">
      <c r="A1263" s="3">
        <f>IFERROR(Datos!A1263,"")</f>
        <v>44320</v>
      </c>
      <c r="B1263" s="21">
        <f>IFERROR(IF(ISNUMBER(Datos!B1263),Datos!B1263/$F$2*100,NA()),NA())</f>
        <v>135.16715352158394</v>
      </c>
      <c r="C1263" s="21">
        <f>IFERROR(IF(ISNUMBER(Datos!C1263),Datos!C1263/$F$3*100,NA()),NA())</f>
        <v>200.09128471221294</v>
      </c>
    </row>
    <row r="1264" spans="1:3" x14ac:dyDescent="0.25">
      <c r="A1264" s="3">
        <f>IFERROR(Datos!A1264,"")</f>
        <v>44321</v>
      </c>
      <c r="B1264" s="21">
        <f>IFERROR(IF(ISNUMBER(Datos!B1264),Datos!B1264/$F$2*100,NA()),NA())</f>
        <v>135.72703667640377</v>
      </c>
      <c r="C1264" s="21">
        <f>IFERROR(IF(ISNUMBER(Datos!C1264),Datos!C1264/$F$3*100,NA()),NA())</f>
        <v>200.23061400980109</v>
      </c>
    </row>
    <row r="1265" spans="1:3" x14ac:dyDescent="0.25">
      <c r="A1265" s="3">
        <f>IFERROR(Datos!A1265,"")</f>
        <v>44322</v>
      </c>
      <c r="B1265" s="21">
        <f>IFERROR(IF(ISNUMBER(Datos!B1265),Datos!B1265/$F$2*100,NA()),NA())</f>
        <v>137.99091204154496</v>
      </c>
      <c r="C1265" s="21">
        <f>IFERROR(IF(ISNUMBER(Datos!C1265),Datos!C1265/$F$3*100,NA()),NA())</f>
        <v>201.86412991255884</v>
      </c>
    </row>
    <row r="1266" spans="1:3" x14ac:dyDescent="0.25">
      <c r="A1266" s="3">
        <f>IFERROR(Datos!A1266,"")</f>
        <v>44323</v>
      </c>
      <c r="B1266" s="21">
        <f>IFERROR(IF(ISNUMBER(Datos!B1266),Datos!B1266/$F$2*100,NA()),NA())</f>
        <v>139.23239208049336</v>
      </c>
      <c r="C1266" s="21">
        <f>IFERROR(IF(ISNUMBER(Datos!C1266),Datos!C1266/$F$3*100,NA()),NA())</f>
        <v>203.35351205919093</v>
      </c>
    </row>
    <row r="1267" spans="1:3" x14ac:dyDescent="0.25">
      <c r="A1267" s="3">
        <f>IFERROR(Datos!A1267,"")</f>
        <v>44326</v>
      </c>
      <c r="B1267" s="21">
        <f>IFERROR(IF(ISNUMBER(Datos!B1267),Datos!B1267/$F$2*100,NA()),NA())</f>
        <v>139.65433300876339</v>
      </c>
      <c r="C1267" s="21">
        <f>IFERROR(IF(ISNUMBER(Datos!C1267),Datos!C1267/$F$3*100,NA()),NA())</f>
        <v>201.22994138560583</v>
      </c>
    </row>
    <row r="1268" spans="1:3" x14ac:dyDescent="0.25">
      <c r="A1268" s="3">
        <f>IFERROR(Datos!A1268,"")</f>
        <v>44327</v>
      </c>
      <c r="B1268" s="21">
        <f>IFERROR(IF(ISNUMBER(Datos!B1268),Datos!B1268/$F$2*100,NA()),NA())</f>
        <v>139.67867575462512</v>
      </c>
      <c r="C1268" s="21">
        <f>IFERROR(IF(ISNUMBER(Datos!C1268),Datos!C1268/$F$3*100,NA()),NA())</f>
        <v>199.48592293648505</v>
      </c>
    </row>
    <row r="1269" spans="1:3" x14ac:dyDescent="0.25">
      <c r="A1269" s="3">
        <f>IFERROR(Datos!A1269,"")</f>
        <v>44328</v>
      </c>
      <c r="B1269" s="21">
        <f>IFERROR(IF(ISNUMBER(Datos!B1269),Datos!B1269/$F$2*100,NA()),NA())</f>
        <v>138.29113924050634</v>
      </c>
      <c r="C1269" s="21">
        <f>IFERROR(IF(ISNUMBER(Datos!C1269),Datos!C1269/$F$3*100,NA()),NA())</f>
        <v>195.20515037955221</v>
      </c>
    </row>
    <row r="1270" spans="1:3" x14ac:dyDescent="0.25">
      <c r="A1270" s="3">
        <f>IFERROR(Datos!A1270,"")</f>
        <v>44329</v>
      </c>
      <c r="B1270" s="21">
        <f>IFERROR(IF(ISNUMBER(Datos!B1270),Datos!B1270/$F$2*100,NA()),NA())</f>
        <v>138.85913664394678</v>
      </c>
      <c r="C1270" s="21">
        <f>IFERROR(IF(ISNUMBER(Datos!C1270),Datos!C1270/$F$3*100,NA()),NA())</f>
        <v>197.58335735562602</v>
      </c>
    </row>
    <row r="1271" spans="1:3" x14ac:dyDescent="0.25">
      <c r="A1271" s="3">
        <f>IFERROR(Datos!A1271,"")</f>
        <v>44330</v>
      </c>
      <c r="B1271" s="21">
        <f>IFERROR(IF(ISNUMBER(Datos!B1271),Datos!B1271/$F$2*100,NA()),NA())</f>
        <v>140.12495942875688</v>
      </c>
      <c r="C1271" s="21">
        <f>IFERROR(IF(ISNUMBER(Datos!C1271),Datos!C1271/$F$3*100,NA()),NA())</f>
        <v>200.53329489766503</v>
      </c>
    </row>
    <row r="1272" spans="1:3" x14ac:dyDescent="0.25">
      <c r="A1272" s="3">
        <f>IFERROR(Datos!A1272,"")</f>
        <v>44333</v>
      </c>
      <c r="B1272" s="21">
        <f>IFERROR(IF(ISNUMBER(Datos!B1272),Datos!B1272/$F$2*100,NA()),NA())</f>
        <v>141.75592340149302</v>
      </c>
      <c r="C1272" s="21">
        <f>IFERROR(IF(ISNUMBER(Datos!C1272),Datos!C1272/$F$3*100,NA()),NA())</f>
        <v>200.02402229268762</v>
      </c>
    </row>
    <row r="1273" spans="1:3" x14ac:dyDescent="0.25">
      <c r="A1273" s="3">
        <f>IFERROR(Datos!A1273,"")</f>
        <v>44334</v>
      </c>
      <c r="B1273" s="21">
        <f>IFERROR(IF(ISNUMBER(Datos!B1273),Datos!B1273/$F$2*100,NA()),NA())</f>
        <v>142.03180785459267</v>
      </c>
      <c r="C1273" s="21">
        <f>IFERROR(IF(ISNUMBER(Datos!C1273),Datos!C1273/$F$3*100,NA()),NA())</f>
        <v>198.31843951186701</v>
      </c>
    </row>
    <row r="1274" spans="1:3" x14ac:dyDescent="0.25">
      <c r="A1274" s="3">
        <f>IFERROR(Datos!A1274,"")</f>
        <v>44335</v>
      </c>
      <c r="B1274" s="21">
        <f>IFERROR(IF(ISNUMBER(Datos!B1274),Datos!B1274/$F$2*100,NA()),NA())</f>
        <v>142.12917883803959</v>
      </c>
      <c r="C1274" s="21">
        <f>IFERROR(IF(ISNUMBER(Datos!C1274),Datos!C1274/$F$3*100,NA()),NA())</f>
        <v>197.73710002882675</v>
      </c>
    </row>
    <row r="1275" spans="1:3" x14ac:dyDescent="0.25">
      <c r="A1275" s="3">
        <f>IFERROR(Datos!A1275,"")</f>
        <v>44336</v>
      </c>
      <c r="B1275" s="21">
        <f>IFERROR(IF(ISNUMBER(Datos!B1275),Datos!B1275/$F$2*100,NA()),NA())</f>
        <v>142.77831872768581</v>
      </c>
      <c r="C1275" s="21">
        <f>IFERROR(IF(ISNUMBER(Datos!C1275),Datos!C1275/$F$3*100,NA()),NA())</f>
        <v>199.82223503411169</v>
      </c>
    </row>
    <row r="1276" spans="1:3" x14ac:dyDescent="0.25">
      <c r="A1276" s="3">
        <f>IFERROR(Datos!A1276,"")</f>
        <v>44337</v>
      </c>
      <c r="B1276" s="21">
        <f>IFERROR(IF(ISNUMBER(Datos!B1276),Datos!B1276/$F$2*100,NA()),NA())</f>
        <v>142.84323271665045</v>
      </c>
      <c r="C1276" s="21">
        <f>IFERROR(IF(ISNUMBER(Datos!C1276),Datos!C1276/$F$3*100,NA()),NA())</f>
        <v>199.6684923609109</v>
      </c>
    </row>
    <row r="1277" spans="1:3" x14ac:dyDescent="0.25">
      <c r="A1277" s="3">
        <f>IFERROR(Datos!A1277,"")</f>
        <v>44340</v>
      </c>
      <c r="B1277" s="21">
        <f>IFERROR(IF(ISNUMBER(Datos!B1277),Datos!B1277/$F$2*100,NA()),NA())</f>
        <v>143.09477442388837</v>
      </c>
      <c r="C1277" s="21">
        <f>IFERROR(IF(ISNUMBER(Datos!C1277),Datos!C1277/$F$3*100,NA()),NA())</f>
        <v>201.64792927837033</v>
      </c>
    </row>
    <row r="1278" spans="1:3" x14ac:dyDescent="0.25">
      <c r="A1278" s="3">
        <f>IFERROR(Datos!A1278,"")</f>
        <v>44341</v>
      </c>
      <c r="B1278" s="21">
        <f>IFERROR(IF(ISNUMBER(Datos!B1278),Datos!B1278/$F$2*100,NA()),NA())</f>
        <v>144.39305420318078</v>
      </c>
      <c r="C1278" s="21">
        <f>IFERROR(IF(ISNUMBER(Datos!C1278),Datos!C1278/$F$3*100,NA()),NA())</f>
        <v>201.21552800999331</v>
      </c>
    </row>
    <row r="1279" spans="1:3" x14ac:dyDescent="0.25">
      <c r="A1279" s="3">
        <f>IFERROR(Datos!A1279,"")</f>
        <v>44342</v>
      </c>
      <c r="B1279" s="21">
        <f>IFERROR(IF(ISNUMBER(Datos!B1279),Datos!B1279/$F$2*100,NA()),NA())</f>
        <v>144.14151249594286</v>
      </c>
      <c r="C1279" s="21">
        <f>IFERROR(IF(ISNUMBER(Datos!C1279),Datos!C1279/$F$3*100,NA()),NA())</f>
        <v>201.59508023445758</v>
      </c>
    </row>
    <row r="1280" spans="1:3" x14ac:dyDescent="0.25">
      <c r="A1280" s="3">
        <f>IFERROR(Datos!A1280,"")</f>
        <v>44343</v>
      </c>
      <c r="B1280" s="21">
        <f>IFERROR(IF(ISNUMBER(Datos!B1280),Datos!B1280/$F$2*100,NA()),NA())</f>
        <v>144.19831223628694</v>
      </c>
      <c r="C1280" s="21">
        <f>IFERROR(IF(ISNUMBER(Datos!C1280),Datos!C1280/$F$3*100,NA()),NA())</f>
        <v>201.83049870279618</v>
      </c>
    </row>
    <row r="1281" spans="1:3" x14ac:dyDescent="0.25">
      <c r="A1281" s="3">
        <f>IFERROR(Datos!A1281,"")</f>
        <v>44344</v>
      </c>
      <c r="B1281" s="21">
        <f>IFERROR(IF(ISNUMBER(Datos!B1281),Datos!B1281/$F$2*100,NA()),NA())</f>
        <v>144.74196689386562</v>
      </c>
      <c r="C1281" s="21">
        <f>IFERROR(IF(ISNUMBER(Datos!C1281),Datos!C1281/$F$3*100,NA()),NA())</f>
        <v>201.98424137599696</v>
      </c>
    </row>
    <row r="1282" spans="1:3" x14ac:dyDescent="0.25">
      <c r="A1282" s="3">
        <f>IFERROR(Datos!A1282,"")</f>
        <v>44348</v>
      </c>
      <c r="B1282" s="21">
        <f>IFERROR(IF(ISNUMBER(Datos!B1282),Datos!B1282/$F$2*100,NA()),NA())</f>
        <v>144.35248296007791</v>
      </c>
      <c r="C1282" s="21">
        <f>IFERROR(IF(ISNUMBER(Datos!C1282),Datos!C1282/$F$3*100,NA()),NA())</f>
        <v>201.88334774670892</v>
      </c>
    </row>
    <row r="1283" spans="1:3" x14ac:dyDescent="0.25">
      <c r="A1283" s="3">
        <f>IFERROR(Datos!A1283,"")</f>
        <v>44349</v>
      </c>
      <c r="B1283" s="21">
        <f>IFERROR(IF(ISNUMBER(Datos!B1283),Datos!B1283/$F$2*100,NA()),NA())</f>
        <v>145.05842259006818</v>
      </c>
      <c r="C1283" s="21">
        <f>IFERROR(IF(ISNUMBER(Datos!C1283),Datos!C1283/$F$3*100,NA()),NA())</f>
        <v>202.17641971749788</v>
      </c>
    </row>
    <row r="1284" spans="1:3" x14ac:dyDescent="0.25">
      <c r="A1284" s="3">
        <f>IFERROR(Datos!A1284,"")</f>
        <v>44350</v>
      </c>
      <c r="B1284" s="21">
        <f>IFERROR(IF(ISNUMBER(Datos!B1284),Datos!B1284/$F$2*100,NA()),NA())</f>
        <v>142.21843557286599</v>
      </c>
      <c r="C1284" s="21">
        <f>IFERROR(IF(ISNUMBER(Datos!C1284),Datos!C1284/$F$3*100,NA()),NA())</f>
        <v>201.44614201979434</v>
      </c>
    </row>
    <row r="1285" spans="1:3" x14ac:dyDescent="0.25">
      <c r="A1285" s="3">
        <f>IFERROR(Datos!A1285,"")</f>
        <v>44351</v>
      </c>
      <c r="B1285" s="21">
        <f>IFERROR(IF(ISNUMBER(Datos!B1285),Datos!B1285/$F$2*100,NA()),NA())</f>
        <v>143.75202856215515</v>
      </c>
      <c r="C1285" s="21">
        <f>IFERROR(IF(ISNUMBER(Datos!C1285),Datos!C1285/$F$3*100,NA()),NA())</f>
        <v>203.2237916786778</v>
      </c>
    </row>
    <row r="1286" spans="1:3" x14ac:dyDescent="0.25">
      <c r="A1286" s="3">
        <f>IFERROR(Datos!A1286,"")</f>
        <v>44354</v>
      </c>
      <c r="B1286" s="21">
        <f>IFERROR(IF(ISNUMBER(Datos!B1286),Datos!B1286/$F$2*100,NA()),NA())</f>
        <v>144.32814021421618</v>
      </c>
      <c r="C1286" s="21">
        <f>IFERROR(IF(ISNUMBER(Datos!C1286),Datos!C1286/$F$3*100,NA()),NA())</f>
        <v>203.06044008840206</v>
      </c>
    </row>
    <row r="1287" spans="1:3" x14ac:dyDescent="0.25">
      <c r="A1287" s="3">
        <f>IFERROR(Datos!A1287,"")</f>
        <v>44355</v>
      </c>
      <c r="B1287" s="21">
        <f>IFERROR(IF(ISNUMBER(Datos!B1287),Datos!B1287/$F$2*100,NA()),NA())</f>
        <v>143.88185654008439</v>
      </c>
      <c r="C1287" s="21">
        <f>IFERROR(IF(ISNUMBER(Datos!C1287),Datos!C1287/$F$3*100,NA()),NA())</f>
        <v>203.09887575670223</v>
      </c>
    </row>
    <row r="1288" spans="1:3" x14ac:dyDescent="0.25">
      <c r="A1288" s="3">
        <f>IFERROR(Datos!A1288,"")</f>
        <v>44356</v>
      </c>
      <c r="B1288" s="21">
        <f>IFERROR(IF(ISNUMBER(Datos!B1288),Datos!B1288/$F$2*100,NA()),NA())</f>
        <v>143.60597208698474</v>
      </c>
      <c r="C1288" s="21">
        <f>IFERROR(IF(ISNUMBER(Datos!C1288),Datos!C1288/$F$3*100,NA()),NA())</f>
        <v>202.72893244931299</v>
      </c>
    </row>
    <row r="1289" spans="1:3" x14ac:dyDescent="0.25">
      <c r="A1289" s="3">
        <f>IFERROR(Datos!A1289,"")</f>
        <v>44357</v>
      </c>
      <c r="B1289" s="21">
        <f>IFERROR(IF(ISNUMBER(Datos!B1289),Datos!B1289/$F$2*100,NA()),NA())</f>
        <v>144.22265498214867</v>
      </c>
      <c r="C1289" s="21">
        <f>IFERROR(IF(ISNUMBER(Datos!C1289),Datos!C1289/$F$3*100,NA()),NA())</f>
        <v>203.67060632266742</v>
      </c>
    </row>
    <row r="1290" spans="1:3" x14ac:dyDescent="0.25">
      <c r="A1290" s="3">
        <f>IFERROR(Datos!A1290,"")</f>
        <v>44358</v>
      </c>
      <c r="B1290" s="21">
        <f>IFERROR(IF(ISNUMBER(Datos!B1290),Datos!B1290/$F$2*100,NA()),NA())</f>
        <v>142.59980525803314</v>
      </c>
      <c r="C1290" s="21">
        <f>IFERROR(IF(ISNUMBER(Datos!C1290),Datos!C1290/$F$3*100,NA()),NA())</f>
        <v>204.06457192274431</v>
      </c>
    </row>
    <row r="1291" spans="1:3" x14ac:dyDescent="0.25">
      <c r="A1291" s="3">
        <f>IFERROR(Datos!A1291,"")</f>
        <v>44361</v>
      </c>
      <c r="B1291" s="21">
        <f>IFERROR(IF(ISNUMBER(Datos!B1291),Datos!B1291/$F$2*100,NA()),NA())</f>
        <v>141.76403765011361</v>
      </c>
      <c r="C1291" s="21">
        <f>IFERROR(IF(ISNUMBER(Datos!C1291),Datos!C1291/$F$3*100,NA()),NA())</f>
        <v>204.43451523013357</v>
      </c>
    </row>
    <row r="1292" spans="1:3" x14ac:dyDescent="0.25">
      <c r="A1292" s="3">
        <f>IFERROR(Datos!A1292,"")</f>
        <v>44362</v>
      </c>
      <c r="B1292" s="21">
        <f>IFERROR(IF(ISNUMBER(Datos!B1292),Datos!B1292/$F$2*100,NA()),NA())</f>
        <v>141.22849724115548</v>
      </c>
      <c r="C1292" s="21">
        <f>IFERROR(IF(ISNUMBER(Datos!C1292),Datos!C1292/$F$3*100,NA()),NA())</f>
        <v>204.02613625444411</v>
      </c>
    </row>
    <row r="1293" spans="1:3" x14ac:dyDescent="0.25">
      <c r="A1293" s="3">
        <f>IFERROR(Datos!A1293,"")</f>
        <v>44363</v>
      </c>
      <c r="B1293" s="21">
        <f>IFERROR(IF(ISNUMBER(Datos!B1293),Datos!B1293/$F$2*100,NA()),NA())</f>
        <v>138.84290814670564</v>
      </c>
      <c r="C1293" s="21">
        <f>IFERROR(IF(ISNUMBER(Datos!C1293),Datos!C1293/$F$3*100,NA()),NA())</f>
        <v>202.92591524935139</v>
      </c>
    </row>
    <row r="1294" spans="1:3" x14ac:dyDescent="0.25">
      <c r="A1294" s="3">
        <f>IFERROR(Datos!A1294,"")</f>
        <v>44364</v>
      </c>
      <c r="B1294" s="21">
        <f>IFERROR(IF(ISNUMBER(Datos!B1294),Datos!B1294/$F$2*100,NA()),NA())</f>
        <v>134.57481337228171</v>
      </c>
      <c r="C1294" s="21">
        <f>IFERROR(IF(ISNUMBER(Datos!C1294),Datos!C1294/$F$3*100,NA()),NA())</f>
        <v>202.83943499567596</v>
      </c>
    </row>
    <row r="1295" spans="1:3" x14ac:dyDescent="0.25">
      <c r="A1295" s="3">
        <f>IFERROR(Datos!A1295,"")</f>
        <v>44365</v>
      </c>
      <c r="B1295" s="21">
        <f>IFERROR(IF(ISNUMBER(Datos!B1295),Datos!B1295/$F$2*100,NA()),NA())</f>
        <v>133.82830249918857</v>
      </c>
      <c r="C1295" s="21">
        <f>IFERROR(IF(ISNUMBER(Datos!C1295),Datos!C1295/$F$3*100,NA()),NA())</f>
        <v>200.17296050735078</v>
      </c>
    </row>
    <row r="1296" spans="1:3" x14ac:dyDescent="0.25">
      <c r="A1296" s="3">
        <f>IFERROR(Datos!A1296,"")</f>
        <v>44368</v>
      </c>
      <c r="B1296" s="21">
        <f>IFERROR(IF(ISNUMBER(Datos!B1296),Datos!B1296/$F$2*100,NA()),NA())</f>
        <v>135.46738072054526</v>
      </c>
      <c r="C1296" s="21">
        <f>IFERROR(IF(ISNUMBER(Datos!C1296),Datos!C1296/$F$3*100,NA()),NA())</f>
        <v>202.97876429326416</v>
      </c>
    </row>
    <row r="1297" spans="1:3" x14ac:dyDescent="0.25">
      <c r="A1297" s="3">
        <f>IFERROR(Datos!A1297,"")</f>
        <v>44369</v>
      </c>
      <c r="B1297" s="21">
        <f>IFERROR(IF(ISNUMBER(Datos!B1297),Datos!B1297/$F$2*100,NA()),NA())</f>
        <v>134.89938331710485</v>
      </c>
      <c r="C1297" s="21">
        <f>IFERROR(IF(ISNUMBER(Datos!C1297),Datos!C1297/$F$3*100,NA()),NA())</f>
        <v>204.01652733736904</v>
      </c>
    </row>
    <row r="1298" spans="1:3" x14ac:dyDescent="0.25">
      <c r="A1298" s="3">
        <f>IFERROR(Datos!A1298,"")</f>
        <v>44370</v>
      </c>
      <c r="B1298" s="21">
        <f>IFERROR(IF(ISNUMBER(Datos!B1298),Datos!B1298/$F$2*100,NA()),NA())</f>
        <v>134.81012658227846</v>
      </c>
      <c r="C1298" s="21">
        <f>IFERROR(IF(ISNUMBER(Datos!C1298),Datos!C1298/$F$3*100,NA()),NA())</f>
        <v>203.79552224464302</v>
      </c>
    </row>
    <row r="1299" spans="1:3" x14ac:dyDescent="0.25">
      <c r="A1299" s="3">
        <f>IFERROR(Datos!A1299,"")</f>
        <v>44371</v>
      </c>
      <c r="B1299" s="21">
        <f>IFERROR(IF(ISNUMBER(Datos!B1299),Datos!B1299/$F$2*100,NA()),NA())</f>
        <v>134.72898409607271</v>
      </c>
      <c r="C1299" s="21">
        <f>IFERROR(IF(ISNUMBER(Datos!C1299),Datos!C1299/$F$3*100,NA()),NA())</f>
        <v>204.98222350341115</v>
      </c>
    </row>
    <row r="1300" spans="1:3" x14ac:dyDescent="0.25">
      <c r="A1300" s="3">
        <f>IFERROR(Datos!A1300,"")</f>
        <v>44372</v>
      </c>
      <c r="B1300" s="21">
        <f>IFERROR(IF(ISNUMBER(Datos!B1300),Datos!B1300/$F$2*100,NA()),NA())</f>
        <v>135.17526777020447</v>
      </c>
      <c r="C1300" s="21">
        <f>IFERROR(IF(ISNUMBER(Datos!C1300),Datos!C1300/$F$3*100,NA()),NA())</f>
        <v>205.66445661573937</v>
      </c>
    </row>
    <row r="1301" spans="1:3" x14ac:dyDescent="0.25">
      <c r="A1301" s="3">
        <f>IFERROR(Datos!A1301,"")</f>
        <v>44375</v>
      </c>
      <c r="B1301" s="21">
        <f>IFERROR(IF(ISNUMBER(Datos!B1301),Datos!B1301/$F$2*100,NA()),NA())</f>
        <v>135.16715352158394</v>
      </c>
      <c r="C1301" s="21">
        <f>IFERROR(IF(ISNUMBER(Datos!C1301),Datos!C1301/$F$3*100,NA()),NA())</f>
        <v>206.14009801095418</v>
      </c>
    </row>
    <row r="1302" spans="1:3" x14ac:dyDescent="0.25">
      <c r="A1302" s="3">
        <f>IFERROR(Datos!A1302,"")</f>
        <v>44376</v>
      </c>
      <c r="B1302" s="21">
        <f>IFERROR(IF(ISNUMBER(Datos!B1302),Datos!B1302/$F$2*100,NA()),NA())</f>
        <v>133.74716001298282</v>
      </c>
      <c r="C1302" s="21">
        <f>IFERROR(IF(ISNUMBER(Datos!C1302),Datos!C1302/$F$3*100,NA()),NA())</f>
        <v>206.19775151340446</v>
      </c>
    </row>
    <row r="1303" spans="1:3" x14ac:dyDescent="0.25">
      <c r="A1303" s="3">
        <f>IFERROR(Datos!A1303,"")</f>
        <v>44377</v>
      </c>
      <c r="B1303" s="21">
        <f>IFERROR(IF(ISNUMBER(Datos!B1303),Datos!B1303/$F$2*100,NA()),NA())</f>
        <v>134.39629990262901</v>
      </c>
      <c r="C1303" s="21">
        <f>IFERROR(IF(ISNUMBER(Datos!C1303),Datos!C1303/$F$3*100,NA()),NA())</f>
        <v>206.47160565004322</v>
      </c>
    </row>
    <row r="1304" spans="1:3" x14ac:dyDescent="0.25">
      <c r="A1304" s="3">
        <f>IFERROR(Datos!A1304,"")</f>
        <v>44378</v>
      </c>
      <c r="B1304" s="21">
        <f>IFERROR(IF(ISNUMBER(Datos!B1304),Datos!B1304/$F$2*100,NA()),NA())</f>
        <v>134.85881207400195</v>
      </c>
      <c r="C1304" s="21">
        <f>IFERROR(IF(ISNUMBER(Datos!C1304),Datos!C1304/$F$3*100,NA()),NA())</f>
        <v>207.54780436244832</v>
      </c>
    </row>
    <row r="1305" spans="1:3" x14ac:dyDescent="0.25">
      <c r="A1305" s="3">
        <f>IFERROR(Datos!A1305,"")</f>
        <v>44379</v>
      </c>
      <c r="B1305" s="21">
        <f>IFERROR(IF(ISNUMBER(Datos!B1305),Datos!B1305/$F$2*100,NA()),NA())</f>
        <v>135.74326517364491</v>
      </c>
      <c r="C1305" s="21">
        <f>IFERROR(IF(ISNUMBER(Datos!C1305),Datos!C1305/$F$3*100,NA()),NA())</f>
        <v>209.10444892860576</v>
      </c>
    </row>
    <row r="1306" spans="1:3" x14ac:dyDescent="0.25">
      <c r="A1306" s="3">
        <f>IFERROR(Datos!A1306,"")</f>
        <v>44383</v>
      </c>
      <c r="B1306" s="21">
        <f>IFERROR(IF(ISNUMBER(Datos!B1306),Datos!B1306/$F$2*100,NA()),NA())</f>
        <v>136.41674780915287</v>
      </c>
      <c r="C1306" s="21">
        <f>IFERROR(IF(ISNUMBER(Datos!C1306),Datos!C1306/$F$3*100,NA()),NA())</f>
        <v>208.6816565773037</v>
      </c>
    </row>
    <row r="1307" spans="1:3" x14ac:dyDescent="0.25">
      <c r="A1307" s="3">
        <f>IFERROR(Datos!A1307,"")</f>
        <v>44384</v>
      </c>
      <c r="B1307" s="21">
        <f>IFERROR(IF(ISNUMBER(Datos!B1307),Datos!B1307/$F$2*100,NA()),NA())</f>
        <v>136.93605972086985</v>
      </c>
      <c r="C1307" s="21">
        <f>IFERROR(IF(ISNUMBER(Datos!C1307),Datos!C1307/$F$3*100,NA()),NA())</f>
        <v>209.38310752378206</v>
      </c>
    </row>
    <row r="1308" spans="1:3" x14ac:dyDescent="0.25">
      <c r="A1308" s="3">
        <f>IFERROR(Datos!A1308,"")</f>
        <v>44385</v>
      </c>
      <c r="B1308" s="21">
        <f>IFERROR(IF(ISNUMBER(Datos!B1308),Datos!B1308/$F$2*100,NA()),NA())</f>
        <v>136.84680298604351</v>
      </c>
      <c r="C1308" s="21">
        <f>IFERROR(IF(ISNUMBER(Datos!C1308),Datos!C1308/$F$3*100,NA()),NA())</f>
        <v>207.59104448928608</v>
      </c>
    </row>
    <row r="1309" spans="1:3" x14ac:dyDescent="0.25">
      <c r="A1309" s="3">
        <f>IFERROR(Datos!A1309,"")</f>
        <v>44386</v>
      </c>
      <c r="B1309" s="21">
        <f>IFERROR(IF(ISNUMBER(Datos!B1309),Datos!B1309/$F$2*100,NA()),NA())</f>
        <v>137.30120090879586</v>
      </c>
      <c r="C1309" s="21">
        <f>IFERROR(IF(ISNUMBER(Datos!C1309),Datos!C1309/$F$3*100,NA()),NA())</f>
        <v>209.93562025559723</v>
      </c>
    </row>
    <row r="1310" spans="1:3" x14ac:dyDescent="0.25">
      <c r="A1310" s="3">
        <f>IFERROR(Datos!A1310,"")</f>
        <v>44389</v>
      </c>
      <c r="B1310" s="21">
        <f>IFERROR(IF(ISNUMBER(Datos!B1310),Datos!B1310/$F$2*100,NA()),NA())</f>
        <v>137.13080168776372</v>
      </c>
      <c r="C1310" s="21">
        <f>IFERROR(IF(ISNUMBER(Datos!C1310),Datos!C1310/$F$3*100,NA()),NA())</f>
        <v>210.65628903622562</v>
      </c>
    </row>
    <row r="1311" spans="1:3" x14ac:dyDescent="0.25">
      <c r="A1311" s="3">
        <f>IFERROR(Datos!A1311,"")</f>
        <v>44390</v>
      </c>
      <c r="B1311" s="21">
        <f>IFERROR(IF(ISNUMBER(Datos!B1311),Datos!B1311/$F$2*100,NA()),NA())</f>
        <v>137.30931515741642</v>
      </c>
      <c r="C1311" s="21">
        <f>IFERROR(IF(ISNUMBER(Datos!C1311),Datos!C1311/$F$3*100,NA()),NA())</f>
        <v>209.91640242144709</v>
      </c>
    </row>
    <row r="1312" spans="1:3" x14ac:dyDescent="0.25">
      <c r="A1312" s="3">
        <f>IFERROR(Datos!A1312,"")</f>
        <v>44391</v>
      </c>
      <c r="B1312" s="21">
        <f>IFERROR(IF(ISNUMBER(Datos!B1312),Datos!B1312/$F$2*100,NA()),NA())</f>
        <v>138.78610840636156</v>
      </c>
      <c r="C1312" s="21">
        <f>IFERROR(IF(ISNUMBER(Datos!C1312),Datos!C1312/$F$3*100,NA()),NA())</f>
        <v>210.16142980686078</v>
      </c>
    </row>
    <row r="1313" spans="1:3" x14ac:dyDescent="0.25">
      <c r="A1313" s="3">
        <f>IFERROR(Datos!A1313,"")</f>
        <v>44392</v>
      </c>
      <c r="B1313" s="21">
        <f>IFERROR(IF(ISNUMBER(Datos!B1313),Datos!B1313/$F$2*100,NA()),NA())</f>
        <v>138.81045115222329</v>
      </c>
      <c r="C1313" s="21">
        <f>IFERROR(IF(ISNUMBER(Datos!C1313),Datos!C1313/$F$3*100,NA()),NA())</f>
        <v>209.474392235995</v>
      </c>
    </row>
    <row r="1314" spans="1:3" x14ac:dyDescent="0.25">
      <c r="A1314" s="3">
        <f>IFERROR(Datos!A1314,"")</f>
        <v>44393</v>
      </c>
      <c r="B1314" s="21">
        <f>IFERROR(IF(ISNUMBER(Datos!B1314),Datos!B1314/$F$2*100,NA()),NA())</f>
        <v>137.46348588120739</v>
      </c>
      <c r="C1314" s="21">
        <f>IFERROR(IF(ISNUMBER(Datos!C1314),Datos!C1314/$F$3*100,NA()),NA())</f>
        <v>207.8985298356875</v>
      </c>
    </row>
    <row r="1315" spans="1:3" x14ac:dyDescent="0.25">
      <c r="A1315" s="3">
        <f>IFERROR(Datos!A1315,"")</f>
        <v>44396</v>
      </c>
      <c r="B1315" s="21">
        <f>IFERROR(IF(ISNUMBER(Datos!B1315),Datos!B1315/$F$2*100,NA()),NA())</f>
        <v>137.62577085361897</v>
      </c>
      <c r="C1315" s="21">
        <f>IFERROR(IF(ISNUMBER(Datos!C1315),Datos!C1315/$F$3*100,NA()),NA())</f>
        <v>204.59786682040934</v>
      </c>
    </row>
    <row r="1316" spans="1:3" x14ac:dyDescent="0.25">
      <c r="A1316" s="3">
        <f>IFERROR(Datos!A1316,"")</f>
        <v>44397</v>
      </c>
      <c r="B1316" s="21">
        <f>IFERROR(IF(ISNUMBER(Datos!B1316),Datos!B1316/$F$2*100,NA()),NA())</f>
        <v>137.44725738396625</v>
      </c>
      <c r="C1316" s="21">
        <f>IFERROR(IF(ISNUMBER(Datos!C1316),Datos!C1316/$F$3*100,NA()),NA())</f>
        <v>207.7015470356491</v>
      </c>
    </row>
    <row r="1317" spans="1:3" x14ac:dyDescent="0.25">
      <c r="A1317" s="3">
        <f>IFERROR(Datos!A1317,"")</f>
        <v>44398</v>
      </c>
      <c r="B1317" s="21">
        <f>IFERROR(IF(ISNUMBER(Datos!B1317),Datos!B1317/$F$2*100,NA()),NA())</f>
        <v>136.93605972086985</v>
      </c>
      <c r="C1317" s="21">
        <f>IFERROR(IF(ISNUMBER(Datos!C1317),Datos!C1317/$F$3*100,NA()),NA())</f>
        <v>209.41193427500718</v>
      </c>
    </row>
    <row r="1318" spans="1:3" x14ac:dyDescent="0.25">
      <c r="A1318" s="3">
        <f>IFERROR(Datos!A1318,"")</f>
        <v>44399</v>
      </c>
      <c r="B1318" s="21">
        <f>IFERROR(IF(ISNUMBER(Datos!B1318),Datos!B1318/$F$2*100,NA()),NA())</f>
        <v>137.20382992534891</v>
      </c>
      <c r="C1318" s="21">
        <f>IFERROR(IF(ISNUMBER(Datos!C1318),Datos!C1318/$F$3*100,NA()),NA())</f>
        <v>209.83472662630919</v>
      </c>
    </row>
    <row r="1319" spans="1:3" x14ac:dyDescent="0.25">
      <c r="A1319" s="3">
        <f>IFERROR(Datos!A1319,"")</f>
        <v>44400</v>
      </c>
      <c r="B1319" s="21">
        <f>IFERROR(IF(ISNUMBER(Datos!B1319),Datos!B1319/$F$2*100,NA()),NA())</f>
        <v>136.77377474845832</v>
      </c>
      <c r="C1319" s="21">
        <f>IFERROR(IF(ISNUMBER(Datos!C1319),Datos!C1319/$F$3*100,NA()),NA())</f>
        <v>211.9631017584318</v>
      </c>
    </row>
    <row r="1320" spans="1:3" x14ac:dyDescent="0.25">
      <c r="A1320" s="3">
        <f>IFERROR(Datos!A1320,"")</f>
        <v>44403</v>
      </c>
      <c r="B1320" s="21">
        <f>IFERROR(IF(ISNUMBER(Datos!B1320),Datos!B1320/$F$2*100,NA()),NA())</f>
        <v>136.44920480363518</v>
      </c>
      <c r="C1320" s="21">
        <f>IFERROR(IF(ISNUMBER(Datos!C1320),Datos!C1320/$F$3*100,NA()),NA())</f>
        <v>212.46756990487171</v>
      </c>
    </row>
    <row r="1321" spans="1:3" x14ac:dyDescent="0.25">
      <c r="A1321" s="3">
        <f>IFERROR(Datos!A1321,"")</f>
        <v>44404</v>
      </c>
      <c r="B1321" s="21">
        <f>IFERROR(IF(ISNUMBER(Datos!B1321),Datos!B1321/$F$2*100,NA()),NA())</f>
        <v>136.67640376501134</v>
      </c>
      <c r="C1321" s="21">
        <f>IFERROR(IF(ISNUMBER(Datos!C1321),Datos!C1321/$F$3*100,NA()),NA())</f>
        <v>211.46824252906694</v>
      </c>
    </row>
    <row r="1322" spans="1:3" x14ac:dyDescent="0.25">
      <c r="A1322" s="3">
        <f>IFERROR(Datos!A1322,"")</f>
        <v>44405</v>
      </c>
      <c r="B1322" s="21">
        <f>IFERROR(IF(ISNUMBER(Datos!B1322),Datos!B1322/$F$2*100,NA()),NA())</f>
        <v>137.36611489776047</v>
      </c>
      <c r="C1322" s="21">
        <f>IFERROR(IF(ISNUMBER(Datos!C1322),Datos!C1322/$F$3*100,NA()),NA())</f>
        <v>211.42500240222927</v>
      </c>
    </row>
    <row r="1323" spans="1:3" x14ac:dyDescent="0.25">
      <c r="A1323" s="3">
        <f>IFERROR(Datos!A1323,"")</f>
        <v>44406</v>
      </c>
      <c r="B1323" s="21">
        <f>IFERROR(IF(ISNUMBER(Datos!B1323),Datos!B1323/$F$2*100,NA()),NA())</f>
        <v>138.89159363842907</v>
      </c>
      <c r="C1323" s="21">
        <f>IFERROR(IF(ISNUMBER(Datos!C1323),Datos!C1323/$F$3*100,NA()),NA())</f>
        <v>212.31382723167101</v>
      </c>
    </row>
    <row r="1324" spans="1:3" x14ac:dyDescent="0.25">
      <c r="A1324" s="3">
        <f>IFERROR(Datos!A1324,"")</f>
        <v>44407</v>
      </c>
      <c r="B1324" s="21">
        <f>IFERROR(IF(ISNUMBER(Datos!B1324),Datos!B1324/$F$2*100,NA()),NA())</f>
        <v>137.79617007465109</v>
      </c>
      <c r="C1324" s="21">
        <f>IFERROR(IF(ISNUMBER(Datos!C1324),Datos!C1324/$F$3*100,NA()),NA())</f>
        <v>211.17036609974056</v>
      </c>
    </row>
    <row r="1325" spans="1:3" x14ac:dyDescent="0.25">
      <c r="A1325" s="3">
        <f>IFERROR(Datos!A1325,"")</f>
        <v>44410</v>
      </c>
      <c r="B1325" s="21">
        <f>IFERROR(IF(ISNUMBER(Datos!B1325),Datos!B1325/$F$2*100,NA()),NA())</f>
        <v>137.62577085361897</v>
      </c>
      <c r="C1325" s="21">
        <f>IFERROR(IF(ISNUMBER(Datos!C1325),Datos!C1325/$F$3*100,NA()),NA())</f>
        <v>210.78120495820119</v>
      </c>
    </row>
    <row r="1326" spans="1:3" x14ac:dyDescent="0.25">
      <c r="A1326" s="3">
        <f>IFERROR(Datos!A1326,"")</f>
        <v>44411</v>
      </c>
      <c r="B1326" s="21">
        <f>IFERROR(IF(ISNUMBER(Datos!B1326),Datos!B1326/$F$2*100,NA()),NA())</f>
        <v>137.52839987017202</v>
      </c>
      <c r="C1326" s="21">
        <f>IFERROR(IF(ISNUMBER(Datos!C1326),Datos!C1326/$F$3*100,NA()),NA())</f>
        <v>212.50600557317193</v>
      </c>
    </row>
    <row r="1327" spans="1:3" x14ac:dyDescent="0.25">
      <c r="A1327" s="3">
        <f>IFERROR(Datos!A1327,"")</f>
        <v>44412</v>
      </c>
      <c r="B1327" s="21">
        <f>IFERROR(IF(ISNUMBER(Datos!B1327),Datos!B1327/$F$2*100,NA()),NA())</f>
        <v>137.56085686465434</v>
      </c>
      <c r="C1327" s="21">
        <f>IFERROR(IF(ISNUMBER(Datos!C1327),Datos!C1327/$F$3*100,NA()),NA())</f>
        <v>211.52589603151722</v>
      </c>
    </row>
    <row r="1328" spans="1:3" x14ac:dyDescent="0.25">
      <c r="A1328" s="3">
        <f>IFERROR(Datos!A1328,"")</f>
        <v>44413</v>
      </c>
      <c r="B1328" s="21">
        <f>IFERROR(IF(ISNUMBER(Datos!B1328),Datos!B1328/$F$2*100,NA()),NA())</f>
        <v>137.01720220707566</v>
      </c>
      <c r="C1328" s="21">
        <f>IFERROR(IF(ISNUMBER(Datos!C1328),Datos!C1328/$F$3*100,NA()),NA())</f>
        <v>212.79427308542327</v>
      </c>
    </row>
    <row r="1329" spans="1:3" x14ac:dyDescent="0.25">
      <c r="A1329" s="3">
        <f>IFERROR(Datos!A1329,"")</f>
        <v>44414</v>
      </c>
      <c r="B1329" s="21">
        <f>IFERROR(IF(ISNUMBER(Datos!B1329),Datos!B1329/$F$2*100,NA()),NA())</f>
        <v>133.59298928919182</v>
      </c>
      <c r="C1329" s="21">
        <f>IFERROR(IF(ISNUMBER(Datos!C1329),Datos!C1329/$F$3*100,NA()),NA())</f>
        <v>213.14980301719996</v>
      </c>
    </row>
    <row r="1330" spans="1:3" x14ac:dyDescent="0.25">
      <c r="A1330" s="3">
        <f>IFERROR(Datos!A1330,"")</f>
        <v>44417</v>
      </c>
      <c r="B1330" s="21">
        <f>IFERROR(IF(ISNUMBER(Datos!B1330),Datos!B1330/$F$2*100,NA()),NA())</f>
        <v>131.22362869198312</v>
      </c>
      <c r="C1330" s="21">
        <f>IFERROR(IF(ISNUMBER(Datos!C1330),Datos!C1330/$F$3*100,NA()),NA())</f>
        <v>212.9528202171615</v>
      </c>
    </row>
    <row r="1331" spans="1:3" x14ac:dyDescent="0.25">
      <c r="A1331" s="3">
        <f>IFERROR(Datos!A1331,"")</f>
        <v>44418</v>
      </c>
      <c r="B1331" s="21">
        <f>IFERROR(IF(ISNUMBER(Datos!B1331),Datos!B1331/$F$2*100,NA()),NA())</f>
        <v>131.26419993508603</v>
      </c>
      <c r="C1331" s="21">
        <f>IFERROR(IF(ISNUMBER(Datos!C1331),Datos!C1331/$F$3*100,NA()),NA())</f>
        <v>213.16421639281251</v>
      </c>
    </row>
    <row r="1332" spans="1:3" x14ac:dyDescent="0.25">
      <c r="A1332" s="3">
        <f>IFERROR(Datos!A1332,"")</f>
        <v>44419</v>
      </c>
      <c r="B1332" s="21">
        <f>IFERROR(IF(ISNUMBER(Datos!B1332),Datos!B1332/$F$2*100,NA()),NA())</f>
        <v>133.07367737747484</v>
      </c>
      <c r="C1332" s="21">
        <f>IFERROR(IF(ISNUMBER(Datos!C1332),Datos!C1332/$F$3*100,NA()),NA())</f>
        <v>213.68790237340249</v>
      </c>
    </row>
    <row r="1333" spans="1:3" x14ac:dyDescent="0.25">
      <c r="A1333" s="3">
        <f>IFERROR(Datos!A1333,"")</f>
        <v>44420</v>
      </c>
      <c r="B1333" s="21">
        <f>IFERROR(IF(ISNUMBER(Datos!B1333),Datos!B1333/$F$2*100,NA()),NA())</f>
        <v>133.10613437195715</v>
      </c>
      <c r="C1333" s="21">
        <f>IFERROR(IF(ISNUMBER(Datos!C1333),Datos!C1333/$F$3*100,NA()),NA())</f>
        <v>214.317286441818</v>
      </c>
    </row>
    <row r="1334" spans="1:3" x14ac:dyDescent="0.25">
      <c r="A1334" s="3">
        <f>IFERROR(Datos!A1334,"")</f>
        <v>44421</v>
      </c>
      <c r="B1334" s="21">
        <f>IFERROR(IF(ISNUMBER(Datos!B1334),Datos!B1334/$F$2*100,NA()),NA())</f>
        <v>135.01298279779292</v>
      </c>
      <c r="C1334" s="21">
        <f>IFERROR(IF(ISNUMBER(Datos!C1334),Datos!C1334/$F$3*100,NA()),NA())</f>
        <v>214.66320745651964</v>
      </c>
    </row>
    <row r="1335" spans="1:3" x14ac:dyDescent="0.25">
      <c r="A1335" s="3">
        <f>IFERROR(Datos!A1335,"")</f>
        <v>44424</v>
      </c>
      <c r="B1335" s="21">
        <f>IFERROR(IF(ISNUMBER(Datos!B1335),Datos!B1335/$F$2*100,NA()),NA())</f>
        <v>135.68646543330087</v>
      </c>
      <c r="C1335" s="21">
        <f>IFERROR(IF(ISNUMBER(Datos!C1335),Datos!C1335/$F$3*100,NA()),NA())</f>
        <v>215.2253291054098</v>
      </c>
    </row>
    <row r="1336" spans="1:3" x14ac:dyDescent="0.25">
      <c r="A1336" s="3">
        <f>IFERROR(Datos!A1336,"")</f>
        <v>44425</v>
      </c>
      <c r="B1336" s="21">
        <f>IFERROR(IF(ISNUMBER(Datos!B1336),Datos!B1336/$F$2*100,NA()),NA())</f>
        <v>135.48360921778644</v>
      </c>
      <c r="C1336" s="21">
        <f>IFERROR(IF(ISNUMBER(Datos!C1336),Datos!C1336/$F$3*100,NA()),NA())</f>
        <v>213.70712020755263</v>
      </c>
    </row>
    <row r="1337" spans="1:3" x14ac:dyDescent="0.25">
      <c r="A1337" s="3">
        <f>IFERROR(Datos!A1337,"")</f>
        <v>44426</v>
      </c>
      <c r="B1337" s="21">
        <f>IFERROR(IF(ISNUMBER(Datos!B1337),Datos!B1337/$F$2*100,NA()),NA())</f>
        <v>135.58909444985395</v>
      </c>
      <c r="C1337" s="21">
        <f>IFERROR(IF(ISNUMBER(Datos!C1337),Datos!C1337/$F$3*100,NA()),NA())</f>
        <v>211.41058902661669</v>
      </c>
    </row>
    <row r="1338" spans="1:3" x14ac:dyDescent="0.25">
      <c r="A1338" s="3">
        <f>IFERROR(Datos!A1338,"")</f>
        <v>44427</v>
      </c>
      <c r="B1338" s="21">
        <f>IFERROR(IF(ISNUMBER(Datos!B1338),Datos!B1338/$F$2*100,NA()),NA())</f>
        <v>135.19149626744564</v>
      </c>
      <c r="C1338" s="21">
        <f>IFERROR(IF(ISNUMBER(Datos!C1338),Datos!C1338/$F$3*100,NA()),NA())</f>
        <v>211.67483424618047</v>
      </c>
    </row>
    <row r="1339" spans="1:3" x14ac:dyDescent="0.25">
      <c r="A1339" s="3">
        <f>IFERROR(Datos!A1339,"")</f>
        <v>44428</v>
      </c>
      <c r="B1339" s="21">
        <f>IFERROR(IF(ISNUMBER(Datos!B1339),Datos!B1339/$F$2*100,NA()),NA())</f>
        <v>135.26452450503083</v>
      </c>
      <c r="C1339" s="21">
        <f>IFERROR(IF(ISNUMBER(Datos!C1339),Datos!C1339/$F$3*100,NA()),NA())</f>
        <v>213.39963486115116</v>
      </c>
    </row>
    <row r="1340" spans="1:3" x14ac:dyDescent="0.25">
      <c r="A1340" s="3">
        <f>IFERROR(Datos!A1340,"")</f>
        <v>44431</v>
      </c>
      <c r="B1340" s="21">
        <f>IFERROR(IF(ISNUMBER(Datos!B1340),Datos!B1340/$F$2*100,NA()),NA())</f>
        <v>136.91171697500809</v>
      </c>
      <c r="C1340" s="21">
        <f>IFERROR(IF(ISNUMBER(Datos!C1340),Datos!C1340/$F$3*100,NA()),NA())</f>
        <v>215.21572018833476</v>
      </c>
    </row>
    <row r="1341" spans="1:3" x14ac:dyDescent="0.25">
      <c r="A1341" s="3">
        <f>IFERROR(Datos!A1341,"")</f>
        <v>44432</v>
      </c>
      <c r="B1341" s="21">
        <f>IFERROR(IF(ISNUMBER(Datos!B1341),Datos!B1341/$F$2*100,NA()),NA())</f>
        <v>136.84680298604351</v>
      </c>
      <c r="C1341" s="21">
        <f>IFERROR(IF(ISNUMBER(Datos!C1341),Datos!C1341/$F$3*100,NA()),NA())</f>
        <v>215.53761891034878</v>
      </c>
    </row>
    <row r="1342" spans="1:3" x14ac:dyDescent="0.25">
      <c r="A1342" s="3">
        <f>IFERROR(Datos!A1342,"")</f>
        <v>44433</v>
      </c>
      <c r="B1342" s="21">
        <f>IFERROR(IF(ISNUMBER(Datos!B1342),Datos!B1342/$F$2*100,NA()),NA())</f>
        <v>135.89743589743591</v>
      </c>
      <c r="C1342" s="21">
        <f>IFERROR(IF(ISNUMBER(Datos!C1342),Datos!C1342/$F$3*100,NA()),NA())</f>
        <v>216.01806476410107</v>
      </c>
    </row>
    <row r="1343" spans="1:3" x14ac:dyDescent="0.25">
      <c r="A1343" s="3">
        <f>IFERROR(Datos!A1343,"")</f>
        <v>44434</v>
      </c>
      <c r="B1343" s="21">
        <f>IFERROR(IF(ISNUMBER(Datos!B1343),Datos!B1343/$F$2*100,NA()),NA())</f>
        <v>136.05160662122685</v>
      </c>
      <c r="C1343" s="21">
        <f>IFERROR(IF(ISNUMBER(Datos!C1343),Datos!C1343/$F$3*100,NA()),NA())</f>
        <v>214.75929662727009</v>
      </c>
    </row>
    <row r="1344" spans="1:3" x14ac:dyDescent="0.25">
      <c r="A1344" s="3">
        <f>IFERROR(Datos!A1344,"")</f>
        <v>44435</v>
      </c>
      <c r="B1344" s="21">
        <f>IFERROR(IF(ISNUMBER(Datos!B1344),Datos!B1344/$F$2*100,NA()),NA())</f>
        <v>138.09639727361247</v>
      </c>
      <c r="C1344" s="21">
        <f>IFERROR(IF(ISNUMBER(Datos!C1344),Datos!C1344/$F$3*100,NA()),NA())</f>
        <v>216.65225329105405</v>
      </c>
    </row>
    <row r="1345" spans="1:3" x14ac:dyDescent="0.25">
      <c r="A1345" s="3">
        <f>IFERROR(Datos!A1345,"")</f>
        <v>44438</v>
      </c>
      <c r="B1345" s="21">
        <f>IFERROR(IF(ISNUMBER(Datos!B1345),Datos!B1345/$F$2*100,NA()),NA())</f>
        <v>137.41480038948393</v>
      </c>
      <c r="C1345" s="21">
        <f>IFERROR(IF(ISNUMBER(Datos!C1345),Datos!C1345/$F$3*100,NA()),NA())</f>
        <v>217.5843182473335</v>
      </c>
    </row>
    <row r="1346" spans="1:3" x14ac:dyDescent="0.25">
      <c r="A1346" s="3">
        <f>IFERROR(Datos!A1346,"")</f>
        <v>44439</v>
      </c>
      <c r="B1346" s="21">
        <f>IFERROR(IF(ISNUMBER(Datos!B1346),Datos!B1346/$F$2*100,NA()),NA())</f>
        <v>137.69068484258358</v>
      </c>
      <c r="C1346" s="21">
        <f>IFERROR(IF(ISNUMBER(Datos!C1346),Datos!C1346/$F$3*100,NA()),NA())</f>
        <v>217.29124627654463</v>
      </c>
    </row>
    <row r="1347" spans="1:3" x14ac:dyDescent="0.25">
      <c r="A1347" s="3">
        <f>IFERROR(Datos!A1347,"")</f>
        <v>44440</v>
      </c>
      <c r="B1347" s="21">
        <f>IFERROR(IF(ISNUMBER(Datos!B1347),Datos!B1347/$F$2*100,NA()),NA())</f>
        <v>137.69879909120414</v>
      </c>
      <c r="C1347" s="21">
        <f>IFERROR(IF(ISNUMBER(Datos!C1347),Datos!C1347/$F$3*100,NA()),NA())</f>
        <v>217.35850869606998</v>
      </c>
    </row>
    <row r="1348" spans="1:3" x14ac:dyDescent="0.25">
      <c r="A1348" s="3">
        <f>IFERROR(Datos!A1348,"")</f>
        <v>44441</v>
      </c>
      <c r="B1348" s="21">
        <f>IFERROR(IF(ISNUMBER(Datos!B1348),Datos!B1348/$F$2*100,NA()),NA())</f>
        <v>137.33365790327815</v>
      </c>
      <c r="C1348" s="21">
        <f>IFERROR(IF(ISNUMBER(Datos!C1348),Datos!C1348/$F$3*100,NA()),NA())</f>
        <v>217.97347938887285</v>
      </c>
    </row>
    <row r="1349" spans="1:3" x14ac:dyDescent="0.25">
      <c r="A1349" s="3">
        <f>IFERROR(Datos!A1349,"")</f>
        <v>44442</v>
      </c>
      <c r="B1349" s="21">
        <f>IFERROR(IF(ISNUMBER(Datos!B1349),Datos!B1349/$F$2*100,NA()),NA())</f>
        <v>138.80233690360274</v>
      </c>
      <c r="C1349" s="21">
        <f>IFERROR(IF(ISNUMBER(Datos!C1349),Datos!C1349/$F$3*100,NA()),NA())</f>
        <v>217.90141251080999</v>
      </c>
    </row>
    <row r="1350" spans="1:3" x14ac:dyDescent="0.25">
      <c r="A1350" s="3">
        <f>IFERROR(Datos!A1350,"")</f>
        <v>44446</v>
      </c>
      <c r="B1350" s="21">
        <f>IFERROR(IF(ISNUMBER(Datos!B1350),Datos!B1350/$F$2*100,NA()),NA())</f>
        <v>136.0840636157092</v>
      </c>
      <c r="C1350" s="21">
        <f>IFERROR(IF(ISNUMBER(Datos!C1350),Datos!C1350/$F$3*100,NA()),NA())</f>
        <v>217.16152589603149</v>
      </c>
    </row>
    <row r="1351" spans="1:3" x14ac:dyDescent="0.25">
      <c r="A1351" s="3">
        <f>IFERROR(Datos!A1351,"")</f>
        <v>44447</v>
      </c>
      <c r="B1351" s="21">
        <f>IFERROR(IF(ISNUMBER(Datos!B1351),Datos!B1351/$F$2*100,NA()),NA())</f>
        <v>135.74326517364491</v>
      </c>
      <c r="C1351" s="21">
        <f>IFERROR(IF(ISNUMBER(Datos!C1351),Datos!C1351/$F$3*100,NA()),NA())</f>
        <v>216.87806284231769</v>
      </c>
    </row>
    <row r="1352" spans="1:3" x14ac:dyDescent="0.25">
      <c r="A1352" s="3">
        <f>IFERROR(Datos!A1352,"")</f>
        <v>44448</v>
      </c>
      <c r="B1352" s="21">
        <f>IFERROR(IF(ISNUMBER(Datos!B1352),Datos!B1352/$F$2*100,NA()),NA())</f>
        <v>136.34371957156768</v>
      </c>
      <c r="C1352" s="21">
        <f>IFERROR(IF(ISNUMBER(Datos!C1352),Datos!C1352/$F$3*100,NA()),NA())</f>
        <v>215.87873546651289</v>
      </c>
    </row>
    <row r="1353" spans="1:3" x14ac:dyDescent="0.25">
      <c r="A1353" s="3">
        <f>IFERROR(Datos!A1353,"")</f>
        <v>44449</v>
      </c>
      <c r="B1353" s="21">
        <f>IFERROR(IF(ISNUMBER(Datos!B1353),Datos!B1353/$F$2*100,NA()),NA())</f>
        <v>135.65400843881858</v>
      </c>
      <c r="C1353" s="21">
        <f>IFERROR(IF(ISNUMBER(Datos!C1353),Datos!C1353/$F$3*100,NA()),NA())</f>
        <v>214.21158835399251</v>
      </c>
    </row>
    <row r="1354" spans="1:3" x14ac:dyDescent="0.25">
      <c r="A1354" s="3">
        <f>IFERROR(Datos!A1354,"")</f>
        <v>44452</v>
      </c>
      <c r="B1354" s="21">
        <f>IFERROR(IF(ISNUMBER(Datos!B1354),Datos!B1354/$F$2*100,NA()),NA())</f>
        <v>136.10840636157093</v>
      </c>
      <c r="C1354" s="21">
        <f>IFERROR(IF(ISNUMBER(Datos!C1354),Datos!C1354/$F$3*100,NA()),NA())</f>
        <v>214.69683866628228</v>
      </c>
    </row>
    <row r="1355" spans="1:3" x14ac:dyDescent="0.25">
      <c r="A1355" s="3">
        <f>IFERROR(Datos!A1355,"")</f>
        <v>44453</v>
      </c>
      <c r="B1355" s="21">
        <f>IFERROR(IF(ISNUMBER(Datos!B1355),Datos!B1355/$F$2*100,NA()),NA())</f>
        <v>136.98474521259331</v>
      </c>
      <c r="C1355" s="21">
        <f>IFERROR(IF(ISNUMBER(Datos!C1355),Datos!C1355/$F$3*100,NA()),NA())</f>
        <v>213.46689728067651</v>
      </c>
    </row>
    <row r="1356" spans="1:3" x14ac:dyDescent="0.25">
      <c r="A1356" s="3">
        <f>IFERROR(Datos!A1356,"")</f>
        <v>44454</v>
      </c>
      <c r="B1356" s="21">
        <f>IFERROR(IF(ISNUMBER(Datos!B1356),Datos!B1356/$F$2*100,NA()),NA())</f>
        <v>136.18143459915612</v>
      </c>
      <c r="C1356" s="21">
        <f>IFERROR(IF(ISNUMBER(Datos!C1356),Datos!C1356/$F$3*100,NA()),NA())</f>
        <v>215.27337369078504</v>
      </c>
    </row>
    <row r="1357" spans="1:3" x14ac:dyDescent="0.25">
      <c r="A1357" s="3">
        <f>IFERROR(Datos!A1357,"")</f>
        <v>44455</v>
      </c>
      <c r="B1357" s="21">
        <f>IFERROR(IF(ISNUMBER(Datos!B1357),Datos!B1357/$F$2*100,NA()),NA())</f>
        <v>133.09802012333657</v>
      </c>
      <c r="C1357" s="21">
        <f>IFERROR(IF(ISNUMBER(Datos!C1357),Datos!C1357/$F$3*100,NA()),NA())</f>
        <v>214.94186605169597</v>
      </c>
    </row>
    <row r="1358" spans="1:3" x14ac:dyDescent="0.25">
      <c r="A1358" s="3">
        <f>IFERROR(Datos!A1358,"")</f>
        <v>44456</v>
      </c>
      <c r="B1358" s="21">
        <f>IFERROR(IF(ISNUMBER(Datos!B1358),Datos!B1358/$F$2*100,NA()),NA())</f>
        <v>132.88704965920158</v>
      </c>
      <c r="C1358" s="21">
        <f>IFERROR(IF(ISNUMBER(Datos!C1358),Datos!C1358/$F$3*100,NA()),NA())</f>
        <v>212.98164696838663</v>
      </c>
    </row>
    <row r="1359" spans="1:3" x14ac:dyDescent="0.25">
      <c r="A1359" s="3">
        <f>IFERROR(Datos!A1359,"")</f>
        <v>44459</v>
      </c>
      <c r="B1359" s="21">
        <f>IFERROR(IF(ISNUMBER(Datos!B1359),Datos!B1359/$F$2*100,NA()),NA())</f>
        <v>133.83641674780915</v>
      </c>
      <c r="C1359" s="21">
        <f>IFERROR(IF(ISNUMBER(Datos!C1359),Datos!C1359/$F$3*100,NA()),NA())</f>
        <v>209.36388968963197</v>
      </c>
    </row>
    <row r="1360" spans="1:3" x14ac:dyDescent="0.25">
      <c r="A1360" s="3">
        <f>IFERROR(Datos!A1360,"")</f>
        <v>44460</v>
      </c>
      <c r="B1360" s="21">
        <f>IFERROR(IF(ISNUMBER(Datos!B1360),Datos!B1360/$F$2*100,NA()),NA())</f>
        <v>134.72898409607271</v>
      </c>
      <c r="C1360" s="21">
        <f>IFERROR(IF(ISNUMBER(Datos!C1360),Datos!C1360/$F$3*100,NA()),NA())</f>
        <v>209.19573364081864</v>
      </c>
    </row>
    <row r="1361" spans="1:3" x14ac:dyDescent="0.25">
      <c r="A1361" s="3">
        <f>IFERROR(Datos!A1361,"")</f>
        <v>44461</v>
      </c>
      <c r="B1361" s="21">
        <f>IFERROR(IF(ISNUMBER(Datos!B1361),Datos!B1361/$F$2*100,NA()),NA())</f>
        <v>134.22590068159687</v>
      </c>
      <c r="C1361" s="21">
        <f>IFERROR(IF(ISNUMBER(Datos!C1361),Datos!C1361/$F$3*100,NA()),NA())</f>
        <v>211.18477947535314</v>
      </c>
    </row>
    <row r="1362" spans="1:3" x14ac:dyDescent="0.25">
      <c r="A1362" s="3">
        <f>IFERROR(Datos!A1362,"")</f>
        <v>44462</v>
      </c>
      <c r="B1362" s="21">
        <f>IFERROR(IF(ISNUMBER(Datos!B1362),Datos!B1362/$F$2*100,NA()),NA())</f>
        <v>132.67607919506654</v>
      </c>
      <c r="C1362" s="21">
        <f>IFERROR(IF(ISNUMBER(Datos!C1362),Datos!C1362/$F$3*100,NA()),NA())</f>
        <v>213.75036033439031</v>
      </c>
    </row>
    <row r="1363" spans="1:3" x14ac:dyDescent="0.25">
      <c r="A1363" s="3">
        <f>IFERROR(Datos!A1363,"")</f>
        <v>44463</v>
      </c>
      <c r="B1363" s="21">
        <f>IFERROR(IF(ISNUMBER(Datos!B1363),Datos!B1363/$F$2*100,NA()),NA())</f>
        <v>132.50567997403442</v>
      </c>
      <c r="C1363" s="21">
        <f>IFERROR(IF(ISNUMBER(Datos!C1363),Datos!C1363/$F$3*100,NA()),NA())</f>
        <v>214.06265013932929</v>
      </c>
    </row>
    <row r="1364" spans="1:3" x14ac:dyDescent="0.25">
      <c r="A1364" s="3">
        <f>IFERROR(Datos!A1364,"")</f>
        <v>44466</v>
      </c>
      <c r="B1364" s="21">
        <f>IFERROR(IF(ISNUMBER(Datos!B1364),Datos!B1364/$F$2*100,NA()),NA())</f>
        <v>132.78156442713404</v>
      </c>
      <c r="C1364" s="21">
        <f>IFERROR(IF(ISNUMBER(Datos!C1364),Datos!C1364/$F$3*100,NA()),NA())</f>
        <v>213.46689728067651</v>
      </c>
    </row>
    <row r="1365" spans="1:3" x14ac:dyDescent="0.25">
      <c r="A1365" s="3">
        <f>IFERROR(Datos!A1365,"")</f>
        <v>44467</v>
      </c>
      <c r="B1365" s="21">
        <f>IFERROR(IF(ISNUMBER(Datos!B1365),Datos!B1365/$F$2*100,NA()),NA())</f>
        <v>131.49139889646219</v>
      </c>
      <c r="C1365" s="21">
        <f>IFERROR(IF(ISNUMBER(Datos!C1365),Datos!C1365/$F$3*100,NA()),NA())</f>
        <v>209.11886230421834</v>
      </c>
    </row>
    <row r="1366" spans="1:3" x14ac:dyDescent="0.25">
      <c r="A1366" s="3">
        <f>IFERROR(Datos!A1366,"")</f>
        <v>44468</v>
      </c>
      <c r="B1366" s="21">
        <f>IFERROR(IF(ISNUMBER(Datos!B1366),Datos!B1366/$F$2*100,NA()),NA())</f>
        <v>130.89905874716001</v>
      </c>
      <c r="C1366" s="21">
        <f>IFERROR(IF(ISNUMBER(Datos!C1366),Datos!C1366/$F$3*100,NA()),NA())</f>
        <v>209.45036994330738</v>
      </c>
    </row>
    <row r="1367" spans="1:3" x14ac:dyDescent="0.25">
      <c r="A1367" s="3">
        <f>IFERROR(Datos!A1367,"")</f>
        <v>44469</v>
      </c>
      <c r="B1367" s="21">
        <f>IFERROR(IF(ISNUMBER(Datos!B1367),Datos!B1367/$F$2*100,NA()),NA())</f>
        <v>133.25219084712757</v>
      </c>
      <c r="C1367" s="21">
        <f>IFERROR(IF(ISNUMBER(Datos!C1367),Datos!C1367/$F$3*100,NA()),NA())</f>
        <v>206.95205150379553</v>
      </c>
    </row>
    <row r="1368" spans="1:3" x14ac:dyDescent="0.25">
      <c r="A1368" s="3">
        <f>IFERROR(Datos!A1368,"")</f>
        <v>44470</v>
      </c>
      <c r="B1368" s="21">
        <f>IFERROR(IF(ISNUMBER(Datos!B1368),Datos!B1368/$F$2*100,NA()),NA())</f>
        <v>133.55241804608895</v>
      </c>
      <c r="C1368" s="21">
        <f>IFERROR(IF(ISNUMBER(Datos!C1368),Datos!C1368/$F$3*100,NA()),NA())</f>
        <v>209.33025847986931</v>
      </c>
    </row>
    <row r="1369" spans="1:3" x14ac:dyDescent="0.25">
      <c r="A1369" s="3">
        <f>IFERROR(Datos!A1369,"")</f>
        <v>44473</v>
      </c>
      <c r="B1369" s="21">
        <f>IFERROR(IF(ISNUMBER(Datos!B1369),Datos!B1369/$F$2*100,NA()),NA())</f>
        <v>134.17721518987344</v>
      </c>
      <c r="C1369" s="21">
        <f>IFERROR(IF(ISNUMBER(Datos!C1369),Datos!C1369/$F$3*100,NA()),NA())</f>
        <v>206.6157394061689</v>
      </c>
    </row>
    <row r="1370" spans="1:3" x14ac:dyDescent="0.25">
      <c r="A1370" s="3">
        <f>IFERROR(Datos!A1370,"")</f>
        <v>44474</v>
      </c>
      <c r="B1370" s="21">
        <f>IFERROR(IF(ISNUMBER(Datos!B1370),Datos!B1370/$F$2*100,NA()),NA())</f>
        <v>133.55241804608895</v>
      </c>
      <c r="C1370" s="21">
        <f>IFERROR(IF(ISNUMBER(Datos!C1370),Datos!C1370/$F$3*100,NA()),NA())</f>
        <v>208.78735466512924</v>
      </c>
    </row>
    <row r="1371" spans="1:3" x14ac:dyDescent="0.25">
      <c r="A1371" s="3">
        <f>IFERROR(Datos!A1371,"")</f>
        <v>44475</v>
      </c>
      <c r="B1371" s="21">
        <f>IFERROR(IF(ISNUMBER(Datos!B1371),Datos!B1371/$F$2*100,NA()),NA())</f>
        <v>133.90944498539437</v>
      </c>
      <c r="C1371" s="21">
        <f>IFERROR(IF(ISNUMBER(Datos!C1371),Datos!C1371/$F$3*100,NA()),NA())</f>
        <v>209.64735274334583</v>
      </c>
    </row>
    <row r="1372" spans="1:3" x14ac:dyDescent="0.25">
      <c r="A1372" s="3">
        <f>IFERROR(Datos!A1372,"")</f>
        <v>44476</v>
      </c>
      <c r="B1372" s="21">
        <f>IFERROR(IF(ISNUMBER(Datos!B1372),Datos!B1372/$F$2*100,NA()),NA())</f>
        <v>133.20350535540408</v>
      </c>
      <c r="C1372" s="21">
        <f>IFERROR(IF(ISNUMBER(Datos!C1372),Datos!C1372/$F$3*100,NA()),NA())</f>
        <v>211.3865667339291</v>
      </c>
    </row>
    <row r="1373" spans="1:3" x14ac:dyDescent="0.25">
      <c r="A1373" s="3">
        <f>IFERROR(Datos!A1373,"")</f>
        <v>44477</v>
      </c>
      <c r="B1373" s="21">
        <f>IFERROR(IF(ISNUMBER(Datos!B1373),Datos!B1373/$F$2*100,NA()),NA())</f>
        <v>133.26030509574812</v>
      </c>
      <c r="C1373" s="21">
        <f>IFERROR(IF(ISNUMBER(Datos!C1373),Datos!C1373/$F$3*100,NA()),NA())</f>
        <v>210.97818775823964</v>
      </c>
    </row>
    <row r="1374" spans="1:3" x14ac:dyDescent="0.25">
      <c r="A1374" s="3">
        <f>IFERROR(Datos!A1374,"")</f>
        <v>44480</v>
      </c>
      <c r="B1374" s="21">
        <f>IFERROR(IF(ISNUMBER(Datos!B1374),Datos!B1374/$F$2*100,NA()),NA())</f>
        <v>133.00876338851023</v>
      </c>
      <c r="C1374" s="21">
        <f>IFERROR(IF(ISNUMBER(Datos!C1374),Datos!C1374/$F$3*100,NA()),NA())</f>
        <v>209.53204573844525</v>
      </c>
    </row>
    <row r="1375" spans="1:3" x14ac:dyDescent="0.25">
      <c r="A1375" s="3">
        <f>IFERROR(Datos!A1375,"")</f>
        <v>44481</v>
      </c>
      <c r="B1375" s="21">
        <f>IFERROR(IF(ISNUMBER(Datos!B1375),Datos!B1375/$F$2*100,NA()),NA())</f>
        <v>133.60921778643296</v>
      </c>
      <c r="C1375" s="21">
        <f>IFERROR(IF(ISNUMBER(Datos!C1375),Datos!C1375/$F$3*100,NA()),NA())</f>
        <v>209.02277313346787</v>
      </c>
    </row>
    <row r="1376" spans="1:3" x14ac:dyDescent="0.25">
      <c r="A1376" s="3">
        <f>IFERROR(Datos!A1376,"")</f>
        <v>44482</v>
      </c>
      <c r="B1376" s="21">
        <f>IFERROR(IF(ISNUMBER(Datos!B1376),Datos!B1376/$F$2*100,NA()),NA())</f>
        <v>135.98669263226228</v>
      </c>
      <c r="C1376" s="21">
        <f>IFERROR(IF(ISNUMBER(Datos!C1376),Datos!C1376/$F$3*100,NA()),NA())</f>
        <v>209.65696166042088</v>
      </c>
    </row>
    <row r="1377" spans="1:3" x14ac:dyDescent="0.25">
      <c r="A1377" s="3">
        <f>IFERROR(Datos!A1377,"")</f>
        <v>44483</v>
      </c>
      <c r="B1377" s="21">
        <f>IFERROR(IF(ISNUMBER(Datos!B1377),Datos!B1377/$F$2*100,NA()),NA())</f>
        <v>136.31937682570594</v>
      </c>
      <c r="C1377" s="21">
        <f>IFERROR(IF(ISNUMBER(Datos!C1377),Datos!C1377/$F$3*100,NA()),NA())</f>
        <v>213.23628327087536</v>
      </c>
    </row>
    <row r="1378" spans="1:3" x14ac:dyDescent="0.25">
      <c r="A1378" s="3">
        <f>IFERROR(Datos!A1378,"")</f>
        <v>44484</v>
      </c>
      <c r="B1378" s="21">
        <f>IFERROR(IF(ISNUMBER(Datos!B1378),Datos!B1378/$F$2*100,NA()),NA())</f>
        <v>134.15287244401171</v>
      </c>
      <c r="C1378" s="21">
        <f>IFERROR(IF(ISNUMBER(Datos!C1378),Datos!C1378/$F$3*100,NA()),NA())</f>
        <v>214.82655904679541</v>
      </c>
    </row>
    <row r="1379" spans="1:3" x14ac:dyDescent="0.25">
      <c r="A1379" s="3">
        <f>IFERROR(Datos!A1379,"")</f>
        <v>44487</v>
      </c>
      <c r="B1379" s="21">
        <f>IFERROR(IF(ISNUMBER(Datos!B1379),Datos!B1379/$F$2*100,NA()),NA())</f>
        <v>133.82018825056798</v>
      </c>
      <c r="C1379" s="21">
        <f>IFERROR(IF(ISNUMBER(Datos!C1379),Datos!C1379/$F$3*100,NA()),NA())</f>
        <v>215.55203228596139</v>
      </c>
    </row>
    <row r="1380" spans="1:3" x14ac:dyDescent="0.25">
      <c r="A1380" s="3">
        <f>IFERROR(Datos!A1380,"")</f>
        <v>44488</v>
      </c>
      <c r="B1380" s="21">
        <f>IFERROR(IF(ISNUMBER(Datos!B1380),Datos!B1380/$F$2*100,NA()),NA())</f>
        <v>134.25024342745863</v>
      </c>
      <c r="C1380" s="21">
        <f>IFERROR(IF(ISNUMBER(Datos!C1380),Datos!C1380/$F$3*100,NA()),NA())</f>
        <v>217.14230806188141</v>
      </c>
    </row>
    <row r="1381" spans="1:3" x14ac:dyDescent="0.25">
      <c r="A1381" s="3">
        <f>IFERROR(Datos!A1381,"")</f>
        <v>44489</v>
      </c>
      <c r="B1381" s="21">
        <f>IFERROR(IF(ISNUMBER(Datos!B1381),Datos!B1381/$F$2*100,NA()),NA())</f>
        <v>135.42680947744239</v>
      </c>
      <c r="C1381" s="21">
        <f>IFERROR(IF(ISNUMBER(Datos!C1381),Datos!C1381/$F$3*100,NA()),NA())</f>
        <v>217.93984817911021</v>
      </c>
    </row>
    <row r="1382" spans="1:3" x14ac:dyDescent="0.25">
      <c r="A1382" s="3">
        <f>IFERROR(Datos!A1382,"")</f>
        <v>44490</v>
      </c>
      <c r="B1382" s="21">
        <f>IFERROR(IF(ISNUMBER(Datos!B1382),Datos!B1382/$F$2*100,NA()),NA())</f>
        <v>135.30509574813371</v>
      </c>
      <c r="C1382" s="21">
        <f>IFERROR(IF(ISNUMBER(Datos!C1382),Datos!C1382/$F$3*100,NA()),NA())</f>
        <v>218.59325454021331</v>
      </c>
    </row>
    <row r="1383" spans="1:3" x14ac:dyDescent="0.25">
      <c r="A1383" s="3">
        <f>IFERROR(Datos!A1383,"")</f>
        <v>44491</v>
      </c>
      <c r="B1383" s="21">
        <f>IFERROR(IF(ISNUMBER(Datos!B1383),Datos!B1383/$F$2*100,NA()),NA())</f>
        <v>136.13274910743266</v>
      </c>
      <c r="C1383" s="21">
        <f>IFERROR(IF(ISNUMBER(Datos!C1383),Datos!C1383/$F$3*100,NA()),NA())</f>
        <v>218.35783607187466</v>
      </c>
    </row>
    <row r="1384" spans="1:3" x14ac:dyDescent="0.25">
      <c r="A1384" s="3">
        <f>IFERROR(Datos!A1384,"")</f>
        <v>44494</v>
      </c>
      <c r="B1384" s="21">
        <f>IFERROR(IF(ISNUMBER(Datos!B1384),Datos!B1384/$F$2*100,NA()),NA())</f>
        <v>137.07400194741967</v>
      </c>
      <c r="C1384" s="21">
        <f>IFERROR(IF(ISNUMBER(Datos!C1384),Datos!C1384/$F$3*100,NA()),NA())</f>
        <v>219.39559911597962</v>
      </c>
    </row>
    <row r="1385" spans="1:3" x14ac:dyDescent="0.25">
      <c r="A1385" s="3">
        <f>IFERROR(Datos!A1385,"")</f>
        <v>44495</v>
      </c>
      <c r="B1385" s="21">
        <f>IFERROR(IF(ISNUMBER(Datos!B1385),Datos!B1385/$F$2*100,NA()),NA())</f>
        <v>136.05972086984747</v>
      </c>
      <c r="C1385" s="21">
        <f>IFERROR(IF(ISNUMBER(Datos!C1385),Datos!C1385/$F$3*100,NA()),NA())</f>
        <v>219.79436917459401</v>
      </c>
    </row>
    <row r="1386" spans="1:3" x14ac:dyDescent="0.25">
      <c r="A1386" s="3">
        <f>IFERROR(Datos!A1386,"")</f>
        <v>44496</v>
      </c>
      <c r="B1386" s="21">
        <f>IFERROR(IF(ISNUMBER(Datos!B1386),Datos!B1386/$F$2*100,NA()),NA())</f>
        <v>136.41674780915287</v>
      </c>
      <c r="C1386" s="21">
        <f>IFERROR(IF(ISNUMBER(Datos!C1386),Datos!C1386/$F$3*100,NA()),NA())</f>
        <v>218.68453925242625</v>
      </c>
    </row>
    <row r="1387" spans="1:3" x14ac:dyDescent="0.25">
      <c r="A1387" s="3">
        <f>IFERROR(Datos!A1387,"")</f>
        <v>44497</v>
      </c>
      <c r="B1387" s="21">
        <f>IFERROR(IF(ISNUMBER(Datos!B1387),Datos!B1387/$F$2*100,NA()),NA())</f>
        <v>136.38429081467058</v>
      </c>
      <c r="C1387" s="21">
        <f>IFERROR(IF(ISNUMBER(Datos!C1387),Datos!C1387/$F$3*100,NA()),NA())</f>
        <v>220.83213221869892</v>
      </c>
    </row>
    <row r="1388" spans="1:3" x14ac:dyDescent="0.25">
      <c r="A1388" s="3">
        <f>IFERROR(Datos!A1388,"")</f>
        <v>44498</v>
      </c>
      <c r="B1388" s="21">
        <f>IFERROR(IF(ISNUMBER(Datos!B1388),Datos!B1388/$F$2*100,NA()),NA())</f>
        <v>135.22395326192796</v>
      </c>
      <c r="C1388" s="21">
        <f>IFERROR(IF(ISNUMBER(Datos!C1388),Datos!C1388/$F$3*100,NA()),NA())</f>
        <v>221.26453348707597</v>
      </c>
    </row>
    <row r="1389" spans="1:3" x14ac:dyDescent="0.25">
      <c r="A1389" s="3">
        <f>IFERROR(Datos!A1389,"")</f>
        <v>44501</v>
      </c>
      <c r="B1389" s="21">
        <f>IFERROR(IF(ISNUMBER(Datos!B1389),Datos!B1389/$F$2*100,NA()),NA())</f>
        <v>135.9298928919182</v>
      </c>
      <c r="C1389" s="21">
        <f>IFERROR(IF(ISNUMBER(Datos!C1389),Datos!C1389/$F$3*100,NA()),NA())</f>
        <v>221.66330354569038</v>
      </c>
    </row>
    <row r="1390" spans="1:3" x14ac:dyDescent="0.25">
      <c r="A1390" s="3">
        <f>IFERROR(Datos!A1390,"")</f>
        <v>44502</v>
      </c>
      <c r="B1390" s="21">
        <f>IFERROR(IF(ISNUMBER(Datos!B1390),Datos!B1390/$F$2*100,NA()),NA())</f>
        <v>135.63777994157741</v>
      </c>
      <c r="C1390" s="21">
        <f>IFERROR(IF(ISNUMBER(Datos!C1390),Datos!C1390/$F$3*100,NA()),NA())</f>
        <v>222.47525703853177</v>
      </c>
    </row>
    <row r="1391" spans="1:3" x14ac:dyDescent="0.25">
      <c r="A1391" s="3">
        <f>IFERROR(Datos!A1391,"")</f>
        <v>44503</v>
      </c>
      <c r="B1391" s="21">
        <f>IFERROR(IF(ISNUMBER(Datos!B1391),Datos!B1391/$F$2*100,NA()),NA())</f>
        <v>134.50989938331713</v>
      </c>
      <c r="C1391" s="21">
        <f>IFERROR(IF(ISNUMBER(Datos!C1391),Datos!C1391/$F$3*100,NA()),NA())</f>
        <v>223.9165945997886</v>
      </c>
    </row>
    <row r="1392" spans="1:3" x14ac:dyDescent="0.25">
      <c r="A1392" s="3">
        <f>IFERROR(Datos!A1392,"")</f>
        <v>44504</v>
      </c>
      <c r="B1392" s="21">
        <f>IFERROR(IF(ISNUMBER(Datos!B1392),Datos!B1392/$F$2*100,NA()),NA())</f>
        <v>136.03537812398574</v>
      </c>
      <c r="C1392" s="21">
        <f>IFERROR(IF(ISNUMBER(Datos!C1392),Datos!C1392/$F$3*100,NA()),NA())</f>
        <v>224.85346401460555</v>
      </c>
    </row>
    <row r="1393" spans="1:3" x14ac:dyDescent="0.25">
      <c r="A1393" s="3">
        <f>IFERROR(Datos!A1393,"")</f>
        <v>44505</v>
      </c>
      <c r="B1393" s="21">
        <f>IFERROR(IF(ISNUMBER(Datos!B1393),Datos!B1393/$F$2*100,NA()),NA())</f>
        <v>137.81239857189226</v>
      </c>
      <c r="C1393" s="21">
        <f>IFERROR(IF(ISNUMBER(Datos!C1393),Datos!C1393/$F$3*100,NA()),NA())</f>
        <v>225.68943980013452</v>
      </c>
    </row>
    <row r="1394" spans="1:3" x14ac:dyDescent="0.25">
      <c r="A1394" s="3">
        <f>IFERROR(Datos!A1394,"")</f>
        <v>44508</v>
      </c>
      <c r="B1394" s="21">
        <f>IFERROR(IF(ISNUMBER(Datos!B1394),Datos!B1394/$F$2*100,NA()),NA())</f>
        <v>138.30736773774748</v>
      </c>
      <c r="C1394" s="21">
        <f>IFERROR(IF(ISNUMBER(Datos!C1394),Datos!C1394/$F$3*100,NA()),NA())</f>
        <v>225.89122705871048</v>
      </c>
    </row>
    <row r="1395" spans="1:3" x14ac:dyDescent="0.25">
      <c r="A1395" s="3">
        <f>IFERROR(Datos!A1395,"")</f>
        <v>44509</v>
      </c>
      <c r="B1395" s="21">
        <f>IFERROR(IF(ISNUMBER(Datos!B1395),Datos!B1395/$F$2*100,NA()),NA())</f>
        <v>138.98896462187602</v>
      </c>
      <c r="C1395" s="21">
        <f>IFERROR(IF(ISNUMBER(Datos!C1395),Datos!C1395/$F$3*100,NA()),NA())</f>
        <v>225.09849140001918</v>
      </c>
    </row>
    <row r="1396" spans="1:3" x14ac:dyDescent="0.25">
      <c r="A1396" s="3">
        <f>IFERROR(Datos!A1396,"")</f>
        <v>44510</v>
      </c>
      <c r="B1396" s="21">
        <f>IFERROR(IF(ISNUMBER(Datos!B1396),Datos!B1396/$F$2*100,NA()),NA())</f>
        <v>140.49821486530348</v>
      </c>
      <c r="C1396" s="21">
        <f>IFERROR(IF(ISNUMBER(Datos!C1396),Datos!C1396/$F$3*100,NA()),NA())</f>
        <v>223.24877486307292</v>
      </c>
    </row>
    <row r="1397" spans="1:3" x14ac:dyDescent="0.25">
      <c r="A1397" s="3">
        <f>IFERROR(Datos!A1397,"")</f>
        <v>44511</v>
      </c>
      <c r="B1397" s="21">
        <f>IFERROR(IF(ISNUMBER(Datos!B1397),Datos!B1397/$F$2*100,NA()),NA())</f>
        <v>141.28529698149953</v>
      </c>
      <c r="C1397" s="21">
        <f>IFERROR(IF(ISNUMBER(Datos!C1397),Datos!C1397/$F$3*100,NA()),NA())</f>
        <v>223.37369078504855</v>
      </c>
    </row>
    <row r="1398" spans="1:3" x14ac:dyDescent="0.25">
      <c r="A1398" s="3">
        <f>IFERROR(Datos!A1398,"")</f>
        <v>44512</v>
      </c>
      <c r="B1398" s="21">
        <f>IFERROR(IF(ISNUMBER(Datos!B1398),Datos!B1398/$F$2*100,NA()),NA())</f>
        <v>141.55306718597856</v>
      </c>
      <c r="C1398" s="21">
        <f>IFERROR(IF(ISNUMBER(Datos!C1398),Datos!C1398/$F$3*100,NA()),NA())</f>
        <v>224.98798885365616</v>
      </c>
    </row>
    <row r="1399" spans="1:3" x14ac:dyDescent="0.25">
      <c r="A1399" s="3">
        <f>IFERROR(Datos!A1399,"")</f>
        <v>44515</v>
      </c>
      <c r="B1399" s="21">
        <f>IFERROR(IF(ISNUMBER(Datos!B1399),Datos!B1399/$F$2*100,NA()),NA())</f>
        <v>141.33398247322299</v>
      </c>
      <c r="C1399" s="21">
        <f>IFERROR(IF(ISNUMBER(Datos!C1399),Datos!C1399/$F$3*100,NA()),NA())</f>
        <v>224.98318439511866</v>
      </c>
    </row>
    <row r="1400" spans="1:3" x14ac:dyDescent="0.25">
      <c r="A1400" s="3">
        <f>IFERROR(Datos!A1400,"")</f>
        <v>44516</v>
      </c>
      <c r="B1400" s="21">
        <f>IFERROR(IF(ISNUMBER(Datos!B1400),Datos!B1400/$F$2*100,NA()),NA())</f>
        <v>140.3115871470302</v>
      </c>
      <c r="C1400" s="21">
        <f>IFERROR(IF(ISNUMBER(Datos!C1400),Datos!C1400/$F$3*100,NA()),NA())</f>
        <v>225.85279139041026</v>
      </c>
    </row>
    <row r="1401" spans="1:3" x14ac:dyDescent="0.25">
      <c r="A1401" s="3">
        <f>IFERROR(Datos!A1401,"")</f>
        <v>44517</v>
      </c>
      <c r="B1401" s="21">
        <f>IFERROR(IF(ISNUMBER(Datos!B1401),Datos!B1401/$F$2*100,NA()),NA())</f>
        <v>141.59363842908149</v>
      </c>
      <c r="C1401" s="21">
        <f>IFERROR(IF(ISNUMBER(Datos!C1401),Datos!C1401/$F$3*100,NA()),NA())</f>
        <v>225.26664744883252</v>
      </c>
    </row>
    <row r="1402" spans="1:3" x14ac:dyDescent="0.25">
      <c r="A1402" s="3">
        <f>IFERROR(Datos!A1402,"")</f>
        <v>44518</v>
      </c>
      <c r="B1402" s="21">
        <f>IFERROR(IF(ISNUMBER(Datos!B1402),Datos!B1402/$F$2*100,NA()),NA())</f>
        <v>141.13924050632912</v>
      </c>
      <c r="C1402" s="21">
        <f>IFERROR(IF(ISNUMBER(Datos!C1402),Datos!C1402/$F$3*100,NA()),NA())</f>
        <v>226.02575189776113</v>
      </c>
    </row>
    <row r="1403" spans="1:3" x14ac:dyDescent="0.25">
      <c r="A1403" s="3">
        <f>IFERROR(Datos!A1403,"")</f>
        <v>44519</v>
      </c>
      <c r="B1403" s="21">
        <f>IFERROR(IF(ISNUMBER(Datos!B1403),Datos!B1403/$F$2*100,NA()),NA())</f>
        <v>140.0600454397923</v>
      </c>
      <c r="C1403" s="21">
        <f>IFERROR(IF(ISNUMBER(Datos!C1403),Datos!C1403/$F$3*100,NA()),NA())</f>
        <v>225.71346209282214</v>
      </c>
    </row>
    <row r="1404" spans="1:3" x14ac:dyDescent="0.25">
      <c r="A1404" s="3">
        <f>IFERROR(Datos!A1404,"")</f>
        <v>44522</v>
      </c>
      <c r="B1404" s="21">
        <f>IFERROR(IF(ISNUMBER(Datos!B1404),Datos!B1404/$F$2*100,NA()),NA())</f>
        <v>136.91983122362871</v>
      </c>
      <c r="C1404" s="21">
        <f>IFERROR(IF(ISNUMBER(Datos!C1404),Datos!C1404/$F$3*100,NA()),NA())</f>
        <v>224.98798885365616</v>
      </c>
    </row>
    <row r="1405" spans="1:3" x14ac:dyDescent="0.25">
      <c r="A1405" s="3">
        <f>IFERROR(Datos!A1405,"")</f>
        <v>44523</v>
      </c>
      <c r="B1405" s="21">
        <f>IFERROR(IF(ISNUMBER(Datos!B1405),Datos!B1405/$F$2*100,NA()),NA())</f>
        <v>135.73515092502436</v>
      </c>
      <c r="C1405" s="21">
        <f>IFERROR(IF(ISNUMBER(Datos!C1405),Datos!C1405/$F$3*100,NA()),NA())</f>
        <v>225.36273661958296</v>
      </c>
    </row>
    <row r="1406" spans="1:3" x14ac:dyDescent="0.25">
      <c r="A1406" s="3">
        <f>IFERROR(Datos!A1406,"")</f>
        <v>44524</v>
      </c>
      <c r="B1406" s="21">
        <f>IFERROR(IF(ISNUMBER(Datos!B1406),Datos!B1406/$F$2*100,NA()),NA())</f>
        <v>135.60532294709512</v>
      </c>
      <c r="C1406" s="21">
        <f>IFERROR(IF(ISNUMBER(Datos!C1406),Datos!C1406/$F$3*100,NA()),NA())</f>
        <v>225.88161814163544</v>
      </c>
    </row>
    <row r="1407" spans="1:3" x14ac:dyDescent="0.25">
      <c r="A1407" s="3">
        <f>IFERROR(Datos!A1407,"")</f>
        <v>44526</v>
      </c>
      <c r="B1407" s="21">
        <f>IFERROR(IF(ISNUMBER(Datos!B1407),Datos!B1407/$F$2*100,NA()),NA())</f>
        <v>135.38623823433952</v>
      </c>
      <c r="C1407" s="21">
        <f>IFERROR(IF(ISNUMBER(Datos!C1407),Datos!C1407/$F$3*100,NA()),NA())</f>
        <v>220.74565196502354</v>
      </c>
    </row>
    <row r="1408" spans="1:3" x14ac:dyDescent="0.25">
      <c r="A1408" s="3">
        <f>IFERROR(Datos!A1408,"")</f>
        <v>44529</v>
      </c>
      <c r="B1408" s="21">
        <f>IFERROR(IF(ISNUMBER(Datos!B1408),Datos!B1408/$F$2*100,NA()),NA())</f>
        <v>135.19961051606623</v>
      </c>
      <c r="C1408" s="21">
        <f>IFERROR(IF(ISNUMBER(Datos!C1408),Datos!C1408/$F$3*100,NA()),NA())</f>
        <v>223.66195829729989</v>
      </c>
    </row>
    <row r="1409" spans="1:3" x14ac:dyDescent="0.25">
      <c r="A1409" s="3">
        <f>IFERROR(Datos!A1409,"")</f>
        <v>44530</v>
      </c>
      <c r="B1409" s="21">
        <f>IFERROR(IF(ISNUMBER(Datos!B1409),Datos!B1409/$F$2*100,NA()),NA())</f>
        <v>134.29081467056153</v>
      </c>
      <c r="C1409" s="21">
        <f>IFERROR(IF(ISNUMBER(Datos!C1409),Datos!C1409/$F$3*100,NA()),NA())</f>
        <v>219.41962140866721</v>
      </c>
    </row>
    <row r="1410" spans="1:3" x14ac:dyDescent="0.25">
      <c r="A1410" s="3">
        <f>IFERROR(Datos!A1410,"")</f>
        <v>44531</v>
      </c>
      <c r="B1410" s="21">
        <f>IFERROR(IF(ISNUMBER(Datos!B1410),Datos!B1410/$F$2*100,NA()),NA())</f>
        <v>134.82635507951963</v>
      </c>
      <c r="C1410" s="21">
        <f>IFERROR(IF(ISNUMBER(Datos!C1410),Datos!C1410/$F$3*100,NA()),NA())</f>
        <v>216.82521379840489</v>
      </c>
    </row>
    <row r="1411" spans="1:3" x14ac:dyDescent="0.25">
      <c r="A1411" s="3">
        <f>IFERROR(Datos!A1411,"")</f>
        <v>44532</v>
      </c>
      <c r="B1411" s="21">
        <f>IFERROR(IF(ISNUMBER(Datos!B1411),Datos!B1411/$F$2*100,NA()),NA())</f>
        <v>134.07984420642649</v>
      </c>
      <c r="C1411" s="21">
        <f>IFERROR(IF(ISNUMBER(Datos!C1411),Datos!C1411/$F$3*100,NA()),NA())</f>
        <v>219.90487172095706</v>
      </c>
    </row>
    <row r="1412" spans="1:3" x14ac:dyDescent="0.25">
      <c r="A1412" s="3">
        <f>IFERROR(Datos!A1412,"")</f>
        <v>44533</v>
      </c>
      <c r="B1412" s="21">
        <f>IFERROR(IF(ISNUMBER(Datos!B1412),Datos!B1412/$F$2*100,NA()),NA())</f>
        <v>135.20772476468679</v>
      </c>
      <c r="C1412" s="21">
        <f>IFERROR(IF(ISNUMBER(Datos!C1412),Datos!C1412/$F$3*100,NA()),NA())</f>
        <v>218.04554626693567</v>
      </c>
    </row>
    <row r="1413" spans="1:3" x14ac:dyDescent="0.25">
      <c r="A1413" s="3">
        <f>IFERROR(Datos!A1413,"")</f>
        <v>44536</v>
      </c>
      <c r="B1413" s="21">
        <f>IFERROR(IF(ISNUMBER(Datos!B1413),Datos!B1413/$F$2*100,NA()),NA())</f>
        <v>134.87504057124312</v>
      </c>
      <c r="C1413" s="21">
        <f>IFERROR(IF(ISNUMBER(Datos!C1413),Datos!C1413/$F$3*100,NA()),NA())</f>
        <v>220.60632266743534</v>
      </c>
    </row>
    <row r="1414" spans="1:3" x14ac:dyDescent="0.25">
      <c r="A1414" s="3">
        <f>IFERROR(Datos!A1414,"")</f>
        <v>44537</v>
      </c>
      <c r="B1414" s="21">
        <f>IFERROR(IF(ISNUMBER(Datos!B1414),Datos!B1414/$F$2*100,NA()),NA())</f>
        <v>135.3537812398572</v>
      </c>
      <c r="C1414" s="21">
        <f>IFERROR(IF(ISNUMBER(Datos!C1414),Datos!C1414/$F$3*100,NA()),NA())</f>
        <v>225.17536273661958</v>
      </c>
    </row>
    <row r="1415" spans="1:3" x14ac:dyDescent="0.25">
      <c r="A1415" s="3">
        <f>IFERROR(Datos!A1415,"")</f>
        <v>44538</v>
      </c>
      <c r="B1415" s="21">
        <f>IFERROR(IF(ISNUMBER(Datos!B1415),Datos!B1415/$F$2*100,NA()),NA())</f>
        <v>135.42680947744239</v>
      </c>
      <c r="C1415" s="21">
        <f>IFERROR(IF(ISNUMBER(Datos!C1415),Datos!C1415/$F$3*100,NA()),NA())</f>
        <v>225.86720476602284</v>
      </c>
    </row>
    <row r="1416" spans="1:3" x14ac:dyDescent="0.25">
      <c r="A1416" s="3">
        <f>IFERROR(Datos!A1416,"")</f>
        <v>44539</v>
      </c>
      <c r="B1416" s="21">
        <f>IFERROR(IF(ISNUMBER(Datos!B1416),Datos!B1416/$F$2*100,NA()),NA())</f>
        <v>134.59915611814347</v>
      </c>
      <c r="C1416" s="21">
        <f>IFERROR(IF(ISNUMBER(Datos!C1416),Datos!C1416/$F$3*100,NA()),NA())</f>
        <v>224.24329778034013</v>
      </c>
    </row>
    <row r="1417" spans="1:3" x14ac:dyDescent="0.25">
      <c r="A1417" s="3">
        <f>IFERROR(Datos!A1417,"")</f>
        <v>44540</v>
      </c>
      <c r="B1417" s="21">
        <f>IFERROR(IF(ISNUMBER(Datos!B1417),Datos!B1417/$F$2*100,NA()),NA())</f>
        <v>135.16715352158394</v>
      </c>
      <c r="C1417" s="21">
        <f>IFERROR(IF(ISNUMBER(Datos!C1417),Datos!C1417/$F$3*100,NA()),NA())</f>
        <v>226.38608628807532</v>
      </c>
    </row>
    <row r="1418" spans="1:3" x14ac:dyDescent="0.25">
      <c r="A1418" s="3">
        <f>IFERROR(Datos!A1418,"")</f>
        <v>44543</v>
      </c>
      <c r="B1418" s="21">
        <f>IFERROR(IF(ISNUMBER(Datos!B1418),Datos!B1418/$F$2*100,NA()),NA())</f>
        <v>135.50795196364817</v>
      </c>
      <c r="C1418" s="21">
        <f>IFERROR(IF(ISNUMBER(Datos!C1418),Datos!C1418/$F$3*100,NA()),NA())</f>
        <v>224.32016911694052</v>
      </c>
    </row>
    <row r="1419" spans="1:3" x14ac:dyDescent="0.25">
      <c r="A1419" s="3">
        <f>IFERROR(Datos!A1419,"")</f>
        <v>44544</v>
      </c>
      <c r="B1419" s="21">
        <f>IFERROR(IF(ISNUMBER(Datos!B1419),Datos!B1419/$F$2*100,NA()),NA())</f>
        <v>134.24212917883804</v>
      </c>
      <c r="C1419" s="21">
        <f>IFERROR(IF(ISNUMBER(Datos!C1419),Datos!C1419/$F$3*100,NA()),NA())</f>
        <v>222.64341308734507</v>
      </c>
    </row>
    <row r="1420" spans="1:3" x14ac:dyDescent="0.25">
      <c r="A1420" s="3">
        <f>IFERROR(Datos!A1420,"")</f>
        <v>44545</v>
      </c>
      <c r="B1420" s="21">
        <f>IFERROR(IF(ISNUMBER(Datos!B1420),Datos!B1420/$F$2*100,NA()),NA())</f>
        <v>134.81824083089907</v>
      </c>
      <c r="C1420" s="21">
        <f>IFERROR(IF(ISNUMBER(Datos!C1420),Datos!C1420/$F$3*100,NA()),NA())</f>
        <v>226.28519265878734</v>
      </c>
    </row>
    <row r="1421" spans="1:3" x14ac:dyDescent="0.25">
      <c r="A1421" s="3">
        <f>IFERROR(Datos!A1421,"")</f>
        <v>44546</v>
      </c>
      <c r="B1421" s="21">
        <f>IFERROR(IF(ISNUMBER(Datos!B1421),Datos!B1421/$F$2*100,NA()),NA())</f>
        <v>136.44920480363518</v>
      </c>
      <c r="C1421" s="21">
        <f>IFERROR(IF(ISNUMBER(Datos!C1421),Datos!C1421/$F$3*100,NA()),NA())</f>
        <v>224.30575574132794</v>
      </c>
    </row>
    <row r="1422" spans="1:3" x14ac:dyDescent="0.25">
      <c r="A1422" s="3">
        <f>IFERROR(Datos!A1422,"")</f>
        <v>44547</v>
      </c>
      <c r="B1422" s="21">
        <f>IFERROR(IF(ISNUMBER(Datos!B1422),Datos!B1422/$F$2*100,NA()),NA())</f>
        <v>136.15709185329442</v>
      </c>
      <c r="C1422" s="21">
        <f>IFERROR(IF(ISNUMBER(Datos!C1422),Datos!C1422/$F$3*100,NA()),NA())</f>
        <v>221.99481118477945</v>
      </c>
    </row>
    <row r="1423" spans="1:3" x14ac:dyDescent="0.25">
      <c r="A1423" s="3">
        <f>IFERROR(Datos!A1423,"")</f>
        <v>44550</v>
      </c>
      <c r="B1423" s="21">
        <f>IFERROR(IF(ISNUMBER(Datos!B1423),Datos!B1423/$F$2*100,NA()),NA())</f>
        <v>135.58098020123336</v>
      </c>
      <c r="C1423" s="21">
        <f>IFERROR(IF(ISNUMBER(Datos!C1423),Datos!C1423/$F$3*100,NA()),NA())</f>
        <v>219.46766599404248</v>
      </c>
    </row>
    <row r="1424" spans="1:3" x14ac:dyDescent="0.25">
      <c r="A1424" s="3">
        <f>IFERROR(Datos!A1424,"")</f>
        <v>44551</v>
      </c>
      <c r="B1424" s="21">
        <f>IFERROR(IF(ISNUMBER(Datos!B1424),Datos!B1424/$F$2*100,NA()),NA())</f>
        <v>135.52418046088934</v>
      </c>
      <c r="C1424" s="21">
        <f>IFERROR(IF(ISNUMBER(Datos!C1424),Datos!C1424/$F$3*100,NA()),NA())</f>
        <v>223.36888632651099</v>
      </c>
    </row>
    <row r="1425" spans="1:3" x14ac:dyDescent="0.25">
      <c r="A1425" s="3">
        <f>IFERROR(Datos!A1425,"")</f>
        <v>44552</v>
      </c>
      <c r="B1425" s="21">
        <f>IFERROR(IF(ISNUMBER(Datos!B1425),Datos!B1425/$F$2*100,NA()),NA())</f>
        <v>136.79811749432002</v>
      </c>
      <c r="C1425" s="21">
        <f>IFERROR(IF(ISNUMBER(Datos!C1425),Datos!C1425/$F$3*100,NA()),NA())</f>
        <v>225.64619967329685</v>
      </c>
    </row>
    <row r="1426" spans="1:3" x14ac:dyDescent="0.25">
      <c r="A1426" s="3">
        <f>IFERROR(Datos!A1426,"")</f>
        <v>44553</v>
      </c>
      <c r="B1426" s="21">
        <f>IFERROR(IF(ISNUMBER(Datos!B1426),Datos!B1426/$F$2*100,NA()),NA())</f>
        <v>137.10645894190199</v>
      </c>
      <c r="C1426" s="21">
        <f>IFERROR(IF(ISNUMBER(Datos!C1426),Datos!C1426/$F$3*100,NA()),NA())</f>
        <v>227.04910156625346</v>
      </c>
    </row>
    <row r="1427" spans="1:3" x14ac:dyDescent="0.25">
      <c r="A1427" s="3">
        <f>IFERROR(Datos!A1427,"")</f>
        <v>44557</v>
      </c>
      <c r="B1427" s="21">
        <f>IFERROR(IF(ISNUMBER(Datos!B1427),Datos!B1427/$F$2*100,NA()),NA())</f>
        <v>137.4310288867251</v>
      </c>
      <c r="C1427" s="21">
        <f>IFERROR(IF(ISNUMBER(Datos!C1427),Datos!C1427/$F$3*100,NA()),NA())</f>
        <v>230.19121744979341</v>
      </c>
    </row>
    <row r="1428" spans="1:3" x14ac:dyDescent="0.25">
      <c r="A1428" s="3">
        <f>IFERROR(Datos!A1428,"")</f>
        <v>44558</v>
      </c>
      <c r="B1428" s="21">
        <f>IFERROR(IF(ISNUMBER(Datos!B1428),Datos!B1428/$F$2*100,NA()),NA())</f>
        <v>136.8386887374229</v>
      </c>
      <c r="C1428" s="21">
        <f>IFERROR(IF(ISNUMBER(Datos!C1428),Datos!C1428/$F$3*100,NA()),NA())</f>
        <v>229.96060343999227</v>
      </c>
    </row>
    <row r="1429" spans="1:3" x14ac:dyDescent="0.25">
      <c r="A1429" s="3">
        <f>IFERROR(Datos!A1429,"")</f>
        <v>44559</v>
      </c>
      <c r="B1429" s="21">
        <f>IFERROR(IF(ISNUMBER(Datos!B1429),Datos!B1429/$F$2*100,NA()),NA())</f>
        <v>136.79811749432002</v>
      </c>
      <c r="C1429" s="21">
        <f>IFERROR(IF(ISNUMBER(Datos!C1429),Datos!C1429/$F$3*100,NA()),NA())</f>
        <v>230.28250216200635</v>
      </c>
    </row>
    <row r="1430" spans="1:3" x14ac:dyDescent="0.25">
      <c r="A1430" s="3">
        <f>IFERROR(Datos!A1430,"")</f>
        <v>44560</v>
      </c>
      <c r="B1430" s="21">
        <f>IFERROR(IF(ISNUMBER(Datos!B1430),Datos!B1430/$F$2*100,NA()),NA())</f>
        <v>137.77994157740994</v>
      </c>
      <c r="C1430" s="21">
        <f>IFERROR(IF(ISNUMBER(Datos!C1430),Datos!C1430/$F$3*100,NA()),NA())</f>
        <v>229.59066013260303</v>
      </c>
    </row>
    <row r="1431" spans="1:3" x14ac:dyDescent="0.25">
      <c r="A1431" s="3">
        <f>IFERROR(Datos!A1431,"")</f>
        <v>44561</v>
      </c>
      <c r="B1431" s="21">
        <f>IFERROR(IF(ISNUMBER(Datos!B1431),Datos!B1431/$F$2*100,NA()),NA())</f>
        <v>138.72119441739696</v>
      </c>
      <c r="C1431" s="21">
        <f>IFERROR(IF(ISNUMBER(Datos!C1431),Datos!C1431/$F$3*100,NA()),NA())</f>
        <v>228.99010281541271</v>
      </c>
    </row>
    <row r="1432" spans="1:3" x14ac:dyDescent="0.25">
      <c r="A1432" s="3">
        <f>IFERROR(Datos!A1432,"")</f>
        <v>44564</v>
      </c>
      <c r="B1432" s="21">
        <f>IFERROR(IF(ISNUMBER(Datos!B1432),Datos!B1432/$F$2*100,NA()),NA())</f>
        <v>136.58714703018501</v>
      </c>
      <c r="C1432" s="21">
        <f>IFERROR(IF(ISNUMBER(Datos!C1432),Datos!C1432/$F$3*100,NA()),NA())</f>
        <v>230.45065821081968</v>
      </c>
    </row>
    <row r="1433" spans="1:3" x14ac:dyDescent="0.25">
      <c r="A1433" s="3">
        <f>IFERROR(Datos!A1433,"")</f>
        <v>44565</v>
      </c>
      <c r="B1433" s="21">
        <f>IFERROR(IF(ISNUMBER(Datos!B1433),Datos!B1433/$F$2*100,NA()),NA())</f>
        <v>137.59331385913666</v>
      </c>
      <c r="C1433" s="21">
        <f>IFERROR(IF(ISNUMBER(Datos!C1433),Datos!C1433/$F$3*100,NA()),NA())</f>
        <v>230.30171999615644</v>
      </c>
    </row>
    <row r="1434" spans="1:3" x14ac:dyDescent="0.25">
      <c r="A1434" s="3">
        <f>IFERROR(Datos!A1434,"")</f>
        <v>44566</v>
      </c>
      <c r="B1434" s="21">
        <f>IFERROR(IF(ISNUMBER(Datos!B1434),Datos!B1434/$F$2*100,NA()),NA())</f>
        <v>137.17948717948718</v>
      </c>
      <c r="C1434" s="21">
        <f>IFERROR(IF(ISNUMBER(Datos!C1434),Datos!C1434/$F$3*100,NA()),NA())</f>
        <v>225.83837801479777</v>
      </c>
    </row>
    <row r="1435" spans="1:3" x14ac:dyDescent="0.25">
      <c r="A1435" s="3">
        <f>IFERROR(Datos!A1435,"")</f>
        <v>44567</v>
      </c>
      <c r="B1435" s="21">
        <f>IFERROR(IF(ISNUMBER(Datos!B1435),Datos!B1435/$F$2*100,NA()),NA())</f>
        <v>135.49983771502761</v>
      </c>
      <c r="C1435" s="21">
        <f>IFERROR(IF(ISNUMBER(Datos!C1435),Datos!C1435/$F$3*100,NA()),NA())</f>
        <v>225.6221773806092</v>
      </c>
    </row>
    <row r="1436" spans="1:3" x14ac:dyDescent="0.25">
      <c r="A1436" s="3">
        <f>IFERROR(Datos!A1436,"")</f>
        <v>44568</v>
      </c>
      <c r="B1436" s="21">
        <f>IFERROR(IF(ISNUMBER(Datos!B1436),Datos!B1436/$F$2*100,NA()),NA())</f>
        <v>136.11652061019151</v>
      </c>
      <c r="C1436" s="21">
        <f>IFERROR(IF(ISNUMBER(Datos!C1436),Datos!C1436/$F$3*100,NA()),NA())</f>
        <v>224.70452579994236</v>
      </c>
    </row>
    <row r="1437" spans="1:3" x14ac:dyDescent="0.25">
      <c r="A1437" s="3">
        <f>IFERROR(Datos!A1437,"")</f>
        <v>44571</v>
      </c>
      <c r="B1437" s="21">
        <f>IFERROR(IF(ISNUMBER(Datos!B1437),Datos!B1437/$F$2*100,NA()),NA())</f>
        <v>136.53034728984096</v>
      </c>
      <c r="C1437" s="21">
        <f>IFERROR(IF(ISNUMBER(Datos!C1437),Datos!C1437/$F$3*100,NA()),NA())</f>
        <v>224.38262707792833</v>
      </c>
    </row>
    <row r="1438" spans="1:3" x14ac:dyDescent="0.25">
      <c r="A1438" s="3">
        <f>IFERROR(Datos!A1438,"")</f>
        <v>44572</v>
      </c>
      <c r="B1438" s="21">
        <f>IFERROR(IF(ISNUMBER(Datos!B1438),Datos!B1438/$F$2*100,NA()),NA())</f>
        <v>138.17753975981825</v>
      </c>
      <c r="C1438" s="21">
        <f>IFERROR(IF(ISNUMBER(Datos!C1438),Datos!C1438/$F$3*100,NA()),NA())</f>
        <v>226.43893533198809</v>
      </c>
    </row>
    <row r="1439" spans="1:3" x14ac:dyDescent="0.25">
      <c r="A1439" s="3">
        <f>IFERROR(Datos!A1439,"")</f>
        <v>44573</v>
      </c>
      <c r="B1439" s="21">
        <f>IFERROR(IF(ISNUMBER(Datos!B1439),Datos!B1439/$F$2*100,NA()),NA())</f>
        <v>138.54268094774426</v>
      </c>
      <c r="C1439" s="21">
        <f>IFERROR(IF(ISNUMBER(Datos!C1439),Datos!C1439/$F$3*100,NA()),NA())</f>
        <v>227.07792831747861</v>
      </c>
    </row>
    <row r="1440" spans="1:3" x14ac:dyDescent="0.25">
      <c r="A1440" s="3">
        <f>IFERROR(Datos!A1440,"")</f>
        <v>44574</v>
      </c>
      <c r="B1440" s="21">
        <f>IFERROR(IF(ISNUMBER(Datos!B1440),Datos!B1440/$F$2*100,NA()),NA())</f>
        <v>138.07205452775074</v>
      </c>
      <c r="C1440" s="21">
        <f>IFERROR(IF(ISNUMBER(Datos!C1440),Datos!C1440/$F$3*100,NA()),NA())</f>
        <v>223.8397232631882</v>
      </c>
    </row>
    <row r="1441" spans="1:3" x14ac:dyDescent="0.25">
      <c r="A1441" s="3">
        <f>IFERROR(Datos!A1441,"")</f>
        <v>44575</v>
      </c>
      <c r="B1441" s="21">
        <f>IFERROR(IF(ISNUMBER(Datos!B1441),Datos!B1441/$F$2*100,NA()),NA())</f>
        <v>137.67445634534241</v>
      </c>
      <c r="C1441" s="21">
        <f>IFERROR(IF(ISNUMBER(Datos!C1441),Datos!C1441/$F$3*100,NA()),NA())</f>
        <v>224.02709714615159</v>
      </c>
    </row>
    <row r="1442" spans="1:3" x14ac:dyDescent="0.25">
      <c r="A1442" s="3">
        <f>IFERROR(Datos!A1442,"")</f>
        <v>44579</v>
      </c>
      <c r="B1442" s="21">
        <f>IFERROR(IF(ISNUMBER(Datos!B1442),Datos!B1442/$F$2*100,NA()),NA())</f>
        <v>137.44725738396625</v>
      </c>
      <c r="C1442" s="21">
        <f>IFERROR(IF(ISNUMBER(Datos!C1442),Datos!C1442/$F$3*100,NA()),NA())</f>
        <v>219.90487172095706</v>
      </c>
    </row>
    <row r="1443" spans="1:3" x14ac:dyDescent="0.25">
      <c r="A1443" s="3">
        <f>IFERROR(Datos!A1443,"")</f>
        <v>44580</v>
      </c>
      <c r="B1443" s="21">
        <f>IFERROR(IF(ISNUMBER(Datos!B1443),Datos!B1443/$F$2*100,NA()),NA())</f>
        <v>139.62999026290169</v>
      </c>
      <c r="C1443" s="21">
        <f>IFERROR(IF(ISNUMBER(Datos!C1443),Datos!C1443/$F$3*100,NA()),NA())</f>
        <v>217.77649658883442</v>
      </c>
    </row>
    <row r="1444" spans="1:3" x14ac:dyDescent="0.25">
      <c r="A1444" s="3">
        <f>IFERROR(Datos!A1444,"")</f>
        <v>44581</v>
      </c>
      <c r="B1444" s="21">
        <f>IFERROR(IF(ISNUMBER(Datos!B1444),Datos!B1444/$F$2*100,NA()),NA())</f>
        <v>139.28107757221682</v>
      </c>
      <c r="C1444" s="21">
        <f>IFERROR(IF(ISNUMBER(Datos!C1444),Datos!C1444/$F$3*100,NA()),NA())</f>
        <v>215.36946286153545</v>
      </c>
    </row>
    <row r="1445" spans="1:3" x14ac:dyDescent="0.25">
      <c r="A1445" s="3">
        <f>IFERROR(Datos!A1445,"")</f>
        <v>44582</v>
      </c>
      <c r="B1445" s="21">
        <f>IFERROR(IF(ISNUMBER(Datos!B1445),Datos!B1445/$F$2*100,NA()),NA())</f>
        <v>138.82667964946447</v>
      </c>
      <c r="C1445" s="21">
        <f>IFERROR(IF(ISNUMBER(Datos!C1445),Datos!C1445/$F$3*100,NA()),NA())</f>
        <v>211.29528202171613</v>
      </c>
    </row>
    <row r="1446" spans="1:3" x14ac:dyDescent="0.25">
      <c r="A1446" s="3">
        <f>IFERROR(Datos!A1446,"")</f>
        <v>44585</v>
      </c>
      <c r="B1446" s="21">
        <f>IFERROR(IF(ISNUMBER(Datos!B1446),Datos!B1446/$F$2*100,NA()),NA())</f>
        <v>139.58941901979878</v>
      </c>
      <c r="C1446" s="21">
        <f>IFERROR(IF(ISNUMBER(Datos!C1446),Datos!C1446/$F$3*100,NA()),NA())</f>
        <v>211.88142596329396</v>
      </c>
    </row>
    <row r="1447" spans="1:3" x14ac:dyDescent="0.25">
      <c r="A1447" s="3">
        <f>IFERROR(Datos!A1447,"")</f>
        <v>44586</v>
      </c>
      <c r="B1447" s="21">
        <f>IFERROR(IF(ISNUMBER(Datos!B1447),Datos!B1447/$F$2*100,NA()),NA())</f>
        <v>140.03570269393055</v>
      </c>
      <c r="C1447" s="21">
        <f>IFERROR(IF(ISNUMBER(Datos!C1447),Datos!C1447/$F$3*100,NA()),NA())</f>
        <v>209.30143172864416</v>
      </c>
    </row>
    <row r="1448" spans="1:3" x14ac:dyDescent="0.25">
      <c r="A1448" s="3">
        <f>IFERROR(Datos!A1448,"")</f>
        <v>44587</v>
      </c>
      <c r="B1448" s="21">
        <f>IFERROR(IF(ISNUMBER(Datos!B1448),Datos!B1448/$F$2*100,NA()),NA())</f>
        <v>137.77182732878936</v>
      </c>
      <c r="C1448" s="21">
        <f>IFERROR(IF(ISNUMBER(Datos!C1448),Datos!C1448/$F$3*100,NA()),NA())</f>
        <v>208.98914192370518</v>
      </c>
    </row>
    <row r="1449" spans="1:3" x14ac:dyDescent="0.25">
      <c r="A1449" s="3">
        <f>IFERROR(Datos!A1449,"")</f>
        <v>44588</v>
      </c>
      <c r="B1449" s="21">
        <f>IFERROR(IF(ISNUMBER(Datos!B1449),Datos!B1449/$F$2*100,NA()),NA())</f>
        <v>135.99480688088283</v>
      </c>
      <c r="C1449" s="21">
        <f>IFERROR(IF(ISNUMBER(Datos!C1449),Datos!C1449/$F$3*100,NA()),NA())</f>
        <v>207.86489862592484</v>
      </c>
    </row>
    <row r="1450" spans="1:3" x14ac:dyDescent="0.25">
      <c r="A1450" s="3">
        <f>IFERROR(Datos!A1450,"")</f>
        <v>44589</v>
      </c>
      <c r="B1450" s="21">
        <f>IFERROR(IF(ISNUMBER(Datos!B1450),Datos!B1450/$F$2*100,NA()),NA())</f>
        <v>135.58909444985395</v>
      </c>
      <c r="C1450" s="21">
        <f>IFERROR(IF(ISNUMBER(Datos!C1450),Datos!C1450/$F$3*100,NA()),NA())</f>
        <v>212.92879792447388</v>
      </c>
    </row>
    <row r="1451" spans="1:3" x14ac:dyDescent="0.25">
      <c r="A1451" s="3">
        <f>IFERROR(Datos!A1451,"")</f>
        <v>44592</v>
      </c>
      <c r="B1451" s="21">
        <f>IFERROR(IF(ISNUMBER(Datos!B1451),Datos!B1451/$F$2*100,NA()),NA())</f>
        <v>136.39240506329116</v>
      </c>
      <c r="C1451" s="21">
        <f>IFERROR(IF(ISNUMBER(Datos!C1451),Datos!C1451/$F$3*100,NA()),NA())</f>
        <v>216.95012972038052</v>
      </c>
    </row>
    <row r="1452" spans="1:3" x14ac:dyDescent="0.25">
      <c r="A1452" s="3">
        <f>IFERROR(Datos!A1452,"")</f>
        <v>44593</v>
      </c>
      <c r="B1452" s="21">
        <f>IFERROR(IF(ISNUMBER(Datos!B1452),Datos!B1452/$F$2*100,NA()),NA())</f>
        <v>136.50600454397923</v>
      </c>
      <c r="C1452" s="21">
        <f>IFERROR(IF(ISNUMBER(Datos!C1452),Datos!C1452/$F$3*100,NA()),NA())</f>
        <v>218.43470740847505</v>
      </c>
    </row>
    <row r="1453" spans="1:3" x14ac:dyDescent="0.25">
      <c r="A1453" s="3">
        <f>IFERROR(Datos!A1453,"")</f>
        <v>44594</v>
      </c>
      <c r="B1453" s="21">
        <f>IFERROR(IF(ISNUMBER(Datos!B1453),Datos!B1453/$F$2*100,NA()),NA())</f>
        <v>137.00097370983448</v>
      </c>
      <c r="C1453" s="21">
        <f>IFERROR(IF(ISNUMBER(Datos!C1453),Datos!C1453/$F$3*100,NA()),NA())</f>
        <v>220.49582012107231</v>
      </c>
    </row>
    <row r="1454" spans="1:3" x14ac:dyDescent="0.25">
      <c r="A1454" s="3">
        <f>IFERROR(Datos!A1454,"")</f>
        <v>44595</v>
      </c>
      <c r="B1454" s="21">
        <f>IFERROR(IF(ISNUMBER(Datos!B1454),Datos!B1454/$F$2*100,NA()),NA())</f>
        <v>136.80623174294061</v>
      </c>
      <c r="C1454" s="21">
        <f>IFERROR(IF(ISNUMBER(Datos!C1454),Datos!C1454/$F$3*100,NA()),NA())</f>
        <v>215.11482655904678</v>
      </c>
    </row>
    <row r="1455" spans="1:3" x14ac:dyDescent="0.25">
      <c r="A1455" s="3">
        <f>IFERROR(Datos!A1455,"")</f>
        <v>44596</v>
      </c>
      <c r="B1455" s="21">
        <f>IFERROR(IF(ISNUMBER(Datos!B1455),Datos!B1455/$F$2*100,NA()),NA())</f>
        <v>137.01720220707566</v>
      </c>
      <c r="C1455" s="21">
        <f>IFERROR(IF(ISNUMBER(Datos!C1455),Datos!C1455/$F$3*100,NA()),NA())</f>
        <v>216.22465648121457</v>
      </c>
    </row>
    <row r="1456" spans="1:3" x14ac:dyDescent="0.25">
      <c r="A1456" s="3">
        <f>IFERROR(Datos!A1456,"")</f>
        <v>44599</v>
      </c>
      <c r="B1456" s="21">
        <f>IFERROR(IF(ISNUMBER(Datos!B1456),Datos!B1456/$F$2*100,NA()),NA())</f>
        <v>138.03148328464786</v>
      </c>
      <c r="C1456" s="21">
        <f>IFERROR(IF(ISNUMBER(Datos!C1456),Datos!C1456/$F$3*100,NA()),NA())</f>
        <v>215.42711636398576</v>
      </c>
    </row>
    <row r="1457" spans="1:3" x14ac:dyDescent="0.25">
      <c r="A1457" s="3">
        <f>IFERROR(Datos!A1457,"")</f>
        <v>44600</v>
      </c>
      <c r="B1457" s="21">
        <f>IFERROR(IF(ISNUMBER(Datos!B1457),Datos!B1457/$F$2*100,NA()),NA())</f>
        <v>138.45342421291789</v>
      </c>
      <c r="C1457" s="21">
        <f>IFERROR(IF(ISNUMBER(Datos!C1457),Datos!C1457/$F$3*100,NA()),NA())</f>
        <v>217.23359277409435</v>
      </c>
    </row>
    <row r="1458" spans="1:3" x14ac:dyDescent="0.25">
      <c r="A1458" s="3">
        <f>IFERROR(Datos!A1458,"")</f>
        <v>44601</v>
      </c>
      <c r="B1458" s="21">
        <f>IFERROR(IF(ISNUMBER(Datos!B1458),Datos!B1458/$F$2*100,NA()),NA())</f>
        <v>138.92405063291139</v>
      </c>
      <c r="C1458" s="21">
        <f>IFERROR(IF(ISNUMBER(Datos!C1458),Datos!C1458/$F$3*100,NA()),NA())</f>
        <v>220.39012203324683</v>
      </c>
    </row>
    <row r="1459" spans="1:3" x14ac:dyDescent="0.25">
      <c r="A1459" s="3">
        <f>IFERROR(Datos!A1459,"")</f>
        <v>44602</v>
      </c>
      <c r="B1459" s="21">
        <f>IFERROR(IF(ISNUMBER(Datos!B1459),Datos!B1459/$F$2*100,NA()),NA())</f>
        <v>138.39662447257385</v>
      </c>
      <c r="C1459" s="21">
        <f>IFERROR(IF(ISNUMBER(Datos!C1459),Datos!C1459/$F$3*100,NA()),NA())</f>
        <v>216.3976169885654</v>
      </c>
    </row>
    <row r="1460" spans="1:3" x14ac:dyDescent="0.25">
      <c r="A1460" s="3">
        <f>IFERROR(Datos!A1460,"")</f>
        <v>44603</v>
      </c>
      <c r="B1460" s="21">
        <f>IFERROR(IF(ISNUMBER(Datos!B1460),Datos!B1460/$F$2*100,NA()),NA())</f>
        <v>141.03375527426161</v>
      </c>
      <c r="C1460" s="21">
        <f>IFERROR(IF(ISNUMBER(Datos!C1460),Datos!C1460/$F$3*100,NA()),NA())</f>
        <v>212.29172672239841</v>
      </c>
    </row>
    <row r="1461" spans="1:3" x14ac:dyDescent="0.25">
      <c r="A1461" s="3">
        <f>IFERROR(Datos!A1461,"")</f>
        <v>44606</v>
      </c>
      <c r="B1461" s="21">
        <f>IFERROR(IF(ISNUMBER(Datos!B1461),Datos!B1461/$F$2*100,NA()),NA())</f>
        <v>141.78838039597534</v>
      </c>
      <c r="C1461" s="21">
        <f>IFERROR(IF(ISNUMBER(Datos!C1461),Datos!C1461/$F$3*100,NA()),NA())</f>
        <v>211.47641010858075</v>
      </c>
    </row>
    <row r="1462" spans="1:3" x14ac:dyDescent="0.25">
      <c r="A1462" s="3">
        <f>IFERROR(Datos!A1462,"")</f>
        <v>44607</v>
      </c>
      <c r="B1462" s="21">
        <f>IFERROR(IF(ISNUMBER(Datos!B1462),Datos!B1462/$F$2*100,NA()),NA())</f>
        <v>140.44141512495943</v>
      </c>
      <c r="C1462" s="21">
        <f>IFERROR(IF(ISNUMBER(Datos!C1462),Datos!C1462/$F$3*100,NA()),NA())</f>
        <v>214.8107043336216</v>
      </c>
    </row>
    <row r="1463" spans="1:3" x14ac:dyDescent="0.25">
      <c r="A1463" s="3">
        <f>IFERROR(Datos!A1463,"")</f>
        <v>44608</v>
      </c>
      <c r="B1463" s="21">
        <f>IFERROR(IF(ISNUMBER(Datos!B1463),Datos!B1463/$F$2*100,NA()),NA())</f>
        <v>141.88575137942229</v>
      </c>
      <c r="C1463" s="21">
        <f>IFERROR(IF(ISNUMBER(Datos!C1463),Datos!C1463/$F$3*100,NA()),NA())</f>
        <v>215</v>
      </c>
    </row>
    <row r="1464" spans="1:3" x14ac:dyDescent="0.25">
      <c r="A1464" s="3">
        <f>IFERROR(Datos!A1464,"")</f>
        <v>44609</v>
      </c>
      <c r="B1464" s="21">
        <f>IFERROR(IF(ISNUMBER(Datos!B1464),Datos!B1464/$F$2*100,NA()),NA())</f>
        <v>143.82505679974037</v>
      </c>
      <c r="C1464" s="21">
        <f>IFERROR(IF(ISNUMBER(Datos!C1464),Datos!C1464/$F$3*100,NA()),NA())</f>
        <v>210.44777553569713</v>
      </c>
    </row>
    <row r="1465" spans="1:3" x14ac:dyDescent="0.25">
      <c r="A1465" s="3">
        <f>IFERROR(Datos!A1465,"")</f>
        <v>44610</v>
      </c>
      <c r="B1465" s="21">
        <f>IFERROR(IF(ISNUMBER(Datos!B1465),Datos!B1465/$F$2*100,NA()),NA())</f>
        <v>143.71957156767283</v>
      </c>
      <c r="C1465" s="21">
        <f>IFERROR(IF(ISNUMBER(Datos!C1465),Datos!C1465/$F$3*100,NA()),NA())</f>
        <v>208.93965600076871</v>
      </c>
    </row>
    <row r="1466" spans="1:3" x14ac:dyDescent="0.25">
      <c r="A1466" s="3">
        <f>IFERROR(Datos!A1466,"")</f>
        <v>44614</v>
      </c>
      <c r="B1466" s="21">
        <f>IFERROR(IF(ISNUMBER(Datos!B1466),Datos!B1466/$F$2*100,NA()),NA())</f>
        <v>144.01979876663421</v>
      </c>
      <c r="C1466" s="21">
        <f>IFERROR(IF(ISNUMBER(Datos!C1466),Datos!C1466/$F$3*100,NA()),NA())</f>
        <v>206.82040933986738</v>
      </c>
    </row>
    <row r="1467" spans="1:3" x14ac:dyDescent="0.25">
      <c r="A1467" s="3">
        <f>IFERROR(Datos!A1467,"")</f>
        <v>44615</v>
      </c>
      <c r="B1467" s="21">
        <f>IFERROR(IF(ISNUMBER(Datos!B1467),Datos!B1467/$F$2*100,NA()),NA())</f>
        <v>144.66893865628043</v>
      </c>
      <c r="C1467" s="21">
        <f>IFERROR(IF(ISNUMBER(Datos!C1467),Datos!C1467/$F$3*100,NA()),NA())</f>
        <v>203.0123955030268</v>
      </c>
    </row>
    <row r="1468" spans="1:3" x14ac:dyDescent="0.25">
      <c r="A1468" s="3">
        <f>IFERROR(Datos!A1468,"")</f>
        <v>44616</v>
      </c>
      <c r="B1468" s="21">
        <f>IFERROR(IF(ISNUMBER(Datos!B1468),Datos!B1468/$F$2*100,NA()),NA())</f>
        <v>143.73580006491397</v>
      </c>
      <c r="C1468" s="21">
        <f>IFERROR(IF(ISNUMBER(Datos!C1468),Datos!C1468/$F$3*100,NA()),NA())</f>
        <v>206.04881329874121</v>
      </c>
    </row>
    <row r="1469" spans="1:3" x14ac:dyDescent="0.25">
      <c r="A1469" s="3">
        <f>IFERROR(Datos!A1469,"")</f>
        <v>44617</v>
      </c>
      <c r="B1469" s="21">
        <f>IFERROR(IF(ISNUMBER(Datos!B1469),Datos!B1469/$F$2*100,NA()),NA())</f>
        <v>143.25705939629992</v>
      </c>
      <c r="C1469" s="21">
        <f>IFERROR(IF(ISNUMBER(Datos!C1469),Datos!C1469/$F$3*100,NA()),NA())</f>
        <v>210.65869126549438</v>
      </c>
    </row>
    <row r="1470" spans="1:3" x14ac:dyDescent="0.25">
      <c r="A1470" s="3">
        <f>IFERROR(Datos!A1470,"")</f>
        <v>44620</v>
      </c>
      <c r="B1470" s="21">
        <f>IFERROR(IF(ISNUMBER(Datos!B1470),Datos!B1470/$F$2*100,NA()),NA())</f>
        <v>144.74196689386562</v>
      </c>
      <c r="C1470" s="21">
        <f>IFERROR(IF(ISNUMBER(Datos!C1470),Datos!C1470/$F$3*100,NA()),NA())</f>
        <v>210.14413375612565</v>
      </c>
    </row>
    <row r="1471" spans="1:3" x14ac:dyDescent="0.25">
      <c r="A1471" s="3">
        <f>IFERROR(Datos!A1471,"")</f>
        <v>44621</v>
      </c>
      <c r="B1471" s="21">
        <f>IFERROR(IF(ISNUMBER(Datos!B1471),Datos!B1471/$F$2*100,NA()),NA())</f>
        <v>147.37098344693283</v>
      </c>
      <c r="C1471" s="21">
        <f>IFERROR(IF(ISNUMBER(Datos!C1471),Datos!C1471/$F$3*100,NA()),NA())</f>
        <v>206.89247621793024</v>
      </c>
    </row>
    <row r="1472" spans="1:3" x14ac:dyDescent="0.25">
      <c r="A1472" s="3">
        <f>IFERROR(Datos!A1472,"")</f>
        <v>44622</v>
      </c>
      <c r="B1472" s="21">
        <f>IFERROR(IF(ISNUMBER(Datos!B1472),Datos!B1472/$F$2*100,NA()),NA())</f>
        <v>145.83739045764361</v>
      </c>
      <c r="C1472" s="21">
        <f>IFERROR(IF(ISNUMBER(Datos!C1472),Datos!C1472/$F$3*100,NA()),NA())</f>
        <v>210.74949553185354</v>
      </c>
    </row>
    <row r="1473" spans="1:3" x14ac:dyDescent="0.25">
      <c r="A1473" s="3">
        <f>IFERROR(Datos!A1473,"")</f>
        <v>44623</v>
      </c>
      <c r="B1473" s="21">
        <f>IFERROR(IF(ISNUMBER(Datos!B1473),Datos!B1473/$F$2*100,NA()),NA())</f>
        <v>146.70561506004546</v>
      </c>
      <c r="C1473" s="21">
        <f>IFERROR(IF(ISNUMBER(Datos!C1473),Datos!C1473/$F$3*100,NA()),NA())</f>
        <v>209.64206783895452</v>
      </c>
    </row>
    <row r="1474" spans="1:3" x14ac:dyDescent="0.25">
      <c r="A1474" s="3">
        <f>IFERROR(Datos!A1474,"")</f>
        <v>44624</v>
      </c>
      <c r="B1474" s="21">
        <f>IFERROR(IF(ISNUMBER(Datos!B1474),Datos!B1474/$F$2*100,NA()),NA())</f>
        <v>149.04251866277184</v>
      </c>
      <c r="C1474" s="21">
        <f>IFERROR(IF(ISNUMBER(Datos!C1474),Datos!C1474/$F$3*100,NA()),NA())</f>
        <v>207.97876429326413</v>
      </c>
    </row>
    <row r="1475" spans="1:3" x14ac:dyDescent="0.25">
      <c r="A1475" s="3">
        <f>IFERROR(Datos!A1475,"")</f>
        <v>44627</v>
      </c>
      <c r="B1475" s="21">
        <f>IFERROR(IF(ISNUMBER(Datos!B1475),Datos!B1475/$F$2*100,NA()),NA())</f>
        <v>151.25770853618957</v>
      </c>
      <c r="C1475" s="21">
        <f>IFERROR(IF(ISNUMBER(Datos!C1475),Datos!C1475/$F$3*100,NA()),NA())</f>
        <v>201.83962717401749</v>
      </c>
    </row>
    <row r="1476" spans="1:3" x14ac:dyDescent="0.25">
      <c r="A1476" s="3">
        <f>IFERROR(Datos!A1476,"")</f>
        <v>44628</v>
      </c>
      <c r="B1476" s="21">
        <f>IFERROR(IF(ISNUMBER(Datos!B1476),Datos!B1476/$F$2*100,NA()),NA())</f>
        <v>155.3959753326842</v>
      </c>
      <c r="C1476" s="21">
        <f>IFERROR(IF(ISNUMBER(Datos!C1476),Datos!C1476/$F$3*100,NA()),NA())</f>
        <v>200.37955222446428</v>
      </c>
    </row>
    <row r="1477" spans="1:3" x14ac:dyDescent="0.25">
      <c r="A1477" s="3">
        <f>IFERROR(Datos!A1477,"")</f>
        <v>44629</v>
      </c>
      <c r="B1477" s="21">
        <f>IFERROR(IF(ISNUMBER(Datos!B1477),Datos!B1477/$F$2*100,NA()),NA())</f>
        <v>150.77896786757546</v>
      </c>
      <c r="C1477" s="21">
        <f>IFERROR(IF(ISNUMBER(Datos!C1477),Datos!C1477/$F$3*100,NA()),NA())</f>
        <v>205.52897088498128</v>
      </c>
    </row>
    <row r="1478" spans="1:3" x14ac:dyDescent="0.25">
      <c r="A1478" s="3">
        <f>IFERROR(Datos!A1478,"")</f>
        <v>44630</v>
      </c>
      <c r="B1478" s="21">
        <f>IFERROR(IF(ISNUMBER(Datos!B1478),Datos!B1478/$F$2*100,NA()),NA())</f>
        <v>151.24959428756898</v>
      </c>
      <c r="C1478" s="21">
        <f>IFERROR(IF(ISNUMBER(Datos!C1478),Datos!C1478/$F$3*100,NA()),NA())</f>
        <v>204.64687229749208</v>
      </c>
    </row>
    <row r="1479" spans="1:3" x14ac:dyDescent="0.25">
      <c r="A1479" s="3">
        <f>IFERROR(Datos!A1479,"")</f>
        <v>44631</v>
      </c>
      <c r="B1479" s="21">
        <f>IFERROR(IF(ISNUMBER(Datos!B1479),Datos!B1479/$F$2*100,NA()),NA())</f>
        <v>150.18662771827329</v>
      </c>
      <c r="C1479" s="21">
        <f>IFERROR(IF(ISNUMBER(Datos!C1479),Datos!C1479/$F$3*100,NA()),NA())</f>
        <v>201.99433073892573</v>
      </c>
    </row>
    <row r="1480" spans="1:3" x14ac:dyDescent="0.25">
      <c r="A1480" s="3">
        <f>IFERROR(Datos!A1480,"")</f>
        <v>44634</v>
      </c>
      <c r="B1480" s="21">
        <f>IFERROR(IF(ISNUMBER(Datos!B1480),Datos!B1480/$F$2*100,NA()),NA())</f>
        <v>147.92275235313213</v>
      </c>
      <c r="C1480" s="21">
        <f>IFERROR(IF(ISNUMBER(Datos!C1480),Datos!C1480/$F$3*100,NA()),NA())</f>
        <v>200.49533967521859</v>
      </c>
    </row>
    <row r="1481" spans="1:3" x14ac:dyDescent="0.25">
      <c r="A1481" s="3">
        <f>IFERROR(Datos!A1481,"")</f>
        <v>44635</v>
      </c>
      <c r="B1481" s="21">
        <f>IFERROR(IF(ISNUMBER(Datos!B1481),Datos!B1481/$F$2*100,NA()),NA())</f>
        <v>145.1557935735151</v>
      </c>
      <c r="C1481" s="21">
        <f>IFERROR(IF(ISNUMBER(Datos!C1481),Datos!C1481/$F$3*100,NA()),NA())</f>
        <v>204.78764293264149</v>
      </c>
    </row>
    <row r="1482" spans="1:3" x14ac:dyDescent="0.25">
      <c r="A1482" s="3">
        <f>IFERROR(Datos!A1482,"")</f>
        <v>44636</v>
      </c>
      <c r="B1482" s="21">
        <f>IFERROR(IF(ISNUMBER(Datos!B1482),Datos!B1482/$F$2*100,NA()),NA())</f>
        <v>146.0645894190198</v>
      </c>
      <c r="C1482" s="21">
        <f>IFERROR(IF(ISNUMBER(Datos!C1482),Datos!C1482/$F$3*100,NA()),NA())</f>
        <v>209.371576823292</v>
      </c>
    </row>
    <row r="1483" spans="1:3" x14ac:dyDescent="0.25">
      <c r="A1483" s="3">
        <f>IFERROR(Datos!A1483,"")</f>
        <v>44637</v>
      </c>
      <c r="B1483" s="21">
        <f>IFERROR(IF(ISNUMBER(Datos!B1483),Datos!B1483/$F$2*100,NA()),NA())</f>
        <v>146.77864329763065</v>
      </c>
      <c r="C1483" s="21">
        <f>IFERROR(IF(ISNUMBER(Datos!C1483),Datos!C1483/$F$3*100,NA()),NA())</f>
        <v>211.95685596233304</v>
      </c>
    </row>
    <row r="1484" spans="1:3" x14ac:dyDescent="0.25">
      <c r="A1484" s="3">
        <f>IFERROR(Datos!A1484,"")</f>
        <v>44638</v>
      </c>
      <c r="B1484" s="21">
        <f>IFERROR(IF(ISNUMBER(Datos!B1484),Datos!B1484/$F$2*100,NA()),NA())</f>
        <v>145.48847776695879</v>
      </c>
      <c r="C1484" s="21">
        <f>IFERROR(IF(ISNUMBER(Datos!C1484),Datos!C1484/$F$3*100,NA()),NA())</f>
        <v>214.42874987988853</v>
      </c>
    </row>
    <row r="1485" spans="1:3" x14ac:dyDescent="0.25">
      <c r="A1485" s="3">
        <f>IFERROR(Datos!A1485,"")</f>
        <v>44641</v>
      </c>
      <c r="B1485" s="21">
        <f>IFERROR(IF(ISNUMBER(Datos!B1485),Datos!B1485/$F$2*100,NA()),NA())</f>
        <v>146.60012982797792</v>
      </c>
      <c r="C1485" s="21">
        <f>IFERROR(IF(ISNUMBER(Datos!C1485),Datos!C1485/$F$3*100,NA()),NA())</f>
        <v>214.3355433842606</v>
      </c>
    </row>
    <row r="1486" spans="1:3" x14ac:dyDescent="0.25">
      <c r="A1486" s="3">
        <f>IFERROR(Datos!A1486,"")</f>
        <v>44642</v>
      </c>
      <c r="B1486" s="21">
        <f>IFERROR(IF(ISNUMBER(Datos!B1486),Datos!B1486/$F$2*100,NA()),NA())</f>
        <v>145.53716325868226</v>
      </c>
      <c r="C1486" s="21">
        <f>IFERROR(IF(ISNUMBER(Datos!C1486),Datos!C1486/$F$3*100,NA()),NA())</f>
        <v>216.75843182473332</v>
      </c>
    </row>
    <row r="1487" spans="1:3" x14ac:dyDescent="0.25">
      <c r="A1487" s="3">
        <f>IFERROR(Datos!A1487,"")</f>
        <v>44643</v>
      </c>
      <c r="B1487" s="21">
        <f>IFERROR(IF(ISNUMBER(Datos!B1487),Datos!B1487/$F$2*100,NA()),NA())</f>
        <v>147.52515417072379</v>
      </c>
      <c r="C1487" s="21">
        <f>IFERROR(IF(ISNUMBER(Datos!C1487),Datos!C1487/$F$3*100,NA()),NA())</f>
        <v>214.09820313250694</v>
      </c>
    </row>
    <row r="1488" spans="1:3" x14ac:dyDescent="0.25">
      <c r="A1488" s="3">
        <f>IFERROR(Datos!A1488,"")</f>
        <v>44644</v>
      </c>
      <c r="B1488" s="21">
        <f>IFERROR(IF(ISNUMBER(Datos!B1488),Datos!B1488/$F$2*100,NA()),NA())</f>
        <v>148.59623498864005</v>
      </c>
      <c r="C1488" s="21">
        <f>IFERROR(IF(ISNUMBER(Datos!C1488),Datos!C1488/$F$3*100,NA()),NA())</f>
        <v>217.16921302969152</v>
      </c>
    </row>
    <row r="1489" spans="1:3" x14ac:dyDescent="0.25">
      <c r="A1489" s="3">
        <f>IFERROR(Datos!A1489,"")</f>
        <v>44645</v>
      </c>
      <c r="B1489" s="21">
        <f>IFERROR(IF(ISNUMBER(Datos!B1489),Datos!B1489/$F$2*100,NA()),NA())</f>
        <v>147.98766634209673</v>
      </c>
      <c r="C1489" s="21">
        <f>IFERROR(IF(ISNUMBER(Datos!C1489),Datos!C1489/$F$3*100,NA()),NA())</f>
        <v>218.2694340347843</v>
      </c>
    </row>
    <row r="1490" spans="1:3" x14ac:dyDescent="0.25">
      <c r="A1490" s="3">
        <f>IFERROR(Datos!A1490,"")</f>
        <v>44648</v>
      </c>
      <c r="B1490" s="21">
        <f>IFERROR(IF(ISNUMBER(Datos!B1490),Datos!B1490/$F$2*100,NA()),NA())</f>
        <v>145.29373580006492</v>
      </c>
      <c r="C1490" s="21">
        <f>IFERROR(IF(ISNUMBER(Datos!C1490),Datos!C1490/$F$3*100,NA()),NA())</f>
        <v>219.82896127606421</v>
      </c>
    </row>
    <row r="1491" spans="1:3" x14ac:dyDescent="0.25">
      <c r="A1491" s="3">
        <f>IFERROR(Datos!A1491,"")</f>
        <v>44649</v>
      </c>
      <c r="B1491" s="21">
        <f>IFERROR(IF(ISNUMBER(Datos!B1491),Datos!B1491/$F$2*100,NA()),NA())</f>
        <v>145.35864978902953</v>
      </c>
      <c r="C1491" s="21">
        <f>IFERROR(IF(ISNUMBER(Datos!C1491),Datos!C1491/$F$3*100,NA()),NA())</f>
        <v>222.523301623907</v>
      </c>
    </row>
    <row r="1492" spans="1:3" x14ac:dyDescent="0.25">
      <c r="A1492" s="3">
        <f>IFERROR(Datos!A1492,"")</f>
        <v>44650</v>
      </c>
      <c r="B1492" s="21">
        <f>IFERROR(IF(ISNUMBER(Datos!B1492),Datos!B1492/$F$2*100,NA()),NA())</f>
        <v>146.52710159039276</v>
      </c>
      <c r="C1492" s="21">
        <f>IFERROR(IF(ISNUMBER(Datos!C1492),Datos!C1492/$F$3*100,NA()),NA())</f>
        <v>221.12280196021908</v>
      </c>
    </row>
    <row r="1493" spans="1:3" x14ac:dyDescent="0.25">
      <c r="A1493" s="3">
        <f>IFERROR(Datos!A1493,"")</f>
        <v>44651</v>
      </c>
      <c r="B1493" s="21">
        <f>IFERROR(IF(ISNUMBER(Datos!B1493),Datos!B1493/$F$2*100,NA()),NA())</f>
        <v>146.58390133073678</v>
      </c>
      <c r="C1493" s="21">
        <f>IFERROR(IF(ISNUMBER(Datos!C1493),Datos!C1493/$F$3*100,NA()),NA())</f>
        <v>217.66167002978762</v>
      </c>
    </row>
    <row r="1494" spans="1:3" x14ac:dyDescent="0.25">
      <c r="A1494" s="3">
        <f>IFERROR(Datos!A1494,"")</f>
        <v>44652</v>
      </c>
      <c r="B1494" s="21">
        <f>IFERROR(IF(ISNUMBER(Datos!B1494),Datos!B1494/$F$2*100,NA()),NA())</f>
        <v>145.65076273937035</v>
      </c>
      <c r="C1494" s="21">
        <f>IFERROR(IF(ISNUMBER(Datos!C1494),Datos!C1494/$F$3*100,NA()),NA())</f>
        <v>218.40395887383491</v>
      </c>
    </row>
    <row r="1495" spans="1:3" x14ac:dyDescent="0.25">
      <c r="A1495" s="3">
        <f>IFERROR(Datos!A1495,"")</f>
        <v>44655</v>
      </c>
      <c r="B1495" s="21">
        <f>IFERROR(IF(ISNUMBER(Datos!B1495),Datos!B1495/$F$2*100,NA()),NA())</f>
        <v>146.35670236936059</v>
      </c>
      <c r="C1495" s="21">
        <f>IFERROR(IF(ISNUMBER(Datos!C1495),Datos!C1495/$F$3*100,NA()),NA())</f>
        <v>220.17103872393582</v>
      </c>
    </row>
    <row r="1496" spans="1:3" x14ac:dyDescent="0.25">
      <c r="A1496" s="3">
        <f>IFERROR(Datos!A1496,"")</f>
        <v>44656</v>
      </c>
      <c r="B1496" s="21">
        <f>IFERROR(IF(ISNUMBER(Datos!B1496),Datos!B1496/$F$2*100,NA()),NA())</f>
        <v>145.43979227523533</v>
      </c>
      <c r="C1496" s="21">
        <f>IFERROR(IF(ISNUMBER(Datos!C1496),Datos!C1496/$F$3*100,NA()),NA())</f>
        <v>217.40751417315266</v>
      </c>
    </row>
    <row r="1497" spans="1:3" x14ac:dyDescent="0.25">
      <c r="A1497" s="3">
        <f>IFERROR(Datos!A1497,"")</f>
        <v>44657</v>
      </c>
      <c r="B1497" s="21">
        <f>IFERROR(IF(ISNUMBER(Datos!B1497),Datos!B1497/$F$2*100,NA()),NA())</f>
        <v>145.78059071729959</v>
      </c>
      <c r="C1497" s="21">
        <f>IFERROR(IF(ISNUMBER(Datos!C1497),Datos!C1497/$F$3*100,NA()),NA())</f>
        <v>215.29499375420386</v>
      </c>
    </row>
    <row r="1498" spans="1:3" x14ac:dyDescent="0.25">
      <c r="A1498" s="3">
        <f>IFERROR(Datos!A1498,"")</f>
        <v>44658</v>
      </c>
      <c r="B1498" s="21">
        <f>IFERROR(IF(ISNUMBER(Datos!B1498),Datos!B1498/$F$2*100,NA()),NA())</f>
        <v>146.33235962349886</v>
      </c>
      <c r="C1498" s="21">
        <f>IFERROR(IF(ISNUMBER(Datos!C1498),Datos!C1498/$F$3*100,NA()),NA())</f>
        <v>216.21072355145574</v>
      </c>
    </row>
    <row r="1499" spans="1:3" x14ac:dyDescent="0.25">
      <c r="A1499" s="3">
        <f>IFERROR(Datos!A1499,"")</f>
        <v>44659</v>
      </c>
      <c r="B1499" s="21">
        <f>IFERROR(IF(ISNUMBER(Datos!B1499),Datos!B1499/$F$2*100,NA()),NA())</f>
        <v>147.24926971762414</v>
      </c>
      <c r="C1499" s="21">
        <f>IFERROR(IF(ISNUMBER(Datos!C1499),Datos!C1499/$F$3*100,NA()),NA())</f>
        <v>215.63755164792923</v>
      </c>
    </row>
    <row r="1500" spans="1:3" x14ac:dyDescent="0.25">
      <c r="A1500" s="3">
        <f>IFERROR(Datos!A1500,"")</f>
        <v>44662</v>
      </c>
      <c r="B1500" s="21">
        <f>IFERROR(IF(ISNUMBER(Datos!B1500),Datos!B1500/$F$2*100,NA()),NA())</f>
        <v>147.97955209347614</v>
      </c>
      <c r="C1500" s="21">
        <f>IFERROR(IF(ISNUMBER(Datos!C1500),Datos!C1500/$F$3*100,NA()),NA())</f>
        <v>211.99817430575573</v>
      </c>
    </row>
    <row r="1501" spans="1:3" x14ac:dyDescent="0.25">
      <c r="A1501" s="3">
        <f>IFERROR(Datos!A1501,"")</f>
        <v>44663</v>
      </c>
      <c r="B1501" s="21">
        <f>IFERROR(IF(ISNUMBER(Datos!B1501),Datos!B1501/$F$2*100,NA()),NA())</f>
        <v>149.11554690035703</v>
      </c>
      <c r="C1501" s="21">
        <f>IFERROR(IF(ISNUMBER(Datos!C1501),Datos!C1501/$F$3*100,NA()),NA())</f>
        <v>211.27366195829728</v>
      </c>
    </row>
    <row r="1502" spans="1:3" x14ac:dyDescent="0.25">
      <c r="A1502" s="3">
        <f>IFERROR(Datos!A1502,"")</f>
        <v>44664</v>
      </c>
      <c r="B1502" s="21">
        <f>IFERROR(IF(ISNUMBER(Datos!B1502),Datos!B1502/$F$2*100,NA()),NA())</f>
        <v>149.82960077896789</v>
      </c>
      <c r="C1502" s="21">
        <f>IFERROR(IF(ISNUMBER(Datos!C1502),Datos!C1502/$F$3*100,NA()),NA())</f>
        <v>213.634572883636</v>
      </c>
    </row>
    <row r="1503" spans="1:3" x14ac:dyDescent="0.25">
      <c r="A1503" s="3">
        <f>IFERROR(Datos!A1503,"")</f>
        <v>44665</v>
      </c>
      <c r="B1503" s="21">
        <f>IFERROR(IF(ISNUMBER(Datos!B1503),Datos!B1503/$F$2*100,NA()),NA())</f>
        <v>149.33463161311263</v>
      </c>
      <c r="C1503" s="21">
        <f>IFERROR(IF(ISNUMBER(Datos!C1503),Datos!C1503/$F$3*100,NA()),NA())</f>
        <v>211.04016527337367</v>
      </c>
    </row>
    <row r="1504" spans="1:3" x14ac:dyDescent="0.25">
      <c r="A1504" s="3">
        <f>IFERROR(Datos!A1504,"")</f>
        <v>44669</v>
      </c>
      <c r="B1504" s="21">
        <f>IFERROR(IF(ISNUMBER(Datos!B1504),Datos!B1504/$F$2*100,NA()),NA())</f>
        <v>149.79714378448557</v>
      </c>
      <c r="C1504" s="21">
        <f>IFERROR(IF(ISNUMBER(Datos!C1504),Datos!C1504/$F$3*100,NA()),NA())</f>
        <v>210.99692514653597</v>
      </c>
    </row>
    <row r="1505" spans="1:3" x14ac:dyDescent="0.25">
      <c r="A1505" s="3">
        <f>IFERROR(Datos!A1505,"")</f>
        <v>44670</v>
      </c>
      <c r="B1505" s="21">
        <f>IFERROR(IF(ISNUMBER(Datos!B1505),Datos!B1505/$F$2*100,NA()),NA())</f>
        <v>147.53326841934438</v>
      </c>
      <c r="C1505" s="21">
        <f>IFERROR(IF(ISNUMBER(Datos!C1505),Datos!C1505/$F$3*100,NA()),NA())</f>
        <v>214.38502930719707</v>
      </c>
    </row>
    <row r="1506" spans="1:3" x14ac:dyDescent="0.25">
      <c r="A1506" s="3">
        <f>IFERROR(Datos!A1506,"")</f>
        <v>44671</v>
      </c>
      <c r="B1506" s="21">
        <f>IFERROR(IF(ISNUMBER(Datos!B1506),Datos!B1506/$F$2*100,NA()),NA())</f>
        <v>148.25543654657579</v>
      </c>
      <c r="C1506" s="21">
        <f>IFERROR(IF(ISNUMBER(Datos!C1506),Datos!C1506/$F$3*100,NA()),NA())</f>
        <v>214.25242625156145</v>
      </c>
    </row>
    <row r="1507" spans="1:3" x14ac:dyDescent="0.25">
      <c r="A1507" s="3">
        <f>IFERROR(Datos!A1507,"")</f>
        <v>44672</v>
      </c>
      <c r="B1507" s="21">
        <f>IFERROR(IF(ISNUMBER(Datos!B1507),Datos!B1507/$F$2*100,NA()),NA())</f>
        <v>147.72801038623825</v>
      </c>
      <c r="C1507" s="21">
        <f>IFERROR(IF(ISNUMBER(Datos!C1507),Datos!C1507/$F$3*100,NA()),NA())</f>
        <v>211.09157297972519</v>
      </c>
    </row>
    <row r="1508" spans="1:3" x14ac:dyDescent="0.25">
      <c r="A1508" s="3">
        <f>IFERROR(Datos!A1508,"")</f>
        <v>44673</v>
      </c>
      <c r="B1508" s="21">
        <f>IFERROR(IF(ISNUMBER(Datos!B1508),Datos!B1508/$F$2*100,NA()),NA())</f>
        <v>146.29178838039599</v>
      </c>
      <c r="C1508" s="21">
        <f>IFERROR(IF(ISNUMBER(Datos!C1508),Datos!C1508/$F$3*100,NA()),NA())</f>
        <v>205.23589891419235</v>
      </c>
    </row>
    <row r="1509" spans="1:3" x14ac:dyDescent="0.25">
      <c r="A1509" s="3">
        <f>IFERROR(Datos!A1509,"")</f>
        <v>44676</v>
      </c>
      <c r="B1509" s="21">
        <f>IFERROR(IF(ISNUMBER(Datos!B1509),Datos!B1509/$F$2*100,NA()),NA())</f>
        <v>143.66277182732881</v>
      </c>
      <c r="C1509" s="21">
        <f>IFERROR(IF(ISNUMBER(Datos!C1509),Datos!C1509/$F$3*100,NA()),NA())</f>
        <v>206.4053041222254</v>
      </c>
    </row>
    <row r="1510" spans="1:3" x14ac:dyDescent="0.25">
      <c r="A1510" s="3">
        <f>IFERROR(Datos!A1510,"")</f>
        <v>44677</v>
      </c>
      <c r="B1510" s="21">
        <f>IFERROR(IF(ISNUMBER(Datos!B1510),Datos!B1510/$F$2*100,NA()),NA())</f>
        <v>143.88185654008439</v>
      </c>
      <c r="C1510" s="21">
        <f>IFERROR(IF(ISNUMBER(Datos!C1510),Datos!C1510/$F$3*100,NA()),NA())</f>
        <v>200.59575285865284</v>
      </c>
    </row>
    <row r="1511" spans="1:3" x14ac:dyDescent="0.25">
      <c r="A1511" s="3">
        <f>IFERROR(Datos!A1511,"")</f>
        <v>44678</v>
      </c>
      <c r="B1511" s="21">
        <f>IFERROR(IF(ISNUMBER(Datos!B1511),Datos!B1511/$F$2*100,NA()),NA())</f>
        <v>142.79454722492696</v>
      </c>
      <c r="C1511" s="21">
        <f>IFERROR(IF(ISNUMBER(Datos!C1511),Datos!C1511/$F$3*100,NA()),NA())</f>
        <v>201.01662342653981</v>
      </c>
    </row>
    <row r="1512" spans="1:3" x14ac:dyDescent="0.25">
      <c r="A1512" s="3">
        <f>IFERROR(Datos!A1512,"")</f>
        <v>44679</v>
      </c>
      <c r="B1512" s="21">
        <f>IFERROR(IF(ISNUMBER(Datos!B1512),Datos!B1512/$F$2*100,NA()),NA())</f>
        <v>143.56540084388186</v>
      </c>
      <c r="C1512" s="21">
        <f>IFERROR(IF(ISNUMBER(Datos!C1512),Datos!C1512/$F$3*100,NA()),NA())</f>
        <v>205.99115979629096</v>
      </c>
    </row>
    <row r="1513" spans="1:3" x14ac:dyDescent="0.25">
      <c r="A1513" s="3">
        <f>IFERROR(Datos!A1513,"")</f>
        <v>44680</v>
      </c>
      <c r="B1513" s="21">
        <f>IFERROR(IF(ISNUMBER(Datos!B1513),Datos!B1513/$F$2*100,NA()),NA())</f>
        <v>143.54917234664072</v>
      </c>
      <c r="C1513" s="21">
        <f>IFERROR(IF(ISNUMBER(Datos!C1513),Datos!C1513/$F$3*100,NA()),NA())</f>
        <v>198.5168636494667</v>
      </c>
    </row>
    <row r="1514" spans="1:3" x14ac:dyDescent="0.25">
      <c r="A1514" s="3">
        <f>IFERROR(Datos!A1514,"")</f>
        <v>44683</v>
      </c>
      <c r="B1514" s="21">
        <f>IFERROR(IF(ISNUMBER(Datos!B1514),Datos!B1514/$F$2*100,NA()),NA())</f>
        <v>140.8876987990912</v>
      </c>
      <c r="C1514" s="21">
        <f>IFERROR(IF(ISNUMBER(Datos!C1514),Datos!C1514/$F$3*100,NA()),NA())</f>
        <v>199.64350917651581</v>
      </c>
    </row>
    <row r="1515" spans="1:3" x14ac:dyDescent="0.25">
      <c r="A1515" s="3">
        <f>IFERROR(Datos!A1515,"")</f>
        <v>44684</v>
      </c>
      <c r="B1515" s="21">
        <f>IFERROR(IF(ISNUMBER(Datos!B1515),Datos!B1515/$F$2*100,NA()),NA())</f>
        <v>141.26095423563777</v>
      </c>
      <c r="C1515" s="21">
        <f>IFERROR(IF(ISNUMBER(Datos!C1515),Datos!C1515/$F$3*100,NA()),NA())</f>
        <v>200.60920534255789</v>
      </c>
    </row>
    <row r="1516" spans="1:3" x14ac:dyDescent="0.25">
      <c r="A1516" s="3">
        <f>IFERROR(Datos!A1516,"")</f>
        <v>44685</v>
      </c>
      <c r="B1516" s="21">
        <f>IFERROR(IF(ISNUMBER(Datos!B1516),Datos!B1516/$F$2*100,NA()),NA())</f>
        <v>142.64849074975658</v>
      </c>
      <c r="C1516" s="21">
        <f>IFERROR(IF(ISNUMBER(Datos!C1516),Datos!C1516/$F$3*100,NA()),NA())</f>
        <v>206.59988469299512</v>
      </c>
    </row>
    <row r="1517" spans="1:3" x14ac:dyDescent="0.25">
      <c r="A1517" s="3">
        <f>IFERROR(Datos!A1517,"")</f>
        <v>44686</v>
      </c>
      <c r="B1517" s="21">
        <f>IFERROR(IF(ISNUMBER(Datos!B1517),Datos!B1517/$F$2*100,NA()),NA())</f>
        <v>142.10483609217789</v>
      </c>
      <c r="C1517" s="21">
        <f>IFERROR(IF(ISNUMBER(Datos!C1517),Datos!C1517/$F$3*100,NA()),NA())</f>
        <v>199.23464975497259</v>
      </c>
    </row>
    <row r="1518" spans="1:3" x14ac:dyDescent="0.25">
      <c r="A1518" s="3">
        <f>IFERROR(Datos!A1518,"")</f>
        <v>44687</v>
      </c>
      <c r="B1518" s="21">
        <f>IFERROR(IF(ISNUMBER(Datos!B1518),Datos!B1518/$F$2*100,NA()),NA())</f>
        <v>142.34014930217461</v>
      </c>
      <c r="C1518" s="21">
        <f>IFERROR(IF(ISNUMBER(Datos!C1518),Datos!C1518/$F$3*100,NA()),NA())</f>
        <v>198.10416066109349</v>
      </c>
    </row>
    <row r="1519" spans="1:3" x14ac:dyDescent="0.25">
      <c r="A1519" s="3">
        <f>IFERROR(Datos!A1519,"")</f>
        <v>44690</v>
      </c>
      <c r="B1519" s="21">
        <f>IFERROR(IF(ISNUMBER(Datos!B1519),Datos!B1519/$F$2*100,NA()),NA())</f>
        <v>140.27913015254788</v>
      </c>
      <c r="C1519" s="21">
        <f>IFERROR(IF(ISNUMBER(Datos!C1519),Datos!C1519/$F$3*100,NA()),NA())</f>
        <v>191.75747093302581</v>
      </c>
    </row>
    <row r="1520" spans="1:3" x14ac:dyDescent="0.25">
      <c r="A1520" s="3">
        <f>IFERROR(Datos!A1520,"")</f>
        <v>44691</v>
      </c>
      <c r="B1520" s="21">
        <f>IFERROR(IF(ISNUMBER(Datos!B1520),Datos!B1520/$F$2*100,NA()),NA())</f>
        <v>139.09444985394353</v>
      </c>
      <c r="C1520" s="21">
        <f>IFERROR(IF(ISNUMBER(Datos!C1520),Datos!C1520/$F$3*100,NA()),NA())</f>
        <v>192.22878831555684</v>
      </c>
    </row>
    <row r="1521" spans="1:3" x14ac:dyDescent="0.25">
      <c r="A1521" s="3">
        <f>IFERROR(Datos!A1521,"")</f>
        <v>44692</v>
      </c>
      <c r="B1521" s="21">
        <f>IFERROR(IF(ISNUMBER(Datos!B1521),Datos!B1521/$F$2*100,NA()),NA())</f>
        <v>140.23044466082442</v>
      </c>
      <c r="C1521" s="21">
        <f>IFERROR(IF(ISNUMBER(Datos!C1521),Datos!C1521/$F$3*100,NA()),NA())</f>
        <v>189.06409147689055</v>
      </c>
    </row>
    <row r="1522" spans="1:3" x14ac:dyDescent="0.25">
      <c r="A1522" s="3">
        <f>IFERROR(Datos!A1522,"")</f>
        <v>44693</v>
      </c>
      <c r="B1522" s="21">
        <f>IFERROR(IF(ISNUMBER(Datos!B1522),Datos!B1522/$F$2*100,NA()),NA())</f>
        <v>138.08016877637129</v>
      </c>
      <c r="C1522" s="21">
        <f>IFERROR(IF(ISNUMBER(Datos!C1522),Datos!C1522/$F$3*100,NA()),NA())</f>
        <v>188.81906409147689</v>
      </c>
    </row>
    <row r="1523" spans="1:3" x14ac:dyDescent="0.25">
      <c r="A1523" s="3">
        <f>IFERROR(Datos!A1523,"")</f>
        <v>44694</v>
      </c>
      <c r="B1523" s="21">
        <f>IFERROR(IF(ISNUMBER(Datos!B1523),Datos!B1523/$F$2*100,NA()),NA())</f>
        <v>136.96040246673158</v>
      </c>
      <c r="C1523" s="21">
        <f>IFERROR(IF(ISNUMBER(Datos!C1523),Datos!C1523/$F$3*100,NA()),NA())</f>
        <v>193.32612664552704</v>
      </c>
    </row>
    <row r="1524" spans="1:3" x14ac:dyDescent="0.25">
      <c r="A1524" s="3">
        <f>IFERROR(Datos!A1524,"")</f>
        <v>44697</v>
      </c>
      <c r="B1524" s="21">
        <f>IFERROR(IF(ISNUMBER(Datos!B1524),Datos!B1524/$F$2*100,NA()),NA())</f>
        <v>138.26679649464461</v>
      </c>
      <c r="C1524" s="21">
        <f>IFERROR(IF(ISNUMBER(Datos!C1524),Datos!C1524/$F$3*100,NA()),NA())</f>
        <v>192.56317862976843</v>
      </c>
    </row>
    <row r="1525" spans="1:3" x14ac:dyDescent="0.25">
      <c r="A1525" s="3">
        <f>IFERROR(Datos!A1525,"")</f>
        <v>44698</v>
      </c>
      <c r="B1525" s="21">
        <f>IFERROR(IF(ISNUMBER(Datos!B1525),Datos!B1525/$F$2*100,NA()),NA())</f>
        <v>137.39857189224281</v>
      </c>
      <c r="C1525" s="21">
        <f>IFERROR(IF(ISNUMBER(Datos!C1525),Datos!C1525/$F$3*100,NA()),NA())</f>
        <v>196.44710291150187</v>
      </c>
    </row>
    <row r="1526" spans="1:3" x14ac:dyDescent="0.25">
      <c r="A1526" s="3">
        <f>IFERROR(Datos!A1526,"")</f>
        <v>44699</v>
      </c>
      <c r="B1526" s="21">
        <f>IFERROR(IF(ISNUMBER(Datos!B1526),Datos!B1526/$F$2*100,NA()),NA())</f>
        <v>137.47160012982798</v>
      </c>
      <c r="C1526" s="21">
        <f>IFERROR(IF(ISNUMBER(Datos!C1526),Datos!C1526/$F$3*100,NA()),NA())</f>
        <v>188.51157874507541</v>
      </c>
    </row>
    <row r="1527" spans="1:3" x14ac:dyDescent="0.25">
      <c r="A1527" s="3">
        <f>IFERROR(Datos!A1527,"")</f>
        <v>44700</v>
      </c>
      <c r="B1527" s="21">
        <f>IFERROR(IF(ISNUMBER(Datos!B1527),Datos!B1527/$F$2*100,NA()),NA())</f>
        <v>139.49204803635183</v>
      </c>
      <c r="C1527" s="21">
        <f>IFERROR(IF(ISNUMBER(Datos!C1527),Datos!C1527/$F$3*100,NA()),NA())</f>
        <v>187.41183818583644</v>
      </c>
    </row>
    <row r="1528" spans="1:3" x14ac:dyDescent="0.25">
      <c r="A1528" s="3">
        <f>IFERROR(Datos!A1528,"")</f>
        <v>44701</v>
      </c>
      <c r="B1528" s="21">
        <f>IFERROR(IF(ISNUMBER(Datos!B1528),Datos!B1528/$F$2*100,NA()),NA())</f>
        <v>139.58941901979878</v>
      </c>
      <c r="C1528" s="21">
        <f>IFERROR(IF(ISNUMBER(Datos!C1528),Datos!C1528/$F$3*100,NA()),NA())</f>
        <v>187.43922359950034</v>
      </c>
    </row>
    <row r="1529" spans="1:3" x14ac:dyDescent="0.25">
      <c r="A1529" s="3">
        <f>IFERROR(Datos!A1529,"")</f>
        <v>44704</v>
      </c>
      <c r="B1529" s="21">
        <f>IFERROR(IF(ISNUMBER(Datos!B1529),Datos!B1529/$F$2*100,NA()),NA())</f>
        <v>140.238558909445</v>
      </c>
      <c r="C1529" s="21">
        <f>IFERROR(IF(ISNUMBER(Datos!C1529),Datos!C1529/$F$3*100,NA()),NA())</f>
        <v>190.91717113481309</v>
      </c>
    </row>
    <row r="1530" spans="1:3" x14ac:dyDescent="0.25">
      <c r="A1530" s="3">
        <f>IFERROR(Datos!A1530,"")</f>
        <v>44705</v>
      </c>
      <c r="B1530" s="21">
        <f>IFERROR(IF(ISNUMBER(Datos!B1530),Datos!B1530/$F$2*100,NA()),NA())</f>
        <v>141.29341123012009</v>
      </c>
      <c r="C1530" s="21">
        <f>IFERROR(IF(ISNUMBER(Datos!C1530),Datos!C1530/$F$3*100,NA()),NA())</f>
        <v>189.36677236475447</v>
      </c>
    </row>
    <row r="1531" spans="1:3" x14ac:dyDescent="0.25">
      <c r="A1531" s="3">
        <f>IFERROR(Datos!A1531,"")</f>
        <v>44706</v>
      </c>
      <c r="B1531" s="21">
        <f>IFERROR(IF(ISNUMBER(Datos!B1531),Datos!B1531/$F$2*100,NA()),NA())</f>
        <v>140.44141512495943</v>
      </c>
      <c r="C1531" s="21">
        <f>IFERROR(IF(ISNUMBER(Datos!C1531),Datos!C1531/$F$3*100,NA()),NA())</f>
        <v>191.15643316998174</v>
      </c>
    </row>
    <row r="1532" spans="1:3" x14ac:dyDescent="0.25">
      <c r="A1532" s="3">
        <f>IFERROR(Datos!A1532,"")</f>
        <v>44707</v>
      </c>
      <c r="B1532" s="21">
        <f>IFERROR(IF(ISNUMBER(Datos!B1532),Datos!B1532/$F$2*100,NA()),NA())</f>
        <v>140.18175916910093</v>
      </c>
      <c r="C1532" s="21">
        <f>IFERROR(IF(ISNUMBER(Datos!C1532),Datos!C1532/$F$3*100,NA()),NA())</f>
        <v>194.95724031901605</v>
      </c>
    </row>
    <row r="1533" spans="1:3" x14ac:dyDescent="0.25">
      <c r="A1533" s="3">
        <f>IFERROR(Datos!A1533,"")</f>
        <v>44708</v>
      </c>
      <c r="B1533" s="21">
        <f>IFERROR(IF(ISNUMBER(Datos!B1533),Datos!B1533/$F$2*100,NA()),NA())</f>
        <v>140.25478740668612</v>
      </c>
      <c r="C1533" s="21">
        <f>IFERROR(IF(ISNUMBER(Datos!C1533),Datos!C1533/$F$3*100,NA()),NA())</f>
        <v>199.78091669068894</v>
      </c>
    </row>
    <row r="1534" spans="1:3" x14ac:dyDescent="0.25">
      <c r="A1534" s="3">
        <f>IFERROR(Datos!A1534,"")</f>
        <v>44712</v>
      </c>
      <c r="B1534" s="21">
        <f>IFERROR(IF(ISNUMBER(Datos!B1534),Datos!B1534/$F$2*100,NA()),NA())</f>
        <v>138.86725089256734</v>
      </c>
      <c r="C1534" s="21">
        <f>IFERROR(IF(ISNUMBER(Datos!C1534),Datos!C1534/$F$3*100,NA()),NA())</f>
        <v>198.52743345824925</v>
      </c>
    </row>
    <row r="1535" spans="1:3" x14ac:dyDescent="0.25">
      <c r="A1535" s="3">
        <f>IFERROR(Datos!A1535,"")</f>
        <v>44713</v>
      </c>
      <c r="B1535" s="21">
        <f>IFERROR(IF(ISNUMBER(Datos!B1535),Datos!B1535/$F$2*100,NA()),NA())</f>
        <v>139.75170399221034</v>
      </c>
      <c r="C1535" s="21">
        <f>IFERROR(IF(ISNUMBER(Datos!C1535),Datos!C1535/$F$3*100,NA()),NA())</f>
        <v>197.04189487844715</v>
      </c>
    </row>
    <row r="1536" spans="1:3" x14ac:dyDescent="0.25">
      <c r="A1536" s="3">
        <f>IFERROR(Datos!A1536,"")</f>
        <v>44714</v>
      </c>
      <c r="B1536" s="21">
        <f>IFERROR(IF(ISNUMBER(Datos!B1536),Datos!B1536/$F$2*100,NA()),NA())</f>
        <v>141.47192469977281</v>
      </c>
      <c r="C1536" s="21">
        <f>IFERROR(IF(ISNUMBER(Datos!C1536),Datos!C1536/$F$3*100,NA()),NA())</f>
        <v>200.67358508696066</v>
      </c>
    </row>
    <row r="1537" spans="1:3" x14ac:dyDescent="0.25">
      <c r="A1537" s="3">
        <f>IFERROR(Datos!A1537,"")</f>
        <v>44715</v>
      </c>
      <c r="B1537" s="21">
        <f>IFERROR(IF(ISNUMBER(Datos!B1537),Datos!B1537/$F$2*100,NA()),NA())</f>
        <v>140.03570269393055</v>
      </c>
      <c r="C1537" s="21">
        <f>IFERROR(IF(ISNUMBER(Datos!C1537),Datos!C1537/$F$3*100,NA()),NA())</f>
        <v>197.39310079754011</v>
      </c>
    </row>
    <row r="1538" spans="1:3" x14ac:dyDescent="0.25">
      <c r="A1538" s="3">
        <f>IFERROR(Datos!A1538,"")</f>
        <v>44718</v>
      </c>
      <c r="B1538" s="21">
        <f>IFERROR(IF(ISNUMBER(Datos!B1538),Datos!B1538/$F$2*100,NA()),NA())</f>
        <v>139.41901979876664</v>
      </c>
      <c r="C1538" s="21">
        <f>IFERROR(IF(ISNUMBER(Datos!C1538),Datos!C1538/$F$3*100,NA()),NA())</f>
        <v>198.0123955030268</v>
      </c>
    </row>
    <row r="1539" spans="1:3" x14ac:dyDescent="0.25">
      <c r="A1539" s="3">
        <f>IFERROR(Datos!A1539,"")</f>
        <v>44719</v>
      </c>
      <c r="B1539" s="21">
        <f>IFERROR(IF(ISNUMBER(Datos!B1539),Datos!B1539/$F$2*100,NA()),NA())</f>
        <v>140.32781564427134</v>
      </c>
      <c r="C1539" s="21">
        <f>IFERROR(IF(ISNUMBER(Datos!C1539),Datos!C1539/$F$3*100,NA()),NA())</f>
        <v>199.89814547900454</v>
      </c>
    </row>
    <row r="1540" spans="1:3" x14ac:dyDescent="0.25">
      <c r="A1540" s="3">
        <f>IFERROR(Datos!A1540,"")</f>
        <v>44720</v>
      </c>
      <c r="B1540" s="21">
        <f>IFERROR(IF(ISNUMBER(Datos!B1540),Datos!B1540/$F$2*100,NA()),NA())</f>
        <v>140.1979876663421</v>
      </c>
      <c r="C1540" s="21">
        <f>IFERROR(IF(ISNUMBER(Datos!C1540),Datos!C1540/$F$3*100,NA()),NA())</f>
        <v>197.74046314980302</v>
      </c>
    </row>
    <row r="1541" spans="1:3" x14ac:dyDescent="0.25">
      <c r="A1541" s="3">
        <f>IFERROR(Datos!A1541,"")</f>
        <v>44721</v>
      </c>
      <c r="B1541" s="21">
        <f>IFERROR(IF(ISNUMBER(Datos!B1541),Datos!B1541/$F$2*100,NA()),NA())</f>
        <v>139.75170399221034</v>
      </c>
      <c r="C1541" s="21">
        <f>IFERROR(IF(ISNUMBER(Datos!C1541),Datos!C1541/$F$3*100,NA()),NA())</f>
        <v>193.0344960122994</v>
      </c>
    </row>
    <row r="1542" spans="1:3" x14ac:dyDescent="0.25">
      <c r="A1542" s="3">
        <f>IFERROR(Datos!A1542,"")</f>
        <v>44722</v>
      </c>
      <c r="B1542" s="21">
        <f>IFERROR(IF(ISNUMBER(Datos!B1542),Datos!B1542/$F$2*100,NA()),NA())</f>
        <v>141.62609542356378</v>
      </c>
      <c r="C1542" s="21">
        <f>IFERROR(IF(ISNUMBER(Datos!C1542),Datos!C1542/$F$3*100,NA()),NA())</f>
        <v>187.41520130681272</v>
      </c>
    </row>
    <row r="1543" spans="1:3" x14ac:dyDescent="0.25">
      <c r="A1543" s="3">
        <f>IFERROR(Datos!A1543,"")</f>
        <v>44725</v>
      </c>
      <c r="B1543" s="21">
        <f>IFERROR(IF(ISNUMBER(Datos!B1543),Datos!B1543/$F$2*100,NA()),NA())</f>
        <v>137.88542680947745</v>
      </c>
      <c r="C1543" s="21">
        <f>IFERROR(IF(ISNUMBER(Datos!C1543),Datos!C1543/$F$3*100,NA()),NA())</f>
        <v>180.14941866051694</v>
      </c>
    </row>
    <row r="1544" spans="1:3" x14ac:dyDescent="0.25">
      <c r="A1544" s="3">
        <f>IFERROR(Datos!A1544,"")</f>
        <v>44726</v>
      </c>
      <c r="B1544" s="21">
        <f>IFERROR(IF(ISNUMBER(Datos!B1544),Datos!B1544/$F$2*100,NA()),NA())</f>
        <v>136.78188899707885</v>
      </c>
      <c r="C1544" s="21">
        <f>IFERROR(IF(ISNUMBER(Datos!C1544),Datos!C1544/$F$3*100,NA()),NA())</f>
        <v>179.46958777745746</v>
      </c>
    </row>
    <row r="1545" spans="1:3" x14ac:dyDescent="0.25">
      <c r="A1545" s="3">
        <f>IFERROR(Datos!A1545,"")</f>
        <v>44727</v>
      </c>
      <c r="B1545" s="21">
        <f>IFERROR(IF(ISNUMBER(Datos!B1545),Datos!B1545/$F$2*100,NA()),NA())</f>
        <v>138.56702369360599</v>
      </c>
      <c r="C1545" s="21">
        <f>IFERROR(IF(ISNUMBER(Datos!C1545),Datos!C1545/$F$3*100,NA()),NA())</f>
        <v>182.08849812626116</v>
      </c>
    </row>
    <row r="1546" spans="1:3" x14ac:dyDescent="0.25">
      <c r="A1546" s="3">
        <f>IFERROR(Datos!A1546,"")</f>
        <v>44728</v>
      </c>
      <c r="B1546" s="21">
        <f>IFERROR(IF(ISNUMBER(Datos!B1546),Datos!B1546/$F$2*100,NA()),NA())</f>
        <v>140.12495942875688</v>
      </c>
      <c r="C1546" s="21">
        <f>IFERROR(IF(ISNUMBER(Datos!C1546),Datos!C1546/$F$3*100,NA()),NA())</f>
        <v>176.16844431632555</v>
      </c>
    </row>
    <row r="1547" spans="1:3" x14ac:dyDescent="0.25">
      <c r="A1547" s="3">
        <f>IFERROR(Datos!A1547,"")</f>
        <v>44729</v>
      </c>
      <c r="B1547" s="21">
        <f>IFERROR(IF(ISNUMBER(Datos!B1547),Datos!B1547/$F$2*100,NA()),NA())</f>
        <v>138.97273612463488</v>
      </c>
      <c r="C1547" s="21">
        <f>IFERROR(IF(ISNUMBER(Datos!C1547),Datos!C1547/$F$3*100,NA()),NA())</f>
        <v>176.55616412030363</v>
      </c>
    </row>
    <row r="1548" spans="1:3" x14ac:dyDescent="0.25">
      <c r="A1548" s="3">
        <f>IFERROR(Datos!A1548,"")</f>
        <v>44733</v>
      </c>
      <c r="B1548" s="21">
        <f>IFERROR(IF(ISNUMBER(Datos!B1548),Datos!B1548/$F$2*100,NA()),NA())</f>
        <v>138.45342421291789</v>
      </c>
      <c r="C1548" s="21">
        <f>IFERROR(IF(ISNUMBER(Datos!C1548),Datos!C1548/$F$3*100,NA()),NA())</f>
        <v>180.87777457480541</v>
      </c>
    </row>
    <row r="1549" spans="1:3" x14ac:dyDescent="0.25">
      <c r="A1549" s="3">
        <f>IFERROR(Datos!A1549,"")</f>
        <v>44734</v>
      </c>
      <c r="B1549" s="21">
        <f>IFERROR(IF(ISNUMBER(Datos!B1549),Datos!B1549/$F$2*100,NA()),NA())</f>
        <v>139.00519311911719</v>
      </c>
      <c r="C1549" s="21">
        <f>IFERROR(IF(ISNUMBER(Datos!C1549),Datos!C1549/$F$3*100,NA()),NA())</f>
        <v>180.64235610646679</v>
      </c>
    </row>
    <row r="1550" spans="1:3" x14ac:dyDescent="0.25">
      <c r="A1550" s="3">
        <f>IFERROR(Datos!A1550,"")</f>
        <v>44735</v>
      </c>
      <c r="B1550" s="21">
        <f>IFERROR(IF(ISNUMBER(Datos!B1550),Datos!B1550/$F$2*100,NA()),NA())</f>
        <v>138.15319701395649</v>
      </c>
      <c r="C1550" s="21">
        <f>IFERROR(IF(ISNUMBER(Datos!C1550),Datos!C1550/$F$3*100,NA()),NA())</f>
        <v>182.36427404631496</v>
      </c>
    </row>
    <row r="1551" spans="1:3" x14ac:dyDescent="0.25">
      <c r="A1551" s="3">
        <f>IFERROR(Datos!A1551,"")</f>
        <v>44736</v>
      </c>
      <c r="B1551" s="21">
        <f>IFERROR(IF(ISNUMBER(Datos!B1551),Datos!B1551/$F$2*100,NA()),NA())</f>
        <v>138.01525478740672</v>
      </c>
      <c r="C1551" s="21">
        <f>IFERROR(IF(ISNUMBER(Datos!C1551),Datos!C1551/$F$3*100,NA()),NA())</f>
        <v>187.93792639569517</v>
      </c>
    </row>
    <row r="1552" spans="1:3" x14ac:dyDescent="0.25">
      <c r="A1552" s="3">
        <f>IFERROR(Datos!A1552,"")</f>
        <v>44739</v>
      </c>
      <c r="B1552" s="21">
        <f>IFERROR(IF(ISNUMBER(Datos!B1552),Datos!B1552/$F$2*100,NA()),NA())</f>
        <v>137.86108406361572</v>
      </c>
      <c r="C1552" s="21">
        <f>IFERROR(IF(ISNUMBER(Datos!C1552),Datos!C1552/$F$3*100,NA()),NA())</f>
        <v>187.37916786778129</v>
      </c>
    </row>
    <row r="1553" spans="1:3" x14ac:dyDescent="0.25">
      <c r="A1553" s="3">
        <f>IFERROR(Datos!A1553,"")</f>
        <v>44740</v>
      </c>
      <c r="B1553" s="21">
        <f>IFERROR(IF(ISNUMBER(Datos!B1553),Datos!B1553/$F$2*100,NA()),NA())</f>
        <v>137.63388510223956</v>
      </c>
      <c r="C1553" s="21">
        <f>IFERROR(IF(ISNUMBER(Datos!C1553),Datos!C1553/$F$3*100,NA()),NA())</f>
        <v>183.60478524070339</v>
      </c>
    </row>
    <row r="1554" spans="1:3" x14ac:dyDescent="0.25">
      <c r="A1554" s="3">
        <f>IFERROR(Datos!A1554,"")</f>
        <v>44741</v>
      </c>
      <c r="B1554" s="21">
        <f>IFERROR(IF(ISNUMBER(Datos!B1554),Datos!B1554/$F$2*100,NA()),NA())</f>
        <v>137.52839987017202</v>
      </c>
      <c r="C1554" s="21">
        <f>IFERROR(IF(ISNUMBER(Datos!C1554),Datos!C1554/$F$3*100,NA()),NA())</f>
        <v>183.47410396848275</v>
      </c>
    </row>
    <row r="1555" spans="1:3" x14ac:dyDescent="0.25">
      <c r="A1555" s="3">
        <f>IFERROR(Datos!A1555,"")</f>
        <v>44742</v>
      </c>
      <c r="B1555" s="21">
        <f>IFERROR(IF(ISNUMBER(Datos!B1555),Datos!B1555/$F$2*100,NA()),NA())</f>
        <v>136.69263226225252</v>
      </c>
      <c r="C1555" s="21">
        <f>IFERROR(IF(ISNUMBER(Datos!C1555),Datos!C1555/$F$3*100,NA()),NA())</f>
        <v>181.86701258768136</v>
      </c>
    </row>
    <row r="1556" spans="1:3" x14ac:dyDescent="0.25">
      <c r="A1556" s="3">
        <f>IFERROR(Datos!A1556,"")</f>
        <v>44743</v>
      </c>
      <c r="B1556" s="21">
        <f>IFERROR(IF(ISNUMBER(Datos!B1556),Datos!B1556/$F$2*100,NA()),NA())</f>
        <v>136.57903278156442</v>
      </c>
      <c r="C1556" s="21">
        <f>IFERROR(IF(ISNUMBER(Datos!C1556),Datos!C1556/$F$3*100,NA()),NA())</f>
        <v>183.78639377342171</v>
      </c>
    </row>
    <row r="1557" spans="1:3" x14ac:dyDescent="0.25">
      <c r="A1557" s="3">
        <f>IFERROR(Datos!A1557,"")</f>
        <v>44747</v>
      </c>
      <c r="B1557" s="21">
        <f>IFERROR(IF(ISNUMBER(Datos!B1557),Datos!B1557/$F$2*100,NA()),NA())</f>
        <v>133.68224602401818</v>
      </c>
      <c r="C1557" s="21">
        <f>IFERROR(IF(ISNUMBER(Datos!C1557),Datos!C1557/$F$3*100,NA()),NA())</f>
        <v>184.07754396079559</v>
      </c>
    </row>
    <row r="1558" spans="1:3" x14ac:dyDescent="0.25">
      <c r="A1558" s="3">
        <f>IFERROR(Datos!A1558,"")</f>
        <v>44748</v>
      </c>
      <c r="B1558" s="21">
        <f>IFERROR(IF(ISNUMBER(Datos!B1558),Datos!B1558/$F$2*100,NA()),NA())</f>
        <v>131.56442713404738</v>
      </c>
      <c r="C1558" s="21">
        <f>IFERROR(IF(ISNUMBER(Datos!C1558),Datos!C1558/$F$3*100,NA()),NA())</f>
        <v>184.73527433458247</v>
      </c>
    </row>
    <row r="1559" spans="1:3" x14ac:dyDescent="0.25">
      <c r="A1559" s="3">
        <f>IFERROR(Datos!A1559,"")</f>
        <v>44749</v>
      </c>
      <c r="B1559" s="21">
        <f>IFERROR(IF(ISNUMBER(Datos!B1559),Datos!B1559/$F$2*100,NA()),NA())</f>
        <v>131.6374553716326</v>
      </c>
      <c r="C1559" s="21">
        <f>IFERROR(IF(ISNUMBER(Datos!C1559),Datos!C1559/$F$3*100,NA()),NA())</f>
        <v>187.49975977707311</v>
      </c>
    </row>
    <row r="1560" spans="1:3" x14ac:dyDescent="0.25">
      <c r="A1560" s="3">
        <f>IFERROR(Datos!A1560,"")</f>
        <v>44750</v>
      </c>
      <c r="B1560" s="21">
        <f>IFERROR(IF(ISNUMBER(Datos!B1560),Datos!B1560/$F$2*100,NA()),NA())</f>
        <v>131.69425511197664</v>
      </c>
      <c r="C1560" s="21">
        <f>IFERROR(IF(ISNUMBER(Datos!C1560),Datos!C1560/$F$3*100,NA()),NA())</f>
        <v>187.34409532045737</v>
      </c>
    </row>
    <row r="1561" spans="1:3" x14ac:dyDescent="0.25">
      <c r="A1561" s="3">
        <f>IFERROR(Datos!A1561,"")</f>
        <v>44753</v>
      </c>
      <c r="B1561" s="21">
        <f>IFERROR(IF(ISNUMBER(Datos!B1561),Datos!B1561/$F$2*100,NA()),NA())</f>
        <v>130.98831548198638</v>
      </c>
      <c r="C1561" s="21">
        <f>IFERROR(IF(ISNUMBER(Datos!C1561),Datos!C1561/$F$3*100,NA()),NA())</f>
        <v>185.18449120784086</v>
      </c>
    </row>
    <row r="1562" spans="1:3" x14ac:dyDescent="0.25">
      <c r="A1562" s="3">
        <f>IFERROR(Datos!A1562,"")</f>
        <v>44754</v>
      </c>
      <c r="B1562" s="21">
        <f>IFERROR(IF(ISNUMBER(Datos!B1562),Datos!B1562/$F$2*100,NA()),NA())</f>
        <v>130.50146056475171</v>
      </c>
      <c r="C1562" s="21">
        <f>IFERROR(IF(ISNUMBER(Datos!C1562),Datos!C1562/$F$3*100,NA()),NA())</f>
        <v>183.47266263092149</v>
      </c>
    </row>
    <row r="1563" spans="1:3" x14ac:dyDescent="0.25">
      <c r="A1563" s="3">
        <f>IFERROR(Datos!A1563,"")</f>
        <v>44755</v>
      </c>
      <c r="B1563" s="21">
        <f>IFERROR(IF(ISNUMBER(Datos!B1563),Datos!B1563/$F$2*100,NA()),NA())</f>
        <v>131.12625770853617</v>
      </c>
      <c r="C1563" s="21">
        <f>IFERROR(IF(ISNUMBER(Datos!C1563),Datos!C1563/$F$3*100,NA()),NA())</f>
        <v>182.65494378783512</v>
      </c>
    </row>
    <row r="1564" spans="1:3" x14ac:dyDescent="0.25">
      <c r="A1564" s="3">
        <f>IFERROR(Datos!A1564,"")</f>
        <v>44756</v>
      </c>
      <c r="B1564" s="21">
        <f>IFERROR(IF(ISNUMBER(Datos!B1564),Datos!B1564/$F$2*100,NA()),NA())</f>
        <v>129.28432327166504</v>
      </c>
      <c r="C1564" s="21">
        <f>IFERROR(IF(ISNUMBER(Datos!C1564),Datos!C1564/$F$3*100,NA()),NA())</f>
        <v>182.10723551455749</v>
      </c>
    </row>
    <row r="1565" spans="1:3" x14ac:dyDescent="0.25">
      <c r="A1565" s="3">
        <f>IFERROR(Datos!A1565,"")</f>
        <v>44757</v>
      </c>
      <c r="B1565" s="21">
        <f>IFERROR(IF(ISNUMBER(Datos!B1565),Datos!B1565/$F$2*100,NA()),NA())</f>
        <v>129.02466731580654</v>
      </c>
      <c r="C1565" s="21">
        <f>IFERROR(IF(ISNUMBER(Datos!C1565),Datos!C1565/$F$3*100,NA()),NA())</f>
        <v>185.6039204381666</v>
      </c>
    </row>
    <row r="1566" spans="1:3" x14ac:dyDescent="0.25">
      <c r="A1566" s="3">
        <f>IFERROR(Datos!A1566,"")</f>
        <v>44760</v>
      </c>
      <c r="B1566" s="21">
        <f>IFERROR(IF(ISNUMBER(Datos!B1566),Datos!B1566/$F$2*100,NA()),NA())</f>
        <v>129.14638104511522</v>
      </c>
      <c r="C1566" s="21">
        <f>IFERROR(IF(ISNUMBER(Datos!C1566),Datos!C1566/$F$3*100,NA()),NA())</f>
        <v>184.05159988469296</v>
      </c>
    </row>
    <row r="1567" spans="1:3" x14ac:dyDescent="0.25">
      <c r="A1567" s="3">
        <f>IFERROR(Datos!A1567,"")</f>
        <v>44761</v>
      </c>
      <c r="B1567" s="21">
        <f>IFERROR(IF(ISNUMBER(Datos!B1567),Datos!B1567/$F$2*100,NA()),NA())</f>
        <v>129.45472249269719</v>
      </c>
      <c r="C1567" s="21">
        <f>IFERROR(IF(ISNUMBER(Datos!C1567),Datos!C1567/$F$3*100,NA()),NA())</f>
        <v>189.13663880080713</v>
      </c>
    </row>
    <row r="1568" spans="1:3" x14ac:dyDescent="0.25">
      <c r="A1568" s="3">
        <f>IFERROR(Datos!A1568,"")</f>
        <v>44762</v>
      </c>
      <c r="B1568" s="21">
        <f>IFERROR(IF(ISNUMBER(Datos!B1568),Datos!B1568/$F$2*100,NA()),NA())</f>
        <v>128.23758519961049</v>
      </c>
      <c r="C1568" s="21">
        <f>IFERROR(IF(ISNUMBER(Datos!C1568),Datos!C1568/$F$3*100,NA()),NA())</f>
        <v>190.25175362736618</v>
      </c>
    </row>
    <row r="1569" spans="1:3" x14ac:dyDescent="0.25">
      <c r="A1569" s="3">
        <f>IFERROR(Datos!A1569,"")</f>
        <v>44763</v>
      </c>
      <c r="B1569" s="21">
        <f>IFERROR(IF(ISNUMBER(Datos!B1569),Datos!B1569/$F$2*100,NA()),NA())</f>
        <v>130.04706264199936</v>
      </c>
      <c r="C1569" s="21">
        <f>IFERROR(IF(ISNUMBER(Datos!C1569),Datos!C1569/$F$3*100,NA()),NA())</f>
        <v>192.12789468626883</v>
      </c>
    </row>
    <row r="1570" spans="1:3" x14ac:dyDescent="0.25">
      <c r="A1570" s="3">
        <f>IFERROR(Datos!A1570,"")</f>
        <v>44764</v>
      </c>
      <c r="B1570" s="21">
        <f>IFERROR(IF(ISNUMBER(Datos!B1570),Datos!B1570/$F$2*100,NA()),NA())</f>
        <v>130.37163258682244</v>
      </c>
      <c r="C1570" s="21">
        <f>IFERROR(IF(ISNUMBER(Datos!C1570),Datos!C1570/$F$3*100,NA()),NA())</f>
        <v>190.33487076006534</v>
      </c>
    </row>
    <row r="1571" spans="1:3" x14ac:dyDescent="0.25">
      <c r="A1571" s="3">
        <f>IFERROR(Datos!A1571,"")</f>
        <v>44767</v>
      </c>
      <c r="B1571" s="21">
        <f>IFERROR(IF(ISNUMBER(Datos!B1571),Datos!B1571/$F$2*100,NA()),NA())</f>
        <v>130.01460564751704</v>
      </c>
      <c r="C1571" s="21">
        <f>IFERROR(IF(ISNUMBER(Datos!C1571),Datos!C1571/$F$3*100,NA()),NA())</f>
        <v>190.5851830498703</v>
      </c>
    </row>
    <row r="1572" spans="1:3" x14ac:dyDescent="0.25">
      <c r="A1572" s="3">
        <f>IFERROR(Datos!A1572,"")</f>
        <v>44768</v>
      </c>
      <c r="B1572" s="21">
        <f>IFERROR(IF(ISNUMBER(Datos!B1572),Datos!B1572/$F$2*100,NA()),NA())</f>
        <v>129.86043492372605</v>
      </c>
      <c r="C1572" s="21">
        <f>IFERROR(IF(ISNUMBER(Datos!C1572),Datos!C1572/$F$3*100,NA()),NA())</f>
        <v>188.38522148553858</v>
      </c>
    </row>
    <row r="1573" spans="1:3" x14ac:dyDescent="0.25">
      <c r="A1573" s="3">
        <f>IFERROR(Datos!A1573,"")</f>
        <v>44769</v>
      </c>
      <c r="B1573" s="21">
        <f>IFERROR(IF(ISNUMBER(Datos!B1573),Datos!B1573/$F$2*100,NA()),NA())</f>
        <v>131.18305744888025</v>
      </c>
      <c r="C1573" s="21">
        <f>IFERROR(IF(ISNUMBER(Datos!C1573),Datos!C1573/$F$3*100,NA()),NA())</f>
        <v>193.312674161622</v>
      </c>
    </row>
    <row r="1574" spans="1:3" x14ac:dyDescent="0.25">
      <c r="A1574" s="3">
        <f>IFERROR(Datos!A1574,"")</f>
        <v>44770</v>
      </c>
      <c r="B1574" s="21">
        <f>IFERROR(IF(ISNUMBER(Datos!B1574),Datos!B1574/$F$2*100,NA()),NA())</f>
        <v>132.78156442713404</v>
      </c>
      <c r="C1574" s="21">
        <f>IFERROR(IF(ISNUMBER(Datos!C1574),Datos!C1574/$F$3*100,NA()),NA())</f>
        <v>195.6582108196406</v>
      </c>
    </row>
    <row r="1575" spans="1:3" x14ac:dyDescent="0.25">
      <c r="A1575" s="3">
        <f>IFERROR(Datos!A1575,"")</f>
        <v>44771</v>
      </c>
      <c r="B1575" s="21">
        <f>IFERROR(IF(ISNUMBER(Datos!B1575),Datos!B1575/$F$2*100,NA()),NA())</f>
        <v>133.15481986368064</v>
      </c>
      <c r="C1575" s="21">
        <f>IFERROR(IF(ISNUMBER(Datos!C1575),Datos!C1575/$F$3*100,NA()),NA())</f>
        <v>198.43807052945132</v>
      </c>
    </row>
    <row r="1576" spans="1:3" x14ac:dyDescent="0.25">
      <c r="A1576" s="3">
        <f>IFERROR(Datos!A1576,"")</f>
        <v>44774</v>
      </c>
      <c r="B1576" s="21">
        <f>IFERROR(IF(ISNUMBER(Datos!B1576),Datos!B1576/$F$2*100,NA()),NA())</f>
        <v>133.90944498539437</v>
      </c>
      <c r="C1576" s="21">
        <f>IFERROR(IF(ISNUMBER(Datos!C1576),Datos!C1576/$F$3*100,NA()),NA())</f>
        <v>197.87787066397618</v>
      </c>
    </row>
    <row r="1577" spans="1:3" x14ac:dyDescent="0.25">
      <c r="A1577" s="3">
        <f>IFERROR(Datos!A1577,"")</f>
        <v>44775</v>
      </c>
      <c r="B1577" s="21">
        <f>IFERROR(IF(ISNUMBER(Datos!B1577),Datos!B1577/$F$2*100,NA()),NA())</f>
        <v>133.11424862057774</v>
      </c>
      <c r="C1577" s="21">
        <f>IFERROR(IF(ISNUMBER(Datos!C1577),Datos!C1577/$F$3*100,NA()),NA())</f>
        <v>196.55952724127991</v>
      </c>
    </row>
    <row r="1578" spans="1:3" x14ac:dyDescent="0.25">
      <c r="A1578" s="3">
        <f>IFERROR(Datos!A1578,"")</f>
        <v>44776</v>
      </c>
      <c r="B1578" s="21">
        <f>IFERROR(IF(ISNUMBER(Datos!B1578),Datos!B1578/$F$2*100,NA()),NA())</f>
        <v>133.43881856540082</v>
      </c>
      <c r="C1578" s="21">
        <f>IFERROR(IF(ISNUMBER(Datos!C1578),Datos!C1578/$F$3*100,NA()),NA())</f>
        <v>199.63341981358701</v>
      </c>
    </row>
    <row r="1579" spans="1:3" x14ac:dyDescent="0.25">
      <c r="A1579" s="3">
        <f>IFERROR(Datos!A1579,"")</f>
        <v>44777</v>
      </c>
      <c r="B1579" s="21">
        <f>IFERROR(IF(ISNUMBER(Datos!B1579),Datos!B1579/$F$2*100,NA()),NA())</f>
        <v>135.64589419019799</v>
      </c>
      <c r="C1579" s="21">
        <f>IFERROR(IF(ISNUMBER(Datos!C1579),Datos!C1579/$F$3*100,NA()),NA())</f>
        <v>199.478235802825</v>
      </c>
    </row>
    <row r="1580" spans="1:3" x14ac:dyDescent="0.25">
      <c r="A1580" s="3">
        <f>IFERROR(Datos!A1580,"")</f>
        <v>44778</v>
      </c>
      <c r="B1580" s="21">
        <f>IFERROR(IF(ISNUMBER(Datos!B1580),Datos!B1580/$F$2*100,NA()),NA())</f>
        <v>134.12041544952936</v>
      </c>
      <c r="C1580" s="21">
        <f>IFERROR(IF(ISNUMBER(Datos!C1580),Datos!C1580/$F$3*100,NA()),NA())</f>
        <v>199.1539348515422</v>
      </c>
    </row>
    <row r="1581" spans="1:3" x14ac:dyDescent="0.25">
      <c r="A1581" s="3">
        <f>IFERROR(Datos!A1581,"")</f>
        <v>44781</v>
      </c>
      <c r="B1581" s="21">
        <f>IFERROR(IF(ISNUMBER(Datos!B1581),Datos!B1581/$F$2*100,NA()),NA())</f>
        <v>135.25641025641028</v>
      </c>
      <c r="C1581" s="21">
        <f>IFERROR(IF(ISNUMBER(Datos!C1581),Datos!C1581/$F$3*100,NA()),NA())</f>
        <v>198.90746612856731</v>
      </c>
    </row>
    <row r="1582" spans="1:3" x14ac:dyDescent="0.25">
      <c r="A1582" s="3">
        <f>IFERROR(Datos!A1582,"")</f>
        <v>44782</v>
      </c>
      <c r="B1582" s="21">
        <f>IFERROR(IF(ISNUMBER(Datos!B1582),Datos!B1582/$F$2*100,NA()),NA())</f>
        <v>135.67023693605969</v>
      </c>
      <c r="C1582" s="21">
        <f>IFERROR(IF(ISNUMBER(Datos!C1582),Datos!C1582/$F$3*100,NA()),NA())</f>
        <v>198.06236187181705</v>
      </c>
    </row>
    <row r="1583" spans="1:3" x14ac:dyDescent="0.25">
      <c r="A1583" s="3">
        <f>IFERROR(Datos!A1583,"")</f>
        <v>44783</v>
      </c>
      <c r="B1583" s="21">
        <f>IFERROR(IF(ISNUMBER(Datos!B1583),Datos!B1583/$F$2*100,NA()),NA())</f>
        <v>135.32943849399547</v>
      </c>
      <c r="C1583" s="21">
        <f>IFERROR(IF(ISNUMBER(Datos!C1583),Datos!C1583/$F$3*100,NA()),NA())</f>
        <v>202.27923513020079</v>
      </c>
    </row>
    <row r="1584" spans="1:3" x14ac:dyDescent="0.25">
      <c r="A1584" s="3">
        <f>IFERROR(Datos!A1584,"")</f>
        <v>44784</v>
      </c>
      <c r="B1584" s="21">
        <f>IFERROR(IF(ISNUMBER(Datos!B1584),Datos!B1584/$F$2*100,NA()),NA())</f>
        <v>134.97241155469004</v>
      </c>
      <c r="C1584" s="21">
        <f>IFERROR(IF(ISNUMBER(Datos!C1584),Datos!C1584/$F$3*100,NA()),NA())</f>
        <v>202.13654271163639</v>
      </c>
    </row>
    <row r="1585" spans="1:3" x14ac:dyDescent="0.25">
      <c r="A1585" s="3">
        <f>IFERROR(Datos!A1585,"")</f>
        <v>44785</v>
      </c>
      <c r="B1585" s="21">
        <f>IFERROR(IF(ISNUMBER(Datos!B1585),Datos!B1585/$F$2*100,NA()),NA())</f>
        <v>136.21389159363844</v>
      </c>
      <c r="C1585" s="21">
        <f>IFERROR(IF(ISNUMBER(Datos!C1585),Datos!C1585/$F$3*100,NA()),NA())</f>
        <v>205.63803209378301</v>
      </c>
    </row>
    <row r="1586" spans="1:3" x14ac:dyDescent="0.25">
      <c r="A1586" s="3">
        <f>IFERROR(Datos!A1586,"")</f>
        <v>44788</v>
      </c>
      <c r="B1586" s="21">
        <f>IFERROR(IF(ISNUMBER(Datos!B1586),Datos!B1586/$F$2*100,NA()),NA())</f>
        <v>134.46121389159364</v>
      </c>
      <c r="C1586" s="21">
        <f>IFERROR(IF(ISNUMBER(Datos!C1586),Datos!C1586/$F$3*100,NA()),NA())</f>
        <v>206.45430959930815</v>
      </c>
    </row>
    <row r="1587" spans="1:3" x14ac:dyDescent="0.25">
      <c r="A1587" s="3">
        <f>IFERROR(Datos!A1587,"")</f>
        <v>44789</v>
      </c>
      <c r="B1587" s="21">
        <f>IFERROR(IF(ISNUMBER(Datos!B1587),Datos!B1587/$F$2*100,NA()),NA())</f>
        <v>134.22590068159687</v>
      </c>
      <c r="C1587" s="21">
        <f>IFERROR(IF(ISNUMBER(Datos!C1587),Datos!C1587/$F$3*100,NA()),NA())</f>
        <v>206.84154895743251</v>
      </c>
    </row>
    <row r="1588" spans="1:3" x14ac:dyDescent="0.25">
      <c r="A1588" s="3">
        <f>IFERROR(Datos!A1588,"")</f>
        <v>44790</v>
      </c>
      <c r="B1588" s="21">
        <f>IFERROR(IF(ISNUMBER(Datos!B1588),Datos!B1588/$F$2*100,NA()),NA())</f>
        <v>133.35767607919507</v>
      </c>
      <c r="C1588" s="21">
        <f>IFERROR(IF(ISNUMBER(Datos!C1588),Datos!C1588/$F$3*100,NA()),NA())</f>
        <v>205.34447967714038</v>
      </c>
    </row>
    <row r="1589" spans="1:3" x14ac:dyDescent="0.25">
      <c r="A1589" s="3">
        <f>IFERROR(Datos!A1589,"")</f>
        <v>44791</v>
      </c>
      <c r="B1589" s="21">
        <f>IFERROR(IF(ISNUMBER(Datos!B1589),Datos!B1589/$F$2*100,NA()),NA())</f>
        <v>133.00876338851023</v>
      </c>
      <c r="C1589" s="21">
        <f>IFERROR(IF(ISNUMBER(Datos!C1589),Datos!C1589/$F$3*100,NA()),NA())</f>
        <v>205.81051215528009</v>
      </c>
    </row>
    <row r="1590" spans="1:3" x14ac:dyDescent="0.25">
      <c r="A1590" s="3">
        <f>IFERROR(Datos!A1590,"")</f>
        <v>44792</v>
      </c>
      <c r="B1590" s="21">
        <f>IFERROR(IF(ISNUMBER(Datos!B1590),Datos!B1590/$F$2*100,NA()),NA())</f>
        <v>132.0350535540409</v>
      </c>
      <c r="C1590" s="21">
        <f>IFERROR(IF(ISNUMBER(Datos!C1590),Datos!C1590/$F$3*100,NA()),NA())</f>
        <v>203.15556836744494</v>
      </c>
    </row>
    <row r="1591" spans="1:3" x14ac:dyDescent="0.25">
      <c r="A1591" s="3">
        <f>IFERROR(Datos!A1591,"")</f>
        <v>44795</v>
      </c>
      <c r="B1591" s="21">
        <f>IFERROR(IF(ISNUMBER(Datos!B1591),Datos!B1591/$F$2*100,NA()),NA())</f>
        <v>131.15871470301849</v>
      </c>
      <c r="C1591" s="21">
        <f>IFERROR(IF(ISNUMBER(Datos!C1591),Datos!C1591/$F$3*100,NA()),NA())</f>
        <v>198.80801383684056</v>
      </c>
    </row>
    <row r="1592" spans="1:3" x14ac:dyDescent="0.25">
      <c r="A1592" s="3">
        <f>IFERROR(Datos!A1592,"")</f>
        <v>44796</v>
      </c>
      <c r="B1592" s="21">
        <f>IFERROR(IF(ISNUMBER(Datos!B1592),Datos!B1592/$F$2*100,NA()),NA())</f>
        <v>132.0756247971438</v>
      </c>
      <c r="C1592" s="21">
        <f>IFERROR(IF(ISNUMBER(Datos!C1592),Datos!C1592/$F$3*100,NA()),NA())</f>
        <v>198.36312097626595</v>
      </c>
    </row>
    <row r="1593" spans="1:3" x14ac:dyDescent="0.25">
      <c r="A1593" s="3">
        <f>IFERROR(Datos!A1593,"")</f>
        <v>44797</v>
      </c>
      <c r="B1593" s="21">
        <f>IFERROR(IF(ISNUMBER(Datos!B1593),Datos!B1593/$F$2*100,NA()),NA())</f>
        <v>132.46510873093152</v>
      </c>
      <c r="C1593" s="21">
        <f>IFERROR(IF(ISNUMBER(Datos!C1593),Datos!C1593/$F$3*100,NA()),NA())</f>
        <v>198.94157778418372</v>
      </c>
    </row>
    <row r="1594" spans="1:3" x14ac:dyDescent="0.25">
      <c r="A1594" s="3">
        <f>IFERROR(Datos!A1594,"")</f>
        <v>44798</v>
      </c>
      <c r="B1594" s="21">
        <f>IFERROR(IF(ISNUMBER(Datos!B1594),Datos!B1594/$F$2*100,NA()),NA())</f>
        <v>132.87082116196041</v>
      </c>
      <c r="C1594" s="21">
        <f>IFERROR(IF(ISNUMBER(Datos!C1594),Datos!C1594/$F$3*100,NA()),NA())</f>
        <v>201.74497934082828</v>
      </c>
    </row>
    <row r="1595" spans="1:3" x14ac:dyDescent="0.25">
      <c r="A1595" s="3">
        <f>IFERROR(Datos!A1595,"")</f>
        <v>44799</v>
      </c>
      <c r="B1595" s="21">
        <f>IFERROR(IF(ISNUMBER(Datos!B1595),Datos!B1595/$F$2*100,NA()),NA())</f>
        <v>131.25608568646544</v>
      </c>
      <c r="C1595" s="21">
        <f>IFERROR(IF(ISNUMBER(Datos!C1595),Datos!C1595/$F$3*100,NA()),NA())</f>
        <v>194.94859229364849</v>
      </c>
    </row>
    <row r="1596" spans="1:3" x14ac:dyDescent="0.25">
      <c r="A1596" s="3">
        <f>IFERROR(Datos!A1596,"")</f>
        <v>44802</v>
      </c>
      <c r="B1596" s="21">
        <f>IFERROR(IF(ISNUMBER(Datos!B1596),Datos!B1596/$F$2*100,NA()),NA())</f>
        <v>131.33722817267122</v>
      </c>
      <c r="C1596" s="21">
        <f>IFERROR(IF(ISNUMBER(Datos!C1596),Datos!C1596/$F$3*100,NA()),NA())</f>
        <v>193.64898625924857</v>
      </c>
    </row>
    <row r="1597" spans="1:3" x14ac:dyDescent="0.25">
      <c r="A1597" s="3">
        <f>IFERROR(Datos!A1597,"")</f>
        <v>44803</v>
      </c>
      <c r="B1597" s="21">
        <f>IFERROR(IF(ISNUMBER(Datos!B1597),Datos!B1597/$F$2*100,NA()),NA())</f>
        <v>130.2418046088932</v>
      </c>
      <c r="C1597" s="21">
        <f>IFERROR(IF(ISNUMBER(Datos!C1597),Datos!C1597/$F$3*100,NA()),NA())</f>
        <v>191.51340443931969</v>
      </c>
    </row>
    <row r="1598" spans="1:3" x14ac:dyDescent="0.25">
      <c r="A1598" s="3">
        <f>IFERROR(Datos!A1598,"")</f>
        <v>44804</v>
      </c>
      <c r="B1598" s="21">
        <f>IFERROR(IF(ISNUMBER(Datos!B1598),Datos!B1598/$F$2*100,NA()),NA())</f>
        <v>129.23563777994158</v>
      </c>
      <c r="C1598" s="21">
        <f>IFERROR(IF(ISNUMBER(Datos!C1598),Datos!C1598/$F$3*100,NA()),NA())</f>
        <v>190.01633515902756</v>
      </c>
    </row>
    <row r="1599" spans="1:3" x14ac:dyDescent="0.25">
      <c r="A1599" s="3">
        <f>IFERROR(Datos!A1599,"")</f>
        <v>44805</v>
      </c>
      <c r="B1599" s="21">
        <f>IFERROR(IF(ISNUMBER(Datos!B1599),Datos!B1599/$F$2*100,NA()),NA())</f>
        <v>128.09964297306072</v>
      </c>
      <c r="C1599" s="21">
        <f>IFERROR(IF(ISNUMBER(Datos!C1599),Datos!C1599/$F$3*100,NA()),NA())</f>
        <v>190.58566349572402</v>
      </c>
    </row>
    <row r="1600" spans="1:3" x14ac:dyDescent="0.25">
      <c r="A1600" s="3">
        <f>IFERROR(Datos!A1600,"")</f>
        <v>44806</v>
      </c>
      <c r="B1600" s="21">
        <f>IFERROR(IF(ISNUMBER(Datos!B1600),Datos!B1600/$F$2*100,NA()),NA())</f>
        <v>129.227523531321</v>
      </c>
      <c r="C1600" s="21">
        <f>IFERROR(IF(ISNUMBER(Datos!C1600),Datos!C1600/$F$3*100,NA()),NA())</f>
        <v>188.53944460459306</v>
      </c>
    </row>
    <row r="1601" spans="1:3" x14ac:dyDescent="0.25">
      <c r="A1601" s="3">
        <f>IFERROR(Datos!A1601,"")</f>
        <v>44810</v>
      </c>
      <c r="B1601" s="21">
        <f>IFERROR(IF(ISNUMBER(Datos!B1601),Datos!B1601/$F$2*100,NA()),NA())</f>
        <v>128.4728984096073</v>
      </c>
      <c r="C1601" s="21">
        <f>IFERROR(IF(ISNUMBER(Datos!C1601),Datos!C1601/$F$3*100,NA()),NA())</f>
        <v>187.76736811761313</v>
      </c>
    </row>
    <row r="1602" spans="1:3" x14ac:dyDescent="0.25">
      <c r="A1602" s="3">
        <f>IFERROR(Datos!A1602,"")</f>
        <v>44811</v>
      </c>
      <c r="B1602" s="21">
        <f>IFERROR(IF(ISNUMBER(Datos!B1602),Datos!B1602/$F$2*100,NA()),NA())</f>
        <v>129.7792924375203</v>
      </c>
      <c r="C1602" s="21">
        <f>IFERROR(IF(ISNUMBER(Datos!C1602),Datos!C1602/$F$3*100,NA()),NA())</f>
        <v>191.2112039973095</v>
      </c>
    </row>
    <row r="1603" spans="1:3" x14ac:dyDescent="0.25">
      <c r="A1603" s="3">
        <f>IFERROR(Datos!A1603,"")</f>
        <v>44812</v>
      </c>
      <c r="B1603" s="21">
        <f>IFERROR(IF(ISNUMBER(Datos!B1603),Datos!B1603/$F$2*100,NA()),NA())</f>
        <v>129.00032456994481</v>
      </c>
      <c r="C1603" s="21">
        <f>IFERROR(IF(ISNUMBER(Datos!C1603),Datos!C1603/$F$3*100,NA()),NA())</f>
        <v>192.47525703853174</v>
      </c>
    </row>
    <row r="1604" spans="1:3" x14ac:dyDescent="0.25">
      <c r="A1604" s="3">
        <f>IFERROR(Datos!A1604,"")</f>
        <v>44813</v>
      </c>
      <c r="B1604" s="21">
        <f>IFERROR(IF(ISNUMBER(Datos!B1604),Datos!B1604/$F$2*100,NA()),NA())</f>
        <v>129.68192145407335</v>
      </c>
      <c r="C1604" s="21">
        <f>IFERROR(IF(ISNUMBER(Datos!C1604),Datos!C1604/$F$3*100,NA()),NA())</f>
        <v>195.41462477178823</v>
      </c>
    </row>
    <row r="1605" spans="1:3" x14ac:dyDescent="0.25">
      <c r="A1605" s="3">
        <f>IFERROR(Datos!A1605,"")</f>
        <v>44816</v>
      </c>
      <c r="B1605" s="21">
        <f>IFERROR(IF(ISNUMBER(Datos!B1605),Datos!B1605/$F$2*100,NA()),NA())</f>
        <v>130.33917559234015</v>
      </c>
      <c r="C1605" s="21">
        <f>IFERROR(IF(ISNUMBER(Datos!C1605),Datos!C1605/$F$3*100,NA()),NA())</f>
        <v>197.48294417219179</v>
      </c>
    </row>
    <row r="1606" spans="1:3" x14ac:dyDescent="0.25">
      <c r="A1606" s="3">
        <f>IFERROR(Datos!A1606,"")</f>
        <v>44817</v>
      </c>
      <c r="B1606" s="21">
        <f>IFERROR(IF(ISNUMBER(Datos!B1606),Datos!B1606/$F$2*100,NA()),NA())</f>
        <v>128.64329763063941</v>
      </c>
      <c r="C1606" s="21">
        <f>IFERROR(IF(ISNUMBER(Datos!C1606),Datos!C1606/$F$3*100,NA()),NA())</f>
        <v>188.94446045930624</v>
      </c>
    </row>
    <row r="1607" spans="1:3" x14ac:dyDescent="0.25">
      <c r="A1607" s="3">
        <f>IFERROR(Datos!A1607,"")</f>
        <v>44818</v>
      </c>
      <c r="B1607" s="21">
        <f>IFERROR(IF(ISNUMBER(Datos!B1607),Datos!B1607/$F$2*100,NA()),NA())</f>
        <v>128.14832846478416</v>
      </c>
      <c r="C1607" s="21">
        <f>IFERROR(IF(ISNUMBER(Datos!C1607),Datos!C1607/$F$3*100,NA()),NA())</f>
        <v>189.58441433650427</v>
      </c>
    </row>
    <row r="1608" spans="1:3" x14ac:dyDescent="0.25">
      <c r="A1608" s="3">
        <f>IFERROR(Datos!A1608,"")</f>
        <v>44819</v>
      </c>
      <c r="B1608" s="21">
        <f>IFERROR(IF(ISNUMBER(Datos!B1608),Datos!B1608/$F$2*100,NA()),NA())</f>
        <v>125.75462512171373</v>
      </c>
      <c r="C1608" s="21">
        <f>IFERROR(IF(ISNUMBER(Datos!C1608),Datos!C1608/$F$3*100,NA()),NA())</f>
        <v>187.43874315364656</v>
      </c>
    </row>
    <row r="1609" spans="1:3" x14ac:dyDescent="0.25">
      <c r="A1609" s="3">
        <f>IFERROR(Datos!A1609,"")</f>
        <v>44820</v>
      </c>
      <c r="B1609" s="21">
        <f>IFERROR(IF(ISNUMBER(Datos!B1609),Datos!B1609/$F$2*100,NA()),NA())</f>
        <v>126.45245050308343</v>
      </c>
      <c r="C1609" s="21">
        <f>IFERROR(IF(ISNUMBER(Datos!C1609),Datos!C1609/$F$3*100,NA()),NA())</f>
        <v>186.09253387143266</v>
      </c>
    </row>
    <row r="1610" spans="1:3" x14ac:dyDescent="0.25">
      <c r="A1610" s="3">
        <f>IFERROR(Datos!A1610,"")</f>
        <v>44823</v>
      </c>
      <c r="B1610" s="21">
        <f>IFERROR(IF(ISNUMBER(Datos!B1610),Datos!B1610/$F$2*100,NA()),NA())</f>
        <v>126.54982148653036</v>
      </c>
      <c r="C1610" s="21">
        <f>IFERROR(IF(ISNUMBER(Datos!C1610),Datos!C1610/$F$3*100,NA()),NA())</f>
        <v>187.36859805899871</v>
      </c>
    </row>
    <row r="1611" spans="1:3" x14ac:dyDescent="0.25">
      <c r="A1611" s="3">
        <f>IFERROR(Datos!A1611,"")</f>
        <v>44824</v>
      </c>
      <c r="B1611" s="21">
        <f>IFERROR(IF(ISNUMBER(Datos!B1611),Datos!B1611/$F$2*100,NA()),NA())</f>
        <v>125.82765335929894</v>
      </c>
      <c r="C1611" s="21">
        <f>IFERROR(IF(ISNUMBER(Datos!C1611),Datos!C1611/$F$3*100,NA()),NA())</f>
        <v>185.25655808590372</v>
      </c>
    </row>
    <row r="1612" spans="1:3" x14ac:dyDescent="0.25">
      <c r="A1612" s="3">
        <f>IFERROR(Datos!A1612,"")</f>
        <v>44825</v>
      </c>
      <c r="B1612" s="21">
        <f>IFERROR(IF(ISNUMBER(Datos!B1612),Datos!B1612/$F$2*100,NA()),NA())</f>
        <v>126.41187925998052</v>
      </c>
      <c r="C1612" s="21">
        <f>IFERROR(IF(ISNUMBER(Datos!C1612),Datos!C1612/$F$3*100,NA()),NA())</f>
        <v>182.08561545113864</v>
      </c>
    </row>
    <row r="1613" spans="1:3" x14ac:dyDescent="0.25">
      <c r="A1613" s="3">
        <f>IFERROR(Datos!A1613,"")</f>
        <v>44826</v>
      </c>
      <c r="B1613" s="21">
        <f>IFERROR(IF(ISNUMBER(Datos!B1613),Datos!B1613/$F$2*100,NA()),NA())</f>
        <v>126.33885102239533</v>
      </c>
      <c r="C1613" s="21">
        <f>IFERROR(IF(ISNUMBER(Datos!C1613),Datos!C1613/$F$3*100,NA()),NA())</f>
        <v>180.55107139425385</v>
      </c>
    </row>
    <row r="1614" spans="1:3" x14ac:dyDescent="0.25">
      <c r="A1614" s="3">
        <f>IFERROR(Datos!A1614,"")</f>
        <v>44827</v>
      </c>
      <c r="B1614" s="21">
        <f>IFERROR(IF(ISNUMBER(Datos!B1614),Datos!B1614/$F$2*100,NA()),NA())</f>
        <v>124.15611814345991</v>
      </c>
      <c r="C1614" s="21">
        <f>IFERROR(IF(ISNUMBER(Datos!C1614),Datos!C1614/$F$3*100,NA()),NA())</f>
        <v>177.43970404535406</v>
      </c>
    </row>
    <row r="1615" spans="1:3" x14ac:dyDescent="0.25">
      <c r="A1615" s="3">
        <f>IFERROR(Datos!A1615,"")</f>
        <v>44830</v>
      </c>
      <c r="B1615" s="21">
        <f>IFERROR(IF(ISNUMBER(Datos!B1615),Datos!B1615/$F$2*100,NA()),NA())</f>
        <v>122.71178188899708</v>
      </c>
      <c r="C1615" s="21">
        <f>IFERROR(IF(ISNUMBER(Datos!C1615),Datos!C1615/$F$3*100,NA()),NA())</f>
        <v>175.6048813298741</v>
      </c>
    </row>
    <row r="1616" spans="1:3" x14ac:dyDescent="0.25">
      <c r="A1616" s="3">
        <f>IFERROR(Datos!A1616,"")</f>
        <v>44831</v>
      </c>
      <c r="B1616" s="21">
        <f>IFERROR(IF(ISNUMBER(Datos!B1616),Datos!B1616/$F$2*100,NA()),NA())</f>
        <v>122.96332359623499</v>
      </c>
      <c r="C1616" s="21">
        <f>IFERROR(IF(ISNUMBER(Datos!C1616),Datos!C1616/$F$3*100,NA()),NA())</f>
        <v>175.2325357932161</v>
      </c>
    </row>
    <row r="1617" spans="1:3" x14ac:dyDescent="0.25">
      <c r="A1617" s="3">
        <f>IFERROR(Datos!A1617,"")</f>
        <v>44832</v>
      </c>
      <c r="B1617" s="21">
        <f>IFERROR(IF(ISNUMBER(Datos!B1617),Datos!B1617/$F$2*100,NA()),NA())</f>
        <v>125.51931191171697</v>
      </c>
      <c r="C1617" s="21">
        <f>IFERROR(IF(ISNUMBER(Datos!C1617),Datos!C1617/$F$3*100,NA()),NA())</f>
        <v>178.67973479388871</v>
      </c>
    </row>
    <row r="1618" spans="1:3" x14ac:dyDescent="0.25">
      <c r="A1618" s="3">
        <f>IFERROR(Datos!A1618,"")</f>
        <v>44833</v>
      </c>
      <c r="B1618" s="21">
        <f>IFERROR(IF(ISNUMBER(Datos!B1618),Datos!B1618/$F$2*100,NA()),NA())</f>
        <v>125.49496916585525</v>
      </c>
      <c r="C1618" s="21">
        <f>IFERROR(IF(ISNUMBER(Datos!C1618),Datos!C1618/$F$3*100,NA()),NA())</f>
        <v>174.90487172095703</v>
      </c>
    </row>
    <row r="1619" spans="1:3" x14ac:dyDescent="0.25">
      <c r="A1619" s="3">
        <f>IFERROR(Datos!A1619,"")</f>
        <v>44834</v>
      </c>
      <c r="B1619" s="21">
        <f>IFERROR(IF(ISNUMBER(Datos!B1619),Datos!B1619/$F$2*100,NA()),NA())</f>
        <v>125.50308341447582</v>
      </c>
      <c r="C1619" s="21">
        <f>IFERROR(IF(ISNUMBER(Datos!C1619),Datos!C1619/$F$3*100,NA()),NA())</f>
        <v>172.26962621312575</v>
      </c>
    </row>
    <row r="1620" spans="1:3" x14ac:dyDescent="0.25">
      <c r="A1620" s="3">
        <f>IFERROR(Datos!A1620,"")</f>
        <v>44837</v>
      </c>
      <c r="B1620" s="21">
        <f>IFERROR(IF(ISNUMBER(Datos!B1620),Datos!B1620/$F$2*100,NA()),NA())</f>
        <v>128.55404089581305</v>
      </c>
      <c r="C1620" s="21">
        <f>IFERROR(IF(ISNUMBER(Datos!C1620),Datos!C1620/$F$3*100,NA()),NA())</f>
        <v>176.72864418180069</v>
      </c>
    </row>
    <row r="1621" spans="1:3" x14ac:dyDescent="0.25">
      <c r="A1621" s="3">
        <f>IFERROR(Datos!A1621,"")</f>
        <v>44838</v>
      </c>
      <c r="B1621" s="21">
        <f>IFERROR(IF(ISNUMBER(Datos!B1621),Datos!B1621/$F$2*100,NA()),NA())</f>
        <v>130.3959753326842</v>
      </c>
      <c r="C1621" s="21">
        <f>IFERROR(IF(ISNUMBER(Datos!C1621),Datos!C1621/$F$3*100,NA()),NA())</f>
        <v>182.13366003651387</v>
      </c>
    </row>
    <row r="1622" spans="1:3" x14ac:dyDescent="0.25">
      <c r="A1622" s="3">
        <f>IFERROR(Datos!A1622,"")</f>
        <v>44839</v>
      </c>
      <c r="B1622" s="21">
        <f>IFERROR(IF(ISNUMBER(Datos!B1622),Datos!B1622/$F$2*100,NA()),NA())</f>
        <v>129.67380720545279</v>
      </c>
      <c r="C1622" s="21">
        <f>IFERROR(IF(ISNUMBER(Datos!C1622),Datos!C1622/$F$3*100,NA()),NA())</f>
        <v>181.76611895839338</v>
      </c>
    </row>
    <row r="1623" spans="1:3" x14ac:dyDescent="0.25">
      <c r="A1623" s="3">
        <f>IFERROR(Datos!A1623,"")</f>
        <v>44840</v>
      </c>
      <c r="B1623" s="21">
        <f>IFERROR(IF(ISNUMBER(Datos!B1623),Datos!B1623/$F$2*100,NA()),NA())</f>
        <v>129.52775073028238</v>
      </c>
      <c r="C1623" s="21">
        <f>IFERROR(IF(ISNUMBER(Datos!C1623),Datos!C1623/$F$3*100,NA()),NA())</f>
        <v>179.90391082924953</v>
      </c>
    </row>
    <row r="1624" spans="1:3" x14ac:dyDescent="0.25">
      <c r="A1624" s="3">
        <f>IFERROR(Datos!A1624,"")</f>
        <v>44841</v>
      </c>
      <c r="B1624" s="21">
        <f>IFERROR(IF(ISNUMBER(Datos!B1624),Datos!B1624/$F$2*100,NA()),NA())</f>
        <v>128.10775722168128</v>
      </c>
      <c r="C1624" s="21">
        <f>IFERROR(IF(ISNUMBER(Datos!C1624),Datos!C1624/$F$3*100,NA()),NA())</f>
        <v>174.86595560680308</v>
      </c>
    </row>
    <row r="1625" spans="1:3" x14ac:dyDescent="0.25">
      <c r="A1625" s="3">
        <f>IFERROR(Datos!A1625,"")</f>
        <v>44844</v>
      </c>
      <c r="B1625" s="21">
        <f>IFERROR(IF(ISNUMBER(Datos!B1625),Datos!B1625/$F$2*100,NA()),NA())</f>
        <v>126.1603375527426</v>
      </c>
      <c r="C1625" s="21">
        <f>IFERROR(IF(ISNUMBER(Datos!C1625),Datos!C1625/$F$3*100,NA()),NA())</f>
        <v>173.55577976362062</v>
      </c>
    </row>
    <row r="1626" spans="1:3" x14ac:dyDescent="0.25">
      <c r="A1626" s="3">
        <f>IFERROR(Datos!A1626,"")</f>
        <v>44845</v>
      </c>
      <c r="B1626" s="21">
        <f>IFERROR(IF(ISNUMBER(Datos!B1626),Datos!B1626/$F$2*100,NA()),NA())</f>
        <v>125.90068159688413</v>
      </c>
      <c r="C1626" s="21">
        <f>IFERROR(IF(ISNUMBER(Datos!C1626),Datos!C1626/$F$3*100,NA()),NA())</f>
        <v>172.42432977803401</v>
      </c>
    </row>
    <row r="1627" spans="1:3" x14ac:dyDescent="0.25">
      <c r="A1627" s="3">
        <f>IFERROR(Datos!A1627,"")</f>
        <v>44846</v>
      </c>
      <c r="B1627" s="21">
        <f>IFERROR(IF(ISNUMBER(Datos!B1627),Datos!B1627/$F$2*100,NA()),NA())</f>
        <v>126.57416423239209</v>
      </c>
      <c r="C1627" s="21">
        <f>IFERROR(IF(ISNUMBER(Datos!C1627),Datos!C1627/$F$3*100,NA()),NA())</f>
        <v>171.85692322475256</v>
      </c>
    </row>
    <row r="1628" spans="1:3" x14ac:dyDescent="0.25">
      <c r="A1628" s="3">
        <f>IFERROR(Datos!A1628,"")</f>
        <v>44847</v>
      </c>
      <c r="B1628" s="21">
        <f>IFERROR(IF(ISNUMBER(Datos!B1628),Datos!B1628/$F$2*100,NA()),NA())</f>
        <v>125.69782538136968</v>
      </c>
      <c r="C1628" s="21">
        <f>IFERROR(IF(ISNUMBER(Datos!C1628),Datos!C1628/$F$3*100,NA()),NA())</f>
        <v>176.31930431440375</v>
      </c>
    </row>
    <row r="1629" spans="1:3" x14ac:dyDescent="0.25">
      <c r="A1629" s="3">
        <f>IFERROR(Datos!A1629,"")</f>
        <v>44848</v>
      </c>
      <c r="B1629" s="21">
        <f>IFERROR(IF(ISNUMBER(Datos!B1629),Datos!B1629/$F$2*100,NA()),NA())</f>
        <v>124.13177539759819</v>
      </c>
      <c r="C1629" s="21">
        <f>IFERROR(IF(ISNUMBER(Datos!C1629),Datos!C1629/$F$3*100,NA()),NA())</f>
        <v>172.14711252041894</v>
      </c>
    </row>
    <row r="1630" spans="1:3" x14ac:dyDescent="0.25">
      <c r="A1630" s="3">
        <f>IFERROR(Datos!A1630,"")</f>
        <v>44851</v>
      </c>
      <c r="B1630" s="21">
        <f>IFERROR(IF(ISNUMBER(Datos!B1630),Datos!B1630/$F$2*100,NA()),NA())</f>
        <v>124.4888023369036</v>
      </c>
      <c r="C1630" s="21">
        <f>IFERROR(IF(ISNUMBER(Datos!C1630),Datos!C1630/$F$3*100,NA()),NA())</f>
        <v>176.70558278082058</v>
      </c>
    </row>
    <row r="1631" spans="1:3" x14ac:dyDescent="0.25">
      <c r="A1631" s="3">
        <f>IFERROR(Datos!A1631,"")</f>
        <v>44852</v>
      </c>
      <c r="B1631" s="21">
        <f>IFERROR(IF(ISNUMBER(Datos!B1631),Datos!B1631/$F$2*100,NA()),NA())</f>
        <v>124.75657254138268</v>
      </c>
      <c r="C1631" s="21">
        <f>IFERROR(IF(ISNUMBER(Datos!C1631),Datos!C1631/$F$3*100,NA()),NA())</f>
        <v>178.72489670414146</v>
      </c>
    </row>
    <row r="1632" spans="1:3" x14ac:dyDescent="0.25">
      <c r="A1632" s="3">
        <f>IFERROR(Datos!A1632,"")</f>
        <v>44853</v>
      </c>
      <c r="B1632" s="21">
        <f>IFERROR(IF(ISNUMBER(Datos!B1632),Datos!B1632/$F$2*100,NA()),NA())</f>
        <v>123.08503732554365</v>
      </c>
      <c r="C1632" s="21">
        <f>IFERROR(IF(ISNUMBER(Datos!C1632),Datos!C1632/$F$3*100,NA()),NA())</f>
        <v>177.53243009512826</v>
      </c>
    </row>
    <row r="1633" spans="1:3" x14ac:dyDescent="0.25">
      <c r="A1633" s="3">
        <f>IFERROR(Datos!A1633,"")</f>
        <v>44854</v>
      </c>
      <c r="B1633" s="21">
        <f>IFERROR(IF(ISNUMBER(Datos!B1633),Datos!B1633/$F$2*100,NA()),NA())</f>
        <v>122.89029535864979</v>
      </c>
      <c r="C1633" s="21">
        <f>IFERROR(IF(ISNUMBER(Datos!C1633),Datos!C1633/$F$3*100,NA()),NA())</f>
        <v>176.12088017680406</v>
      </c>
    </row>
    <row r="1634" spans="1:3" x14ac:dyDescent="0.25">
      <c r="A1634" s="3">
        <f>IFERROR(Datos!A1634,"")</f>
        <v>44855</v>
      </c>
      <c r="B1634" s="21">
        <f>IFERROR(IF(ISNUMBER(Datos!B1634),Datos!B1634/$F$2*100,NA()),NA())</f>
        <v>125.08114248620579</v>
      </c>
      <c r="C1634" s="21">
        <f>IFERROR(IF(ISNUMBER(Datos!C1634),Datos!C1634/$F$3*100,NA()),NA())</f>
        <v>180.29931776688767</v>
      </c>
    </row>
    <row r="1635" spans="1:3" x14ac:dyDescent="0.25">
      <c r="A1635" s="3">
        <f>IFERROR(Datos!A1635,"")</f>
        <v>44858</v>
      </c>
      <c r="B1635" s="21">
        <f>IFERROR(IF(ISNUMBER(Datos!B1635),Datos!B1635/$F$2*100,NA()),NA())</f>
        <v>124.67543005517689</v>
      </c>
      <c r="C1635" s="21">
        <f>IFERROR(IF(ISNUMBER(Datos!C1635),Datos!C1635/$F$3*100,NA()),NA())</f>
        <v>182.44162582876911</v>
      </c>
    </row>
    <row r="1636" spans="1:3" x14ac:dyDescent="0.25">
      <c r="A1636" s="3">
        <f>IFERROR(Datos!A1636,"")</f>
        <v>44859</v>
      </c>
      <c r="B1636" s="21">
        <f>IFERROR(IF(ISNUMBER(Datos!B1636),Datos!B1636/$F$2*100,NA()),NA())</f>
        <v>124.95942875689711</v>
      </c>
      <c r="C1636" s="21">
        <f>IFERROR(IF(ISNUMBER(Datos!C1636),Datos!C1636/$F$3*100,NA()),NA())</f>
        <v>185.40933986739694</v>
      </c>
    </row>
    <row r="1637" spans="1:3" x14ac:dyDescent="0.25">
      <c r="A1637" s="3">
        <f>IFERROR(Datos!A1637,"")</f>
        <v>44860</v>
      </c>
      <c r="B1637" s="21">
        <f>IFERROR(IF(ISNUMBER(Datos!B1637),Datos!B1637/$F$2*100,NA()),NA())</f>
        <v>125.75462512171373</v>
      </c>
      <c r="C1637" s="21">
        <f>IFERROR(IF(ISNUMBER(Datos!C1637),Datos!C1637/$F$3*100,NA()),NA())</f>
        <v>184.03958873834918</v>
      </c>
    </row>
    <row r="1638" spans="1:3" x14ac:dyDescent="0.25">
      <c r="A1638" s="3">
        <f>IFERROR(Datos!A1638,"")</f>
        <v>44861</v>
      </c>
      <c r="B1638" s="21">
        <f>IFERROR(IF(ISNUMBER(Datos!B1638),Datos!B1638/$F$2*100,NA()),NA())</f>
        <v>125.55988315481987</v>
      </c>
      <c r="C1638" s="21">
        <f>IFERROR(IF(ISNUMBER(Datos!C1638),Datos!C1638/$F$3*100,NA()),NA())</f>
        <v>182.92014989910638</v>
      </c>
    </row>
    <row r="1639" spans="1:3" x14ac:dyDescent="0.25">
      <c r="A1639" s="3">
        <f>IFERROR(Datos!A1639,"")</f>
        <v>44862</v>
      </c>
      <c r="B1639" s="21">
        <f>IFERROR(IF(ISNUMBER(Datos!B1639),Datos!B1639/$F$2*100,NA()),NA())</f>
        <v>124.27783187276857</v>
      </c>
      <c r="C1639" s="21">
        <f>IFERROR(IF(ISNUMBER(Datos!C1639),Datos!C1639/$F$3*100,NA()),NA())</f>
        <v>187.42481022388776</v>
      </c>
    </row>
    <row r="1640" spans="1:3" x14ac:dyDescent="0.25">
      <c r="A1640" s="3">
        <f>IFERROR(Datos!A1640,"")</f>
        <v>44865</v>
      </c>
      <c r="B1640" s="21">
        <f>IFERROR(IF(ISNUMBER(Datos!B1640),Datos!B1640/$F$2*100,NA()),NA())</f>
        <v>123.26355079519638</v>
      </c>
      <c r="C1640" s="21">
        <f>IFERROR(IF(ISNUMBER(Datos!C1640),Datos!C1640/$F$3*100,NA()),NA())</f>
        <v>186.02767368117611</v>
      </c>
    </row>
    <row r="1641" spans="1:3" x14ac:dyDescent="0.25">
      <c r="A1641" s="3">
        <f>IFERROR(Datos!A1641,"")</f>
        <v>44866</v>
      </c>
      <c r="B1641" s="21">
        <f>IFERROR(IF(ISNUMBER(Datos!B1641),Datos!B1641/$F$2*100,NA()),NA())</f>
        <v>124.52125933138593</v>
      </c>
      <c r="C1641" s="21">
        <f>IFERROR(IF(ISNUMBER(Datos!C1641),Datos!C1641/$F$3*100,NA()),NA())</f>
        <v>185.2647256654175</v>
      </c>
    </row>
    <row r="1642" spans="1:3" x14ac:dyDescent="0.25">
      <c r="A1642" s="3">
        <f>IFERROR(Datos!A1642,"")</f>
        <v>44867</v>
      </c>
      <c r="B1642" s="21">
        <f>IFERROR(IF(ISNUMBER(Datos!B1642),Datos!B1642/$F$2*100,NA()),NA())</f>
        <v>123.65303472898408</v>
      </c>
      <c r="C1642" s="21">
        <f>IFERROR(IF(ISNUMBER(Datos!C1642),Datos!C1642/$F$3*100,NA()),NA())</f>
        <v>180.63274718939175</v>
      </c>
    </row>
    <row r="1643" spans="1:3" x14ac:dyDescent="0.25">
      <c r="A1643" s="3">
        <f>IFERROR(Datos!A1643,"")</f>
        <v>44868</v>
      </c>
      <c r="B1643" s="21">
        <f>IFERROR(IF(ISNUMBER(Datos!B1643),Datos!B1643/$F$2*100,NA()),NA())</f>
        <v>123.18240830899059</v>
      </c>
      <c r="C1643" s="21">
        <f>IFERROR(IF(ISNUMBER(Datos!C1643),Datos!C1643/$F$3*100,NA()),NA())</f>
        <v>178.72057269145768</v>
      </c>
    </row>
    <row r="1644" spans="1:3" x14ac:dyDescent="0.25">
      <c r="A1644" s="3">
        <f>IFERROR(Datos!A1644,"")</f>
        <v>44869</v>
      </c>
      <c r="B1644" s="21">
        <f>IFERROR(IF(ISNUMBER(Datos!B1644),Datos!B1644/$F$2*100,NA()),NA())</f>
        <v>126.96364816617982</v>
      </c>
      <c r="C1644" s="21">
        <f>IFERROR(IF(ISNUMBER(Datos!C1644),Datos!C1644/$F$3*100,NA()),NA())</f>
        <v>181.15451138656672</v>
      </c>
    </row>
    <row r="1645" spans="1:3" x14ac:dyDescent="0.25">
      <c r="A1645" s="3">
        <f>IFERROR(Datos!A1645,"")</f>
        <v>44872</v>
      </c>
      <c r="B1645" s="21">
        <f>IFERROR(IF(ISNUMBER(Datos!B1645),Datos!B1645/$F$2*100,NA()),NA())</f>
        <v>126.460564751704</v>
      </c>
      <c r="C1645" s="21">
        <f>IFERROR(IF(ISNUMBER(Datos!C1645),Datos!C1645/$F$3*100,NA()),NA())</f>
        <v>182.89612760641876</v>
      </c>
    </row>
    <row r="1646" spans="1:3" x14ac:dyDescent="0.25">
      <c r="A1646" s="3">
        <f>IFERROR(Datos!A1646,"")</f>
        <v>44873</v>
      </c>
      <c r="B1646" s="21">
        <f>IFERROR(IF(ISNUMBER(Datos!B1646),Datos!B1646/$F$2*100,NA()),NA())</f>
        <v>129.38169425511197</v>
      </c>
      <c r="C1646" s="21">
        <f>IFERROR(IF(ISNUMBER(Datos!C1646),Datos!C1646/$F$3*100,NA()),NA())</f>
        <v>183.91995772076487</v>
      </c>
    </row>
    <row r="1647" spans="1:3" x14ac:dyDescent="0.25">
      <c r="A1647" s="3">
        <f>IFERROR(Datos!A1647,"")</f>
        <v>44874</v>
      </c>
      <c r="B1647" s="21">
        <f>IFERROR(IF(ISNUMBER(Datos!B1647),Datos!B1647/$F$2*100,NA()),NA())</f>
        <v>128.73255436546577</v>
      </c>
      <c r="C1647" s="21">
        <f>IFERROR(IF(ISNUMBER(Datos!C1647),Datos!C1647/$F$3*100,NA()),NA())</f>
        <v>180.09849140001921</v>
      </c>
    </row>
    <row r="1648" spans="1:3" x14ac:dyDescent="0.25">
      <c r="A1648" s="3">
        <f>IFERROR(Datos!A1648,"")</f>
        <v>44875</v>
      </c>
      <c r="B1648" s="21">
        <f>IFERROR(IF(ISNUMBER(Datos!B1648),Datos!B1648/$F$2*100,NA()),NA())</f>
        <v>132.6517364492048</v>
      </c>
      <c r="C1648" s="21">
        <f>IFERROR(IF(ISNUMBER(Datos!C1648),Datos!C1648/$F$3*100,NA()),NA())</f>
        <v>190.08215624099162</v>
      </c>
    </row>
    <row r="1649" spans="1:3" x14ac:dyDescent="0.25">
      <c r="A1649" s="3">
        <f>IFERROR(Datos!A1649,"")</f>
        <v>44876</v>
      </c>
      <c r="B1649" s="21">
        <f>IFERROR(IF(ISNUMBER(Datos!B1649),Datos!B1649/$F$2*100,NA()),NA())</f>
        <v>133.52807530022721</v>
      </c>
      <c r="C1649" s="21">
        <f>IFERROR(IF(ISNUMBER(Datos!C1649),Datos!C1649/$F$3*100,NA()),NA())</f>
        <v>191.83866628230996</v>
      </c>
    </row>
    <row r="1650" spans="1:3" x14ac:dyDescent="0.25">
      <c r="A1650" s="3">
        <f>IFERROR(Datos!A1650,"")</f>
        <v>44879</v>
      </c>
      <c r="B1650" s="21">
        <f>IFERROR(IF(ISNUMBER(Datos!B1650),Datos!B1650/$F$2*100,NA()),NA())</f>
        <v>133.82018825056798</v>
      </c>
      <c r="C1650" s="21">
        <f>IFERROR(IF(ISNUMBER(Datos!C1650),Datos!C1650/$F$3*100,NA()),NA())</f>
        <v>190.12443547612185</v>
      </c>
    </row>
    <row r="1651" spans="1:3" x14ac:dyDescent="0.25">
      <c r="A1651" s="3">
        <f>IFERROR(Datos!A1651,"")</f>
        <v>44880</v>
      </c>
      <c r="B1651" s="21">
        <f>IFERROR(IF(ISNUMBER(Datos!B1651),Datos!B1651/$F$2*100,NA()),NA())</f>
        <v>134.29081467056153</v>
      </c>
      <c r="C1651" s="21">
        <f>IFERROR(IF(ISNUMBER(Datos!C1651),Datos!C1651/$F$3*100,NA()),NA())</f>
        <v>191.78101277985971</v>
      </c>
    </row>
    <row r="1652" spans="1:3" x14ac:dyDescent="0.25">
      <c r="A1652" s="3">
        <f>IFERROR(Datos!A1652,"")</f>
        <v>44881</v>
      </c>
      <c r="B1652" s="21">
        <f>IFERROR(IF(ISNUMBER(Datos!B1652),Datos!B1652/$F$2*100,NA()),NA())</f>
        <v>133.98247322297956</v>
      </c>
      <c r="C1652" s="21">
        <f>IFERROR(IF(ISNUMBER(Datos!C1652),Datos!C1652/$F$3*100,NA()),NA())</f>
        <v>190.19842413759969</v>
      </c>
    </row>
    <row r="1653" spans="1:3" x14ac:dyDescent="0.25">
      <c r="A1653" s="3">
        <f>IFERROR(Datos!A1653,"")</f>
        <v>44882</v>
      </c>
      <c r="B1653" s="21">
        <f>IFERROR(IF(ISNUMBER(Datos!B1653),Datos!B1653/$F$2*100,NA()),NA())</f>
        <v>133.00876338851023</v>
      </c>
      <c r="C1653" s="21">
        <f>IFERROR(IF(ISNUMBER(Datos!C1653),Datos!C1653/$F$3*100,NA()),NA())</f>
        <v>189.61083885846065</v>
      </c>
    </row>
    <row r="1654" spans="1:3" x14ac:dyDescent="0.25">
      <c r="A1654" s="3">
        <f>IFERROR(Datos!A1654,"")</f>
        <v>44883</v>
      </c>
      <c r="B1654" s="21">
        <f>IFERROR(IF(ISNUMBER(Datos!B1654),Datos!B1654/$F$2*100,NA()),NA())</f>
        <v>132.09185329438492</v>
      </c>
      <c r="C1654" s="21">
        <f>IFERROR(IF(ISNUMBER(Datos!C1654),Datos!C1654/$F$3*100,NA()),NA())</f>
        <v>190.51311617180744</v>
      </c>
    </row>
    <row r="1655" spans="1:3" x14ac:dyDescent="0.25">
      <c r="A1655" s="3">
        <f>IFERROR(Datos!A1655,"")</f>
        <v>44886</v>
      </c>
      <c r="B1655" s="21">
        <f>IFERROR(IF(ISNUMBER(Datos!B1655),Datos!B1655/$F$2*100,NA()),NA())</f>
        <v>131.35345666991236</v>
      </c>
      <c r="C1655" s="21">
        <f>IFERROR(IF(ISNUMBER(Datos!C1655),Datos!C1655/$F$3*100,NA()),NA())</f>
        <v>189.77322955702891</v>
      </c>
    </row>
    <row r="1656" spans="1:3" x14ac:dyDescent="0.25">
      <c r="A1656" s="3">
        <f>IFERROR(Datos!A1656,"")</f>
        <v>44887</v>
      </c>
      <c r="B1656" s="21">
        <f>IFERROR(IF(ISNUMBER(Datos!B1656),Datos!B1656/$F$2*100,NA()),NA())</f>
        <v>131.50762739370333</v>
      </c>
      <c r="C1656" s="21">
        <f>IFERROR(IF(ISNUMBER(Datos!C1656),Datos!C1656/$F$3*100,NA()),NA())</f>
        <v>192.35034111655617</v>
      </c>
    </row>
    <row r="1657" spans="1:3" x14ac:dyDescent="0.25">
      <c r="A1657" s="3">
        <f>IFERROR(Datos!A1657,"")</f>
        <v>44888</v>
      </c>
      <c r="B1657" s="21">
        <f>IFERROR(IF(ISNUMBER(Datos!B1657),Datos!B1657/$F$2*100,NA()),NA())</f>
        <v>132.32716650438169</v>
      </c>
      <c r="C1657" s="21">
        <f>IFERROR(IF(ISNUMBER(Datos!C1657),Datos!C1657/$F$3*100,NA()),NA())</f>
        <v>193.48803689824157</v>
      </c>
    </row>
    <row r="1658" spans="1:3" x14ac:dyDescent="0.25">
      <c r="A1658" s="3">
        <f>IFERROR(Datos!A1658,"")</f>
        <v>44890</v>
      </c>
      <c r="B1658" s="21">
        <f>IFERROR(IF(ISNUMBER(Datos!B1658),Datos!B1658/$F$2*100,NA()),NA())</f>
        <v>132.44076598506979</v>
      </c>
      <c r="C1658" s="21">
        <f>IFERROR(IF(ISNUMBER(Datos!C1658),Datos!C1658/$F$3*100,NA()),NA())</f>
        <v>193.43326607091379</v>
      </c>
    </row>
    <row r="1659" spans="1:3" x14ac:dyDescent="0.25">
      <c r="A1659" s="3">
        <f>IFERROR(Datos!A1659,"")</f>
        <v>44893</v>
      </c>
      <c r="B1659" s="21">
        <f>IFERROR(IF(ISNUMBER(Datos!B1659),Datos!B1659/$F$2*100,NA()),NA())</f>
        <v>131.39402791301526</v>
      </c>
      <c r="C1659" s="21">
        <f>IFERROR(IF(ISNUMBER(Datos!C1659),Datos!C1659/$F$3*100,NA()),NA())</f>
        <v>190.44585375228212</v>
      </c>
    </row>
    <row r="1660" spans="1:3" x14ac:dyDescent="0.25">
      <c r="A1660" s="3">
        <f>IFERROR(Datos!A1660,"")</f>
        <v>44894</v>
      </c>
      <c r="B1660" s="21">
        <f>IFERROR(IF(ISNUMBER(Datos!B1660),Datos!B1660/$F$2*100,NA()),NA())</f>
        <v>132.04316780266149</v>
      </c>
      <c r="C1660" s="21">
        <f>IFERROR(IF(ISNUMBER(Datos!C1660),Datos!C1660/$F$3*100,NA()),NA())</f>
        <v>190.14269241856442</v>
      </c>
    </row>
    <row r="1661" spans="1:3" x14ac:dyDescent="0.25">
      <c r="A1661" s="3">
        <f>IFERROR(Datos!A1661,"")</f>
        <v>44895</v>
      </c>
      <c r="B1661" s="21">
        <f>IFERROR(IF(ISNUMBER(Datos!B1661),Datos!B1661/$F$2*100,NA()),NA())</f>
        <v>133.73093151574164</v>
      </c>
      <c r="C1661" s="21">
        <f>IFERROR(IF(ISNUMBER(Datos!C1661),Datos!C1661/$F$3*100,NA()),NA())</f>
        <v>196.02719323532239</v>
      </c>
    </row>
    <row r="1662" spans="1:3" x14ac:dyDescent="0.25">
      <c r="A1662" s="3">
        <f>IFERROR(Datos!A1662,"")</f>
        <v>44896</v>
      </c>
      <c r="B1662" s="21">
        <f>IFERROR(IF(ISNUMBER(Datos!B1662),Datos!B1662/$F$2*100,NA()),NA())</f>
        <v>136.18954884777671</v>
      </c>
      <c r="C1662" s="21">
        <f>IFERROR(IF(ISNUMBER(Datos!C1662),Datos!C1662/$F$3*100,NA()),NA())</f>
        <v>195.85711540309407</v>
      </c>
    </row>
    <row r="1663" spans="1:3" x14ac:dyDescent="0.25">
      <c r="A1663" s="3">
        <f>IFERROR(Datos!A1663,"")</f>
        <v>44897</v>
      </c>
      <c r="B1663" s="21">
        <f>IFERROR(IF(ISNUMBER(Datos!B1663),Datos!B1663/$F$2*100,NA()),NA())</f>
        <v>135.71892242778318</v>
      </c>
      <c r="C1663" s="21">
        <f>IFERROR(IF(ISNUMBER(Datos!C1663),Datos!C1663/$F$3*100,NA()),NA())</f>
        <v>195.62313827231671</v>
      </c>
    </row>
    <row r="1664" spans="1:3" x14ac:dyDescent="0.25">
      <c r="A1664" s="3">
        <f>IFERROR(Datos!A1664,"")</f>
        <v>44900</v>
      </c>
      <c r="B1664" s="21">
        <f>IFERROR(IF(ISNUMBER(Datos!B1664),Datos!B1664/$F$2*100,NA()),NA())</f>
        <v>133.39013307367736</v>
      </c>
      <c r="C1664" s="21">
        <f>IFERROR(IF(ISNUMBER(Datos!C1664),Datos!C1664/$F$3*100,NA()),NA())</f>
        <v>192.12260978187757</v>
      </c>
    </row>
    <row r="1665" spans="1:3" x14ac:dyDescent="0.25">
      <c r="A1665" s="3">
        <f>IFERROR(Datos!A1665,"")</f>
        <v>44901</v>
      </c>
      <c r="B1665" s="21">
        <f>IFERROR(IF(ISNUMBER(Datos!B1665),Datos!B1665/$F$2*100,NA()),NA())</f>
        <v>133.75527426160338</v>
      </c>
      <c r="C1665" s="21">
        <f>IFERROR(IF(ISNUMBER(Datos!C1665),Datos!C1665/$F$3*100,NA()),NA())</f>
        <v>189.35620255597195</v>
      </c>
    </row>
    <row r="1666" spans="1:3" x14ac:dyDescent="0.25">
      <c r="A1666" s="3">
        <f>IFERROR(Datos!A1666,"")</f>
        <v>44902</v>
      </c>
      <c r="B1666" s="21">
        <f>IFERROR(IF(ISNUMBER(Datos!B1666),Datos!B1666/$F$2*100,NA()),NA())</f>
        <v>134.96429730606948</v>
      </c>
      <c r="C1666" s="21">
        <f>IFERROR(IF(ISNUMBER(Datos!C1666),Datos!C1666/$F$3*100,NA()),NA())</f>
        <v>189.00355529931775</v>
      </c>
    </row>
    <row r="1667" spans="1:3" x14ac:dyDescent="0.25">
      <c r="A1667" s="3">
        <f>IFERROR(Datos!A1667,"")</f>
        <v>44903</v>
      </c>
      <c r="B1667" s="21">
        <f>IFERROR(IF(ISNUMBER(Datos!B1667),Datos!B1667/$F$2*100,NA()),NA())</f>
        <v>135.07789678675755</v>
      </c>
      <c r="C1667" s="21">
        <f>IFERROR(IF(ISNUMBER(Datos!C1667),Datos!C1667/$F$3*100,NA()),NA())</f>
        <v>190.42519458057077</v>
      </c>
    </row>
    <row r="1668" spans="1:3" x14ac:dyDescent="0.25">
      <c r="A1668" s="3">
        <f>IFERROR(Datos!A1668,"")</f>
        <v>44904</v>
      </c>
      <c r="B1668" s="21">
        <f>IFERROR(IF(ISNUMBER(Datos!B1668),Datos!B1668/$F$2*100,NA()),NA())</f>
        <v>135.55663745537163</v>
      </c>
      <c r="C1668" s="21">
        <f>IFERROR(IF(ISNUMBER(Datos!C1668),Datos!C1668/$F$3*100,NA()),NA())</f>
        <v>189.02565580859036</v>
      </c>
    </row>
    <row r="1669" spans="1:3" x14ac:dyDescent="0.25">
      <c r="A1669" s="3">
        <f>IFERROR(Datos!A1669,"")</f>
        <v>44907</v>
      </c>
      <c r="B1669" s="21">
        <f>IFERROR(IF(ISNUMBER(Datos!B1669),Datos!B1669/$F$2*100,NA()),NA())</f>
        <v>134.43687114573191</v>
      </c>
      <c r="C1669" s="21">
        <f>IFERROR(IF(ISNUMBER(Datos!C1669),Datos!C1669/$F$3*100,NA()),NA())</f>
        <v>191.72480061497069</v>
      </c>
    </row>
    <row r="1670" spans="1:3" x14ac:dyDescent="0.25">
      <c r="A1670" s="3">
        <f>IFERROR(Datos!A1670,"")</f>
        <v>44908</v>
      </c>
      <c r="B1670" s="21">
        <f>IFERROR(IF(ISNUMBER(Datos!B1670),Datos!B1670/$F$2*100,NA()),NA())</f>
        <v>136.73320350535539</v>
      </c>
      <c r="C1670" s="21">
        <f>IFERROR(IF(ISNUMBER(Datos!C1670),Datos!C1670/$F$3*100,NA()),NA())</f>
        <v>193.12241760353606</v>
      </c>
    </row>
    <row r="1671" spans="1:3" x14ac:dyDescent="0.25">
      <c r="A1671" s="3">
        <f>IFERROR(Datos!A1671,"")</f>
        <v>44909</v>
      </c>
      <c r="B1671" s="21">
        <f>IFERROR(IF(ISNUMBER(Datos!B1671),Datos!B1671/$F$2*100,NA()),NA())</f>
        <v>136.40051931191172</v>
      </c>
      <c r="C1671" s="21">
        <f>IFERROR(IF(ISNUMBER(Datos!C1671),Datos!C1671/$F$3*100,NA()),NA())</f>
        <v>191.95349284135679</v>
      </c>
    </row>
    <row r="1672" spans="1:3" x14ac:dyDescent="0.25">
      <c r="A1672" s="3">
        <f>IFERROR(Datos!A1672,"")</f>
        <v>44910</v>
      </c>
      <c r="B1672" s="21">
        <f>IFERROR(IF(ISNUMBER(Datos!B1672),Datos!B1672/$F$2*100,NA()),NA())</f>
        <v>134.16910094125285</v>
      </c>
      <c r="C1672" s="21">
        <f>IFERROR(IF(ISNUMBER(Datos!C1672),Datos!C1672/$F$3*100,NA()),NA())</f>
        <v>187.1696934755453</v>
      </c>
    </row>
    <row r="1673" spans="1:3" x14ac:dyDescent="0.25">
      <c r="A1673" s="3">
        <f>IFERROR(Datos!A1673,"")</f>
        <v>44911</v>
      </c>
      <c r="B1673" s="21">
        <f>IFERROR(IF(ISNUMBER(Datos!B1673),Datos!B1673/$F$2*100,NA()),NA())</f>
        <v>135.33755274261603</v>
      </c>
      <c r="C1673" s="21">
        <f>IFERROR(IF(ISNUMBER(Datos!C1673),Datos!C1673/$F$3*100,NA()),NA())</f>
        <v>185.08503891611414</v>
      </c>
    </row>
    <row r="1674" spans="1:3" x14ac:dyDescent="0.25">
      <c r="A1674" s="3">
        <f>IFERROR(Datos!A1674,"")</f>
        <v>44914</v>
      </c>
      <c r="B1674" s="21">
        <f>IFERROR(IF(ISNUMBER(Datos!B1674),Datos!B1674/$F$2*100,NA()),NA())</f>
        <v>134.95618305744887</v>
      </c>
      <c r="C1674" s="21">
        <f>IFERROR(IF(ISNUMBER(Datos!C1674),Datos!C1674/$F$3*100,NA()),NA())</f>
        <v>183.4178918035937</v>
      </c>
    </row>
    <row r="1675" spans="1:3" x14ac:dyDescent="0.25">
      <c r="A1675" s="3">
        <f>IFERROR(Datos!A1675,"")</f>
        <v>44915</v>
      </c>
      <c r="B1675" s="21">
        <f>IFERROR(IF(ISNUMBER(Datos!B1675),Datos!B1675/$F$2*100,NA()),NA())</f>
        <v>137.19571567672835</v>
      </c>
      <c r="C1675" s="21">
        <f>IFERROR(IF(ISNUMBER(Datos!C1675),Datos!C1675/$F$3*100,NA()),NA())</f>
        <v>183.60814836167961</v>
      </c>
    </row>
    <row r="1676" spans="1:3" x14ac:dyDescent="0.25">
      <c r="A1676" s="3">
        <f>IFERROR(Datos!A1676,"")</f>
        <v>44916</v>
      </c>
      <c r="B1676" s="21">
        <f>IFERROR(IF(ISNUMBER(Datos!B1676),Datos!B1676/$F$2*100,NA()),NA())</f>
        <v>136.96851671535217</v>
      </c>
      <c r="C1676" s="21">
        <f>IFERROR(IF(ISNUMBER(Datos!C1676),Datos!C1676/$F$3*100,NA()),NA())</f>
        <v>186.33804170270011</v>
      </c>
    </row>
    <row r="1677" spans="1:3" x14ac:dyDescent="0.25">
      <c r="A1677" s="3">
        <f>IFERROR(Datos!A1677,"")</f>
        <v>44917</v>
      </c>
      <c r="B1677" s="21">
        <f>IFERROR(IF(ISNUMBER(Datos!B1677),Datos!B1677/$F$2*100,NA()),NA())</f>
        <v>135.3132099967543</v>
      </c>
      <c r="C1677" s="21">
        <f>IFERROR(IF(ISNUMBER(Datos!C1677),Datos!C1677/$F$3*100,NA()),NA())</f>
        <v>183.64514269241855</v>
      </c>
    </row>
    <row r="1678" spans="1:3" x14ac:dyDescent="0.25">
      <c r="A1678" s="3">
        <f>IFERROR(Datos!A1678,"")</f>
        <v>44918</v>
      </c>
      <c r="B1678" s="21">
        <f>IFERROR(IF(ISNUMBER(Datos!B1678),Datos!B1678/$F$2*100,NA()),NA())</f>
        <v>135.71892242778318</v>
      </c>
      <c r="C1678" s="21">
        <f>IFERROR(IF(ISNUMBER(Datos!C1678),Datos!C1678/$F$3*100,NA()),NA())</f>
        <v>184.72278274238494</v>
      </c>
    </row>
    <row r="1679" spans="1:3" x14ac:dyDescent="0.25">
      <c r="A1679" s="3">
        <f>IFERROR(Datos!A1679,"")</f>
        <v>44922</v>
      </c>
      <c r="B1679" s="21">
        <f>IFERROR(IF(ISNUMBER(Datos!B1679),Datos!B1679/$F$2*100,NA()),NA())</f>
        <v>136.86303148328466</v>
      </c>
      <c r="C1679" s="21">
        <f>IFERROR(IF(ISNUMBER(Datos!C1679),Datos!C1679/$F$3*100,NA()),NA())</f>
        <v>183.97472854809263</v>
      </c>
    </row>
    <row r="1680" spans="1:3" x14ac:dyDescent="0.25">
      <c r="A1680" s="3">
        <f>IFERROR(Datos!A1680,"")</f>
        <v>44923</v>
      </c>
      <c r="B1680" s="21">
        <f>IFERROR(IF(ISNUMBER(Datos!B1680),Datos!B1680/$F$2*100,NA()),NA())</f>
        <v>136.24634858812075</v>
      </c>
      <c r="C1680" s="21">
        <f>IFERROR(IF(ISNUMBER(Datos!C1680),Datos!C1680/$F$3*100,NA()),NA())</f>
        <v>181.76323628327086</v>
      </c>
    </row>
    <row r="1681" spans="1:3" x14ac:dyDescent="0.25">
      <c r="A1681" s="3">
        <f>IFERROR(Datos!A1681,"")</f>
        <v>44924</v>
      </c>
      <c r="B1681" s="21">
        <f>IFERROR(IF(ISNUMBER(Datos!B1681),Datos!B1681/$F$2*100,NA()),NA())</f>
        <v>137.00908795845507</v>
      </c>
      <c r="C1681" s="21">
        <f>IFERROR(IF(ISNUMBER(Datos!C1681),Datos!C1681/$F$3*100,NA()),NA())</f>
        <v>184.93706159315846</v>
      </c>
    </row>
    <row r="1682" spans="1:3" x14ac:dyDescent="0.25">
      <c r="A1682" s="3">
        <f>IFERROR(Datos!A1682,"")</f>
        <v>44925</v>
      </c>
      <c r="B1682" s="21">
        <f>IFERROR(IF(ISNUMBER(Datos!B1682),Datos!B1682/$F$2*100,NA()),NA())</f>
        <v>137.65011359948068</v>
      </c>
      <c r="C1682" s="21">
        <f>IFERROR(IF(ISNUMBER(Datos!C1682),Datos!C1682/$F$3*100,NA()),NA())</f>
        <v>184.4671855481887</v>
      </c>
    </row>
    <row r="1683" spans="1:3" x14ac:dyDescent="0.25">
      <c r="A1683" s="3">
        <f>IFERROR(Datos!A1683,"")</f>
        <v>44929</v>
      </c>
      <c r="B1683" s="21">
        <f>IFERROR(IF(ISNUMBER(Datos!B1683),Datos!B1683/$F$2*100,NA()),NA())</f>
        <v>138.80233690360274</v>
      </c>
      <c r="C1683" s="21">
        <f>IFERROR(IF(ISNUMBER(Datos!C1683),Datos!C1683/$F$3*100,NA()),NA())</f>
        <v>183.72922071682521</v>
      </c>
    </row>
    <row r="1684" spans="1:3" x14ac:dyDescent="0.25">
      <c r="A1684" s="3">
        <f>IFERROR(Datos!A1684,"")</f>
        <v>44930</v>
      </c>
      <c r="B1684" s="21">
        <f>IFERROR(IF(ISNUMBER(Datos!B1684),Datos!B1684/$F$2*100,NA()),NA())</f>
        <v>140.10873093151574</v>
      </c>
      <c r="C1684" s="21">
        <f>IFERROR(IF(ISNUMBER(Datos!C1684),Datos!C1684/$F$3*100,NA()),NA())</f>
        <v>185.11434611319302</v>
      </c>
    </row>
    <row r="1685" spans="1:3" x14ac:dyDescent="0.25">
      <c r="A1685" s="3">
        <f>IFERROR(Datos!A1685,"")</f>
        <v>44931</v>
      </c>
      <c r="B1685" s="21">
        <f>IFERROR(IF(ISNUMBER(Datos!B1685),Datos!B1685/$F$2*100,NA()),NA())</f>
        <v>138.36416747809156</v>
      </c>
      <c r="C1685" s="21">
        <f>IFERROR(IF(ISNUMBER(Datos!C1685),Datos!C1685/$F$3*100,NA()),NA())</f>
        <v>182.95858556740654</v>
      </c>
    </row>
    <row r="1686" spans="1:3" x14ac:dyDescent="0.25">
      <c r="A1686" s="3">
        <f>IFERROR(Datos!A1686,"")</f>
        <v>44932</v>
      </c>
      <c r="B1686" s="21">
        <f>IFERROR(IF(ISNUMBER(Datos!B1686),Datos!B1686/$F$2*100,NA()),NA())</f>
        <v>140.95261278805583</v>
      </c>
      <c r="C1686" s="21">
        <f>IFERROR(IF(ISNUMBER(Datos!C1686),Datos!C1686/$F$3*100,NA()),NA())</f>
        <v>187.1375036033439</v>
      </c>
    </row>
    <row r="1687" spans="1:3" x14ac:dyDescent="0.25">
      <c r="A1687" s="3">
        <f>IFERROR(Datos!A1687,"")</f>
        <v>44935</v>
      </c>
      <c r="B1687" s="21">
        <f>IFERROR(IF(ISNUMBER(Datos!B1687),Datos!B1687/$F$2*100,NA()),NA())</f>
        <v>141.26906848425836</v>
      </c>
      <c r="C1687" s="21">
        <f>IFERROR(IF(ISNUMBER(Datos!C1687),Datos!C1687/$F$3*100,NA()),NA())</f>
        <v>186.99385029307197</v>
      </c>
    </row>
    <row r="1688" spans="1:3" x14ac:dyDescent="0.25">
      <c r="A1688" s="3">
        <f>IFERROR(Datos!A1688,"")</f>
        <v>44936</v>
      </c>
      <c r="B1688" s="21">
        <f>IFERROR(IF(ISNUMBER(Datos!B1688),Datos!B1688/$F$2*100,NA()),NA())</f>
        <v>141.78838039597534</v>
      </c>
      <c r="C1688" s="21">
        <f>IFERROR(IF(ISNUMBER(Datos!C1688),Datos!C1688/$F$3*100,NA()),NA())</f>
        <v>188.29874123186318</v>
      </c>
    </row>
    <row r="1689" spans="1:3" x14ac:dyDescent="0.25">
      <c r="A1689" s="3">
        <f>IFERROR(Datos!A1689,"")</f>
        <v>44937</v>
      </c>
      <c r="B1689" s="21">
        <f>IFERROR(IF(ISNUMBER(Datos!B1689),Datos!B1689/$F$2*100,NA()),NA())</f>
        <v>141.69100941252842</v>
      </c>
      <c r="C1689" s="21">
        <f>IFERROR(IF(ISNUMBER(Datos!C1689),Datos!C1689/$F$3*100,NA()),NA())</f>
        <v>190.71826655135965</v>
      </c>
    </row>
    <row r="1690" spans="1:3" x14ac:dyDescent="0.25">
      <c r="A1690" s="3">
        <f>IFERROR(Datos!A1690,"")</f>
        <v>44938</v>
      </c>
      <c r="B1690" s="21">
        <f>IFERROR(IF(ISNUMBER(Datos!B1690),Datos!B1690/$F$2*100,NA()),NA())</f>
        <v>143.33008763388511</v>
      </c>
      <c r="C1690" s="21">
        <f>IFERROR(IF(ISNUMBER(Datos!C1690),Datos!C1690/$F$3*100,NA()),NA())</f>
        <v>191.36975112904776</v>
      </c>
    </row>
    <row r="1691" spans="1:3" x14ac:dyDescent="0.25">
      <c r="A1691" s="3">
        <f>IFERROR(Datos!A1691,"")</f>
        <v>44939</v>
      </c>
      <c r="B1691" s="21">
        <f>IFERROR(IF(ISNUMBER(Datos!B1691),Datos!B1691/$F$2*100,NA()),NA())</f>
        <v>145.05030834144759</v>
      </c>
      <c r="C1691" s="21">
        <f>IFERROR(IF(ISNUMBER(Datos!C1691),Datos!C1691/$F$3*100,NA()),NA())</f>
        <v>192.13462092822138</v>
      </c>
    </row>
    <row r="1692" spans="1:3" x14ac:dyDescent="0.25">
      <c r="A1692" s="3">
        <f>IFERROR(Datos!A1692,"")</f>
        <v>44943</v>
      </c>
      <c r="B1692" s="21">
        <f>IFERROR(IF(ISNUMBER(Datos!B1692),Datos!B1692/$F$2*100,NA()),NA())</f>
        <v>144.10094125283999</v>
      </c>
      <c r="C1692" s="21">
        <f>IFERROR(IF(ISNUMBER(Datos!C1692),Datos!C1692/$F$3*100,NA()),NA())</f>
        <v>191.74449889497453</v>
      </c>
    </row>
    <row r="1693" spans="1:3" x14ac:dyDescent="0.25">
      <c r="A1693" s="3">
        <f>IFERROR(Datos!A1693,"")</f>
        <v>44944</v>
      </c>
      <c r="B1693" s="21">
        <f>IFERROR(IF(ISNUMBER(Datos!B1693),Datos!B1693/$F$2*100,NA()),NA())</f>
        <v>143.68711457319054</v>
      </c>
      <c r="C1693" s="21">
        <f>IFERROR(IF(ISNUMBER(Datos!C1693),Datos!C1693/$F$3*100,NA()),NA())</f>
        <v>188.7604496973191</v>
      </c>
    </row>
    <row r="1694" spans="1:3" x14ac:dyDescent="0.25">
      <c r="A1694" s="3">
        <f>IFERROR(Datos!A1694,"")</f>
        <v>44945</v>
      </c>
      <c r="B1694" s="21">
        <f>IFERROR(IF(ISNUMBER(Datos!B1694),Datos!B1694/$F$2*100,NA()),NA())</f>
        <v>145.96721843557285</v>
      </c>
      <c r="C1694" s="21">
        <f>IFERROR(IF(ISNUMBER(Datos!C1694),Datos!C1694/$F$3*100,NA()),NA())</f>
        <v>187.31863169020849</v>
      </c>
    </row>
    <row r="1695" spans="1:3" x14ac:dyDescent="0.25">
      <c r="A1695" s="3">
        <f>IFERROR(Datos!A1695,"")</f>
        <v>44946</v>
      </c>
      <c r="B1695" s="21">
        <f>IFERROR(IF(ISNUMBER(Datos!B1695),Datos!B1695/$F$2*100,NA()),NA())</f>
        <v>145.48036351833821</v>
      </c>
      <c r="C1695" s="21">
        <f>IFERROR(IF(ISNUMBER(Datos!C1695),Datos!C1695/$F$3*100,NA()),NA())</f>
        <v>190.86240030748533</v>
      </c>
    </row>
    <row r="1696" spans="1:3" x14ac:dyDescent="0.25">
      <c r="A1696" s="3">
        <f>IFERROR(Datos!A1696,"")</f>
        <v>44949</v>
      </c>
      <c r="B1696" s="21">
        <f>IFERROR(IF(ISNUMBER(Datos!B1696),Datos!B1696/$F$2*100,NA()),NA())</f>
        <v>145.75624797143786</v>
      </c>
      <c r="C1696" s="21">
        <f>IFERROR(IF(ISNUMBER(Datos!C1696),Datos!C1696/$F$3*100,NA()),NA())</f>
        <v>193.13010473719612</v>
      </c>
    </row>
    <row r="1697" spans="1:3" x14ac:dyDescent="0.25">
      <c r="A1697" s="3">
        <f>IFERROR(Datos!A1697,"")</f>
        <v>44950</v>
      </c>
      <c r="B1697" s="21">
        <f>IFERROR(IF(ISNUMBER(Datos!B1697),Datos!B1697/$F$2*100,NA()),NA())</f>
        <v>146.2836741317754</v>
      </c>
      <c r="C1697" s="21">
        <f>IFERROR(IF(ISNUMBER(Datos!C1697),Datos!C1697/$F$3*100,NA()),NA())</f>
        <v>192.99269722302296</v>
      </c>
    </row>
    <row r="1698" spans="1:3" x14ac:dyDescent="0.25">
      <c r="A1698" s="3">
        <f>IFERROR(Datos!A1698,"")</f>
        <v>44951</v>
      </c>
      <c r="B1698" s="21">
        <f>IFERROR(IF(ISNUMBER(Datos!B1698),Datos!B1698/$F$2*100,NA()),NA())</f>
        <v>146.95715676728335</v>
      </c>
      <c r="C1698" s="21">
        <f>IFERROR(IF(ISNUMBER(Datos!C1698),Datos!C1698/$F$3*100,NA()),NA())</f>
        <v>192.95762467569904</v>
      </c>
    </row>
    <row r="1699" spans="1:3" x14ac:dyDescent="0.25">
      <c r="A1699" s="3">
        <f>IFERROR(Datos!A1699,"")</f>
        <v>44952</v>
      </c>
      <c r="B1699" s="21">
        <f>IFERROR(IF(ISNUMBER(Datos!B1699),Datos!B1699/$F$2*100,NA()),NA())</f>
        <v>145.62641999350859</v>
      </c>
      <c r="C1699" s="21">
        <f>IFERROR(IF(ISNUMBER(Datos!C1699),Datos!C1699/$F$3*100,NA()),NA())</f>
        <v>195.08167579513787</v>
      </c>
    </row>
    <row r="1700" spans="1:3" x14ac:dyDescent="0.25">
      <c r="A1700" s="3">
        <f>IFERROR(Datos!A1700,"")</f>
        <v>44953</v>
      </c>
      <c r="B1700" s="21">
        <f>IFERROR(IF(ISNUMBER(Datos!B1700),Datos!B1700/$F$2*100,NA()),NA())</f>
        <v>145.42356377799416</v>
      </c>
      <c r="C1700" s="21">
        <f>IFERROR(IF(ISNUMBER(Datos!C1700),Datos!C1700/$F$3*100,NA()),NA())</f>
        <v>195.56836744498892</v>
      </c>
    </row>
    <row r="1701" spans="1:3" x14ac:dyDescent="0.25">
      <c r="A1701" s="3">
        <f>IFERROR(Datos!A1701,"")</f>
        <v>44956</v>
      </c>
      <c r="B1701" s="21">
        <f>IFERROR(IF(ISNUMBER(Datos!B1701),Datos!B1701/$F$2*100,NA()),NA())</f>
        <v>145.05030834144759</v>
      </c>
      <c r="C1701" s="21">
        <f>IFERROR(IF(ISNUMBER(Datos!C1701),Datos!C1701/$F$3*100,NA()),NA())</f>
        <v>193.03209378303063</v>
      </c>
    </row>
    <row r="1702" spans="1:3" x14ac:dyDescent="0.25">
      <c r="A1702" s="3">
        <f>IFERROR(Datos!A1702,"")</f>
        <v>44957</v>
      </c>
      <c r="B1702" s="21">
        <f>IFERROR(IF(ISNUMBER(Datos!B1702),Datos!B1702/$F$2*100,NA()),NA())</f>
        <v>145.57773450178513</v>
      </c>
      <c r="C1702" s="21">
        <f>IFERROR(IF(ISNUMBER(Datos!C1702),Datos!C1702/$F$3*100,NA()),NA())</f>
        <v>195.8585567406553</v>
      </c>
    </row>
    <row r="1703" spans="1:3" x14ac:dyDescent="0.25">
      <c r="A1703" s="3">
        <f>IFERROR(Datos!A1703,"")</f>
        <v>44958</v>
      </c>
      <c r="B1703" s="21">
        <f>IFERROR(IF(ISNUMBER(Datos!B1703),Datos!B1703/$F$2*100,NA()),NA())</f>
        <v>147.4115546900357</v>
      </c>
      <c r="C1703" s="21">
        <f>IFERROR(IF(ISNUMBER(Datos!C1703),Datos!C1703/$F$3*100,NA()),NA())</f>
        <v>197.9057365234938</v>
      </c>
    </row>
    <row r="1704" spans="1:3" x14ac:dyDescent="0.25">
      <c r="A1704" s="3">
        <f>IFERROR(Datos!A1704,"")</f>
        <v>44959</v>
      </c>
      <c r="B1704" s="21">
        <f>IFERROR(IF(ISNUMBER(Datos!B1704),Datos!B1704/$F$2*100,NA()),NA())</f>
        <v>144.35248296007791</v>
      </c>
      <c r="C1704" s="21">
        <f>IFERROR(IF(ISNUMBER(Datos!C1704),Datos!C1704/$F$3*100,NA()),NA())</f>
        <v>200.81483616796385</v>
      </c>
    </row>
    <row r="1705" spans="1:3" x14ac:dyDescent="0.25">
      <c r="A1705" s="3">
        <f>IFERROR(Datos!A1705,"")</f>
        <v>44960</v>
      </c>
      <c r="B1705" s="21">
        <f>IFERROR(IF(ISNUMBER(Datos!B1705),Datos!B1705/$F$2*100,NA()),NA())</f>
        <v>140.74975657254137</v>
      </c>
      <c r="C1705" s="21">
        <f>IFERROR(IF(ISNUMBER(Datos!C1705),Datos!C1705/$F$3*100,NA()),NA())</f>
        <v>198.73546651292395</v>
      </c>
    </row>
    <row r="1706" spans="1:3" x14ac:dyDescent="0.25">
      <c r="A1706" s="3">
        <f>IFERROR(Datos!A1706,"")</f>
        <v>44963</v>
      </c>
      <c r="B1706" s="21">
        <f>IFERROR(IF(ISNUMBER(Datos!B1706),Datos!B1706/$F$2*100,NA()),NA())</f>
        <v>141.04186952288217</v>
      </c>
      <c r="C1706" s="21">
        <f>IFERROR(IF(ISNUMBER(Datos!C1706),Datos!C1706/$F$3*100,NA()),NA())</f>
        <v>197.51513404439319</v>
      </c>
    </row>
    <row r="1707" spans="1:3" x14ac:dyDescent="0.25">
      <c r="A1707" s="3">
        <f>IFERROR(Datos!A1707,"")</f>
        <v>44964</v>
      </c>
      <c r="B1707" s="21">
        <f>IFERROR(IF(ISNUMBER(Datos!B1707),Datos!B1707/$F$2*100,NA()),NA())</f>
        <v>141.17169750081143</v>
      </c>
      <c r="C1707" s="21">
        <f>IFERROR(IF(ISNUMBER(Datos!C1707),Datos!C1707/$F$3*100,NA()),NA())</f>
        <v>200.05765350245025</v>
      </c>
    </row>
    <row r="1708" spans="1:3" x14ac:dyDescent="0.25">
      <c r="A1708" s="3">
        <f>IFERROR(Datos!A1708,"")</f>
        <v>44965</v>
      </c>
      <c r="B1708" s="21">
        <f>IFERROR(IF(ISNUMBER(Datos!B1708),Datos!B1708/$F$2*100,NA()),NA())</f>
        <v>141.52061019149627</v>
      </c>
      <c r="C1708" s="21">
        <f>IFERROR(IF(ISNUMBER(Datos!C1708),Datos!C1708/$F$3*100,NA()),NA())</f>
        <v>197.84087633323722</v>
      </c>
    </row>
    <row r="1709" spans="1:3" x14ac:dyDescent="0.25">
      <c r="A1709" s="3">
        <f>IFERROR(Datos!A1709,"")</f>
        <v>44966</v>
      </c>
      <c r="B1709" s="21">
        <f>IFERROR(IF(ISNUMBER(Datos!B1709),Datos!B1709/$F$2*100,NA()),NA())</f>
        <v>140.40084388185653</v>
      </c>
      <c r="C1709" s="21">
        <f>IFERROR(IF(ISNUMBER(Datos!C1709),Datos!C1709/$F$3*100,NA()),NA())</f>
        <v>196.09397520899395</v>
      </c>
    </row>
    <row r="1710" spans="1:3" x14ac:dyDescent="0.25">
      <c r="A1710" s="3">
        <f>IFERROR(Datos!A1710,"")</f>
        <v>44967</v>
      </c>
      <c r="B1710" s="21">
        <f>IFERROR(IF(ISNUMBER(Datos!B1710),Datos!B1710/$F$2*100,NA()),NA())</f>
        <v>140.66861408633562</v>
      </c>
      <c r="C1710" s="21">
        <f>IFERROR(IF(ISNUMBER(Datos!C1710),Datos!C1710/$F$3*100,NA()),NA())</f>
        <v>196.52445469395599</v>
      </c>
    </row>
    <row r="1711" spans="1:3" x14ac:dyDescent="0.25">
      <c r="A1711" s="3">
        <f>IFERROR(Datos!A1711,"")</f>
        <v>44970</v>
      </c>
      <c r="B1711" s="21">
        <f>IFERROR(IF(ISNUMBER(Datos!B1711),Datos!B1711/$F$2*100,NA()),NA())</f>
        <v>139.95456020772477</v>
      </c>
      <c r="C1711" s="21">
        <f>IFERROR(IF(ISNUMBER(Datos!C1711),Datos!C1711/$F$3*100,NA()),NA())</f>
        <v>198.77438262707793</v>
      </c>
    </row>
    <row r="1712" spans="1:3" x14ac:dyDescent="0.25">
      <c r="A1712" s="3">
        <f>IFERROR(Datos!A1712,"")</f>
        <v>44971</v>
      </c>
      <c r="B1712" s="21">
        <f>IFERROR(IF(ISNUMBER(Datos!B1712),Datos!B1712/$F$2*100,NA()),NA())</f>
        <v>140.0600454397923</v>
      </c>
      <c r="C1712" s="21">
        <f>IFERROR(IF(ISNUMBER(Datos!C1712),Datos!C1712/$F$3*100,NA()),NA())</f>
        <v>198.71865090804266</v>
      </c>
    </row>
    <row r="1713" spans="1:3" x14ac:dyDescent="0.25">
      <c r="A1713" s="3">
        <f>IFERROR(Datos!A1713,"")</f>
        <v>44972</v>
      </c>
      <c r="B1713" s="21">
        <f>IFERROR(IF(ISNUMBER(Datos!B1713),Datos!B1713/$F$2*100,NA()),NA())</f>
        <v>138.66439467705288</v>
      </c>
      <c r="C1713" s="21">
        <f>IFERROR(IF(ISNUMBER(Datos!C1713),Datos!C1713/$F$3*100,NA()),NA())</f>
        <v>199.26972230229654</v>
      </c>
    </row>
    <row r="1714" spans="1:3" x14ac:dyDescent="0.25">
      <c r="A1714" s="3">
        <f>IFERROR(Datos!A1714,"")</f>
        <v>44973</v>
      </c>
      <c r="B1714" s="21">
        <f>IFERROR(IF(ISNUMBER(Datos!B1714),Datos!B1714/$F$2*100,NA()),NA())</f>
        <v>138.55079519636482</v>
      </c>
      <c r="C1714" s="21">
        <f>IFERROR(IF(ISNUMBER(Datos!C1714),Datos!C1714/$F$3*100,NA()),NA())</f>
        <v>196.52205246468722</v>
      </c>
    </row>
    <row r="1715" spans="1:3" x14ac:dyDescent="0.25">
      <c r="A1715" s="3">
        <f>IFERROR(Datos!A1715,"")</f>
        <v>44974</v>
      </c>
      <c r="B1715" s="21">
        <f>IFERROR(IF(ISNUMBER(Datos!B1715),Datos!B1715/$F$2*100,NA()),NA())</f>
        <v>138.96462187601429</v>
      </c>
      <c r="C1715" s="21">
        <f>IFERROR(IF(ISNUMBER(Datos!C1715),Datos!C1715/$F$3*100,NA()),NA())</f>
        <v>195.97818775823964</v>
      </c>
    </row>
    <row r="1716" spans="1:3" x14ac:dyDescent="0.25">
      <c r="A1716" s="3">
        <f>IFERROR(Datos!A1716,"")</f>
        <v>44978</v>
      </c>
      <c r="B1716" s="21">
        <f>IFERROR(IF(ISNUMBER(Datos!B1716),Datos!B1716/$F$2*100,NA()),NA())</f>
        <v>138.44530996429731</v>
      </c>
      <c r="C1716" s="21">
        <f>IFERROR(IF(ISNUMBER(Datos!C1716),Datos!C1716/$F$3*100,NA()),NA())</f>
        <v>192.05054290381474</v>
      </c>
    </row>
    <row r="1717" spans="1:3" x14ac:dyDescent="0.25">
      <c r="A1717" s="3">
        <f>IFERROR(Datos!A1717,"")</f>
        <v>44979</v>
      </c>
      <c r="B1717" s="21">
        <f>IFERROR(IF(ISNUMBER(Datos!B1717),Datos!B1717/$F$2*100,NA()),NA())</f>
        <v>137.66634209672185</v>
      </c>
      <c r="C1717" s="21">
        <f>IFERROR(IF(ISNUMBER(Datos!C1717),Datos!C1717/$F$3*100,NA()),NA())</f>
        <v>191.74834246180455</v>
      </c>
    </row>
    <row r="1718" spans="1:3" x14ac:dyDescent="0.25">
      <c r="A1718" s="3">
        <f>IFERROR(Datos!A1718,"")</f>
        <v>44980</v>
      </c>
      <c r="B1718" s="21">
        <f>IFERROR(IF(ISNUMBER(Datos!B1718),Datos!B1718/$F$2*100,NA()),NA())</f>
        <v>137.59331385913666</v>
      </c>
      <c r="C1718" s="21">
        <f>IFERROR(IF(ISNUMBER(Datos!C1718),Datos!C1718/$F$3*100,NA()),NA())</f>
        <v>192.77025079273565</v>
      </c>
    </row>
    <row r="1719" spans="1:3" x14ac:dyDescent="0.25">
      <c r="A1719" s="3">
        <f>IFERROR(Datos!A1719,"")</f>
        <v>44981</v>
      </c>
      <c r="B1719" s="21">
        <f>IFERROR(IF(ISNUMBER(Datos!B1719),Datos!B1719/$F$2*100,NA()),NA())</f>
        <v>136.60337552742615</v>
      </c>
      <c r="C1719" s="21">
        <f>IFERROR(IF(ISNUMBER(Datos!C1719),Datos!C1719/$F$3*100,NA()),NA())</f>
        <v>190.73892572307102</v>
      </c>
    </row>
    <row r="1720" spans="1:3" x14ac:dyDescent="0.25">
      <c r="A1720" s="3">
        <f>IFERROR(Datos!A1720,"")</f>
        <v>44984</v>
      </c>
      <c r="B1720" s="21">
        <f>IFERROR(IF(ISNUMBER(Datos!B1720),Datos!B1720/$F$2*100,NA()),NA())</f>
        <v>137.13891593638431</v>
      </c>
      <c r="C1720" s="21">
        <f>IFERROR(IF(ISNUMBER(Datos!C1720),Datos!C1720/$F$3*100,NA()),NA())</f>
        <v>191.32506966464877</v>
      </c>
    </row>
    <row r="1721" spans="1:3" x14ac:dyDescent="0.25">
      <c r="A1721" s="3">
        <f>IFERROR(Datos!A1721,"")</f>
        <v>44985</v>
      </c>
      <c r="B1721" s="21">
        <f>IFERROR(IF(ISNUMBER(Datos!B1721),Datos!B1721/$F$2*100,NA()),NA())</f>
        <v>137.7637130801688</v>
      </c>
      <c r="C1721" s="21">
        <f>IFERROR(IF(ISNUMBER(Datos!C1721),Datos!C1721/$F$3*100,NA()),NA())</f>
        <v>190.74421062746228</v>
      </c>
    </row>
    <row r="1722" spans="1:3" x14ac:dyDescent="0.25">
      <c r="A1722" s="3">
        <f>IFERROR(Datos!A1722,"")</f>
        <v>44986</v>
      </c>
      <c r="B1722" s="21">
        <f>IFERROR(IF(ISNUMBER(Datos!B1722),Datos!B1722/$F$2*100,NA()),NA())</f>
        <v>138.5589094449854</v>
      </c>
      <c r="C1722" s="21">
        <f>IFERROR(IF(ISNUMBER(Datos!C1722),Datos!C1722/$F$3*100,NA()),NA())</f>
        <v>189.842894205823</v>
      </c>
    </row>
    <row r="1723" spans="1:3" x14ac:dyDescent="0.25">
      <c r="A1723" s="3">
        <f>IFERROR(Datos!A1723,"")</f>
        <v>44987</v>
      </c>
      <c r="B1723" s="21">
        <f>IFERROR(IF(ISNUMBER(Datos!B1723),Datos!B1723/$F$2*100,NA()),NA())</f>
        <v>138.47776695877963</v>
      </c>
      <c r="C1723" s="21">
        <f>IFERROR(IF(ISNUMBER(Datos!C1723),Datos!C1723/$F$3*100,NA()),NA())</f>
        <v>191.28230998366482</v>
      </c>
    </row>
    <row r="1724" spans="1:3" x14ac:dyDescent="0.25">
      <c r="A1724" s="3">
        <f>IFERROR(Datos!A1724,"")</f>
        <v>44988</v>
      </c>
      <c r="B1724" s="21">
        <f>IFERROR(IF(ISNUMBER(Datos!B1724),Datos!B1724/$F$2*100,NA()),NA())</f>
        <v>139.96267445634535</v>
      </c>
      <c r="C1724" s="21">
        <f>IFERROR(IF(ISNUMBER(Datos!C1724),Datos!C1724/$F$3*100,NA()),NA())</f>
        <v>194.37109637743825</v>
      </c>
    </row>
    <row r="1725" spans="1:3" x14ac:dyDescent="0.25">
      <c r="A1725" s="3">
        <f>IFERROR(Datos!A1725,"")</f>
        <v>44991</v>
      </c>
      <c r="B1725" s="21">
        <f>IFERROR(IF(ISNUMBER(Datos!B1725),Datos!B1725/$F$2*100,NA()),NA())</f>
        <v>139.25673482635511</v>
      </c>
      <c r="C1725" s="21">
        <f>IFERROR(IF(ISNUMBER(Datos!C1725),Datos!C1725/$F$3*100,NA()),NA())</f>
        <v>194.50466032478141</v>
      </c>
    </row>
    <row r="1726" spans="1:3" x14ac:dyDescent="0.25">
      <c r="A1726" s="3">
        <f>IFERROR(Datos!A1726,"")</f>
        <v>44992</v>
      </c>
      <c r="B1726" s="21">
        <f>IFERROR(IF(ISNUMBER(Datos!B1726),Datos!B1726/$F$2*100,NA()),NA())</f>
        <v>136.82246024018175</v>
      </c>
      <c r="C1726" s="21">
        <f>IFERROR(IF(ISNUMBER(Datos!C1726),Datos!C1726/$F$3*100,NA()),NA())</f>
        <v>191.52349380224848</v>
      </c>
    </row>
    <row r="1727" spans="1:3" x14ac:dyDescent="0.25">
      <c r="A1727" s="3">
        <f>IFERROR(Datos!A1727,"")</f>
        <v>44993</v>
      </c>
      <c r="B1727" s="21">
        <f>IFERROR(IF(ISNUMBER(Datos!B1727),Datos!B1727/$F$2*100,NA()),NA())</f>
        <v>136.75754625121715</v>
      </c>
      <c r="C1727" s="21">
        <f>IFERROR(IF(ISNUMBER(Datos!C1727),Datos!C1727/$F$3*100,NA()),NA())</f>
        <v>191.79446526376478</v>
      </c>
    </row>
    <row r="1728" spans="1:3" x14ac:dyDescent="0.25">
      <c r="A1728" s="3">
        <f>IFERROR(Datos!A1728,"")</f>
        <v>44994</v>
      </c>
      <c r="B1728" s="21">
        <f>IFERROR(IF(ISNUMBER(Datos!B1728),Datos!B1728/$F$2*100,NA()),NA())</f>
        <v>138.10451152223305</v>
      </c>
      <c r="C1728" s="21">
        <f>IFERROR(IF(ISNUMBER(Datos!C1728),Datos!C1728/$F$3*100,NA()),NA())</f>
        <v>188.25405976746421</v>
      </c>
    </row>
    <row r="1729" spans="1:3" x14ac:dyDescent="0.25">
      <c r="A1729" s="3">
        <f>IFERROR(Datos!A1729,"")</f>
        <v>44995</v>
      </c>
      <c r="B1729" s="21">
        <f>IFERROR(IF(ISNUMBER(Datos!B1729),Datos!B1729/$F$2*100,NA()),NA())</f>
        <v>141.0824407659851</v>
      </c>
      <c r="C1729" s="21">
        <f>IFERROR(IF(ISNUMBER(Datos!C1729),Datos!C1729/$F$3*100,NA()),NA())</f>
        <v>185.52849043912752</v>
      </c>
    </row>
    <row r="1730" spans="1:3" x14ac:dyDescent="0.25">
      <c r="A1730" s="3">
        <f>IFERROR(Datos!A1730,"")</f>
        <v>44998</v>
      </c>
      <c r="B1730" s="21">
        <f>IFERROR(IF(ISNUMBER(Datos!B1730),Datos!B1730/$F$2*100,NA()),NA())</f>
        <v>144.32002596559562</v>
      </c>
      <c r="C1730" s="21">
        <f>IFERROR(IF(ISNUMBER(Datos!C1730),Datos!C1730/$F$3*100,NA()),NA())</f>
        <v>185.24839050638994</v>
      </c>
    </row>
    <row r="1731" spans="1:3" x14ac:dyDescent="0.25">
      <c r="A1731" s="3">
        <f>IFERROR(Datos!A1731,"")</f>
        <v>44999</v>
      </c>
      <c r="B1731" s="21">
        <f>IFERROR(IF(ISNUMBER(Datos!B1731),Datos!B1731/$F$2*100,NA()),NA())</f>
        <v>143.48425835767608</v>
      </c>
      <c r="C1731" s="21">
        <f>IFERROR(IF(ISNUMBER(Datos!C1731),Datos!C1731/$F$3*100,NA()),NA())</f>
        <v>188.30066301527816</v>
      </c>
    </row>
    <row r="1732" spans="1:3" x14ac:dyDescent="0.25">
      <c r="A1732" s="3">
        <f>IFERROR(Datos!A1732,"")</f>
        <v>45000</v>
      </c>
      <c r="B1732" s="21">
        <f>IFERROR(IF(ISNUMBER(Datos!B1732),Datos!B1732/$F$2*100,NA()),NA())</f>
        <v>144.6040246673158</v>
      </c>
      <c r="C1732" s="21">
        <f>IFERROR(IF(ISNUMBER(Datos!C1732),Datos!C1732/$F$3*100,NA()),NA())</f>
        <v>186.98616315941192</v>
      </c>
    </row>
    <row r="1733" spans="1:3" x14ac:dyDescent="0.25">
      <c r="A1733" s="3">
        <f>IFERROR(Datos!A1733,"")</f>
        <v>45001</v>
      </c>
      <c r="B1733" s="21">
        <f>IFERROR(IF(ISNUMBER(Datos!B1733),Datos!B1733/$F$2*100,NA()),NA())</f>
        <v>144.89613761765662</v>
      </c>
      <c r="C1733" s="21">
        <f>IFERROR(IF(ISNUMBER(Datos!C1733),Datos!C1733/$F$3*100,NA()),NA())</f>
        <v>190.27001056980879</v>
      </c>
    </row>
    <row r="1734" spans="1:3" x14ac:dyDescent="0.25">
      <c r="A1734" s="3">
        <f>IFERROR(Datos!A1734,"")</f>
        <v>45002</v>
      </c>
      <c r="B1734" s="21">
        <f>IFERROR(IF(ISNUMBER(Datos!B1734),Datos!B1734/$F$2*100,NA()),NA())</f>
        <v>149.11554690035703</v>
      </c>
      <c r="C1734" s="21">
        <f>IFERROR(IF(ISNUMBER(Datos!C1734),Datos!C1734/$F$3*100,NA()),NA())</f>
        <v>188.17334486403382</v>
      </c>
    </row>
    <row r="1735" spans="1:3" x14ac:dyDescent="0.25">
      <c r="A1735" s="3">
        <f>IFERROR(Datos!A1735,"")</f>
        <v>45005</v>
      </c>
      <c r="B1735" s="21">
        <f>IFERROR(IF(ISNUMBER(Datos!B1735),Datos!B1735/$F$2*100,NA()),NA())</f>
        <v>149.17234664070108</v>
      </c>
      <c r="C1735" s="21">
        <f>IFERROR(IF(ISNUMBER(Datos!C1735),Datos!C1735/$F$3*100,NA()),NA())</f>
        <v>189.85154223119054</v>
      </c>
    </row>
    <row r="1736" spans="1:3" x14ac:dyDescent="0.25">
      <c r="A1736" s="3">
        <f>IFERROR(Datos!A1736,"")</f>
        <v>45006</v>
      </c>
      <c r="B1736" s="21">
        <f>IFERROR(IF(ISNUMBER(Datos!B1736),Datos!B1736/$F$2*100,NA()),NA())</f>
        <v>146.35670236936059</v>
      </c>
      <c r="C1736" s="21">
        <f>IFERROR(IF(ISNUMBER(Datos!C1736),Datos!C1736/$F$3*100,NA()),NA())</f>
        <v>192.31622946093972</v>
      </c>
    </row>
    <row r="1737" spans="1:3" x14ac:dyDescent="0.25">
      <c r="A1737" s="3">
        <f>IFERROR(Datos!A1737,"")</f>
        <v>45007</v>
      </c>
      <c r="B1737" s="21">
        <f>IFERROR(IF(ISNUMBER(Datos!B1737),Datos!B1737/$F$2*100,NA()),NA())</f>
        <v>148.84777669587797</v>
      </c>
      <c r="C1737" s="21">
        <f>IFERROR(IF(ISNUMBER(Datos!C1737),Datos!C1737/$F$3*100,NA()),NA())</f>
        <v>189.15009128471218</v>
      </c>
    </row>
    <row r="1738" spans="1:3" x14ac:dyDescent="0.25">
      <c r="A1738" s="3">
        <f>IFERROR(Datos!A1738,"")</f>
        <v>45008</v>
      </c>
      <c r="B1738" s="21">
        <f>IFERROR(IF(ISNUMBER(Datos!B1738),Datos!B1738/$F$2*100,NA()),NA())</f>
        <v>150.71405387861086</v>
      </c>
      <c r="C1738" s="21">
        <f>IFERROR(IF(ISNUMBER(Datos!C1738),Datos!C1738/$F$3*100,NA()),NA())</f>
        <v>189.71461516287113</v>
      </c>
    </row>
    <row r="1739" spans="1:3" x14ac:dyDescent="0.25">
      <c r="A1739" s="3">
        <f>IFERROR(Datos!A1739,"")</f>
        <v>45009</v>
      </c>
      <c r="B1739" s="21">
        <f>IFERROR(IF(ISNUMBER(Datos!B1739),Datos!B1739/$F$2*100,NA()),NA())</f>
        <v>149.01817591691011</v>
      </c>
      <c r="C1739" s="21">
        <f>IFERROR(IF(ISNUMBER(Datos!C1739),Datos!C1739/$F$3*100,NA()),NA())</f>
        <v>190.78456807917746</v>
      </c>
    </row>
    <row r="1740" spans="1:3" x14ac:dyDescent="0.25">
      <c r="A1740" s="3">
        <f>IFERROR(Datos!A1740,"")</f>
        <v>45012</v>
      </c>
      <c r="B1740" s="21">
        <f>IFERROR(IF(ISNUMBER(Datos!B1740),Datos!B1740/$F$2*100,NA()),NA())</f>
        <v>147.63875365141189</v>
      </c>
      <c r="C1740" s="21">
        <f>IFERROR(IF(ISNUMBER(Datos!C1740),Datos!C1740/$F$3*100,NA()),NA())</f>
        <v>191.09877966753146</v>
      </c>
    </row>
    <row r="1741" spans="1:3" x14ac:dyDescent="0.25">
      <c r="A1741" s="3">
        <f>IFERROR(Datos!A1741,"")</f>
        <v>45013</v>
      </c>
      <c r="B1741" s="21">
        <f>IFERROR(IF(ISNUMBER(Datos!B1741),Datos!B1741/$F$2*100,NA()),NA())</f>
        <v>148.84777669587797</v>
      </c>
      <c r="C1741" s="21">
        <f>IFERROR(IF(ISNUMBER(Datos!C1741),Datos!C1741/$F$3*100,NA()),NA())</f>
        <v>190.79802056308253</v>
      </c>
    </row>
    <row r="1742" spans="1:3" x14ac:dyDescent="0.25">
      <c r="A1742" s="3">
        <f>IFERROR(Datos!A1742,"")</f>
        <v>45014</v>
      </c>
      <c r="B1742" s="21">
        <f>IFERROR(IF(ISNUMBER(Datos!B1742),Datos!B1742/$F$2*100,NA()),NA())</f>
        <v>148.10938007140538</v>
      </c>
      <c r="C1742" s="21">
        <f>IFERROR(IF(ISNUMBER(Datos!C1742),Datos!C1742/$F$3*100,NA()),NA())</f>
        <v>193.51446142019793</v>
      </c>
    </row>
    <row r="1743" spans="1:3" x14ac:dyDescent="0.25">
      <c r="A1743" s="3">
        <f>IFERROR(Datos!A1743,"")</f>
        <v>45015</v>
      </c>
      <c r="B1743" s="21">
        <f>IFERROR(IF(ISNUMBER(Datos!B1743),Datos!B1743/$F$2*100,NA()),NA())</f>
        <v>149.44823109380073</v>
      </c>
      <c r="C1743" s="21">
        <f>IFERROR(IF(ISNUMBER(Datos!C1743),Datos!C1743/$F$3*100,NA()),NA())</f>
        <v>194.62044777553569</v>
      </c>
    </row>
    <row r="1744" spans="1:3" x14ac:dyDescent="0.25">
      <c r="A1744" s="3">
        <f>IFERROR(Datos!A1744,"")</f>
        <v>45016</v>
      </c>
      <c r="B1744" s="21">
        <f>IFERROR(IF(ISNUMBER(Datos!B1744),Datos!B1744/$F$2*100,NA()),NA())</f>
        <v>148.66926322622527</v>
      </c>
      <c r="C1744" s="21">
        <f>IFERROR(IF(ISNUMBER(Datos!C1744),Datos!C1744/$F$3*100,NA()),NA())</f>
        <v>197.43009512827905</v>
      </c>
    </row>
    <row r="1745" spans="1:3" x14ac:dyDescent="0.25">
      <c r="A1745" s="3">
        <f>IFERROR(Datos!A1745,"")</f>
        <v>45019</v>
      </c>
      <c r="B1745" s="21">
        <f>IFERROR(IF(ISNUMBER(Datos!B1745),Datos!B1745/$F$2*100,NA()),NA())</f>
        <v>149.74034404414152</v>
      </c>
      <c r="C1745" s="21">
        <f>IFERROR(IF(ISNUMBER(Datos!C1745),Datos!C1745/$F$3*100,NA()),NA())</f>
        <v>198.16037282598251</v>
      </c>
    </row>
    <row r="1746" spans="1:3" x14ac:dyDescent="0.25">
      <c r="A1746" s="3">
        <f>IFERROR(Datos!A1746,"")</f>
        <v>45020</v>
      </c>
      <c r="B1746" s="21">
        <f>IFERROR(IF(ISNUMBER(Datos!B1746),Datos!B1746/$F$2*100,NA()),NA())</f>
        <v>152.53164556962025</v>
      </c>
      <c r="C1746" s="21">
        <f>IFERROR(IF(ISNUMBER(Datos!C1746),Datos!C1746/$F$3*100,NA()),NA())</f>
        <v>197.01162678966082</v>
      </c>
    </row>
    <row r="1747" spans="1:3" x14ac:dyDescent="0.25">
      <c r="A1747" s="3">
        <f>IFERROR(Datos!A1747,"")</f>
        <v>45021</v>
      </c>
      <c r="B1747" s="21">
        <f>IFERROR(IF(ISNUMBER(Datos!B1747),Datos!B1747/$F$2*100,NA()),NA())</f>
        <v>152.4099318403116</v>
      </c>
      <c r="C1747" s="21">
        <f>IFERROR(IF(ISNUMBER(Datos!C1747),Datos!C1747/$F$3*100,NA()),NA())</f>
        <v>196.52061112712599</v>
      </c>
    </row>
    <row r="1748" spans="1:3" x14ac:dyDescent="0.25">
      <c r="A1748" s="3">
        <f>IFERROR(Datos!A1748,"")</f>
        <v>45022</v>
      </c>
      <c r="B1748" s="21">
        <f>IFERROR(IF(ISNUMBER(Datos!B1748),Datos!B1748/$F$2*100,NA()),NA())</f>
        <v>151.32262252515417</v>
      </c>
      <c r="C1748" s="21">
        <f>IFERROR(IF(ISNUMBER(Datos!C1748),Datos!C1748/$F$3*100,NA()),NA())</f>
        <v>197.22398385701933</v>
      </c>
    </row>
    <row r="1749" spans="1:3" x14ac:dyDescent="0.25">
      <c r="A1749" s="3">
        <f>IFERROR(Datos!A1749,"")</f>
        <v>45026</v>
      </c>
      <c r="B1749" s="21">
        <f>IFERROR(IF(ISNUMBER(Datos!B1749),Datos!B1749/$F$2*100,NA()),NA())</f>
        <v>150.20285621551446</v>
      </c>
      <c r="C1749" s="21">
        <f>IFERROR(IF(ISNUMBER(Datos!C1749),Datos!C1749/$F$3*100,NA()),NA())</f>
        <v>197.42048621120398</v>
      </c>
    </row>
    <row r="1750" spans="1:3" x14ac:dyDescent="0.25">
      <c r="A1750" s="3">
        <f>IFERROR(Datos!A1750,"")</f>
        <v>45027</v>
      </c>
      <c r="B1750" s="21">
        <f>IFERROR(IF(ISNUMBER(Datos!B1750),Datos!B1750/$F$2*100,NA()),NA())</f>
        <v>151.15222330412203</v>
      </c>
      <c r="C1750" s="21">
        <f>IFERROR(IF(ISNUMBER(Datos!C1750),Datos!C1750/$F$3*100,NA()),NA())</f>
        <v>197.41231863169017</v>
      </c>
    </row>
    <row r="1751" spans="1:3" x14ac:dyDescent="0.25">
      <c r="A1751" s="3">
        <f>IFERROR(Datos!A1751,"")</f>
        <v>45028</v>
      </c>
      <c r="B1751" s="21">
        <f>IFERROR(IF(ISNUMBER(Datos!B1751),Datos!B1751/$F$2*100,NA()),NA())</f>
        <v>151.89061992859462</v>
      </c>
      <c r="C1751" s="21">
        <f>IFERROR(IF(ISNUMBER(Datos!C1751),Datos!C1751/$F$3*100,NA()),NA())</f>
        <v>196.59604112616506</v>
      </c>
    </row>
    <row r="1752" spans="1:3" x14ac:dyDescent="0.25">
      <c r="A1752" s="3">
        <f>IFERROR(Datos!A1752,"")</f>
        <v>45029</v>
      </c>
      <c r="B1752" s="21">
        <f>IFERROR(IF(ISNUMBER(Datos!B1752),Datos!B1752/$F$2*100,NA()),NA())</f>
        <v>153.94352482960079</v>
      </c>
      <c r="C1752" s="21">
        <f>IFERROR(IF(ISNUMBER(Datos!C1752),Datos!C1752/$F$3*100,NA()),NA())</f>
        <v>199.20342077447873</v>
      </c>
    </row>
    <row r="1753" spans="1:3" x14ac:dyDescent="0.25">
      <c r="A1753" s="3">
        <f>IFERROR(Datos!A1753,"")</f>
        <v>45030</v>
      </c>
      <c r="B1753" s="21">
        <f>IFERROR(IF(ISNUMBER(Datos!B1753),Datos!B1753/$F$2*100,NA()),NA())</f>
        <v>151.21713729308667</v>
      </c>
      <c r="C1753" s="21">
        <f>IFERROR(IF(ISNUMBER(Datos!C1753),Datos!C1753/$F$3*100,NA()),NA())</f>
        <v>198.79119823195927</v>
      </c>
    </row>
    <row r="1754" spans="1:3" x14ac:dyDescent="0.25">
      <c r="A1754" s="3">
        <f>IFERROR(Datos!A1754,"")</f>
        <v>45033</v>
      </c>
      <c r="B1754" s="21">
        <f>IFERROR(IF(ISNUMBER(Datos!B1754),Datos!B1754/$F$2*100,NA()),NA())</f>
        <v>150.54365465757871</v>
      </c>
      <c r="C1754" s="21">
        <f>IFERROR(IF(ISNUMBER(Datos!C1754),Datos!C1754/$F$3*100,NA()),NA())</f>
        <v>199.44844815989237</v>
      </c>
    </row>
    <row r="1755" spans="1:3" x14ac:dyDescent="0.25">
      <c r="A1755" s="3">
        <f>IFERROR(Datos!A1755,"")</f>
        <v>45034</v>
      </c>
      <c r="B1755" s="21">
        <f>IFERROR(IF(ISNUMBER(Datos!B1755),Datos!B1755/$F$2*100,NA()),NA())</f>
        <v>151.12788055826033</v>
      </c>
      <c r="C1755" s="21">
        <f>IFERROR(IF(ISNUMBER(Datos!C1755),Datos!C1755/$F$3*100,NA()),NA())</f>
        <v>199.61900643797443</v>
      </c>
    </row>
    <row r="1756" spans="1:3" x14ac:dyDescent="0.25">
      <c r="A1756" s="3">
        <f>IFERROR(Datos!A1756,"")</f>
        <v>45035</v>
      </c>
      <c r="B1756" s="21">
        <f>IFERROR(IF(ISNUMBER(Datos!B1756),Datos!B1756/$F$2*100,NA()),NA())</f>
        <v>150.40571243102892</v>
      </c>
      <c r="C1756" s="21">
        <f>IFERROR(IF(ISNUMBER(Datos!C1756),Datos!C1756/$F$3*100,NA()),NA())</f>
        <v>199.60219083309312</v>
      </c>
    </row>
    <row r="1757" spans="1:3" x14ac:dyDescent="0.25">
      <c r="A1757" s="3">
        <f>IFERROR(Datos!A1757,"")</f>
        <v>45036</v>
      </c>
      <c r="B1757" s="21">
        <f>IFERROR(IF(ISNUMBER(Datos!B1757),Datos!B1757/$F$2*100,NA()),NA())</f>
        <v>150.99805258033109</v>
      </c>
      <c r="C1757" s="21">
        <f>IFERROR(IF(ISNUMBER(Datos!C1757),Datos!C1757/$F$3*100,NA()),NA())</f>
        <v>198.4140482367637</v>
      </c>
    </row>
    <row r="1758" spans="1:3" x14ac:dyDescent="0.25">
      <c r="A1758" s="3">
        <f>IFERROR(Datos!A1758,"")</f>
        <v>45037</v>
      </c>
      <c r="B1758" s="21">
        <f>IFERROR(IF(ISNUMBER(Datos!B1758),Datos!B1758/$F$2*100,NA()),NA())</f>
        <v>149.50503083414478</v>
      </c>
      <c r="C1758" s="21">
        <f>IFERROR(IF(ISNUMBER(Datos!C1758),Datos!C1758/$F$3*100,NA()),NA())</f>
        <v>198.59325454021334</v>
      </c>
    </row>
    <row r="1759" spans="1:3" x14ac:dyDescent="0.25">
      <c r="A1759" s="3">
        <f>IFERROR(Datos!A1759,"")</f>
        <v>45040</v>
      </c>
      <c r="B1759" s="21">
        <f>IFERROR(IF(ISNUMBER(Datos!B1759),Datos!B1759/$F$2*100,NA()),NA())</f>
        <v>149.95942875689713</v>
      </c>
      <c r="C1759" s="21">
        <f>IFERROR(IF(ISNUMBER(Datos!C1759),Datos!C1759/$F$3*100,NA()),NA())</f>
        <v>198.76237148073409</v>
      </c>
    </row>
    <row r="1760" spans="1:3" x14ac:dyDescent="0.25">
      <c r="A1760" s="3">
        <f>IFERROR(Datos!A1760,"")</f>
        <v>45041</v>
      </c>
      <c r="B1760" s="21">
        <f>IFERROR(IF(ISNUMBER(Datos!B1760),Datos!B1760/$F$2*100,NA()),NA())</f>
        <v>150.72216812723141</v>
      </c>
      <c r="C1760" s="21">
        <f>IFERROR(IF(ISNUMBER(Datos!C1760),Datos!C1760/$F$3*100,NA()),NA())</f>
        <v>195.61977515134043</v>
      </c>
    </row>
    <row r="1761" spans="1:3" x14ac:dyDescent="0.25">
      <c r="A1761" s="3">
        <f>IFERROR(Datos!A1761,"")</f>
        <v>45042</v>
      </c>
      <c r="B1761" s="21">
        <f>IFERROR(IF(ISNUMBER(Datos!B1761),Datos!B1761/$F$2*100,NA()),NA())</f>
        <v>149.90262901655308</v>
      </c>
      <c r="C1761" s="21">
        <f>IFERROR(IF(ISNUMBER(Datos!C1761),Datos!C1761/$F$3*100,NA()),NA())</f>
        <v>194.86835783607185</v>
      </c>
    </row>
    <row r="1762" spans="1:3" x14ac:dyDescent="0.25">
      <c r="A1762" s="3">
        <f>IFERROR(Datos!A1762,"")</f>
        <v>45043</v>
      </c>
      <c r="B1762" s="21">
        <f>IFERROR(IF(ISNUMBER(Datos!B1762),Datos!B1762/$F$2*100,NA()),NA())</f>
        <v>149.91074326517364</v>
      </c>
      <c r="C1762" s="21">
        <f>IFERROR(IF(ISNUMBER(Datos!C1762),Datos!C1762/$F$3*100,NA()),NA())</f>
        <v>198.68117613145</v>
      </c>
    </row>
    <row r="1763" spans="1:3" x14ac:dyDescent="0.25">
      <c r="A1763" s="3">
        <f>IFERROR(Datos!A1763,"")</f>
        <v>45044</v>
      </c>
      <c r="B1763" s="21">
        <f>IFERROR(IF(ISNUMBER(Datos!B1763),Datos!B1763/$F$2*100,NA()),NA())</f>
        <v>149.95131450827654</v>
      </c>
      <c r="C1763" s="21">
        <f>IFERROR(IF(ISNUMBER(Datos!C1763),Datos!C1763/$F$3*100,NA()),NA())</f>
        <v>200.32093783030649</v>
      </c>
    </row>
    <row r="1764" spans="1:3" x14ac:dyDescent="0.25">
      <c r="A1764" s="3">
        <f>IFERROR(Datos!A1764,"")</f>
        <v>45047</v>
      </c>
      <c r="B1764" s="21">
        <f>IFERROR(IF(ISNUMBER(Datos!B1764),Datos!B1764/$F$2*100,NA()),NA())</f>
        <v>149.27783187276859</v>
      </c>
      <c r="C1764" s="21">
        <f>IFERROR(IF(ISNUMBER(Datos!C1764),Datos!C1764/$F$3*100,NA()),NA())</f>
        <v>200.24358604785238</v>
      </c>
    </row>
    <row r="1765" spans="1:3" x14ac:dyDescent="0.25">
      <c r="A1765" s="3">
        <f>IFERROR(Datos!A1765,"")</f>
        <v>45048</v>
      </c>
      <c r="B1765" s="21">
        <f>IFERROR(IF(ISNUMBER(Datos!B1765),Datos!B1765/$F$2*100,NA()),NA())</f>
        <v>152.15839013307368</v>
      </c>
      <c r="C1765" s="21">
        <f>IFERROR(IF(ISNUMBER(Datos!C1765),Datos!C1765/$F$3*100,NA()),NA())</f>
        <v>197.92351302008262</v>
      </c>
    </row>
    <row r="1766" spans="1:3" x14ac:dyDescent="0.25">
      <c r="A1766" s="3">
        <f>IFERROR(Datos!A1766,"")</f>
        <v>45049</v>
      </c>
      <c r="B1766" s="21">
        <f>IFERROR(IF(ISNUMBER(Datos!B1766),Datos!B1766/$F$2*100,NA()),NA())</f>
        <v>153.44855566374557</v>
      </c>
      <c r="C1766" s="21">
        <f>IFERROR(IF(ISNUMBER(Datos!C1766),Datos!C1766/$F$3*100,NA()),NA())</f>
        <v>196.53838762371481</v>
      </c>
    </row>
    <row r="1767" spans="1:3" x14ac:dyDescent="0.25">
      <c r="A1767" s="3">
        <f>IFERROR(Datos!A1767,"")</f>
        <v>45050</v>
      </c>
      <c r="B1767" s="21">
        <f>IFERROR(IF(ISNUMBER(Datos!B1767),Datos!B1767/$F$2*100,NA()),NA())</f>
        <v>154.52775073028238</v>
      </c>
      <c r="C1767" s="21">
        <f>IFERROR(IF(ISNUMBER(Datos!C1767),Datos!C1767/$F$3*100,NA()),NA())</f>
        <v>195.11963101758428</v>
      </c>
    </row>
    <row r="1768" spans="1:3" x14ac:dyDescent="0.25">
      <c r="A1768" s="3">
        <f>IFERROR(Datos!A1768,"")</f>
        <v>45051</v>
      </c>
      <c r="B1768" s="21">
        <f>IFERROR(IF(ISNUMBER(Datos!B1768),Datos!B1768/$F$2*100,NA()),NA())</f>
        <v>152.10970464135022</v>
      </c>
      <c r="C1768" s="21">
        <f>IFERROR(IF(ISNUMBER(Datos!C1768),Datos!C1768/$F$3*100,NA()),NA())</f>
        <v>198.72441625828768</v>
      </c>
    </row>
    <row r="1769" spans="1:3" x14ac:dyDescent="0.25">
      <c r="A1769" s="3">
        <f>IFERROR(Datos!A1769,"")</f>
        <v>45054</v>
      </c>
      <c r="B1769" s="21">
        <f>IFERROR(IF(ISNUMBER(Datos!B1769),Datos!B1769/$F$2*100,NA()),NA())</f>
        <v>152.29633235962351</v>
      </c>
      <c r="C1769" s="21">
        <f>IFERROR(IF(ISNUMBER(Datos!C1769),Datos!C1769/$F$3*100,NA()),NA())</f>
        <v>198.81425963293935</v>
      </c>
    </row>
    <row r="1770" spans="1:3" x14ac:dyDescent="0.25">
      <c r="A1770" s="3">
        <f>IFERROR(Datos!A1770,"")</f>
        <v>45055</v>
      </c>
      <c r="B1770" s="21">
        <f>IFERROR(IF(ISNUMBER(Datos!B1770),Datos!B1770/$F$2*100,NA()),NA())</f>
        <v>153.37552742616037</v>
      </c>
      <c r="C1770" s="21">
        <f>IFERROR(IF(ISNUMBER(Datos!C1770),Datos!C1770/$F$3*100,NA()),NA())</f>
        <v>197.90381474007879</v>
      </c>
    </row>
    <row r="1771" spans="1:3" x14ac:dyDescent="0.25">
      <c r="A1771" s="3">
        <f>IFERROR(Datos!A1771,"")</f>
        <v>45056</v>
      </c>
      <c r="B1771" s="21">
        <f>IFERROR(IF(ISNUMBER(Datos!B1771),Datos!B1771/$F$2*100,NA()),NA())</f>
        <v>153.15644271340474</v>
      </c>
      <c r="C1771" s="21">
        <f>IFERROR(IF(ISNUMBER(Datos!C1771),Datos!C1771/$F$3*100,NA()),NA())</f>
        <v>198.79119823195927</v>
      </c>
    </row>
    <row r="1772" spans="1:3" x14ac:dyDescent="0.25">
      <c r="A1772" s="3">
        <f>IFERROR(Datos!A1772,"")</f>
        <v>45057</v>
      </c>
      <c r="B1772" s="21">
        <f>IFERROR(IF(ISNUMBER(Datos!B1772),Datos!B1772/$F$2*100,NA()),NA())</f>
        <v>151.84193443687116</v>
      </c>
      <c r="C1772" s="21">
        <f>IFERROR(IF(ISNUMBER(Datos!C1772),Datos!C1772/$F$3*100,NA()),NA())</f>
        <v>198.45392524262516</v>
      </c>
    </row>
    <row r="1773" spans="1:3" x14ac:dyDescent="0.25">
      <c r="A1773" s="3">
        <f>IFERROR(Datos!A1773,"")</f>
        <v>45058</v>
      </c>
      <c r="B1773" s="21">
        <f>IFERROR(IF(ISNUMBER(Datos!B1773),Datos!B1773/$F$2*100,NA()),NA())</f>
        <v>151.58227848101268</v>
      </c>
      <c r="C1773" s="21">
        <f>IFERROR(IF(ISNUMBER(Datos!C1773),Datos!C1773/$F$3*100,NA()),NA())</f>
        <v>198.13971365427113</v>
      </c>
    </row>
    <row r="1774" spans="1:3" x14ac:dyDescent="0.25">
      <c r="A1774" s="3">
        <f>IFERROR(Datos!A1774,"")</f>
        <v>45061</v>
      </c>
      <c r="B1774" s="21">
        <f>IFERROR(IF(ISNUMBER(Datos!B1774),Datos!B1774/$F$2*100,NA()),NA())</f>
        <v>151.90684842583576</v>
      </c>
      <c r="C1774" s="21">
        <f>IFERROR(IF(ISNUMBER(Datos!C1774),Datos!C1774/$F$3*100,NA()),NA())</f>
        <v>198.72585759584894</v>
      </c>
    </row>
    <row r="1775" spans="1:3" x14ac:dyDescent="0.25">
      <c r="A1775" s="3">
        <f>IFERROR(Datos!A1775,"")</f>
        <v>45062</v>
      </c>
      <c r="B1775" s="21">
        <f>IFERROR(IF(ISNUMBER(Datos!B1775),Datos!B1775/$F$2*100,NA()),NA())</f>
        <v>150.00811424862059</v>
      </c>
      <c r="C1775" s="21">
        <f>IFERROR(IF(ISNUMBER(Datos!C1775),Datos!C1775/$F$3*100,NA()),NA())</f>
        <v>197.45844143365042</v>
      </c>
    </row>
    <row r="1776" spans="1:3" x14ac:dyDescent="0.25">
      <c r="A1776" s="3">
        <f>IFERROR(Datos!A1776,"")</f>
        <v>45063</v>
      </c>
      <c r="B1776" s="21">
        <f>IFERROR(IF(ISNUMBER(Datos!B1776),Datos!B1776/$F$2*100,NA()),NA())</f>
        <v>149.4888023369036</v>
      </c>
      <c r="C1776" s="21">
        <f>IFERROR(IF(ISNUMBER(Datos!C1776),Datos!C1776/$F$3*100,NA()),NA())</f>
        <v>199.80638032093785</v>
      </c>
    </row>
    <row r="1777" spans="1:3" x14ac:dyDescent="0.25">
      <c r="A1777" s="3">
        <f>IFERROR(Datos!A1777,"")</f>
        <v>45064</v>
      </c>
      <c r="B1777" s="21">
        <f>IFERROR(IF(ISNUMBER(Datos!B1777),Datos!B1777/$F$2*100,NA()),NA())</f>
        <v>147.54949691658555</v>
      </c>
      <c r="C1777" s="21">
        <f>IFERROR(IF(ISNUMBER(Datos!C1777),Datos!C1777/$F$3*100,NA()),NA())</f>
        <v>201.6935716344768</v>
      </c>
    </row>
    <row r="1778" spans="1:3" x14ac:dyDescent="0.25">
      <c r="A1778" s="3">
        <f>IFERROR(Datos!A1778,"")</f>
        <v>45065</v>
      </c>
      <c r="B1778" s="21">
        <f>IFERROR(IF(ISNUMBER(Datos!B1778),Datos!B1778/$F$2*100,NA()),NA())</f>
        <v>149.01006166828952</v>
      </c>
      <c r="C1778" s="21">
        <f>IFERROR(IF(ISNUMBER(Datos!C1778),Datos!C1778/$F$3*100,NA()),NA())</f>
        <v>201.40194100124913</v>
      </c>
    </row>
    <row r="1779" spans="1:3" x14ac:dyDescent="0.25">
      <c r="A1779" s="3">
        <f>IFERROR(Datos!A1779,"")</f>
        <v>45068</v>
      </c>
      <c r="B1779" s="21">
        <f>IFERROR(IF(ISNUMBER(Datos!B1779),Datos!B1779/$F$2*100,NA()),NA())</f>
        <v>148.66114897760468</v>
      </c>
      <c r="C1779" s="21">
        <f>IFERROR(IF(ISNUMBER(Datos!C1779),Datos!C1779/$F$3*100,NA()),NA())</f>
        <v>201.43316998174305</v>
      </c>
    </row>
    <row r="1780" spans="1:3" x14ac:dyDescent="0.25">
      <c r="A1780" s="3">
        <f>IFERROR(Datos!A1780,"")</f>
        <v>45069</v>
      </c>
      <c r="B1780" s="21">
        <f>IFERROR(IF(ISNUMBER(Datos!B1780),Datos!B1780/$F$2*100,NA()),NA())</f>
        <v>148.83966244725738</v>
      </c>
      <c r="C1780" s="21">
        <f>IFERROR(IF(ISNUMBER(Datos!C1780),Datos!C1780/$F$3*100,NA()),NA())</f>
        <v>199.17267223983856</v>
      </c>
    </row>
    <row r="1781" spans="1:3" x14ac:dyDescent="0.25">
      <c r="A1781" s="3">
        <f>IFERROR(Datos!A1781,"")</f>
        <v>45070</v>
      </c>
      <c r="B1781" s="21">
        <f>IFERROR(IF(ISNUMBER(Datos!B1781),Datos!B1781/$F$2*100,NA()),NA())</f>
        <v>147.63875365141189</v>
      </c>
      <c r="C1781" s="21">
        <f>IFERROR(IF(ISNUMBER(Datos!C1781),Datos!C1781/$F$3*100,NA()),NA())</f>
        <v>197.71499951955414</v>
      </c>
    </row>
    <row r="1782" spans="1:3" x14ac:dyDescent="0.25">
      <c r="A1782" s="3">
        <f>IFERROR(Datos!A1782,"")</f>
        <v>45071</v>
      </c>
      <c r="B1782" s="21">
        <f>IFERROR(IF(ISNUMBER(Datos!B1782),Datos!B1782/$F$2*100,NA()),NA())</f>
        <v>146.21876014281077</v>
      </c>
      <c r="C1782" s="21">
        <f>IFERROR(IF(ISNUMBER(Datos!C1782),Datos!C1782/$F$3*100,NA()),NA())</f>
        <v>199.44652637647735</v>
      </c>
    </row>
    <row r="1783" spans="1:3" x14ac:dyDescent="0.25">
      <c r="A1783" s="3">
        <f>IFERROR(Datos!A1783,"")</f>
        <v>45072</v>
      </c>
      <c r="B1783" s="21">
        <f>IFERROR(IF(ISNUMBER(Datos!B1783),Datos!B1783/$F$2*100,NA()),NA())</f>
        <v>146.80298604349238</v>
      </c>
      <c r="C1783" s="21">
        <f>IFERROR(IF(ISNUMBER(Datos!C1783),Datos!C1783/$F$3*100,NA()),NA())</f>
        <v>202.04910156625346</v>
      </c>
    </row>
    <row r="1784" spans="1:3" x14ac:dyDescent="0.25">
      <c r="A1784" s="3">
        <f>IFERROR(Datos!A1784,"")</f>
        <v>45076</v>
      </c>
      <c r="B1784" s="21">
        <f>IFERROR(IF(ISNUMBER(Datos!B1784),Datos!B1784/$F$2*100,NA()),NA())</f>
        <v>147.71178188899708</v>
      </c>
      <c r="C1784" s="21">
        <f>IFERROR(IF(ISNUMBER(Datos!C1784),Datos!C1784/$F$3*100,NA()),NA())</f>
        <v>202.05246468722976</v>
      </c>
    </row>
    <row r="1785" spans="1:3" x14ac:dyDescent="0.25">
      <c r="A1785" s="3">
        <f>IFERROR(Datos!A1785,"")</f>
        <v>45077</v>
      </c>
      <c r="B1785" s="21">
        <f>IFERROR(IF(ISNUMBER(Datos!B1785),Datos!B1785/$F$2*100,NA()),NA())</f>
        <v>147.93898085037324</v>
      </c>
      <c r="C1785" s="21">
        <f>IFERROR(IF(ISNUMBER(Datos!C1785),Datos!C1785/$F$3*100,NA()),NA())</f>
        <v>200.81819928894015</v>
      </c>
    </row>
    <row r="1786" spans="1:3" x14ac:dyDescent="0.25">
      <c r="A1786" s="3">
        <f>IFERROR(Datos!A1786,"")</f>
        <v>45078</v>
      </c>
      <c r="B1786" s="21">
        <f>IFERROR(IF(ISNUMBER(Datos!B1786),Datos!B1786/$F$2*100,NA()),NA())</f>
        <v>149.10743265173645</v>
      </c>
      <c r="C1786" s="21">
        <f>IFERROR(IF(ISNUMBER(Datos!C1786),Datos!C1786/$F$3*100,NA()),NA())</f>
        <v>202.79715576054576</v>
      </c>
    </row>
    <row r="1787" spans="1:3" x14ac:dyDescent="0.25">
      <c r="A1787" s="3">
        <f>IFERROR(Datos!A1787,"")</f>
        <v>45079</v>
      </c>
      <c r="B1787" s="21">
        <f>IFERROR(IF(ISNUMBER(Datos!B1787),Datos!B1787/$F$2*100,NA()),NA())</f>
        <v>146.90847127555992</v>
      </c>
      <c r="C1787" s="21">
        <f>IFERROR(IF(ISNUMBER(Datos!C1787),Datos!C1787/$F$3*100,NA()),NA())</f>
        <v>205.74469107331601</v>
      </c>
    </row>
    <row r="1788" spans="1:3" x14ac:dyDescent="0.25">
      <c r="A1788" s="3">
        <f>IFERROR(Datos!A1788,"")</f>
        <v>45082</v>
      </c>
      <c r="B1788" s="21">
        <f>IFERROR(IF(ISNUMBER(Datos!B1788),Datos!B1788/$F$2*100,NA()),NA())</f>
        <v>147.79292437520286</v>
      </c>
      <c r="C1788" s="21">
        <f>IFERROR(IF(ISNUMBER(Datos!C1788),Datos!C1788/$F$3*100,NA()),NA())</f>
        <v>205.33246853079658</v>
      </c>
    </row>
    <row r="1789" spans="1:3" x14ac:dyDescent="0.25">
      <c r="A1789" s="3">
        <f>IFERROR(Datos!A1789,"")</f>
        <v>45083</v>
      </c>
      <c r="B1789" s="21">
        <f>IFERROR(IF(ISNUMBER(Datos!B1789),Datos!B1789/$F$2*100,NA()),NA())</f>
        <v>147.95520934761441</v>
      </c>
      <c r="C1789" s="21">
        <f>IFERROR(IF(ISNUMBER(Datos!C1789),Datos!C1789/$F$3*100,NA()),NA())</f>
        <v>205.81579705967135</v>
      </c>
    </row>
    <row r="1790" spans="1:3" x14ac:dyDescent="0.25">
      <c r="A1790" s="3">
        <f>IFERROR(Datos!A1790,"")</f>
        <v>45084</v>
      </c>
      <c r="B1790" s="21">
        <f>IFERROR(IF(ISNUMBER(Datos!B1790),Datos!B1790/$F$2*100,NA()),NA())</f>
        <v>146.17818889970792</v>
      </c>
      <c r="C1790" s="21">
        <f>IFERROR(IF(ISNUMBER(Datos!C1790),Datos!C1790/$F$3*100,NA()),NA())</f>
        <v>205.03122898049389</v>
      </c>
    </row>
    <row r="1791" spans="1:3" x14ac:dyDescent="0.25">
      <c r="A1791" s="3">
        <f>IFERROR(Datos!A1791,"")</f>
        <v>45085</v>
      </c>
      <c r="B1791" s="21">
        <f>IFERROR(IF(ISNUMBER(Datos!B1791),Datos!B1791/$F$2*100,NA()),NA())</f>
        <v>148.10938007140538</v>
      </c>
      <c r="C1791" s="21">
        <f>IFERROR(IF(ISNUMBER(Datos!C1791),Datos!C1791/$F$3*100,NA()),NA())</f>
        <v>206.3000864802537</v>
      </c>
    </row>
    <row r="1792" spans="1:3" x14ac:dyDescent="0.25">
      <c r="A1792" s="3">
        <f>IFERROR(Datos!A1792,"")</f>
        <v>45086</v>
      </c>
      <c r="B1792" s="21">
        <f>IFERROR(IF(ISNUMBER(Datos!B1792),Datos!B1792/$F$2*100,NA()),NA())</f>
        <v>147.71178188899708</v>
      </c>
      <c r="C1792" s="21">
        <f>IFERROR(IF(ISNUMBER(Datos!C1792),Datos!C1792/$F$3*100,NA()),NA())</f>
        <v>206.53694628615352</v>
      </c>
    </row>
    <row r="1793" spans="1:3" x14ac:dyDescent="0.25">
      <c r="A1793" s="3">
        <f>IFERROR(Datos!A1793,"")</f>
        <v>45089</v>
      </c>
      <c r="B1793" s="21">
        <f>IFERROR(IF(ISNUMBER(Datos!B1793),Datos!B1793/$F$2*100,NA()),NA())</f>
        <v>147.58195391106784</v>
      </c>
      <c r="C1793" s="21">
        <f>IFERROR(IF(ISNUMBER(Datos!C1793),Datos!C1793/$F$3*100,NA()),NA())</f>
        <v>208.46209282213897</v>
      </c>
    </row>
    <row r="1794" spans="1:3" x14ac:dyDescent="0.25">
      <c r="A1794" s="3">
        <f>IFERROR(Datos!A1794,"")</f>
        <v>45090</v>
      </c>
      <c r="B1794" s="21">
        <f>IFERROR(IF(ISNUMBER(Datos!B1794),Datos!B1794/$F$2*100,NA()),NA())</f>
        <v>146.49464459591042</v>
      </c>
      <c r="C1794" s="21">
        <f>IFERROR(IF(ISNUMBER(Datos!C1794),Datos!C1794/$F$3*100,NA()),NA())</f>
        <v>209.90727395022583</v>
      </c>
    </row>
    <row r="1795" spans="1:3" x14ac:dyDescent="0.25">
      <c r="A1795" s="3">
        <f>IFERROR(Datos!A1795,"")</f>
        <v>45091</v>
      </c>
      <c r="B1795" s="21">
        <f>IFERROR(IF(ISNUMBER(Datos!B1795),Datos!B1795/$F$2*100,NA()),NA())</f>
        <v>146.57578708211619</v>
      </c>
      <c r="C1795" s="21">
        <f>IFERROR(IF(ISNUMBER(Datos!C1795),Datos!C1795/$F$3*100,NA()),NA())</f>
        <v>210.0792735658691</v>
      </c>
    </row>
    <row r="1796" spans="1:3" x14ac:dyDescent="0.25">
      <c r="A1796" s="3">
        <f>IFERROR(Datos!A1796,"")</f>
        <v>45092</v>
      </c>
      <c r="B1796" s="21">
        <f>IFERROR(IF(ISNUMBER(Datos!B1796),Datos!B1796/$F$2*100,NA()),NA())</f>
        <v>147.60629665692957</v>
      </c>
      <c r="C1796" s="21">
        <f>IFERROR(IF(ISNUMBER(Datos!C1796),Datos!C1796/$F$3*100,NA()),NA())</f>
        <v>212.6376477371</v>
      </c>
    </row>
    <row r="1797" spans="1:3" x14ac:dyDescent="0.25">
      <c r="A1797" s="3">
        <f>IFERROR(Datos!A1797,"")</f>
        <v>45093</v>
      </c>
      <c r="B1797" s="21">
        <f>IFERROR(IF(ISNUMBER(Datos!B1797),Datos!B1797/$F$2*100,NA()),NA())</f>
        <v>147.37909769555338</v>
      </c>
      <c r="C1797" s="21">
        <f>IFERROR(IF(ISNUMBER(Datos!C1797),Datos!C1797/$F$3*100,NA()),NA())</f>
        <v>211.85692322475256</v>
      </c>
    </row>
    <row r="1798" spans="1:3" x14ac:dyDescent="0.25">
      <c r="A1798" s="3">
        <f>IFERROR(Datos!A1798,"")</f>
        <v>45097</v>
      </c>
      <c r="B1798" s="21">
        <f>IFERROR(IF(ISNUMBER(Datos!B1798),Datos!B1798/$F$2*100,NA()),NA())</f>
        <v>145.85361895488478</v>
      </c>
      <c r="C1798" s="21">
        <f>IFERROR(IF(ISNUMBER(Datos!C1798),Datos!C1798/$F$3*100,NA()),NA())</f>
        <v>210.8537522821178</v>
      </c>
    </row>
    <row r="1799" spans="1:3" x14ac:dyDescent="0.25">
      <c r="A1799" s="3">
        <f>IFERROR(Datos!A1799,"")</f>
        <v>45098</v>
      </c>
      <c r="B1799" s="21">
        <f>IFERROR(IF(ISNUMBER(Datos!B1799),Datos!B1799/$F$2*100,NA()),NA())</f>
        <v>145.64264849074976</v>
      </c>
      <c r="C1799" s="21">
        <f>IFERROR(IF(ISNUMBER(Datos!C1799),Datos!C1799/$F$3*100,NA()),NA())</f>
        <v>209.74776592678003</v>
      </c>
    </row>
    <row r="1800" spans="1:3" x14ac:dyDescent="0.25">
      <c r="A1800" s="3">
        <f>IFERROR(Datos!A1800,"")</f>
        <v>45099</v>
      </c>
      <c r="B1800" s="21">
        <f>IFERROR(IF(ISNUMBER(Datos!B1800),Datos!B1800/$F$2*100,NA()),NA())</f>
        <v>144.19831223628694</v>
      </c>
      <c r="C1800" s="21">
        <f>IFERROR(IF(ISNUMBER(Datos!C1800),Datos!C1800/$F$3*100,NA()),NA())</f>
        <v>210.52608820985876</v>
      </c>
    </row>
    <row r="1801" spans="1:3" x14ac:dyDescent="0.25">
      <c r="A1801" s="3">
        <f>IFERROR(Datos!A1801,"")</f>
        <v>45100</v>
      </c>
      <c r="B1801" s="21">
        <f>IFERROR(IF(ISNUMBER(Datos!B1801),Datos!B1801/$F$2*100,NA()),NA())</f>
        <v>144.59591041869521</v>
      </c>
      <c r="C1801" s="21">
        <f>IFERROR(IF(ISNUMBER(Datos!C1801),Datos!C1801/$F$3*100,NA()),NA())</f>
        <v>208.91371192466605</v>
      </c>
    </row>
    <row r="1802" spans="1:3" x14ac:dyDescent="0.25">
      <c r="A1802" s="3">
        <f>IFERROR(Datos!A1802,"")</f>
        <v>45103</v>
      </c>
      <c r="B1802" s="21">
        <f>IFERROR(IF(ISNUMBER(Datos!B1802),Datos!B1802/$F$2*100,NA()),NA())</f>
        <v>144.84745212593313</v>
      </c>
      <c r="C1802" s="21">
        <f>IFERROR(IF(ISNUMBER(Datos!C1802),Datos!C1802/$F$3*100,NA()),NA())</f>
        <v>207.97636206399534</v>
      </c>
    </row>
    <row r="1803" spans="1:3" x14ac:dyDescent="0.25">
      <c r="A1803" s="3">
        <f>IFERROR(Datos!A1803,"")</f>
        <v>45104</v>
      </c>
      <c r="B1803" s="21">
        <f>IFERROR(IF(ISNUMBER(Datos!B1803),Datos!B1803/$F$2*100,NA()),NA())</f>
        <v>144.18208373904577</v>
      </c>
      <c r="C1803" s="21">
        <f>IFERROR(IF(ISNUMBER(Datos!C1803),Datos!C1803/$F$3*100,NA()),NA())</f>
        <v>210.35889305275296</v>
      </c>
    </row>
    <row r="1804" spans="1:3" x14ac:dyDescent="0.25">
      <c r="A1804" s="3">
        <f>IFERROR(Datos!A1804,"")</f>
        <v>45105</v>
      </c>
      <c r="B1804" s="21">
        <f>IFERROR(IF(ISNUMBER(Datos!B1804),Datos!B1804/$F$2*100,NA()),NA())</f>
        <v>143.84939954560207</v>
      </c>
      <c r="C1804" s="21">
        <f>IFERROR(IF(ISNUMBER(Datos!C1804),Datos!C1804/$F$3*100,NA()),NA())</f>
        <v>210.28442394542131</v>
      </c>
    </row>
    <row r="1805" spans="1:3" x14ac:dyDescent="0.25">
      <c r="A1805" s="3">
        <f>IFERROR(Datos!A1805,"")</f>
        <v>45106</v>
      </c>
      <c r="B1805" s="21">
        <f>IFERROR(IF(ISNUMBER(Datos!B1805),Datos!B1805/$F$2*100,NA()),NA())</f>
        <v>143.69522882181113</v>
      </c>
      <c r="C1805" s="21">
        <f>IFERROR(IF(ISNUMBER(Datos!C1805),Datos!C1805/$F$3*100,NA()),NA())</f>
        <v>211.22513692706829</v>
      </c>
    </row>
    <row r="1806" spans="1:3" x14ac:dyDescent="0.25">
      <c r="A1806" s="3">
        <f>IFERROR(Datos!A1806,"")</f>
        <v>45107</v>
      </c>
      <c r="B1806" s="21">
        <f>IFERROR(IF(ISNUMBER(Datos!B1806),Datos!B1806/$F$2*100,NA()),NA())</f>
        <v>144.65271015903929</v>
      </c>
      <c r="C1806" s="21">
        <f>IFERROR(IF(ISNUMBER(Datos!C1806),Datos!C1806/$F$3*100,NA()),NA())</f>
        <v>213.81666186220812</v>
      </c>
    </row>
    <row r="1807" spans="1:3" x14ac:dyDescent="0.25">
      <c r="A1807" s="3">
        <f>IFERROR(Datos!A1807,"")</f>
        <v>45110</v>
      </c>
      <c r="B1807" s="21">
        <f>IFERROR(IF(ISNUMBER(Datos!B1807),Datos!B1807/$F$2*100,NA()),NA())</f>
        <v>144.81499513145084</v>
      </c>
      <c r="C1807" s="21">
        <f>IFERROR(IF(ISNUMBER(Datos!C1807),Datos!C1807/$F$3*100,NA()),NA())</f>
        <v>214.06697415201305</v>
      </c>
    </row>
    <row r="1808" spans="1:3" x14ac:dyDescent="0.25">
      <c r="A1808" s="3">
        <f>IFERROR(Datos!A1808,"")</f>
        <v>45112</v>
      </c>
      <c r="B1808" s="21">
        <f>IFERROR(IF(ISNUMBER(Datos!B1808),Datos!B1808/$F$2*100,NA()),NA())</f>
        <v>144.30379746835445</v>
      </c>
      <c r="C1808" s="21">
        <f>IFERROR(IF(ISNUMBER(Datos!C1808),Datos!C1808/$F$3*100,NA()),NA())</f>
        <v>213.6456231382723</v>
      </c>
    </row>
    <row r="1809" spans="1:3" x14ac:dyDescent="0.25">
      <c r="A1809" s="3">
        <f>IFERROR(Datos!A1809,"")</f>
        <v>45113</v>
      </c>
      <c r="B1809" s="21">
        <f>IFERROR(IF(ISNUMBER(Datos!B1809),Datos!B1809/$F$2*100,NA()),NA())</f>
        <v>143.87374229146383</v>
      </c>
      <c r="C1809" s="21">
        <f>IFERROR(IF(ISNUMBER(Datos!C1809),Datos!C1809/$F$3*100,NA()),NA())</f>
        <v>211.95301239550304</v>
      </c>
    </row>
    <row r="1810" spans="1:3" x14ac:dyDescent="0.25">
      <c r="A1810" s="3">
        <f>IFERROR(Datos!A1810,"")</f>
        <v>45114</v>
      </c>
      <c r="B1810" s="21">
        <f>IFERROR(IF(ISNUMBER(Datos!B1810),Datos!B1810/$F$2*100,NA()),NA())</f>
        <v>144.95293735800064</v>
      </c>
      <c r="C1810" s="21">
        <f>IFERROR(IF(ISNUMBER(Datos!C1810),Datos!C1810/$F$3*100,NA()),NA())</f>
        <v>211.34572883636014</v>
      </c>
    </row>
    <row r="1811" spans="1:3" x14ac:dyDescent="0.25">
      <c r="A1811" s="3">
        <f>IFERROR(Datos!A1811,"")</f>
        <v>45117</v>
      </c>
      <c r="B1811" s="21">
        <f>IFERROR(IF(ISNUMBER(Datos!B1811),Datos!B1811/$F$2*100,NA()),NA())</f>
        <v>145.06653683868876</v>
      </c>
      <c r="C1811" s="21">
        <f>IFERROR(IF(ISNUMBER(Datos!C1811),Datos!C1811/$F$3*100,NA()),NA())</f>
        <v>211.85404054963004</v>
      </c>
    </row>
    <row r="1812" spans="1:3" x14ac:dyDescent="0.25">
      <c r="A1812" s="3">
        <f>IFERROR(Datos!A1812,"")</f>
        <v>45118</v>
      </c>
      <c r="B1812" s="21">
        <f>IFERROR(IF(ISNUMBER(Datos!B1812),Datos!B1812/$F$2*100,NA()),NA())</f>
        <v>145.61019149626745</v>
      </c>
      <c r="C1812" s="21">
        <f>IFERROR(IF(ISNUMBER(Datos!C1812),Datos!C1812/$F$3*100,NA()),NA())</f>
        <v>213.28240607283558</v>
      </c>
    </row>
    <row r="1813" spans="1:3" x14ac:dyDescent="0.25">
      <c r="A1813" s="3">
        <f>IFERROR(Datos!A1813,"")</f>
        <v>45119</v>
      </c>
      <c r="B1813" s="21">
        <f>IFERROR(IF(ISNUMBER(Datos!B1813),Datos!B1813/$F$2*100,NA()),NA())</f>
        <v>147.58195391106784</v>
      </c>
      <c r="C1813" s="21">
        <f>IFERROR(IF(ISNUMBER(Datos!C1813),Datos!C1813/$F$3*100,NA()),NA())</f>
        <v>214.86307293168059</v>
      </c>
    </row>
    <row r="1814" spans="1:3" x14ac:dyDescent="0.25">
      <c r="A1814" s="3">
        <f>IFERROR(Datos!A1814,"")</f>
        <v>45120</v>
      </c>
      <c r="B1814" s="21">
        <f>IFERROR(IF(ISNUMBER(Datos!B1814),Datos!B1814/$F$2*100,NA()),NA())</f>
        <v>147.68743914313532</v>
      </c>
      <c r="C1814" s="21">
        <f>IFERROR(IF(ISNUMBER(Datos!C1814),Datos!C1814/$F$3*100,NA()),NA())</f>
        <v>216.68300182569422</v>
      </c>
    </row>
    <row r="1815" spans="1:3" x14ac:dyDescent="0.25">
      <c r="A1815" s="3">
        <f>IFERROR(Datos!A1815,"")</f>
        <v>45121</v>
      </c>
      <c r="B1815" s="21">
        <f>IFERROR(IF(ISNUMBER(Datos!B1815),Datos!B1815/$F$2*100,NA()),NA())</f>
        <v>147.21681272314186</v>
      </c>
      <c r="C1815" s="21">
        <f>IFERROR(IF(ISNUMBER(Datos!C1815),Datos!C1815/$F$3*100,NA()),NA())</f>
        <v>216.4610358412607</v>
      </c>
    </row>
    <row r="1816" spans="1:3" x14ac:dyDescent="0.25">
      <c r="A1816" s="3">
        <f>IFERROR(Datos!A1816,"")</f>
        <v>45124</v>
      </c>
      <c r="B1816" s="21">
        <f>IFERROR(IF(ISNUMBER(Datos!B1816),Datos!B1816/$F$2*100,NA()),NA())</f>
        <v>147.32229795520934</v>
      </c>
      <c r="C1816" s="21">
        <f>IFERROR(IF(ISNUMBER(Datos!C1816),Datos!C1816/$F$3*100,NA()),NA())</f>
        <v>217.29557028922838</v>
      </c>
    </row>
    <row r="1817" spans="1:3" x14ac:dyDescent="0.25">
      <c r="A1817" s="3">
        <f>IFERROR(Datos!A1817,"")</f>
        <v>45125</v>
      </c>
      <c r="B1817" s="21">
        <f>IFERROR(IF(ISNUMBER(Datos!B1817),Datos!B1817/$F$2*100,NA()),NA())</f>
        <v>149.01006166828952</v>
      </c>
      <c r="C1817" s="21">
        <f>IFERROR(IF(ISNUMBER(Datos!C1817),Datos!C1817/$F$3*100,NA()),NA())</f>
        <v>218.84212549245697</v>
      </c>
    </row>
    <row r="1818" spans="1:3" x14ac:dyDescent="0.25">
      <c r="A1818" s="3">
        <f>IFERROR(Datos!A1818,"")</f>
        <v>45126</v>
      </c>
      <c r="B1818" s="21">
        <f>IFERROR(IF(ISNUMBER(Datos!B1818),Datos!B1818/$F$2*100,NA()),NA())</f>
        <v>149.03440441415125</v>
      </c>
      <c r="C1818" s="21">
        <f>IFERROR(IF(ISNUMBER(Datos!C1818),Datos!C1818/$F$3*100,NA()),NA())</f>
        <v>219.35812433938696</v>
      </c>
    </row>
    <row r="1819" spans="1:3" x14ac:dyDescent="0.25">
      <c r="A1819" s="3">
        <f>IFERROR(Datos!A1819,"")</f>
        <v>45127</v>
      </c>
      <c r="B1819" s="21">
        <f>IFERROR(IF(ISNUMBER(Datos!B1819),Datos!B1819/$F$2*100,NA()),NA())</f>
        <v>148.27977929243755</v>
      </c>
      <c r="C1819" s="21">
        <f>IFERROR(IF(ISNUMBER(Datos!C1819),Datos!C1819/$F$3*100,NA()),NA())</f>
        <v>217.87594888056114</v>
      </c>
    </row>
    <row r="1820" spans="1:3" x14ac:dyDescent="0.25">
      <c r="A1820" s="3">
        <f>IFERROR(Datos!A1820,"")</f>
        <v>45128</v>
      </c>
      <c r="B1820" s="21">
        <f>IFERROR(IF(ISNUMBER(Datos!B1820),Datos!B1820/$F$2*100,NA()),NA())</f>
        <v>147.82538136968518</v>
      </c>
      <c r="C1820" s="21">
        <f>IFERROR(IF(ISNUMBER(Datos!C1820),Datos!C1820/$F$3*100,NA()),NA())</f>
        <v>217.94657442106273</v>
      </c>
    </row>
    <row r="1821" spans="1:3" x14ac:dyDescent="0.25">
      <c r="A1821" s="3">
        <f>IFERROR(Datos!A1821,"")</f>
        <v>45131</v>
      </c>
      <c r="B1821" s="21">
        <f>IFERROR(IF(ISNUMBER(Datos!B1821),Datos!B1821/$F$2*100,NA()),NA())</f>
        <v>147.1924699772801</v>
      </c>
      <c r="C1821" s="21">
        <f>IFERROR(IF(ISNUMBER(Datos!C1821),Datos!C1821/$F$3*100,NA()),NA())</f>
        <v>218.82579033342941</v>
      </c>
    </row>
    <row r="1822" spans="1:3" x14ac:dyDescent="0.25">
      <c r="A1822" s="3">
        <f>IFERROR(Datos!A1822,"")</f>
        <v>45132</v>
      </c>
      <c r="B1822" s="21">
        <f>IFERROR(IF(ISNUMBER(Datos!B1822),Datos!B1822/$F$2*100,NA()),NA())</f>
        <v>148.01200908795846</v>
      </c>
      <c r="C1822" s="21">
        <f>IFERROR(IF(ISNUMBER(Datos!C1822),Datos!C1822/$F$3*100,NA()),NA())</f>
        <v>219.44172191793982</v>
      </c>
    </row>
    <row r="1823" spans="1:3" x14ac:dyDescent="0.25">
      <c r="A1823" s="3">
        <f>IFERROR(Datos!A1823,"")</f>
        <v>45133</v>
      </c>
      <c r="B1823" s="21">
        <f>IFERROR(IF(ISNUMBER(Datos!B1823),Datos!B1823/$F$2*100,NA()),NA())</f>
        <v>148.7341772151899</v>
      </c>
      <c r="C1823" s="21">
        <f>IFERROR(IF(ISNUMBER(Datos!C1823),Datos!C1823/$F$3*100,NA()),NA())</f>
        <v>219.40761026232343</v>
      </c>
    </row>
    <row r="1824" spans="1:3" x14ac:dyDescent="0.25">
      <c r="A1824" s="3">
        <f>IFERROR(Datos!A1824,"")</f>
        <v>45134</v>
      </c>
      <c r="B1824" s="21">
        <f>IFERROR(IF(ISNUMBER(Datos!B1824),Datos!B1824/$F$2*100,NA()),NA())</f>
        <v>146.39727361246349</v>
      </c>
      <c r="C1824" s="21">
        <f>IFERROR(IF(ISNUMBER(Datos!C1824),Datos!C1824/$F$3*100,NA()),NA())</f>
        <v>217.99798212741425</v>
      </c>
    </row>
    <row r="1825" spans="1:3" x14ac:dyDescent="0.25">
      <c r="A1825" s="3">
        <f>IFERROR(Datos!A1825,"")</f>
        <v>45135</v>
      </c>
      <c r="B1825" s="21">
        <f>IFERROR(IF(ISNUMBER(Datos!B1825),Datos!B1825/$F$2*100,NA()),NA())</f>
        <v>147.5657254138267</v>
      </c>
      <c r="C1825" s="21">
        <f>IFERROR(IF(ISNUMBER(Datos!C1825),Datos!C1825/$F$3*100,NA()),NA())</f>
        <v>220.15134044393193</v>
      </c>
    </row>
    <row r="1826" spans="1:3" x14ac:dyDescent="0.25">
      <c r="A1826" s="3">
        <f>IFERROR(Datos!A1826,"")</f>
        <v>45138</v>
      </c>
      <c r="B1826" s="21">
        <f>IFERROR(IF(ISNUMBER(Datos!B1826),Datos!B1826/$F$2*100,NA()),NA())</f>
        <v>147.963323596235</v>
      </c>
      <c r="C1826" s="21">
        <f>IFERROR(IF(ISNUMBER(Datos!C1826),Datos!C1826/$F$3*100,NA()),NA())</f>
        <v>220.47468050350724</v>
      </c>
    </row>
    <row r="1827" spans="1:3" x14ac:dyDescent="0.25">
      <c r="A1827" s="3">
        <f>IFERROR(Datos!A1827,"")</f>
        <v>45139</v>
      </c>
      <c r="B1827" s="21">
        <f>IFERROR(IF(ISNUMBER(Datos!B1827),Datos!B1827/$F$2*100,NA()),NA())</f>
        <v>146.42973060694581</v>
      </c>
      <c r="C1827" s="21">
        <f>IFERROR(IF(ISNUMBER(Datos!C1827),Datos!C1827/$F$3*100,NA()),NA())</f>
        <v>219.88709522436821</v>
      </c>
    </row>
    <row r="1828" spans="1:3" x14ac:dyDescent="0.25">
      <c r="A1828" s="3">
        <f>IFERROR(Datos!A1828,"")</f>
        <v>45140</v>
      </c>
      <c r="B1828" s="21">
        <f>IFERROR(IF(ISNUMBER(Datos!B1828),Datos!B1828/$F$2*100,NA()),NA())</f>
        <v>145.7319052255761</v>
      </c>
      <c r="C1828" s="21">
        <f>IFERROR(IF(ISNUMBER(Datos!C1828),Datos!C1828/$F$3*100,NA()),NA())</f>
        <v>216.84395118670125</v>
      </c>
    </row>
    <row r="1829" spans="1:3" x14ac:dyDescent="0.25">
      <c r="A1829" s="3">
        <f>IFERROR(Datos!A1829,"")</f>
        <v>45141</v>
      </c>
      <c r="B1829" s="21">
        <f>IFERROR(IF(ISNUMBER(Datos!B1829),Datos!B1829/$F$2*100,NA()),NA())</f>
        <v>145.68321973385267</v>
      </c>
      <c r="C1829" s="21">
        <f>IFERROR(IF(ISNUMBER(Datos!C1829),Datos!C1829/$F$3*100,NA()),NA())</f>
        <v>216.29143845488613</v>
      </c>
    </row>
    <row r="1830" spans="1:3" x14ac:dyDescent="0.25">
      <c r="A1830" s="3">
        <f>IFERROR(Datos!A1830,"")</f>
        <v>45142</v>
      </c>
      <c r="B1830" s="21">
        <f>IFERROR(IF(ISNUMBER(Datos!B1830),Datos!B1830/$F$2*100,NA()),NA())</f>
        <v>146.21064589419021</v>
      </c>
      <c r="C1830" s="21">
        <f>IFERROR(IF(ISNUMBER(Datos!C1830),Datos!C1830/$F$3*100,NA()),NA())</f>
        <v>215.14509464783319</v>
      </c>
    </row>
    <row r="1831" spans="1:3" x14ac:dyDescent="0.25">
      <c r="A1831" s="3">
        <f>IFERROR(Datos!A1831,"")</f>
        <v>45145</v>
      </c>
      <c r="B1831" s="21">
        <f>IFERROR(IF(ISNUMBER(Datos!B1831),Datos!B1831/$F$2*100,NA()),NA())</f>
        <v>145.87796170074651</v>
      </c>
      <c r="C1831" s="21">
        <f>IFERROR(IF(ISNUMBER(Datos!C1831),Datos!C1831/$F$3*100,NA()),NA())</f>
        <v>217.08657634284614</v>
      </c>
    </row>
    <row r="1832" spans="1:3" x14ac:dyDescent="0.25">
      <c r="A1832" s="3">
        <f>IFERROR(Datos!A1832,"")</f>
        <v>45146</v>
      </c>
      <c r="B1832" s="21">
        <f>IFERROR(IF(ISNUMBER(Datos!B1832),Datos!B1832/$F$2*100,NA()),NA())</f>
        <v>144.95293735800064</v>
      </c>
      <c r="C1832" s="21">
        <f>IFERROR(IF(ISNUMBER(Datos!C1832),Datos!C1832/$F$3*100,NA()),NA())</f>
        <v>216.17084654559432</v>
      </c>
    </row>
    <row r="1833" spans="1:3" x14ac:dyDescent="0.25">
      <c r="A1833" s="3">
        <f>IFERROR(Datos!A1833,"")</f>
        <v>45147</v>
      </c>
      <c r="B1833" s="21">
        <f>IFERROR(IF(ISNUMBER(Datos!B1833),Datos!B1833/$F$2*100,NA()),NA())</f>
        <v>144.26322622525154</v>
      </c>
      <c r="C1833" s="21">
        <f>IFERROR(IF(ISNUMBER(Datos!C1833),Datos!C1833/$F$3*100,NA()),NA())</f>
        <v>214.64927452676085</v>
      </c>
    </row>
    <row r="1834" spans="1:3" x14ac:dyDescent="0.25">
      <c r="A1834" s="3">
        <f>IFERROR(Datos!A1834,"")</f>
        <v>45148</v>
      </c>
      <c r="B1834" s="21">
        <f>IFERROR(IF(ISNUMBER(Datos!B1834),Datos!B1834/$F$2*100,NA()),NA())</f>
        <v>144.10905550146055</v>
      </c>
      <c r="C1834" s="21">
        <f>IFERROR(IF(ISNUMBER(Datos!C1834),Datos!C1834/$F$3*100,NA()),NA())</f>
        <v>214.7030844623811</v>
      </c>
    </row>
    <row r="1835" spans="1:3" x14ac:dyDescent="0.25">
      <c r="A1835" s="3">
        <f>IFERROR(Datos!A1835,"")</f>
        <v>45149</v>
      </c>
      <c r="B1835" s="21">
        <f>IFERROR(IF(ISNUMBER(Datos!B1835),Datos!B1835/$F$2*100,NA()),NA())</f>
        <v>144.10905550146055</v>
      </c>
      <c r="C1835" s="21">
        <f>IFERROR(IF(ISNUMBER(Datos!C1835),Datos!C1835/$F$3*100,NA()),NA())</f>
        <v>214.47343134428749</v>
      </c>
    </row>
    <row r="1836" spans="1:3" x14ac:dyDescent="0.25">
      <c r="A1836" s="3">
        <f>IFERROR(Datos!A1836,"")</f>
        <v>45152</v>
      </c>
      <c r="B1836" s="21">
        <f>IFERROR(IF(ISNUMBER(Datos!B1836),Datos!B1836/$F$2*100,NA()),NA())</f>
        <v>143.67088607594937</v>
      </c>
      <c r="C1836" s="21">
        <f>IFERROR(IF(ISNUMBER(Datos!C1836),Datos!C1836/$F$3*100,NA()),NA())</f>
        <v>215.70673585086962</v>
      </c>
    </row>
    <row r="1837" spans="1:3" x14ac:dyDescent="0.25">
      <c r="A1837" s="3">
        <f>IFERROR(Datos!A1837,"")</f>
        <v>45153</v>
      </c>
      <c r="B1837" s="21">
        <f>IFERROR(IF(ISNUMBER(Datos!B1837),Datos!B1837/$F$2*100,NA()),NA())</f>
        <v>143.28951639078221</v>
      </c>
      <c r="C1837" s="21">
        <f>IFERROR(IF(ISNUMBER(Datos!C1837),Datos!C1837/$F$3*100,NA()),NA())</f>
        <v>213.21514365331024</v>
      </c>
    </row>
    <row r="1838" spans="1:3" x14ac:dyDescent="0.25">
      <c r="A1838" s="3">
        <f>IFERROR(Datos!A1838,"")</f>
        <v>45154</v>
      </c>
      <c r="B1838" s="21">
        <f>IFERROR(IF(ISNUMBER(Datos!B1838),Datos!B1838/$F$2*100,NA()),NA())</f>
        <v>142.46186303148329</v>
      </c>
      <c r="C1838" s="21">
        <f>IFERROR(IF(ISNUMBER(Datos!C1838),Datos!C1838/$F$3*100,NA()),NA())</f>
        <v>211.60420870567887</v>
      </c>
    </row>
    <row r="1839" spans="1:3" x14ac:dyDescent="0.25">
      <c r="A1839" s="3">
        <f>IFERROR(Datos!A1839,"")</f>
        <v>45155</v>
      </c>
      <c r="B1839" s="21">
        <f>IFERROR(IF(ISNUMBER(Datos!B1839),Datos!B1839/$F$2*100,NA()),NA())</f>
        <v>142.24277831872769</v>
      </c>
      <c r="C1839" s="21">
        <f>IFERROR(IF(ISNUMBER(Datos!C1839),Datos!C1839/$F$3*100,NA()),NA())</f>
        <v>209.97213414048232</v>
      </c>
    </row>
    <row r="1840" spans="1:3" x14ac:dyDescent="0.25">
      <c r="A1840" s="3">
        <f>IFERROR(Datos!A1840,"")</f>
        <v>45156</v>
      </c>
      <c r="B1840" s="21">
        <f>IFERROR(IF(ISNUMBER(Datos!B1840),Datos!B1840/$F$2*100,NA()),NA())</f>
        <v>142.26712106458942</v>
      </c>
      <c r="C1840" s="21">
        <f>IFERROR(IF(ISNUMBER(Datos!C1840),Datos!C1840/$F$3*100,NA()),NA())</f>
        <v>209.94090515998843</v>
      </c>
    </row>
    <row r="1841" spans="1:3" x14ac:dyDescent="0.25">
      <c r="A1841" s="3">
        <f>IFERROR(Datos!A1841,"")</f>
        <v>45159</v>
      </c>
      <c r="B1841" s="21">
        <f>IFERROR(IF(ISNUMBER(Datos!B1841),Datos!B1841/$F$2*100,NA()),NA())</f>
        <v>142.65660499837716</v>
      </c>
      <c r="C1841" s="21">
        <f>IFERROR(IF(ISNUMBER(Datos!C1841),Datos!C1841/$F$3*100,NA()),NA())</f>
        <v>211.38512539636784</v>
      </c>
    </row>
    <row r="1842" spans="1:3" x14ac:dyDescent="0.25">
      <c r="A1842" s="3">
        <f>IFERROR(Datos!A1842,"")</f>
        <v>45160</v>
      </c>
      <c r="B1842" s="21">
        <f>IFERROR(IF(ISNUMBER(Datos!B1842),Datos!B1842/$F$2*100,NA()),NA())</f>
        <v>142.89191820837391</v>
      </c>
      <c r="C1842" s="21">
        <f>IFERROR(IF(ISNUMBER(Datos!C1842),Datos!C1842/$F$3*100,NA()),NA())</f>
        <v>210.79802056308253</v>
      </c>
    </row>
    <row r="1843" spans="1:3" x14ac:dyDescent="0.25">
      <c r="A1843" s="3">
        <f>IFERROR(Datos!A1843,"")</f>
        <v>45161</v>
      </c>
      <c r="B1843" s="21">
        <f>IFERROR(IF(ISNUMBER(Datos!B1843),Datos!B1843/$F$2*100,NA()),NA())</f>
        <v>144.34436871145729</v>
      </c>
      <c r="C1843" s="21">
        <f>IFERROR(IF(ISNUMBER(Datos!C1843),Datos!C1843/$F$3*100,NA()),NA())</f>
        <v>213.12626117036609</v>
      </c>
    </row>
    <row r="1844" spans="1:3" x14ac:dyDescent="0.25">
      <c r="A1844" s="3">
        <f>IFERROR(Datos!A1844,"")</f>
        <v>45162</v>
      </c>
      <c r="B1844" s="21">
        <f>IFERROR(IF(ISNUMBER(Datos!B1844),Datos!B1844/$F$2*100,NA()),NA())</f>
        <v>144.311911716975</v>
      </c>
      <c r="C1844" s="21">
        <f>IFERROR(IF(ISNUMBER(Datos!C1844),Datos!C1844/$F$3*100,NA()),NA())</f>
        <v>210.25799942346498</v>
      </c>
    </row>
    <row r="1845" spans="1:3" x14ac:dyDescent="0.25">
      <c r="A1845" s="3">
        <f>IFERROR(Datos!A1845,"")</f>
        <v>45163</v>
      </c>
      <c r="B1845" s="21">
        <f>IFERROR(IF(ISNUMBER(Datos!B1845),Datos!B1845/$F$2*100,NA()),NA())</f>
        <v>144.12528399870172</v>
      </c>
      <c r="C1845" s="21">
        <f>IFERROR(IF(ISNUMBER(Datos!C1845),Datos!C1845/$F$3*100,NA()),NA())</f>
        <v>211.67051023349669</v>
      </c>
    </row>
    <row r="1846" spans="1:3" x14ac:dyDescent="0.25">
      <c r="A1846" s="3">
        <f>IFERROR(Datos!A1846,"")</f>
        <v>45166</v>
      </c>
      <c r="B1846" s="21">
        <f>IFERROR(IF(ISNUMBER(Datos!B1846),Datos!B1846/$F$2*100,NA()),NA())</f>
        <v>144.53911067835119</v>
      </c>
      <c r="C1846" s="21">
        <f>IFERROR(IF(ISNUMBER(Datos!C1846),Datos!C1846/$F$3*100,NA()),NA())</f>
        <v>212.99654078985299</v>
      </c>
    </row>
    <row r="1847" spans="1:3" x14ac:dyDescent="0.25">
      <c r="A1847" s="3">
        <f>IFERROR(Datos!A1847,"")</f>
        <v>45167</v>
      </c>
      <c r="B1847" s="21">
        <f>IFERROR(IF(ISNUMBER(Datos!B1847),Datos!B1847/$F$2*100,NA()),NA())</f>
        <v>145.9509899383317</v>
      </c>
      <c r="C1847" s="21">
        <f>IFERROR(IF(ISNUMBER(Datos!C1847),Datos!C1847/$F$3*100,NA()),NA())</f>
        <v>216.08676852118768</v>
      </c>
    </row>
    <row r="1848" spans="1:3" x14ac:dyDescent="0.25">
      <c r="A1848" s="3">
        <f>IFERROR(Datos!A1848,"")</f>
        <v>45168</v>
      </c>
      <c r="B1848" s="21">
        <f>IFERROR(IF(ISNUMBER(Datos!B1848),Datos!B1848/$F$2*100,NA()),NA())</f>
        <v>146.31613112625769</v>
      </c>
      <c r="C1848" s="21">
        <f>IFERROR(IF(ISNUMBER(Datos!C1848),Datos!C1848/$F$3*100,NA()),NA())</f>
        <v>216.91505717305657</v>
      </c>
    </row>
    <row r="1849" spans="1:3" x14ac:dyDescent="0.25">
      <c r="A1849" s="3">
        <f>IFERROR(Datos!A1849,"")</f>
        <v>45169</v>
      </c>
      <c r="B1849" s="21">
        <f>IFERROR(IF(ISNUMBER(Datos!B1849),Datos!B1849/$F$2*100,NA()),NA())</f>
        <v>146.07270366764038</v>
      </c>
      <c r="C1849" s="21">
        <f>IFERROR(IF(ISNUMBER(Datos!C1849),Datos!C1849/$F$3*100,NA()),NA())</f>
        <v>216.5686557125012</v>
      </c>
    </row>
    <row r="1850" spans="1:3" x14ac:dyDescent="0.25">
      <c r="A1850" s="3">
        <f>IFERROR(Datos!A1850,"")</f>
        <v>45170</v>
      </c>
      <c r="B1850" s="21">
        <f>IFERROR(IF(ISNUMBER(Datos!B1850),Datos!B1850/$F$2*100,NA()),NA())</f>
        <v>146.1457319052256</v>
      </c>
      <c r="C1850" s="21">
        <f>IFERROR(IF(ISNUMBER(Datos!C1850),Datos!C1850/$F$3*100,NA()),NA())</f>
        <v>216.95829729989433</v>
      </c>
    </row>
    <row r="1851" spans="1:3" x14ac:dyDescent="0.25">
      <c r="A1851" s="3">
        <f>IFERROR(Datos!A1851,"")</f>
        <v>45174</v>
      </c>
      <c r="B1851" s="21">
        <f>IFERROR(IF(ISNUMBER(Datos!B1851),Datos!B1851/$F$2*100,NA()),NA())</f>
        <v>144.95293735800064</v>
      </c>
      <c r="C1851" s="21">
        <f>IFERROR(IF(ISNUMBER(Datos!C1851),Datos!C1851/$F$3*100,NA()),NA())</f>
        <v>216.04833285288746</v>
      </c>
    </row>
    <row r="1852" spans="1:3" x14ac:dyDescent="0.25">
      <c r="A1852" s="3">
        <f>IFERROR(Datos!A1852,"")</f>
        <v>45175</v>
      </c>
      <c r="B1852" s="21">
        <f>IFERROR(IF(ISNUMBER(Datos!B1852),Datos!B1852/$F$2*100,NA()),NA())</f>
        <v>144.29568321973386</v>
      </c>
      <c r="C1852" s="21">
        <f>IFERROR(IF(ISNUMBER(Datos!C1852),Datos!C1852/$F$3*100,NA()),NA())</f>
        <v>214.54213510137404</v>
      </c>
    </row>
    <row r="1853" spans="1:3" x14ac:dyDescent="0.25">
      <c r="A1853" s="3">
        <f>IFERROR(Datos!A1853,"")</f>
        <v>45176</v>
      </c>
      <c r="B1853" s="21">
        <f>IFERROR(IF(ISNUMBER(Datos!B1853),Datos!B1853/$F$2*100,NA()),NA())</f>
        <v>144.44985394352486</v>
      </c>
      <c r="C1853" s="21">
        <f>IFERROR(IF(ISNUMBER(Datos!C1853),Datos!C1853/$F$3*100,NA()),NA())</f>
        <v>213.8531757470933</v>
      </c>
    </row>
    <row r="1854" spans="1:3" x14ac:dyDescent="0.25">
      <c r="A1854" s="3">
        <f>IFERROR(Datos!A1854,"")</f>
        <v>45177</v>
      </c>
      <c r="B1854" s="21">
        <f>IFERROR(IF(ISNUMBER(Datos!B1854),Datos!B1854/$F$2*100,NA()),NA())</f>
        <v>144.49853943524832</v>
      </c>
      <c r="C1854" s="21">
        <f>IFERROR(IF(ISNUMBER(Datos!C1854),Datos!C1854/$F$3*100,NA()),NA())</f>
        <v>214.15825886422599</v>
      </c>
    </row>
    <row r="1855" spans="1:3" x14ac:dyDescent="0.25">
      <c r="A1855" s="3">
        <f>IFERROR(Datos!A1855,"")</f>
        <v>45180</v>
      </c>
      <c r="B1855" s="21">
        <f>IFERROR(IF(ISNUMBER(Datos!B1855),Datos!B1855/$F$2*100,NA()),NA())</f>
        <v>144.76630963972735</v>
      </c>
      <c r="C1855" s="21">
        <f>IFERROR(IF(ISNUMBER(Datos!C1855),Datos!C1855/$F$3*100,NA()),NA())</f>
        <v>215.59815508792158</v>
      </c>
    </row>
    <row r="1856" spans="1:3" x14ac:dyDescent="0.25">
      <c r="A1856" s="3">
        <f>IFERROR(Datos!A1856,"")</f>
        <v>45181</v>
      </c>
      <c r="B1856" s="21">
        <f>IFERROR(IF(ISNUMBER(Datos!B1856),Datos!B1856/$F$2*100,NA()),NA())</f>
        <v>144.01979876663421</v>
      </c>
      <c r="C1856" s="21">
        <f>IFERROR(IF(ISNUMBER(Datos!C1856),Datos!C1856/$F$3*100,NA()),NA())</f>
        <v>214.37013548573071</v>
      </c>
    </row>
    <row r="1857" spans="1:3" x14ac:dyDescent="0.25">
      <c r="A1857" s="3">
        <f>IFERROR(Datos!A1857,"")</f>
        <v>45182</v>
      </c>
      <c r="B1857" s="21">
        <f>IFERROR(IF(ISNUMBER(Datos!B1857),Datos!B1857/$F$2*100,NA()),NA())</f>
        <v>143.68711457319054</v>
      </c>
      <c r="C1857" s="21">
        <f>IFERROR(IF(ISNUMBER(Datos!C1857),Datos!C1857/$F$3*100,NA()),NA())</f>
        <v>214.6363024887095</v>
      </c>
    </row>
    <row r="1858" spans="1:3" x14ac:dyDescent="0.25">
      <c r="A1858" s="3">
        <f>IFERROR(Datos!A1858,"")</f>
        <v>45183</v>
      </c>
      <c r="B1858" s="21">
        <f>IFERROR(IF(ISNUMBER(Datos!B1858),Datos!B1858/$F$2*100,NA()),NA())</f>
        <v>143.7601428107757</v>
      </c>
      <c r="C1858" s="21">
        <f>IFERROR(IF(ISNUMBER(Datos!C1858),Datos!C1858/$F$3*100,NA()),NA())</f>
        <v>216.44566157394061</v>
      </c>
    </row>
    <row r="1859" spans="1:3" x14ac:dyDescent="0.25">
      <c r="A1859" s="3">
        <f>IFERROR(Datos!A1859,"")</f>
        <v>45184</v>
      </c>
      <c r="B1859" s="21">
        <f>IFERROR(IF(ISNUMBER(Datos!B1859),Datos!B1859/$F$2*100,NA()),NA())</f>
        <v>144.70950989938331</v>
      </c>
      <c r="C1859" s="21">
        <f>IFERROR(IF(ISNUMBER(Datos!C1859),Datos!C1859/$F$3*100,NA()),NA())</f>
        <v>213.8137791870856</v>
      </c>
    </row>
    <row r="1860" spans="1:3" x14ac:dyDescent="0.25">
      <c r="A1860" s="3">
        <f>IFERROR(Datos!A1860,"")</f>
        <v>45187</v>
      </c>
      <c r="B1860" s="21">
        <f>IFERROR(IF(ISNUMBER(Datos!B1860),Datos!B1860/$F$2*100,NA()),NA())</f>
        <v>145.56150600454399</v>
      </c>
      <c r="C1860" s="21">
        <f>IFERROR(IF(ISNUMBER(Datos!C1860),Datos!C1860/$F$3*100,NA()),NA())</f>
        <v>213.96800230614005</v>
      </c>
    </row>
    <row r="1861" spans="1:3" x14ac:dyDescent="0.25">
      <c r="A1861" s="3">
        <f>IFERROR(Datos!A1861,"")</f>
        <v>45188</v>
      </c>
      <c r="B1861" s="21">
        <f>IFERROR(IF(ISNUMBER(Datos!B1861),Datos!B1861/$F$2*100,NA()),NA())</f>
        <v>145.42356377799416</v>
      </c>
      <c r="C1861" s="21">
        <f>IFERROR(IF(ISNUMBER(Datos!C1861),Datos!C1861/$F$3*100,NA()),NA())</f>
        <v>213.50773517824538</v>
      </c>
    </row>
    <row r="1862" spans="1:3" x14ac:dyDescent="0.25">
      <c r="A1862" s="3">
        <f>IFERROR(Datos!A1862,"")</f>
        <v>45189</v>
      </c>
      <c r="B1862" s="21">
        <f>IFERROR(IF(ISNUMBER(Datos!B1862),Datos!B1862/$F$2*100,NA()),NA())</f>
        <v>145.52904901006167</v>
      </c>
      <c r="C1862" s="21">
        <f>IFERROR(IF(ISNUMBER(Datos!C1862),Datos!C1862/$F$3*100,NA()),NA())</f>
        <v>211.50187373882963</v>
      </c>
    </row>
    <row r="1863" spans="1:3" x14ac:dyDescent="0.25">
      <c r="A1863" s="3">
        <f>IFERROR(Datos!A1863,"")</f>
        <v>45190</v>
      </c>
      <c r="B1863" s="21">
        <f>IFERROR(IF(ISNUMBER(Datos!B1863),Datos!B1863/$F$2*100,NA()),NA())</f>
        <v>144.47419668938656</v>
      </c>
      <c r="C1863" s="21">
        <f>IFERROR(IF(ISNUMBER(Datos!C1863),Datos!C1863/$F$3*100,NA()),NA())</f>
        <v>208.03305467473817</v>
      </c>
    </row>
    <row r="1864" spans="1:3" x14ac:dyDescent="0.25">
      <c r="A1864" s="3">
        <f>IFERROR(Datos!A1864,"")</f>
        <v>45191</v>
      </c>
      <c r="B1864" s="21">
        <f>IFERROR(IF(ISNUMBER(Datos!B1864),Datos!B1864/$F$2*100,NA()),NA())</f>
        <v>144.93670886075952</v>
      </c>
      <c r="C1864" s="21">
        <f>IFERROR(IF(ISNUMBER(Datos!C1864),Datos!C1864/$F$3*100,NA()),NA())</f>
        <v>207.5554914961084</v>
      </c>
    </row>
    <row r="1865" spans="1:3" x14ac:dyDescent="0.25">
      <c r="A1865" s="3">
        <f>IFERROR(Datos!A1865,"")</f>
        <v>45194</v>
      </c>
      <c r="B1865" s="21">
        <f>IFERROR(IF(ISNUMBER(Datos!B1865),Datos!B1865/$F$2*100,NA()),NA())</f>
        <v>144.19019798766635</v>
      </c>
      <c r="C1865" s="21">
        <f>IFERROR(IF(ISNUMBER(Datos!C1865),Datos!C1865/$F$3*100,NA()),NA())</f>
        <v>208.39050638992984</v>
      </c>
    </row>
    <row r="1866" spans="1:3" x14ac:dyDescent="0.25">
      <c r="A1866" s="3">
        <f>IFERROR(Datos!A1866,"")</f>
        <v>45195</v>
      </c>
      <c r="B1866" s="21">
        <f>IFERROR(IF(ISNUMBER(Datos!B1866),Datos!B1866/$F$2*100,NA()),NA())</f>
        <v>143.03797468354432</v>
      </c>
      <c r="C1866" s="21">
        <f>IFERROR(IF(ISNUMBER(Datos!C1866),Datos!C1866/$F$3*100,NA()),NA())</f>
        <v>205.31997693859898</v>
      </c>
    </row>
    <row r="1867" spans="1:3" x14ac:dyDescent="0.25">
      <c r="A1867" s="3">
        <f>IFERROR(Datos!A1867,"")</f>
        <v>45196</v>
      </c>
      <c r="B1867" s="21">
        <f>IFERROR(IF(ISNUMBER(Datos!B1867),Datos!B1867/$F$2*100,NA()),NA())</f>
        <v>141.26906848425836</v>
      </c>
      <c r="C1867" s="21">
        <f>IFERROR(IF(ISNUMBER(Datos!C1867),Datos!C1867/$F$3*100,NA()),NA())</f>
        <v>205.36706063226674</v>
      </c>
    </row>
    <row r="1868" spans="1:3" x14ac:dyDescent="0.25">
      <c r="A1868" s="3">
        <f>IFERROR(Datos!A1868,"")</f>
        <v>45197</v>
      </c>
      <c r="B1868" s="21">
        <f>IFERROR(IF(ISNUMBER(Datos!B1868),Datos!B1868/$F$2*100,NA()),NA())</f>
        <v>140.56312885426809</v>
      </c>
      <c r="C1868" s="21">
        <f>IFERROR(IF(ISNUMBER(Datos!C1868),Datos!C1868/$F$3*100,NA()),NA())</f>
        <v>206.57730373786873</v>
      </c>
    </row>
    <row r="1869" spans="1:3" x14ac:dyDescent="0.25">
      <c r="A1869" s="3">
        <f>IFERROR(Datos!A1869,"")</f>
        <v>45198</v>
      </c>
      <c r="B1869" s="21">
        <f>IFERROR(IF(ISNUMBER(Datos!B1869),Datos!B1869/$F$2*100,NA()),NA())</f>
        <v>139.11879259980526</v>
      </c>
      <c r="C1869" s="21">
        <f>IFERROR(IF(ISNUMBER(Datos!C1869),Datos!C1869/$F$3*100,NA()),NA())</f>
        <v>206.01758431824732</v>
      </c>
    </row>
    <row r="1870" spans="1:3" x14ac:dyDescent="0.25">
      <c r="A1870" s="3">
        <f>IFERROR(Datos!A1870,"")</f>
        <v>45201</v>
      </c>
      <c r="B1870" s="21">
        <f>IFERROR(IF(ISNUMBER(Datos!B1870),Datos!B1870/$F$2*100,NA()),NA())</f>
        <v>137.65822784810126</v>
      </c>
      <c r="C1870" s="21">
        <f>IFERROR(IF(ISNUMBER(Datos!C1870),Datos!C1870/$F$3*100,NA()),NA())</f>
        <v>206.03391947727491</v>
      </c>
    </row>
    <row r="1871" spans="1:3" x14ac:dyDescent="0.25">
      <c r="A1871" s="3">
        <f>IFERROR(Datos!A1871,"")</f>
        <v>45202</v>
      </c>
      <c r="B1871" s="21">
        <f>IFERROR(IF(ISNUMBER(Datos!B1871),Datos!B1871/$F$2*100,NA()),NA())</f>
        <v>137.26062966569296</v>
      </c>
      <c r="C1871" s="21">
        <f>IFERROR(IF(ISNUMBER(Datos!C1871),Datos!C1871/$F$3*100,NA()),NA())</f>
        <v>203.20217161525895</v>
      </c>
    </row>
    <row r="1872" spans="1:3" x14ac:dyDescent="0.25">
      <c r="A1872" s="3">
        <f>IFERROR(Datos!A1872,"")</f>
        <v>45203</v>
      </c>
      <c r="B1872" s="21">
        <f>IFERROR(IF(ISNUMBER(Datos!B1872),Datos!B1872/$F$2*100,NA()),NA())</f>
        <v>137.24440116845182</v>
      </c>
      <c r="C1872" s="21">
        <f>IFERROR(IF(ISNUMBER(Datos!C1872),Datos!C1872/$F$3*100,NA()),NA())</f>
        <v>204.8501008936293</v>
      </c>
    </row>
    <row r="1873" spans="1:3" x14ac:dyDescent="0.25">
      <c r="A1873" s="3">
        <f>IFERROR(Datos!A1873,"")</f>
        <v>45204</v>
      </c>
      <c r="B1873" s="21">
        <f>IFERROR(IF(ISNUMBER(Datos!B1873),Datos!B1873/$F$2*100,NA()),NA())</f>
        <v>136.99285946121392</v>
      </c>
      <c r="C1873" s="21">
        <f>IFERROR(IF(ISNUMBER(Datos!C1873),Datos!C1873/$F$3*100,NA()),NA())</f>
        <v>204.58297299894298</v>
      </c>
    </row>
    <row r="1874" spans="1:3" x14ac:dyDescent="0.25">
      <c r="A1874" s="3">
        <f>IFERROR(Datos!A1874,"")</f>
        <v>45205</v>
      </c>
      <c r="B1874" s="21">
        <f>IFERROR(IF(ISNUMBER(Datos!B1874),Datos!B1874/$F$2*100,NA()),NA())</f>
        <v>137.69879909120414</v>
      </c>
      <c r="C1874" s="21">
        <f>IFERROR(IF(ISNUMBER(Datos!C1874),Datos!C1874/$F$3*100,NA()),NA())</f>
        <v>207.00009608917074</v>
      </c>
    </row>
    <row r="1875" spans="1:3" x14ac:dyDescent="0.25">
      <c r="A1875" s="3">
        <f>IFERROR(Datos!A1875,"")</f>
        <v>45208</v>
      </c>
      <c r="B1875" s="21">
        <f>IFERROR(IF(ISNUMBER(Datos!B1875),Datos!B1875/$F$2*100,NA()),NA())</f>
        <v>140.23044466082442</v>
      </c>
      <c r="C1875" s="21">
        <f>IFERROR(IF(ISNUMBER(Datos!C1875),Datos!C1875/$F$3*100,NA()),NA())</f>
        <v>208.30498702796194</v>
      </c>
    </row>
    <row r="1876" spans="1:3" x14ac:dyDescent="0.25">
      <c r="A1876" s="3">
        <f>IFERROR(Datos!A1876,"")</f>
        <v>45209</v>
      </c>
      <c r="B1876" s="21">
        <f>IFERROR(IF(ISNUMBER(Datos!B1876),Datos!B1876/$F$2*100,NA()),NA())</f>
        <v>139.99513145082767</v>
      </c>
      <c r="C1876" s="21">
        <f>IFERROR(IF(ISNUMBER(Datos!C1876),Datos!C1876/$F$3*100,NA()),NA())</f>
        <v>209.38983376573458</v>
      </c>
    </row>
    <row r="1877" spans="1:3" x14ac:dyDescent="0.25">
      <c r="A1877" s="3">
        <f>IFERROR(Datos!A1877,"")</f>
        <v>45210</v>
      </c>
      <c r="B1877" s="21">
        <f>IFERROR(IF(ISNUMBER(Datos!B1877),Datos!B1877/$F$2*100,NA()),NA())</f>
        <v>141.01752677702044</v>
      </c>
      <c r="C1877" s="21">
        <f>IFERROR(IF(ISNUMBER(Datos!C1877),Datos!C1877/$F$3*100,NA()),NA())</f>
        <v>210.28874795810509</v>
      </c>
    </row>
    <row r="1878" spans="1:3" x14ac:dyDescent="0.25">
      <c r="A1878" s="3">
        <f>IFERROR(Datos!A1878,"")</f>
        <v>45211</v>
      </c>
      <c r="B1878" s="21">
        <f>IFERROR(IF(ISNUMBER(Datos!B1878),Datos!B1878/$F$2*100,NA()),NA())</f>
        <v>140.58747160012985</v>
      </c>
      <c r="C1878" s="21">
        <f>IFERROR(IF(ISNUMBER(Datos!C1878),Datos!C1878/$F$3*100,NA()),NA())</f>
        <v>208.97520899394638</v>
      </c>
    </row>
    <row r="1879" spans="1:3" x14ac:dyDescent="0.25">
      <c r="A1879" s="3">
        <f>IFERROR(Datos!A1879,"")</f>
        <v>45212</v>
      </c>
      <c r="B1879" s="21">
        <f>IFERROR(IF(ISNUMBER(Datos!B1879),Datos!B1879/$F$2*100,NA()),NA())</f>
        <v>145.10710808179164</v>
      </c>
      <c r="C1879" s="21">
        <f>IFERROR(IF(ISNUMBER(Datos!C1879),Datos!C1879/$F$3*100,NA()),NA())</f>
        <v>207.92639569520514</v>
      </c>
    </row>
    <row r="1880" spans="1:3" x14ac:dyDescent="0.25">
      <c r="A1880" s="3">
        <f>IFERROR(Datos!A1880,"")</f>
        <v>45215</v>
      </c>
      <c r="B1880" s="21">
        <f>IFERROR(IF(ISNUMBER(Datos!B1880),Datos!B1880/$F$2*100,NA()),NA())</f>
        <v>144.40116845180137</v>
      </c>
      <c r="C1880" s="21">
        <f>IFERROR(IF(ISNUMBER(Datos!C1880),Datos!C1880/$F$3*100,NA()),NA())</f>
        <v>210.12923993465935</v>
      </c>
    </row>
    <row r="1881" spans="1:3" x14ac:dyDescent="0.25">
      <c r="A1881" s="3">
        <f>IFERROR(Datos!A1881,"")</f>
        <v>45216</v>
      </c>
      <c r="B1881" s="21">
        <f>IFERROR(IF(ISNUMBER(Datos!B1881),Datos!B1881/$F$2*100,NA()),NA())</f>
        <v>144.66893865628043</v>
      </c>
      <c r="C1881" s="21">
        <f>IFERROR(IF(ISNUMBER(Datos!C1881),Datos!C1881/$F$3*100,NA()),NA())</f>
        <v>210.10858076294801</v>
      </c>
    </row>
    <row r="1882" spans="1:3" x14ac:dyDescent="0.25">
      <c r="A1882" s="3">
        <f>IFERROR(Datos!A1882,"")</f>
        <v>45217</v>
      </c>
      <c r="B1882" s="21">
        <f>IFERROR(IF(ISNUMBER(Datos!B1882),Datos!B1882/$F$2*100,NA()),NA())</f>
        <v>146.76241480038951</v>
      </c>
      <c r="C1882" s="21">
        <f>IFERROR(IF(ISNUMBER(Datos!C1882),Datos!C1882/$F$3*100,NA()),NA())</f>
        <v>207.29316805995964</v>
      </c>
    </row>
    <row r="1883" spans="1:3" x14ac:dyDescent="0.25">
      <c r="A1883" s="3">
        <f>IFERROR(Datos!A1883,"")</f>
        <v>45218</v>
      </c>
      <c r="B1883" s="21">
        <f>IFERROR(IF(ISNUMBER(Datos!B1883),Datos!B1883/$F$2*100,NA()),NA())</f>
        <v>148.56377799415773</v>
      </c>
      <c r="C1883" s="21">
        <f>IFERROR(IF(ISNUMBER(Datos!C1883),Datos!C1883/$F$3*100,NA()),NA())</f>
        <v>205.53473623522626</v>
      </c>
    </row>
    <row r="1884" spans="1:3" x14ac:dyDescent="0.25">
      <c r="A1884" s="3">
        <f>IFERROR(Datos!A1884,"")</f>
        <v>45219</v>
      </c>
      <c r="B1884" s="21">
        <f>IFERROR(IF(ISNUMBER(Datos!B1884),Datos!B1884/$F$2*100,NA()),NA())</f>
        <v>148.96949042518662</v>
      </c>
      <c r="C1884" s="21">
        <f>IFERROR(IF(ISNUMBER(Datos!C1884),Datos!C1884/$F$3*100,NA()),NA())</f>
        <v>202.948015758624</v>
      </c>
    </row>
    <row r="1885" spans="1:3" x14ac:dyDescent="0.25">
      <c r="A1885" s="3">
        <f>IFERROR(Datos!A1885,"")</f>
        <v>45222</v>
      </c>
      <c r="B1885" s="21">
        <f>IFERROR(IF(ISNUMBER(Datos!B1885),Datos!B1885/$F$2*100,NA()),NA())</f>
        <v>148.46640701071081</v>
      </c>
      <c r="C1885" s="21">
        <f>IFERROR(IF(ISNUMBER(Datos!C1885),Datos!C1885/$F$3*100,NA()),NA())</f>
        <v>202.60593831075235</v>
      </c>
    </row>
    <row r="1886" spans="1:3" x14ac:dyDescent="0.25">
      <c r="A1886" s="3">
        <f>IFERROR(Datos!A1886,"")</f>
        <v>45223</v>
      </c>
      <c r="B1886" s="21">
        <f>IFERROR(IF(ISNUMBER(Datos!B1886),Datos!B1886/$F$2*100,NA()),NA())</f>
        <v>148.45017851346964</v>
      </c>
      <c r="C1886" s="21">
        <f>IFERROR(IF(ISNUMBER(Datos!C1886),Datos!C1886/$F$3*100,NA()),NA())</f>
        <v>204.0780244066494</v>
      </c>
    </row>
    <row r="1887" spans="1:3" x14ac:dyDescent="0.25">
      <c r="A1887" s="3">
        <f>IFERROR(Datos!A1887,"")</f>
        <v>45224</v>
      </c>
      <c r="B1887" s="21">
        <f>IFERROR(IF(ISNUMBER(Datos!B1887),Datos!B1887/$F$2*100,NA()),NA())</f>
        <v>149.07497565725413</v>
      </c>
      <c r="C1887" s="21">
        <f>IFERROR(IF(ISNUMBER(Datos!C1887),Datos!C1887/$F$3*100,NA()),NA())</f>
        <v>201.15162871144423</v>
      </c>
    </row>
    <row r="1888" spans="1:3" x14ac:dyDescent="0.25">
      <c r="A1888" s="3">
        <f>IFERROR(Datos!A1888,"")</f>
        <v>45225</v>
      </c>
      <c r="B1888" s="21">
        <f>IFERROR(IF(ISNUMBER(Datos!B1888),Datos!B1888/$F$2*100,NA()),NA())</f>
        <v>149.31028886725088</v>
      </c>
      <c r="C1888" s="21">
        <f>IFERROR(IF(ISNUMBER(Datos!C1888),Datos!C1888/$F$3*100,NA()),NA())</f>
        <v>198.77149995195538</v>
      </c>
    </row>
    <row r="1889" spans="1:3" x14ac:dyDescent="0.25">
      <c r="A1889" s="3">
        <f>IFERROR(Datos!A1889,"")</f>
        <v>45226</v>
      </c>
      <c r="B1889" s="21">
        <f>IFERROR(IF(ISNUMBER(Datos!B1889),Datos!B1889/$F$2*100,NA()),NA())</f>
        <v>151.04673807205452</v>
      </c>
      <c r="C1889" s="21">
        <f>IFERROR(IF(ISNUMBER(Datos!C1889),Datos!C1889/$F$3*100,NA()),NA())</f>
        <v>197.81733448640338</v>
      </c>
    </row>
    <row r="1890" spans="1:3" x14ac:dyDescent="0.25">
      <c r="A1890" s="3">
        <f>IFERROR(Datos!A1890,"")</f>
        <v>45229</v>
      </c>
      <c r="B1890" s="21">
        <f>IFERROR(IF(ISNUMBER(Datos!B1890),Datos!B1890/$F$2*100,NA()),NA())</f>
        <v>150.19474196689387</v>
      </c>
      <c r="C1890" s="21">
        <f>IFERROR(IF(ISNUMBER(Datos!C1890),Datos!C1890/$F$3*100,NA()),NA())</f>
        <v>200.1931392332084</v>
      </c>
    </row>
    <row r="1891" spans="1:3" x14ac:dyDescent="0.25">
      <c r="A1891" s="3">
        <f>IFERROR(Datos!A1891,"")</f>
        <v>45230</v>
      </c>
      <c r="B1891" s="21">
        <f>IFERROR(IF(ISNUMBER(Datos!B1891),Datos!B1891/$F$2*100,NA()),NA())</f>
        <v>149.37520285621554</v>
      </c>
      <c r="C1891" s="21">
        <f>IFERROR(IF(ISNUMBER(Datos!C1891),Datos!C1891/$F$3*100,NA()),NA())</f>
        <v>201.48938214663207</v>
      </c>
    </row>
    <row r="1892" spans="1:3" x14ac:dyDescent="0.25">
      <c r="A1892" s="3">
        <f>IFERROR(Datos!A1892,"")</f>
        <v>45231</v>
      </c>
      <c r="B1892" s="21">
        <f>IFERROR(IF(ISNUMBER(Datos!B1892),Datos!B1892/$F$2*100,NA()),NA())</f>
        <v>148.90457643622202</v>
      </c>
      <c r="C1892" s="21">
        <f>IFERROR(IF(ISNUMBER(Datos!C1892),Datos!C1892/$F$3*100,NA()),NA())</f>
        <v>203.6062265782646</v>
      </c>
    </row>
    <row r="1893" spans="1:3" x14ac:dyDescent="0.25">
      <c r="A1893" s="3">
        <f>IFERROR(Datos!A1893,"")</f>
        <v>45232</v>
      </c>
      <c r="B1893" s="21">
        <f>IFERROR(IF(ISNUMBER(Datos!B1893),Datos!B1893/$F$2*100,NA()),NA())</f>
        <v>149.39954560207727</v>
      </c>
      <c r="C1893" s="21">
        <f>IFERROR(IF(ISNUMBER(Datos!C1893),Datos!C1893/$F$3*100,NA()),NA())</f>
        <v>207.44594984145283</v>
      </c>
    </row>
    <row r="1894" spans="1:3" x14ac:dyDescent="0.25">
      <c r="A1894" s="3">
        <f>IFERROR(Datos!A1894,"")</f>
        <v>45233</v>
      </c>
      <c r="B1894" s="21">
        <f>IFERROR(IF(ISNUMBER(Datos!B1894),Datos!B1894/$F$2*100,NA()),NA())</f>
        <v>149.94320025965595</v>
      </c>
      <c r="C1894" s="21">
        <f>IFERROR(IF(ISNUMBER(Datos!C1894),Datos!C1894/$F$3*100,NA()),NA())</f>
        <v>209.39463822427214</v>
      </c>
    </row>
    <row r="1895" spans="1:3" x14ac:dyDescent="0.25">
      <c r="A1895" s="3">
        <f>IFERROR(Datos!A1895,"")</f>
        <v>45236</v>
      </c>
      <c r="B1895" s="21">
        <f>IFERROR(IF(ISNUMBER(Datos!B1895),Datos!B1895/$F$2*100,NA()),NA())</f>
        <v>148.77474845829278</v>
      </c>
      <c r="C1895" s="21">
        <f>IFERROR(IF(ISNUMBER(Datos!C1895),Datos!C1895/$F$3*100,NA()),NA())</f>
        <v>209.76169885653886</v>
      </c>
    </row>
    <row r="1896" spans="1:3" x14ac:dyDescent="0.25">
      <c r="A1896" s="3">
        <f>IFERROR(Datos!A1896,"")</f>
        <v>45237</v>
      </c>
      <c r="B1896" s="21">
        <f>IFERROR(IF(ISNUMBER(Datos!B1896),Datos!B1896/$F$2*100,NA()),NA())</f>
        <v>148.15806556312887</v>
      </c>
      <c r="C1896" s="21">
        <f>IFERROR(IF(ISNUMBER(Datos!C1896),Datos!C1896/$F$3*100,NA()),NA())</f>
        <v>210.3574517151917</v>
      </c>
    </row>
    <row r="1897" spans="1:3" x14ac:dyDescent="0.25">
      <c r="A1897" s="3">
        <f>IFERROR(Datos!A1897,"")</f>
        <v>45238</v>
      </c>
      <c r="B1897" s="21">
        <f>IFERROR(IF(ISNUMBER(Datos!B1897),Datos!B1897/$F$2*100,NA()),NA())</f>
        <v>146.68127231418373</v>
      </c>
      <c r="C1897" s="21">
        <f>IFERROR(IF(ISNUMBER(Datos!C1897),Datos!C1897/$F$3*100,NA()),NA())</f>
        <v>210.5688478908427</v>
      </c>
    </row>
    <row r="1898" spans="1:3" x14ac:dyDescent="0.25">
      <c r="A1898" s="3">
        <f>IFERROR(Datos!A1898,"")</f>
        <v>45239</v>
      </c>
      <c r="B1898" s="21">
        <f>IFERROR(IF(ISNUMBER(Datos!B1898),Datos!B1898/$F$2*100,NA()),NA())</f>
        <v>147.26549821486532</v>
      </c>
      <c r="C1898" s="21">
        <f>IFERROR(IF(ISNUMBER(Datos!C1898),Datos!C1898/$F$3*100,NA()),NA())</f>
        <v>208.86662823099837</v>
      </c>
    </row>
    <row r="1899" spans="1:3" x14ac:dyDescent="0.25">
      <c r="A1899" s="3">
        <f>IFERROR(Datos!A1899,"")</f>
        <v>45240</v>
      </c>
      <c r="B1899" s="21">
        <f>IFERROR(IF(ISNUMBER(Datos!B1899),Datos!B1899/$F$2*100,NA()),NA())</f>
        <v>145.65887698799091</v>
      </c>
      <c r="C1899" s="21">
        <f>IFERROR(IF(ISNUMBER(Datos!C1899),Datos!C1899/$F$3*100,NA()),NA())</f>
        <v>212.12837513212259</v>
      </c>
    </row>
    <row r="1900" spans="1:3" x14ac:dyDescent="0.25">
      <c r="A1900" s="3">
        <f>IFERROR(Datos!A1900,"")</f>
        <v>45243</v>
      </c>
      <c r="B1900" s="21">
        <f>IFERROR(IF(ISNUMBER(Datos!B1900),Datos!B1900/$F$2*100,NA()),NA())</f>
        <v>146.47030185004868</v>
      </c>
      <c r="C1900" s="21">
        <f>IFERROR(IF(ISNUMBER(Datos!C1900),Datos!C1900/$F$3*100,NA()),NA())</f>
        <v>211.95109061208802</v>
      </c>
    </row>
    <row r="1901" spans="1:3" x14ac:dyDescent="0.25">
      <c r="A1901" s="3">
        <f>IFERROR(Datos!A1901,"")</f>
        <v>45244</v>
      </c>
      <c r="B1901" s="21">
        <f>IFERROR(IF(ISNUMBER(Datos!B1901),Datos!B1901/$F$2*100,NA()),NA())</f>
        <v>147.77669587796171</v>
      </c>
      <c r="C1901" s="21">
        <f>IFERROR(IF(ISNUMBER(Datos!C1901),Datos!C1901/$F$3*100,NA()),NA())</f>
        <v>215.99404247141348</v>
      </c>
    </row>
    <row r="1902" spans="1:3" x14ac:dyDescent="0.25">
      <c r="A1902" s="3">
        <f>IFERROR(Datos!A1902,"")</f>
        <v>45245</v>
      </c>
      <c r="B1902" s="21">
        <f>IFERROR(IF(ISNUMBER(Datos!B1902),Datos!B1902/$F$2*100,NA()),NA())</f>
        <v>147.38721194417397</v>
      </c>
      <c r="C1902" s="21">
        <f>IFERROR(IF(ISNUMBER(Datos!C1902),Datos!C1902/$F$3*100,NA()),NA())</f>
        <v>216.33900259440759</v>
      </c>
    </row>
    <row r="1903" spans="1:3" x14ac:dyDescent="0.25">
      <c r="A1903" s="3">
        <f>IFERROR(Datos!A1903,"")</f>
        <v>45246</v>
      </c>
      <c r="B1903" s="21">
        <f>IFERROR(IF(ISNUMBER(Datos!B1903),Datos!B1903/$F$2*100,NA()),NA())</f>
        <v>149.0506329113924</v>
      </c>
      <c r="C1903" s="21">
        <f>IFERROR(IF(ISNUMBER(Datos!C1903),Datos!C1903/$F$3*100,NA()),NA())</f>
        <v>216.59652157201884</v>
      </c>
    </row>
    <row r="1904" spans="1:3" x14ac:dyDescent="0.25">
      <c r="A1904" s="3">
        <f>IFERROR(Datos!A1904,"")</f>
        <v>45247</v>
      </c>
      <c r="B1904" s="21">
        <f>IFERROR(IF(ISNUMBER(Datos!B1904),Datos!B1904/$F$2*100,NA()),NA())</f>
        <v>149.03440441415125</v>
      </c>
      <c r="C1904" s="21">
        <f>IFERROR(IF(ISNUMBER(Datos!C1904),Datos!C1904/$F$3*100,NA()),NA())</f>
        <v>216.87421927548763</v>
      </c>
    </row>
    <row r="1905" spans="1:3" x14ac:dyDescent="0.25">
      <c r="A1905" s="3">
        <f>IFERROR(Datos!A1905,"")</f>
        <v>45250</v>
      </c>
      <c r="B1905" s="21">
        <f>IFERROR(IF(ISNUMBER(Datos!B1905),Datos!B1905/$F$2*100,NA()),NA())</f>
        <v>148.79097695553395</v>
      </c>
      <c r="C1905" s="21">
        <f>IFERROR(IF(ISNUMBER(Datos!C1905),Datos!C1905/$F$3*100,NA()),NA())</f>
        <v>218.47698664360524</v>
      </c>
    </row>
    <row r="1906" spans="1:3" x14ac:dyDescent="0.25">
      <c r="A1906" s="3">
        <f>IFERROR(Datos!A1906,"")</f>
        <v>45251</v>
      </c>
      <c r="B1906" s="21">
        <f>IFERROR(IF(ISNUMBER(Datos!B1906),Datos!B1906/$F$2*100,NA()),NA())</f>
        <v>150.39759818240833</v>
      </c>
      <c r="C1906" s="21">
        <f>IFERROR(IF(ISNUMBER(Datos!C1906),Datos!C1906/$F$3*100,NA()),NA())</f>
        <v>218.03545690400688</v>
      </c>
    </row>
    <row r="1907" spans="1:3" x14ac:dyDescent="0.25">
      <c r="A1907" s="3">
        <f>IFERROR(Datos!A1907,"")</f>
        <v>45252</v>
      </c>
      <c r="B1907" s="21">
        <f>IFERROR(IF(ISNUMBER(Datos!B1907),Datos!B1907/$F$2*100,NA()),NA())</f>
        <v>149.7565725413827</v>
      </c>
      <c r="C1907" s="21">
        <f>IFERROR(IF(ISNUMBER(Datos!C1907),Datos!C1907/$F$3*100,NA()),NA())</f>
        <v>218.92091861247235</v>
      </c>
    </row>
    <row r="1908" spans="1:3" x14ac:dyDescent="0.25">
      <c r="A1908" s="3">
        <f>IFERROR(Datos!A1908,"")</f>
        <v>45254</v>
      </c>
      <c r="B1908" s="21">
        <f>IFERROR(IF(ISNUMBER(Datos!B1908),Datos!B1908/$F$2*100,NA()),NA())</f>
        <v>150.53554040895813</v>
      </c>
      <c r="C1908" s="21">
        <f>IFERROR(IF(ISNUMBER(Datos!C1908),Datos!C1908/$F$3*100,NA()),NA())</f>
        <v>219.05159988469302</v>
      </c>
    </row>
    <row r="1909" spans="1:3" x14ac:dyDescent="0.25">
      <c r="A1909" s="3">
        <f>IFERROR(Datos!A1909,"")</f>
        <v>45257</v>
      </c>
      <c r="B1909" s="21">
        <f>IFERROR(IF(ISNUMBER(Datos!B1909),Datos!B1909/$F$2*100,NA()),NA())</f>
        <v>151.54982148653036</v>
      </c>
      <c r="C1909" s="21">
        <f>IFERROR(IF(ISNUMBER(Datos!C1909),Datos!C1909/$F$3*100,NA()),NA())</f>
        <v>218.62352262899972</v>
      </c>
    </row>
    <row r="1910" spans="1:3" x14ac:dyDescent="0.25">
      <c r="A1910" s="3">
        <f>IFERROR(Datos!A1910,"")</f>
        <v>45258</v>
      </c>
      <c r="B1910" s="21">
        <f>IFERROR(IF(ISNUMBER(Datos!B1910),Datos!B1910/$F$2*100,NA()),NA())</f>
        <v>153.57026939305422</v>
      </c>
      <c r="C1910" s="21">
        <f>IFERROR(IF(ISNUMBER(Datos!C1910),Datos!C1910/$F$3*100,NA()),NA())</f>
        <v>218.83780147977325</v>
      </c>
    </row>
    <row r="1911" spans="1:3" x14ac:dyDescent="0.25">
      <c r="A1911" s="3">
        <f>IFERROR(Datos!A1911,"")</f>
        <v>45259</v>
      </c>
      <c r="B1911" s="21">
        <f>IFERROR(IF(ISNUMBER(Datos!B1911),Datos!B1911/$F$2*100,NA()),NA())</f>
        <v>153.79746835443038</v>
      </c>
      <c r="C1911" s="21">
        <f>IFERROR(IF(ISNUMBER(Datos!C1911),Datos!C1911/$F$3*100,NA()),NA())</f>
        <v>218.63072931680597</v>
      </c>
    </row>
    <row r="1912" spans="1:3" x14ac:dyDescent="0.25">
      <c r="A1912" s="3">
        <f>IFERROR(Datos!A1912,"")</f>
        <v>45260</v>
      </c>
      <c r="B1912" s="21">
        <f>IFERROR(IF(ISNUMBER(Datos!B1912),Datos!B1912/$F$2*100,NA()),NA())</f>
        <v>153.15644271340474</v>
      </c>
      <c r="C1912" s="21">
        <f>IFERROR(IF(ISNUMBER(Datos!C1912),Datos!C1912/$F$3*100,NA()),NA())</f>
        <v>219.45805707696744</v>
      </c>
    </row>
    <row r="1913" spans="1:3" x14ac:dyDescent="0.25">
      <c r="A1913" s="3">
        <f>IFERROR(Datos!A1913,"")</f>
        <v>45261</v>
      </c>
      <c r="B1913" s="21">
        <f>IFERROR(IF(ISNUMBER(Datos!B1913),Datos!B1913/$F$2*100,NA()),NA())</f>
        <v>155.80168776371309</v>
      </c>
      <c r="C1913" s="21">
        <f>IFERROR(IF(ISNUMBER(Datos!C1913),Datos!C1913/$F$3*100,NA()),NA())</f>
        <v>220.7470933025848</v>
      </c>
    </row>
    <row r="1914" spans="1:3" x14ac:dyDescent="0.25">
      <c r="A1914" s="3">
        <f>IFERROR(Datos!A1914,"")</f>
        <v>45264</v>
      </c>
      <c r="B1914" s="21">
        <f>IFERROR(IF(ISNUMBER(Datos!B1914),Datos!B1914/$F$2*100,NA()),NA())</f>
        <v>152.43427458617333</v>
      </c>
      <c r="C1914" s="21">
        <f>IFERROR(IF(ISNUMBER(Datos!C1914),Datos!C1914/$F$3*100,NA()),NA())</f>
        <v>219.55318535601035</v>
      </c>
    </row>
    <row r="1915" spans="1:3" x14ac:dyDescent="0.25">
      <c r="A1915" s="3">
        <f>IFERROR(Datos!A1915,"")</f>
        <v>45265</v>
      </c>
      <c r="B1915" s="21">
        <f>IFERROR(IF(ISNUMBER(Datos!B1915),Datos!B1915/$F$2*100,NA()),NA())</f>
        <v>151.85816293411233</v>
      </c>
      <c r="C1915" s="21">
        <f>IFERROR(IF(ISNUMBER(Datos!C1915),Datos!C1915/$F$3*100,NA()),NA())</f>
        <v>219.42826943403477</v>
      </c>
    </row>
    <row r="1916" spans="1:3" x14ac:dyDescent="0.25">
      <c r="A1916" s="3">
        <f>IFERROR(Datos!A1916,"")</f>
        <v>45266</v>
      </c>
      <c r="B1916" s="21">
        <f>IFERROR(IF(ISNUMBER(Datos!B1916),Datos!B1916/$F$2*100,NA()),NA())</f>
        <v>152.41804608893216</v>
      </c>
      <c r="C1916" s="21">
        <f>IFERROR(IF(ISNUMBER(Datos!C1916),Datos!C1916/$F$3*100,NA()),NA())</f>
        <v>218.5711540309407</v>
      </c>
    </row>
    <row r="1917" spans="1:3" x14ac:dyDescent="0.25">
      <c r="A1917" s="3">
        <f>IFERROR(Datos!A1917,"")</f>
        <v>45267</v>
      </c>
      <c r="B1917" s="21">
        <f>IFERROR(IF(ISNUMBER(Datos!B1917),Datos!B1917/$F$2*100,NA()),NA())</f>
        <v>152.66958779617008</v>
      </c>
      <c r="C1917" s="21">
        <f>IFERROR(IF(ISNUMBER(Datos!C1917),Datos!C1917/$F$3*100,NA()),NA())</f>
        <v>220.31277025079271</v>
      </c>
    </row>
    <row r="1918" spans="1:3" x14ac:dyDescent="0.25">
      <c r="A1918" s="3">
        <f>IFERROR(Datos!A1918,"")</f>
        <v>45268</v>
      </c>
      <c r="B1918" s="21">
        <f>IFERROR(IF(ISNUMBER(Datos!B1918),Datos!B1918/$F$2*100,NA()),NA())</f>
        <v>150.63291139240508</v>
      </c>
      <c r="C1918" s="21">
        <f>IFERROR(IF(ISNUMBER(Datos!C1918),Datos!C1918/$F$3*100,NA()),NA())</f>
        <v>221.2150475641395</v>
      </c>
    </row>
    <row r="1919" spans="1:3" x14ac:dyDescent="0.25">
      <c r="A1919" s="3">
        <f>IFERROR(Datos!A1919,"")</f>
        <v>45271</v>
      </c>
      <c r="B1919" s="21">
        <f>IFERROR(IF(ISNUMBER(Datos!B1919),Datos!B1919/$F$2*100,NA()),NA())</f>
        <v>148.96949042518662</v>
      </c>
      <c r="C1919" s="21">
        <f>IFERROR(IF(ISNUMBER(Datos!C1919),Datos!C1919/$F$3*100,NA()),NA())</f>
        <v>222.08321322186987</v>
      </c>
    </row>
    <row r="1920" spans="1:3" x14ac:dyDescent="0.25">
      <c r="A1920" s="3">
        <f>IFERROR(Datos!A1920,"")</f>
        <v>45272</v>
      </c>
      <c r="B1920" s="21">
        <f>IFERROR(IF(ISNUMBER(Datos!B1920),Datos!B1920/$F$2*100,NA()),NA())</f>
        <v>148.88834793898087</v>
      </c>
      <c r="C1920" s="21">
        <f>IFERROR(IF(ISNUMBER(Datos!C1920),Datos!C1920/$F$3*100,NA()),NA())</f>
        <v>223.10464110694724</v>
      </c>
    </row>
    <row r="1921" spans="1:3" x14ac:dyDescent="0.25">
      <c r="A1921" s="3">
        <f>IFERROR(Datos!A1921,"")</f>
        <v>45273</v>
      </c>
      <c r="B1921" s="21">
        <f>IFERROR(IF(ISNUMBER(Datos!B1921),Datos!B1921/$F$2*100,NA()),NA())</f>
        <v>152.24764686790004</v>
      </c>
      <c r="C1921" s="21">
        <f>IFERROR(IF(ISNUMBER(Datos!C1921),Datos!C1921/$F$3*100,NA()),NA())</f>
        <v>226.15018737388297</v>
      </c>
    </row>
    <row r="1922" spans="1:3" x14ac:dyDescent="0.25">
      <c r="A1922" s="3">
        <f>IFERROR(Datos!A1922,"")</f>
        <v>45274</v>
      </c>
      <c r="B1922" s="21">
        <f>IFERROR(IF(ISNUMBER(Datos!B1922),Datos!B1922/$F$2*100,NA()),NA())</f>
        <v>153.14021421616357</v>
      </c>
      <c r="C1922" s="21">
        <f>IFERROR(IF(ISNUMBER(Datos!C1922),Datos!C1922/$F$3*100,NA()),NA())</f>
        <v>226.74882290765831</v>
      </c>
    </row>
    <row r="1923" spans="1:3" x14ac:dyDescent="0.25">
      <c r="A1923" s="3">
        <f>IFERROR(Datos!A1923,"")</f>
        <v>45275</v>
      </c>
      <c r="B1923" s="21">
        <f>IFERROR(IF(ISNUMBER(Datos!B1923),Datos!B1923/$F$2*100,NA()),NA())</f>
        <v>151.73644920480365</v>
      </c>
      <c r="C1923" s="21">
        <f>IFERROR(IF(ISNUMBER(Datos!C1923),Datos!C1923/$F$3*100,NA()),NA())</f>
        <v>226.73152685692321</v>
      </c>
    </row>
    <row r="1924" spans="1:3" x14ac:dyDescent="0.25">
      <c r="A1924" s="3">
        <f>IFERROR(Datos!A1924,"")</f>
        <v>45278</v>
      </c>
      <c r="B1924" s="21">
        <f>IFERROR(IF(ISNUMBER(Datos!B1924),Datos!B1924/$F$2*100,NA()),NA())</f>
        <v>152.42616033755274</v>
      </c>
      <c r="C1924" s="21">
        <f>IFERROR(IF(ISNUMBER(Datos!C1924),Datos!C1924/$F$3*100,NA()),NA())</f>
        <v>227.75823964639187</v>
      </c>
    </row>
    <row r="1925" spans="1:3" x14ac:dyDescent="0.25">
      <c r="A1925" s="3">
        <f>IFERROR(Datos!A1925,"")</f>
        <v>45279</v>
      </c>
      <c r="B1925" s="21">
        <f>IFERROR(IF(ISNUMBER(Datos!B1925),Datos!B1925/$F$2*100,NA()),NA())</f>
        <v>153.46478416098671</v>
      </c>
      <c r="C1925" s="21">
        <f>IFERROR(IF(ISNUMBER(Datos!C1925),Datos!C1925/$F$3*100,NA()),NA())</f>
        <v>229.09435956567691</v>
      </c>
    </row>
    <row r="1926" spans="1:3" x14ac:dyDescent="0.25">
      <c r="A1926" s="3">
        <f>IFERROR(Datos!A1926,"")</f>
        <v>45280</v>
      </c>
      <c r="B1926" s="21">
        <f>IFERROR(IF(ISNUMBER(Datos!B1926),Datos!B1926/$F$2*100,NA()),NA())</f>
        <v>152.6290165530672</v>
      </c>
      <c r="C1926" s="21">
        <f>IFERROR(IF(ISNUMBER(Datos!C1926),Datos!C1926/$F$3*100,NA()),NA())</f>
        <v>225.73027769770349</v>
      </c>
    </row>
    <row r="1927" spans="1:3" x14ac:dyDescent="0.25">
      <c r="A1927" s="3">
        <f>IFERROR(Datos!A1927,"")</f>
        <v>45281</v>
      </c>
      <c r="B1927" s="21">
        <f>IFERROR(IF(ISNUMBER(Datos!B1927),Datos!B1927/$F$2*100,NA()),NA())</f>
        <v>153.70821161960404</v>
      </c>
      <c r="C1927" s="21">
        <f>IFERROR(IF(ISNUMBER(Datos!C1927),Datos!C1927/$F$3*100,NA()),NA())</f>
        <v>228.0556356298645</v>
      </c>
    </row>
    <row r="1928" spans="1:3" x14ac:dyDescent="0.25">
      <c r="A1928" s="3">
        <f>IFERROR(Datos!A1928,"")</f>
        <v>45282</v>
      </c>
      <c r="B1928" s="21">
        <f>IFERROR(IF(ISNUMBER(Datos!B1928),Datos!B1928/$F$2*100,NA()),NA())</f>
        <v>154.38980850373255</v>
      </c>
      <c r="C1928" s="21">
        <f>IFERROR(IF(ISNUMBER(Datos!C1928),Datos!C1928/$F$3*100,NA()),NA())</f>
        <v>228.4342269626213</v>
      </c>
    </row>
    <row r="1929" spans="1:3" x14ac:dyDescent="0.25">
      <c r="A1929" s="3">
        <f>IFERROR(Datos!A1929,"")</f>
        <v>45286</v>
      </c>
      <c r="B1929" s="21">
        <f>IFERROR(IF(ISNUMBER(Datos!B1929),Datos!B1929/$F$2*100,NA()),NA())</f>
        <v>155.56637455371634</v>
      </c>
      <c r="C1929" s="21">
        <f>IFERROR(IF(ISNUMBER(Datos!C1929),Datos!C1929/$F$3*100,NA()),NA())</f>
        <v>229.40088402037091</v>
      </c>
    </row>
    <row r="1930" spans="1:3" x14ac:dyDescent="0.25">
      <c r="A1930" s="3">
        <f>IFERROR(Datos!A1930,"")</f>
        <v>45287</v>
      </c>
      <c r="B1930" s="21">
        <f>IFERROR(IF(ISNUMBER(Datos!B1930),Datos!B1930/$F$2*100,NA()),NA())</f>
        <v>156.27231418370658</v>
      </c>
      <c r="C1930" s="21">
        <f>IFERROR(IF(ISNUMBER(Datos!C1930),Datos!C1930/$F$3*100,NA()),NA())</f>
        <v>229.7290285384837</v>
      </c>
    </row>
    <row r="1931" spans="1:3" x14ac:dyDescent="0.25">
      <c r="A1931" s="3">
        <f>IFERROR(Datos!A1931,"")</f>
        <v>45288</v>
      </c>
      <c r="B1931" s="21">
        <f>IFERROR(IF(ISNUMBER(Datos!B1931),Datos!B1931/$F$2*100,NA()),NA())</f>
        <v>155.36351833820189</v>
      </c>
      <c r="C1931" s="21">
        <f>IFERROR(IF(ISNUMBER(Datos!C1931),Datos!C1931/$F$3*100,NA()),NA())</f>
        <v>229.81406745459788</v>
      </c>
    </row>
    <row r="1932" spans="1:3" x14ac:dyDescent="0.25">
      <c r="A1932" s="3">
        <f>IFERROR(Datos!A1932,"")</f>
        <v>45289</v>
      </c>
      <c r="B1932" s="21">
        <f>IFERROR(IF(ISNUMBER(Datos!B1932),Datos!B1932/$F$2*100,NA()),NA())</f>
        <v>155.12009087958455</v>
      </c>
      <c r="C1932" s="21">
        <f>IFERROR(IF(ISNUMBER(Datos!C1932),Datos!C1932/$F$3*100,NA()),NA())</f>
        <v>229.16450466032478</v>
      </c>
    </row>
    <row r="1933" spans="1:3" x14ac:dyDescent="0.25">
      <c r="A1933" s="3">
        <f>IFERROR(Datos!A1933,"")</f>
        <v>45293</v>
      </c>
      <c r="B1933" s="21">
        <f>IFERROR(IF(ISNUMBER(Datos!B1933),Datos!B1933/$F$2*100,NA()),NA())</f>
        <v>154.75494969165854</v>
      </c>
      <c r="C1933" s="21">
        <f>IFERROR(IF(ISNUMBER(Datos!C1933),Datos!C1933/$F$3*100,NA()),NA())</f>
        <v>227.86730085519361</v>
      </c>
    </row>
    <row r="1934" spans="1:3" x14ac:dyDescent="0.25">
      <c r="A1934" s="3">
        <f>IFERROR(Datos!A1934,"")</f>
        <v>45294</v>
      </c>
      <c r="B1934" s="21">
        <f>IFERROR(IF(ISNUMBER(Datos!B1934),Datos!B1934/$F$2*100,NA()),NA())</f>
        <v>153.46478416098671</v>
      </c>
      <c r="C1934" s="21">
        <f>IFERROR(IF(ISNUMBER(Datos!C1934),Datos!C1934/$F$3*100,NA()),NA())</f>
        <v>226.04064571922743</v>
      </c>
    </row>
    <row r="1935" spans="1:3" x14ac:dyDescent="0.25">
      <c r="A1935" s="3">
        <f>IFERROR(Datos!A1935,"")</f>
        <v>45295</v>
      </c>
      <c r="B1935" s="21">
        <f>IFERROR(IF(ISNUMBER(Datos!B1935),Datos!B1935/$F$2*100,NA()),NA())</f>
        <v>153.61895488477768</v>
      </c>
      <c r="C1935" s="21">
        <f>IFERROR(IF(ISNUMBER(Datos!C1935),Datos!C1935/$F$3*100,NA()),NA())</f>
        <v>225.26568655712504</v>
      </c>
    </row>
    <row r="1936" spans="1:3" x14ac:dyDescent="0.25">
      <c r="A1936" s="3">
        <f>IFERROR(Datos!A1936,"")</f>
        <v>45296</v>
      </c>
      <c r="B1936" s="21">
        <f>IFERROR(IF(ISNUMBER(Datos!B1936),Datos!B1936/$F$2*100,NA()),NA())</f>
        <v>153.64329763063941</v>
      </c>
      <c r="C1936" s="21">
        <f>IFERROR(IF(ISNUMBER(Datos!C1936),Datos!C1936/$F$3*100,NA()),NA())</f>
        <v>225.67694820793696</v>
      </c>
    </row>
    <row r="1937" spans="1:3" x14ac:dyDescent="0.25">
      <c r="A1937" s="3">
        <f>IFERROR(Datos!A1937,"")</f>
        <v>45299</v>
      </c>
      <c r="B1937" s="21">
        <f>IFERROR(IF(ISNUMBER(Datos!B1937),Datos!B1937/$F$2*100,NA()),NA())</f>
        <v>152.44238883479392</v>
      </c>
      <c r="C1937" s="21">
        <f>IFERROR(IF(ISNUMBER(Datos!C1937),Datos!C1937/$F$3*100,NA()),NA())</f>
        <v>228.86230421831456</v>
      </c>
    </row>
    <row r="1938" spans="1:3" x14ac:dyDescent="0.25">
      <c r="A1938" s="3">
        <f>IFERROR(Datos!A1938,"")</f>
        <v>45300</v>
      </c>
      <c r="B1938" s="21">
        <f>IFERROR(IF(ISNUMBER(Datos!B1938),Datos!B1938/$F$2*100,NA()),NA())</f>
        <v>152.49107432651738</v>
      </c>
      <c r="C1938" s="21">
        <f>IFERROR(IF(ISNUMBER(Datos!C1938),Datos!C1938/$F$3*100,NA()),NA())</f>
        <v>228.52407033727297</v>
      </c>
    </row>
    <row r="1939" spans="1:3" x14ac:dyDescent="0.25">
      <c r="A1939" s="3">
        <f>IFERROR(Datos!A1939,"")</f>
        <v>45301</v>
      </c>
      <c r="B1939" s="21">
        <f>IFERROR(IF(ISNUMBER(Datos!B1939),Datos!B1939/$F$2*100,NA()),NA())</f>
        <v>152.14216163583251</v>
      </c>
      <c r="C1939" s="21">
        <f>IFERROR(IF(ISNUMBER(Datos!C1939),Datos!C1939/$F$3*100,NA()),NA())</f>
        <v>229.81887191313538</v>
      </c>
    </row>
    <row r="1940" spans="1:3" x14ac:dyDescent="0.25">
      <c r="A1940" s="3">
        <f>IFERROR(Datos!A1940,"")</f>
        <v>45302</v>
      </c>
      <c r="B1940" s="21">
        <f>IFERROR(IF(ISNUMBER(Datos!B1940),Datos!B1940/$F$2*100,NA()),NA())</f>
        <v>152.44238883479392</v>
      </c>
      <c r="C1940" s="21">
        <f>IFERROR(IF(ISNUMBER(Datos!C1940),Datos!C1940/$F$3*100,NA()),NA())</f>
        <v>229.6646487940809</v>
      </c>
    </row>
    <row r="1941" spans="1:3" x14ac:dyDescent="0.25">
      <c r="A1941" s="3">
        <f>IFERROR(Datos!A1941,"")</f>
        <v>45303</v>
      </c>
      <c r="B1941" s="21">
        <f>IFERROR(IF(ISNUMBER(Datos!B1941),Datos!B1941/$F$2*100,NA()),NA())</f>
        <v>153.9354105809802</v>
      </c>
      <c r="C1941" s="21">
        <f>IFERROR(IF(ISNUMBER(Datos!C1941),Datos!C1941/$F$3*100,NA()),NA())</f>
        <v>229.83712885557796</v>
      </c>
    </row>
    <row r="1942" spans="1:3" x14ac:dyDescent="0.25">
      <c r="A1942" s="3">
        <f>IFERROR(Datos!A1942,"")</f>
        <v>45307</v>
      </c>
      <c r="B1942" s="21">
        <f>IFERROR(IF(ISNUMBER(Datos!B1942),Datos!B1942/$F$2*100,NA()),NA())</f>
        <v>152.47484582927621</v>
      </c>
      <c r="C1942" s="21">
        <f>IFERROR(IF(ISNUMBER(Datos!C1942),Datos!C1942/$F$3*100,NA()),NA())</f>
        <v>228.97953300663011</v>
      </c>
    </row>
    <row r="1943" spans="1:3" x14ac:dyDescent="0.25">
      <c r="A1943" s="3">
        <f>IFERROR(Datos!A1943,"")</f>
        <v>45308</v>
      </c>
      <c r="B1943" s="21">
        <f>IFERROR(IF(ISNUMBER(Datos!B1943),Datos!B1943/$F$2*100,NA()),NA())</f>
        <v>150.79519636481663</v>
      </c>
      <c r="C1943" s="21">
        <f>IFERROR(IF(ISNUMBER(Datos!C1943),Datos!C1943/$F$3*100,NA()),NA())</f>
        <v>227.69337945613529</v>
      </c>
    </row>
    <row r="1944" spans="1:3" x14ac:dyDescent="0.25">
      <c r="A1944" s="3">
        <f>IFERROR(Datos!A1944,"")</f>
        <v>45309</v>
      </c>
      <c r="B1944" s="21">
        <f>IFERROR(IF(ISNUMBER(Datos!B1944),Datos!B1944/$F$2*100,NA()),NA())</f>
        <v>152.036676403765</v>
      </c>
      <c r="C1944" s="21">
        <f>IFERROR(IF(ISNUMBER(Datos!C1944),Datos!C1944/$F$3*100,NA()),NA())</f>
        <v>229.69828000384354</v>
      </c>
    </row>
    <row r="1945" spans="1:3" x14ac:dyDescent="0.25">
      <c r="A1945" s="3">
        <f>IFERROR(Datos!A1945,"")</f>
        <v>45310</v>
      </c>
      <c r="B1945" s="21">
        <f>IFERROR(IF(ISNUMBER(Datos!B1945),Datos!B1945/$F$2*100,NA()),NA())</f>
        <v>152.49107432651738</v>
      </c>
      <c r="C1945" s="21">
        <f>IFERROR(IF(ISNUMBER(Datos!C1945),Datos!C1945/$F$3*100,NA()),NA())</f>
        <v>232.52666474488328</v>
      </c>
    </row>
    <row r="1946" spans="1:3" x14ac:dyDescent="0.25">
      <c r="A1946" s="3">
        <f>IFERROR(Datos!A1946,"")</f>
        <v>45313</v>
      </c>
      <c r="B1946" s="21">
        <f>IFERROR(IF(ISNUMBER(Datos!B1946),Datos!B1946/$F$2*100,NA()),NA())</f>
        <v>151.91496267445635</v>
      </c>
      <c r="C1946" s="21">
        <f>IFERROR(IF(ISNUMBER(Datos!C1946),Datos!C1946/$F$3*100,NA()),NA())</f>
        <v>233.03689824156817</v>
      </c>
    </row>
    <row r="1947" spans="1:3" x14ac:dyDescent="0.25">
      <c r="A1947" s="3">
        <f>IFERROR(Datos!A1947,"")</f>
        <v>45314</v>
      </c>
      <c r="B1947" s="21">
        <f>IFERROR(IF(ISNUMBER(Datos!B1947),Datos!B1947/$F$2*100,NA()),NA())</f>
        <v>152.50730282375849</v>
      </c>
      <c r="C1947" s="21">
        <f>IFERROR(IF(ISNUMBER(Datos!C1947),Datos!C1947/$F$3*100,NA()),NA())</f>
        <v>233.71769001633518</v>
      </c>
    </row>
    <row r="1948" spans="1:3" x14ac:dyDescent="0.25">
      <c r="A1948" s="3">
        <f>IFERROR(Datos!A1948,"")</f>
        <v>45315</v>
      </c>
      <c r="B1948" s="21">
        <f>IFERROR(IF(ISNUMBER(Datos!B1948),Datos!B1948/$F$2*100,NA()),NA())</f>
        <v>151.24959428756898</v>
      </c>
      <c r="C1948" s="21">
        <f>IFERROR(IF(ISNUMBER(Datos!C1948),Datos!C1948/$F$3*100,NA()),NA())</f>
        <v>233.90746612856731</v>
      </c>
    </row>
    <row r="1949" spans="1:3" x14ac:dyDescent="0.25">
      <c r="A1949" s="3">
        <f>IFERROR(Datos!A1949,"")</f>
        <v>45316</v>
      </c>
      <c r="B1949" s="21">
        <f>IFERROR(IF(ISNUMBER(Datos!B1949),Datos!B1949/$F$2*100,NA()),NA())</f>
        <v>151.85004868549171</v>
      </c>
      <c r="C1949" s="21">
        <f>IFERROR(IF(ISNUMBER(Datos!C1949),Datos!C1949/$F$3*100,NA()),NA())</f>
        <v>235.13788796002692</v>
      </c>
    </row>
    <row r="1950" spans="1:3" x14ac:dyDescent="0.25">
      <c r="A1950" s="3">
        <f>IFERROR(Datos!A1950,"")</f>
        <v>45317</v>
      </c>
      <c r="B1950" s="21">
        <f>IFERROR(IF(ISNUMBER(Datos!B1950),Datos!B1950/$F$2*100,NA()),NA())</f>
        <v>151.74456345342421</v>
      </c>
      <c r="C1950" s="21">
        <f>IFERROR(IF(ISNUMBER(Datos!C1950),Datos!C1950/$F$3*100,NA()),NA())</f>
        <v>234.98462573267994</v>
      </c>
    </row>
    <row r="1951" spans="1:3" x14ac:dyDescent="0.25">
      <c r="A1951" s="3">
        <f>IFERROR(Datos!A1951,"")</f>
        <v>45320</v>
      </c>
      <c r="B1951" s="21">
        <f>IFERROR(IF(ISNUMBER(Datos!B1951),Datos!B1951/$F$2*100,NA()),NA())</f>
        <v>152.81564427134049</v>
      </c>
      <c r="C1951" s="21">
        <f>IFERROR(IF(ISNUMBER(Datos!C1951),Datos!C1951/$F$3*100,NA()),NA())</f>
        <v>236.76035360814836</v>
      </c>
    </row>
    <row r="1952" spans="1:3" x14ac:dyDescent="0.25">
      <c r="A1952" s="3">
        <f>IFERROR(Datos!A1952,"")</f>
        <v>45321</v>
      </c>
      <c r="B1952" s="21">
        <f>IFERROR(IF(ISNUMBER(Datos!B1952),Datos!B1952/$F$2*100,NA()),NA())</f>
        <v>153.0266147354755</v>
      </c>
      <c r="C1952" s="21">
        <f>IFERROR(IF(ISNUMBER(Datos!C1952),Datos!C1952/$F$3*100,NA()),NA())</f>
        <v>236.61814163543769</v>
      </c>
    </row>
    <row r="1953" spans="1:3" x14ac:dyDescent="0.25">
      <c r="A1953" s="3">
        <f>IFERROR(Datos!A1953,"")</f>
        <v>45322</v>
      </c>
      <c r="B1953" s="21">
        <f>IFERROR(IF(ISNUMBER(Datos!B1953),Datos!B1953/$F$2*100,NA()),NA())</f>
        <v>152.91301525478741</v>
      </c>
      <c r="C1953" s="21">
        <f>IFERROR(IF(ISNUMBER(Datos!C1953),Datos!C1953/$F$3*100,NA()),NA())</f>
        <v>232.80724512347456</v>
      </c>
    </row>
    <row r="1954" spans="1:3" x14ac:dyDescent="0.25">
      <c r="A1954" s="3">
        <f>IFERROR(Datos!A1954,"")</f>
        <v>45323</v>
      </c>
      <c r="B1954" s="21">
        <f>IFERROR(IF(ISNUMBER(Datos!B1954),Datos!B1954/$F$2*100,NA()),NA())</f>
        <v>154.50340798442065</v>
      </c>
      <c r="C1954" s="21">
        <f>IFERROR(IF(ISNUMBER(Datos!C1954),Datos!C1954/$F$3*100,NA()),NA())</f>
        <v>235.71586432209085</v>
      </c>
    </row>
    <row r="1955" spans="1:3" x14ac:dyDescent="0.25">
      <c r="A1955" s="3">
        <f>IFERROR(Datos!A1955,"")</f>
        <v>45324</v>
      </c>
      <c r="B1955" s="21">
        <f>IFERROR(IF(ISNUMBER(Datos!B1955),Datos!B1955/$F$2*100,NA()),NA())</f>
        <v>153.04284323271668</v>
      </c>
      <c r="C1955" s="21">
        <f>IFERROR(IF(ISNUMBER(Datos!C1955),Datos!C1955/$F$3*100,NA()),NA())</f>
        <v>238.23436148746032</v>
      </c>
    </row>
    <row r="1956" spans="1:3" x14ac:dyDescent="0.25">
      <c r="A1956" s="3">
        <f>IFERROR(Datos!A1956,"")</f>
        <v>45327</v>
      </c>
      <c r="B1956" s="21">
        <f>IFERROR(IF(ISNUMBER(Datos!B1956),Datos!B1956/$F$2*100,NA()),NA())</f>
        <v>152.19896137617656</v>
      </c>
      <c r="C1956" s="21">
        <f>IFERROR(IF(ISNUMBER(Datos!C1956),Datos!C1956/$F$3*100,NA()),NA())</f>
        <v>237.47525703853177</v>
      </c>
    </row>
    <row r="1957" spans="1:3" x14ac:dyDescent="0.25">
      <c r="A1957" s="3">
        <f>IFERROR(Datos!A1957,"")</f>
        <v>45328</v>
      </c>
      <c r="B1957" s="21">
        <f>IFERROR(IF(ISNUMBER(Datos!B1957),Datos!B1957/$F$2*100,NA()),NA())</f>
        <v>152.99415774099322</v>
      </c>
      <c r="C1957" s="21">
        <f>IFERROR(IF(ISNUMBER(Datos!C1957),Datos!C1957/$F$3*100,NA()),NA())</f>
        <v>238.02392620351682</v>
      </c>
    </row>
    <row r="1958" spans="1:3" x14ac:dyDescent="0.25">
      <c r="A1958" s="3">
        <f>IFERROR(Datos!A1958,"")</f>
        <v>45329</v>
      </c>
      <c r="B1958" s="21">
        <f>IFERROR(IF(ISNUMBER(Datos!B1958),Datos!B1958/$F$2*100,NA()),NA())</f>
        <v>152.95358649789031</v>
      </c>
      <c r="C1958" s="21">
        <f>IFERROR(IF(ISNUMBER(Datos!C1958),Datos!C1958/$F$3*100,NA()),NA())</f>
        <v>239.98558662438745</v>
      </c>
    </row>
    <row r="1959" spans="1:3" x14ac:dyDescent="0.25">
      <c r="A1959" s="3">
        <f>IFERROR(Datos!A1959,"")</f>
        <v>45330</v>
      </c>
      <c r="B1959" s="21">
        <f>IFERROR(IF(ISNUMBER(Datos!B1959),Datos!B1959/$F$2*100,NA()),NA())</f>
        <v>152.81564427134049</v>
      </c>
      <c r="C1959" s="21">
        <f>IFERROR(IF(ISNUMBER(Datos!C1959),Datos!C1959/$F$3*100,NA()),NA())</f>
        <v>240.1225136927068</v>
      </c>
    </row>
    <row r="1960" spans="1:3" x14ac:dyDescent="0.25">
      <c r="A1960" s="3">
        <f>IFERROR(Datos!A1960,"")</f>
        <v>45331</v>
      </c>
      <c r="B1960" s="21">
        <f>IFERROR(IF(ISNUMBER(Datos!B1960),Datos!B1960/$F$2*100,NA()),NA())</f>
        <v>152.22330412203831</v>
      </c>
      <c r="C1960" s="21">
        <f>IFERROR(IF(ISNUMBER(Datos!C1960),Datos!C1960/$F$3*100,NA()),NA())</f>
        <v>241.50139329297585</v>
      </c>
    </row>
    <row r="1961" spans="1:3" x14ac:dyDescent="0.25">
      <c r="A1961" s="3">
        <f>IFERROR(Datos!A1961,"")</f>
        <v>45334</v>
      </c>
      <c r="B1961" s="21">
        <f>IFERROR(IF(ISNUMBER(Datos!B1961),Datos!B1961/$F$2*100,NA()),NA())</f>
        <v>151.82570593963001</v>
      </c>
      <c r="C1961" s="21">
        <f>IFERROR(IF(ISNUMBER(Datos!C1961),Datos!C1961/$F$3*100,NA()),NA())</f>
        <v>241.27222062073605</v>
      </c>
    </row>
    <row r="1962" spans="1:3" x14ac:dyDescent="0.25">
      <c r="A1962" s="3">
        <f>IFERROR(Datos!A1962,"")</f>
        <v>45335</v>
      </c>
      <c r="B1962" s="21">
        <f>IFERROR(IF(ISNUMBER(Datos!B1962),Datos!B1962/$F$2*100,NA()),NA())</f>
        <v>149.73222979552094</v>
      </c>
      <c r="C1962" s="21">
        <f>IFERROR(IF(ISNUMBER(Datos!C1962),Datos!C1962/$F$3*100,NA()),NA())</f>
        <v>237.97299894301912</v>
      </c>
    </row>
    <row r="1963" spans="1:3" x14ac:dyDescent="0.25">
      <c r="A1963" s="3">
        <f>IFERROR(Datos!A1963,"")</f>
        <v>45336</v>
      </c>
      <c r="B1963" s="21">
        <f>IFERROR(IF(ISNUMBER(Datos!B1963),Datos!B1963/$F$2*100,NA()),NA())</f>
        <v>149.64297306069457</v>
      </c>
      <c r="C1963" s="21">
        <f>IFERROR(IF(ISNUMBER(Datos!C1963),Datos!C1963/$F$3*100,NA()),NA())</f>
        <v>240.25271451907369</v>
      </c>
    </row>
    <row r="1964" spans="1:3" x14ac:dyDescent="0.25">
      <c r="A1964" s="3">
        <f>IFERROR(Datos!A1964,"")</f>
        <v>45337</v>
      </c>
      <c r="B1964" s="21">
        <f>IFERROR(IF(ISNUMBER(Datos!B1964),Datos!B1964/$F$2*100,NA()),NA())</f>
        <v>150.64913988964622</v>
      </c>
      <c r="C1964" s="21">
        <f>IFERROR(IF(ISNUMBER(Datos!C1964),Datos!C1964/$F$3*100,NA()),NA())</f>
        <v>241.65129239934657</v>
      </c>
    </row>
    <row r="1965" spans="1:3" x14ac:dyDescent="0.25">
      <c r="A1965" s="3">
        <f>IFERROR(Datos!A1965,"")</f>
        <v>45338</v>
      </c>
      <c r="B1965" s="21">
        <f>IFERROR(IF(ISNUMBER(Datos!B1965),Datos!B1965/$F$2*100,NA()),NA())</f>
        <v>151.20090879584552</v>
      </c>
      <c r="C1965" s="21">
        <f>IFERROR(IF(ISNUMBER(Datos!C1965),Datos!C1965/$F$3*100,NA()),NA())</f>
        <v>240.49053521668105</v>
      </c>
    </row>
    <row r="1966" spans="1:3" x14ac:dyDescent="0.25">
      <c r="A1966" s="3">
        <f>IFERROR(Datos!A1966,"")</f>
        <v>45342</v>
      </c>
      <c r="B1966" s="21">
        <f>IFERROR(IF(ISNUMBER(Datos!B1966),Datos!B1966/$F$2*100,NA()),NA())</f>
        <v>152.11781888997081</v>
      </c>
      <c r="C1966" s="21">
        <f>IFERROR(IF(ISNUMBER(Datos!C1966),Datos!C1966/$F$3*100,NA()),NA())</f>
        <v>239.0463149803017</v>
      </c>
    </row>
    <row r="1967" spans="1:3" x14ac:dyDescent="0.25">
      <c r="A1967" s="3">
        <f>IFERROR(Datos!A1967,"")</f>
        <v>45343</v>
      </c>
      <c r="B1967" s="21">
        <f>IFERROR(IF(ISNUMBER(Datos!B1967),Datos!B1967/$F$2*100,NA()),NA())</f>
        <v>152.12593313859136</v>
      </c>
      <c r="C1967" s="21">
        <f>IFERROR(IF(ISNUMBER(Datos!C1967),Datos!C1967/$F$3*100,NA()),NA())</f>
        <v>239.34851542231192</v>
      </c>
    </row>
    <row r="1968" spans="1:3" x14ac:dyDescent="0.25">
      <c r="A1968" s="3">
        <f>IFERROR(Datos!A1968,"")</f>
        <v>45344</v>
      </c>
      <c r="B1968" s="21">
        <f>IFERROR(IF(ISNUMBER(Datos!B1968),Datos!B1968/$F$2*100,NA()),NA())</f>
        <v>152.190847127556</v>
      </c>
      <c r="C1968" s="21">
        <f>IFERROR(IF(ISNUMBER(Datos!C1968),Datos!C1968/$F$3*100,NA()),NA())</f>
        <v>244.40424714134713</v>
      </c>
    </row>
    <row r="1969" spans="1:3" x14ac:dyDescent="0.25">
      <c r="A1969" s="3">
        <f>IFERROR(Datos!A1969,"")</f>
        <v>45345</v>
      </c>
      <c r="B1969" s="21">
        <f>IFERROR(IF(ISNUMBER(Datos!B1969),Datos!B1969/$F$2*100,NA()),NA())</f>
        <v>153.05095748133724</v>
      </c>
      <c r="C1969" s="21">
        <f>IFERROR(IF(ISNUMBER(Datos!C1969),Datos!C1969/$F$3*100,NA()),NA())</f>
        <v>244.48928605746133</v>
      </c>
    </row>
    <row r="1970" spans="1:3" x14ac:dyDescent="0.25">
      <c r="A1970" s="3">
        <f>IFERROR(Datos!A1970,"")</f>
        <v>45348</v>
      </c>
      <c r="B1970" s="21">
        <f>IFERROR(IF(ISNUMBER(Datos!B1970),Datos!B1970/$F$2*100,NA()),NA())</f>
        <v>152.71015903927295</v>
      </c>
      <c r="C1970" s="21">
        <f>IFERROR(IF(ISNUMBER(Datos!C1970),Datos!C1970/$F$3*100,NA()),NA())</f>
        <v>243.56346689728065</v>
      </c>
    </row>
    <row r="1971" spans="1:3" x14ac:dyDescent="0.25">
      <c r="A1971" s="3">
        <f>IFERROR(Datos!A1971,"")</f>
        <v>45349</v>
      </c>
      <c r="B1971" s="21">
        <f>IFERROR(IF(ISNUMBER(Datos!B1971),Datos!B1971/$F$2*100,NA()),NA())</f>
        <v>152.54787406686143</v>
      </c>
      <c r="C1971" s="21">
        <f>IFERROR(IF(ISNUMBER(Datos!C1971),Datos!C1971/$F$3*100,NA()),NA())</f>
        <v>243.97905256077638</v>
      </c>
    </row>
    <row r="1972" spans="1:3" x14ac:dyDescent="0.25">
      <c r="A1972" s="3">
        <f>IFERROR(Datos!A1972,"")</f>
        <v>45350</v>
      </c>
      <c r="B1972" s="21">
        <f>IFERROR(IF(ISNUMBER(Datos!B1972),Datos!B1972/$F$2*100,NA()),NA())</f>
        <v>152.82375851996107</v>
      </c>
      <c r="C1972" s="21">
        <f>IFERROR(IF(ISNUMBER(Datos!C1972),Datos!C1972/$F$3*100,NA()),NA())</f>
        <v>243.57451715191698</v>
      </c>
    </row>
    <row r="1973" spans="1:3" x14ac:dyDescent="0.25">
      <c r="A1973" s="3">
        <f>IFERROR(Datos!A1973,"")</f>
        <v>45351</v>
      </c>
      <c r="B1973" s="21">
        <f>IFERROR(IF(ISNUMBER(Datos!B1973),Datos!B1973/$F$2*100,NA()),NA())</f>
        <v>153.61084063615712</v>
      </c>
      <c r="C1973" s="21">
        <f>IFERROR(IF(ISNUMBER(Datos!C1973),Datos!C1973/$F$3*100,NA()),NA())</f>
        <v>244.84817911021429</v>
      </c>
    </row>
    <row r="1974" spans="1:3" x14ac:dyDescent="0.25">
      <c r="A1974" s="3">
        <f>IFERROR(Datos!A1974,"")</f>
        <v>45352</v>
      </c>
      <c r="B1974" s="21">
        <f>IFERROR(IF(ISNUMBER(Datos!B1974),Datos!B1974/$F$2*100,NA()),NA())</f>
        <v>156.51574164232392</v>
      </c>
      <c r="C1974" s="21">
        <f>IFERROR(IF(ISNUMBER(Datos!C1974),Datos!C1974/$F$3*100,NA()),NA())</f>
        <v>246.80887863937735</v>
      </c>
    </row>
    <row r="1975" spans="1:3" x14ac:dyDescent="0.25">
      <c r="A1975" s="3">
        <f>IFERROR(Datos!A1975,"")</f>
        <v>45355</v>
      </c>
      <c r="B1975" s="21">
        <f>IFERROR(IF(ISNUMBER(Datos!B1975),Datos!B1975/$F$2*100,NA()),NA())</f>
        <v>159.04738721194417</v>
      </c>
      <c r="C1975" s="21">
        <f>IFERROR(IF(ISNUMBER(Datos!C1975),Datos!C1975/$F$3*100,NA()),NA())</f>
        <v>246.51436533102716</v>
      </c>
    </row>
    <row r="1976" spans="1:3" x14ac:dyDescent="0.25">
      <c r="A1976" s="3">
        <f>IFERROR(Datos!A1976,"")</f>
        <v>45356</v>
      </c>
      <c r="B1976" s="21">
        <f>IFERROR(IF(ISNUMBER(Datos!B1976),Datos!B1976/$F$2*100,NA()),NA())</f>
        <v>160.00486854917236</v>
      </c>
      <c r="C1976" s="21">
        <f>IFERROR(IF(ISNUMBER(Datos!C1976),Datos!C1976/$F$3*100,NA()),NA())</f>
        <v>244.00163351590271</v>
      </c>
    </row>
    <row r="1977" spans="1:3" x14ac:dyDescent="0.25">
      <c r="A1977" s="3">
        <f>IFERROR(Datos!A1977,"")</f>
        <v>45357</v>
      </c>
      <c r="B1977" s="21">
        <f>IFERROR(IF(ISNUMBER(Datos!B1977),Datos!B1977/$F$2*100,NA()),NA())</f>
        <v>161.31937682570594</v>
      </c>
      <c r="C1977" s="21">
        <f>IFERROR(IF(ISNUMBER(Datos!C1977),Datos!C1977/$F$3*100,NA()),NA())</f>
        <v>245.25607764004997</v>
      </c>
    </row>
    <row r="1978" spans="1:3" x14ac:dyDescent="0.25">
      <c r="A1978" s="3">
        <f>IFERROR(Datos!A1978,"")</f>
        <v>45358</v>
      </c>
      <c r="B1978" s="21">
        <f>IFERROR(IF(ISNUMBER(Datos!B1978),Datos!B1978/$F$2*100,NA()),NA())</f>
        <v>162.23628691983123</v>
      </c>
      <c r="C1978" s="21">
        <f>IFERROR(IF(ISNUMBER(Datos!C1978),Datos!C1978/$F$3*100,NA()),NA())</f>
        <v>247.78322283078694</v>
      </c>
    </row>
    <row r="1979" spans="1:3" x14ac:dyDescent="0.25">
      <c r="A1979" s="3">
        <f>IFERROR(Datos!A1979,"")</f>
        <v>45359</v>
      </c>
      <c r="B1979" s="21">
        <f>IFERROR(IF(ISNUMBER(Datos!B1979),Datos!B1979/$F$2*100,NA()),NA())</f>
        <v>163.60759493670886</v>
      </c>
      <c r="C1979" s="21">
        <f>IFERROR(IF(ISNUMBER(Datos!C1979),Datos!C1979/$F$3*100,NA()),NA())</f>
        <v>246.16556164120303</v>
      </c>
    </row>
    <row r="1980" spans="1:3" x14ac:dyDescent="0.25">
      <c r="A1980" s="3">
        <f>IFERROR(Datos!A1980,"")</f>
        <v>45362</v>
      </c>
      <c r="B1980" s="21">
        <f>IFERROR(IF(ISNUMBER(Datos!B1980),Datos!B1980/$F$2*100,NA()),NA())</f>
        <v>163.90782213567024</v>
      </c>
      <c r="C1980" s="21">
        <f>IFERROR(IF(ISNUMBER(Datos!C1980),Datos!C1980/$F$3*100,NA()),NA())</f>
        <v>245.88930527529541</v>
      </c>
    </row>
    <row r="1981" spans="1:3" x14ac:dyDescent="0.25">
      <c r="A1981" s="3">
        <f>IFERROR(Datos!A1981,"")</f>
        <v>45363</v>
      </c>
      <c r="B1981" s="21">
        <f>IFERROR(IF(ISNUMBER(Datos!B1981),Datos!B1981/$F$2*100,NA()),NA())</f>
        <v>162.11457319052255</v>
      </c>
      <c r="C1981" s="21">
        <f>IFERROR(IF(ISNUMBER(Datos!C1981),Datos!C1981/$F$3*100,NA()),NA())</f>
        <v>248.64370135485734</v>
      </c>
    </row>
    <row r="1982" spans="1:3" x14ac:dyDescent="0.25">
      <c r="A1982" s="3">
        <f>IFERROR(Datos!A1982,"")</f>
        <v>45364</v>
      </c>
      <c r="B1982" s="21">
        <f>IFERROR(IF(ISNUMBER(Datos!B1982),Datos!B1982/$F$2*100,NA()),NA())</f>
        <v>163.25056799740344</v>
      </c>
      <c r="C1982" s="21">
        <f>IFERROR(IF(ISNUMBER(Datos!C1982),Datos!C1982/$F$3*100,NA()),NA())</f>
        <v>248.16517728452004</v>
      </c>
    </row>
    <row r="1983" spans="1:3" x14ac:dyDescent="0.25">
      <c r="A1983" s="3">
        <f>IFERROR(Datos!A1983,"")</f>
        <v>45365</v>
      </c>
      <c r="B1983" s="21">
        <f>IFERROR(IF(ISNUMBER(Datos!B1983),Datos!B1983/$F$2*100,NA()),NA())</f>
        <v>162.5689711132749</v>
      </c>
      <c r="C1983" s="21">
        <f>IFERROR(IF(ISNUMBER(Datos!C1983),Datos!C1983/$F$3*100,NA()),NA())</f>
        <v>247.45267608340535</v>
      </c>
    </row>
    <row r="1984" spans="1:3" x14ac:dyDescent="0.25">
      <c r="A1984" s="3">
        <f>IFERROR(Datos!A1984,"")</f>
        <v>45366</v>
      </c>
      <c r="B1984" s="21">
        <f>IFERROR(IF(ISNUMBER(Datos!B1984),Datos!B1984/$F$2*100,NA()),NA())</f>
        <v>162.04965920155794</v>
      </c>
      <c r="C1984" s="21">
        <f>IFERROR(IF(ISNUMBER(Datos!C1984),Datos!C1984/$F$3*100,NA()),NA())</f>
        <v>245.84846737772654</v>
      </c>
    </row>
    <row r="1985" spans="1:3" x14ac:dyDescent="0.25">
      <c r="A1985" s="3">
        <f>IFERROR(Datos!A1985,"")</f>
        <v>45369</v>
      </c>
      <c r="B1985" s="21">
        <f>IFERROR(IF(ISNUMBER(Datos!B1985),Datos!B1985/$F$2*100,NA()),NA())</f>
        <v>162.30931515741642</v>
      </c>
      <c r="C1985" s="21">
        <f>IFERROR(IF(ISNUMBER(Datos!C1985),Datos!C1985/$F$3*100,NA()),NA())</f>
        <v>247.40174882290768</v>
      </c>
    </row>
    <row r="1986" spans="1:3" x14ac:dyDescent="0.25">
      <c r="A1986" s="3">
        <f>IFERROR(Datos!A1986,"")</f>
        <v>45370</v>
      </c>
      <c r="B1986" s="21">
        <f>IFERROR(IF(ISNUMBER(Datos!B1986),Datos!B1986/$F$2*100,NA()),NA())</f>
        <v>162.12268743914316</v>
      </c>
      <c r="C1986" s="21">
        <f>IFERROR(IF(ISNUMBER(Datos!C1986),Datos!C1986/$F$3*100,NA()),NA())</f>
        <v>248.79936581147305</v>
      </c>
    </row>
    <row r="1987" spans="1:3" x14ac:dyDescent="0.25">
      <c r="A1987" s="3">
        <f>IFERROR(Datos!A1987,"")</f>
        <v>45371</v>
      </c>
      <c r="B1987" s="21">
        <f>IFERROR(IF(ISNUMBER(Datos!B1987),Datos!B1987/$F$2*100,NA()),NA())</f>
        <v>164.05387861084066</v>
      </c>
      <c r="C1987" s="21">
        <f>IFERROR(IF(ISNUMBER(Datos!C1987),Datos!C1987/$F$3*100,NA()),NA())</f>
        <v>251.01470164312479</v>
      </c>
    </row>
    <row r="1988" spans="1:3" x14ac:dyDescent="0.25">
      <c r="A1988" s="3">
        <f>IFERROR(Datos!A1988,"")</f>
        <v>45372</v>
      </c>
      <c r="B1988" s="21">
        <f>IFERROR(IF(ISNUMBER(Datos!B1988),Datos!B1988/$F$2*100,NA()),NA())</f>
        <v>163.88347938980851</v>
      </c>
      <c r="C1988" s="21">
        <f>IFERROR(IF(ISNUMBER(Datos!C1988),Datos!C1988/$F$3*100,NA()),NA())</f>
        <v>251.82713558181993</v>
      </c>
    </row>
    <row r="1989" spans="1:3" x14ac:dyDescent="0.25">
      <c r="A1989" s="3">
        <f>IFERROR(Datos!A1989,"")</f>
        <v>45373</v>
      </c>
      <c r="B1989" s="21">
        <f>IFERROR(IF(ISNUMBER(Datos!B1989),Datos!B1989/$F$2*100,NA()),NA())</f>
        <v>162.5689711132749</v>
      </c>
      <c r="C1989" s="21">
        <f>IFERROR(IF(ISNUMBER(Datos!C1989),Datos!C1989/$F$3*100,NA()),NA())</f>
        <v>251.47400787931201</v>
      </c>
    </row>
    <row r="1990" spans="1:3" x14ac:dyDescent="0.25">
      <c r="A1990" s="3">
        <f>IFERROR(Datos!A1990,"")</f>
        <v>45376</v>
      </c>
      <c r="B1990" s="21">
        <f>IFERROR(IF(ISNUMBER(Datos!B1990),Datos!B1990/$F$2*100,NA()),NA())</f>
        <v>163.08828302499191</v>
      </c>
      <c r="C1990" s="21">
        <f>IFERROR(IF(ISNUMBER(Datos!C1990),Datos!C1990/$F$3*100,NA()),NA())</f>
        <v>250.70577495916208</v>
      </c>
    </row>
    <row r="1991" spans="1:3" x14ac:dyDescent="0.25">
      <c r="A1991" s="3">
        <f>IFERROR(Datos!A1991,"")</f>
        <v>45377</v>
      </c>
      <c r="B1991" s="21">
        <f>IFERROR(IF(ISNUMBER(Datos!B1991),Datos!B1991/$F$2*100,NA()),NA())</f>
        <v>163.61570918532945</v>
      </c>
      <c r="C1991" s="21">
        <f>IFERROR(IF(ISNUMBER(Datos!C1991),Datos!C1991/$F$3*100,NA()),NA())</f>
        <v>250.00384356683</v>
      </c>
    </row>
    <row r="1992" spans="1:3" x14ac:dyDescent="0.25">
      <c r="A1992" s="3">
        <f>IFERROR(Datos!A1992,"")</f>
        <v>45378</v>
      </c>
      <c r="B1992" s="21">
        <f>IFERROR(IF(ISNUMBER(Datos!B1992),Datos!B1992/$F$2*100,NA()),NA())</f>
        <v>164.80038948393377</v>
      </c>
      <c r="C1992" s="21">
        <f>IFERROR(IF(ISNUMBER(Datos!C1992),Datos!C1992/$F$3*100,NA()),NA())</f>
        <v>252.16152589603152</v>
      </c>
    </row>
    <row r="1993" spans="1:3" x14ac:dyDescent="0.25">
      <c r="A1993" s="3">
        <f>IFERROR(Datos!A1993,"")</f>
        <v>45379</v>
      </c>
      <c r="B1993" s="21">
        <f>IFERROR(IF(ISNUMBER(Datos!B1993),Datos!B1993/$F$2*100,NA()),NA())</f>
        <v>166.92632262252516</v>
      </c>
      <c r="C1993" s="21">
        <f>IFERROR(IF(ISNUMBER(Datos!C1993),Datos!C1993/$F$3*100,NA()),NA())</f>
        <v>252.44306716633039</v>
      </c>
    </row>
    <row r="1994" spans="1:3" x14ac:dyDescent="0.25">
      <c r="A1994" s="3">
        <f>IFERROR(Datos!A1994,"")</f>
        <v>45383</v>
      </c>
      <c r="B1994" s="21">
        <f>IFERROR(IF(ISNUMBER(Datos!B1994),Datos!B1994/$F$2*100,NA()),NA())</f>
        <v>168.63031483284647</v>
      </c>
      <c r="C1994" s="21">
        <f>IFERROR(IF(ISNUMBER(Datos!C1994),Datos!C1994/$F$3*100,NA()),NA())</f>
        <v>251.93475545306043</v>
      </c>
    </row>
    <row r="1995" spans="1:3" x14ac:dyDescent="0.25">
      <c r="A1995" s="3">
        <f>IFERROR(Datos!A1995,"")</f>
        <v>45384</v>
      </c>
      <c r="B1995" s="21">
        <f>IFERROR(IF(ISNUMBER(Datos!B1995),Datos!B1995/$F$2*100,NA()),NA())</f>
        <v>171.12138915936384</v>
      </c>
      <c r="C1995" s="21">
        <f>IFERROR(IF(ISNUMBER(Datos!C1995),Datos!C1995/$F$3*100,NA()),NA())</f>
        <v>250.1109829922168</v>
      </c>
    </row>
    <row r="1996" spans="1:3" x14ac:dyDescent="0.25">
      <c r="A1996" s="3">
        <f>IFERROR(Datos!A1996,"")</f>
        <v>45385</v>
      </c>
      <c r="B1996" s="21">
        <f>IFERROR(IF(ISNUMBER(Datos!B1996),Datos!B1996/$F$2*100,NA()),NA())</f>
        <v>172.62252515417075</v>
      </c>
      <c r="C1996" s="21">
        <f>IFERROR(IF(ISNUMBER(Datos!C1996),Datos!C1996/$F$3*100,NA()),NA())</f>
        <v>250.38387623714806</v>
      </c>
    </row>
    <row r="1997" spans="1:3" x14ac:dyDescent="0.25">
      <c r="A1997" s="3">
        <f>IFERROR(Datos!A1997,"")</f>
        <v>45386</v>
      </c>
      <c r="B1997" s="21">
        <f>IFERROR(IF(ISNUMBER(Datos!B1997),Datos!B1997/$F$2*100,NA()),NA())</f>
        <v>171.63258682246024</v>
      </c>
      <c r="C1997" s="21">
        <f>IFERROR(IF(ISNUMBER(Datos!C1997),Datos!C1997/$F$3*100,NA()),NA())</f>
        <v>247.29557028922841</v>
      </c>
    </row>
    <row r="1998" spans="1:3" x14ac:dyDescent="0.25">
      <c r="A1998" s="3">
        <f>IFERROR(Datos!A1998,"")</f>
        <v>45387</v>
      </c>
      <c r="B1998" s="21">
        <f>IFERROR(IF(ISNUMBER(Datos!B1998),Datos!B1998/$F$2*100,NA()),NA())</f>
        <v>174.56994482310938</v>
      </c>
      <c r="C1998" s="21">
        <f>IFERROR(IF(ISNUMBER(Datos!C1998),Datos!C1998/$F$3*100,NA()),NA())</f>
        <v>250.04035745171521</v>
      </c>
    </row>
    <row r="1999" spans="1:3" x14ac:dyDescent="0.25">
      <c r="A1999" s="3">
        <f>IFERROR(Datos!A1999,"")</f>
        <v>45390</v>
      </c>
      <c r="B1999" s="21">
        <f>IFERROR(IF(ISNUMBER(Datos!B1999),Datos!B1999/$F$2*100,NA()),NA())</f>
        <v>175.65725413826681</v>
      </c>
      <c r="C1999" s="21">
        <f>IFERROR(IF(ISNUMBER(Datos!C1999),Datos!C1999/$F$3*100,NA()),NA())</f>
        <v>249.9466705102335</v>
      </c>
    </row>
    <row r="2000" spans="1:3" x14ac:dyDescent="0.25">
      <c r="A2000" s="3">
        <f>IFERROR(Datos!A2000,"")</f>
        <v>45391</v>
      </c>
      <c r="B2000" s="21">
        <f>IFERROR(IF(ISNUMBER(Datos!B2000),Datos!B2000/$F$2*100,NA()),NA())</f>
        <v>176.62284972411555</v>
      </c>
      <c r="C2000" s="21">
        <f>IFERROR(IF(ISNUMBER(Datos!C2000),Datos!C2000/$F$3*100,NA()),NA())</f>
        <v>250.3079657922552</v>
      </c>
    </row>
    <row r="2001" spans="1:3" x14ac:dyDescent="0.25">
      <c r="A2001" s="3">
        <f>IFERROR(Datos!A2001,"")</f>
        <v>45392</v>
      </c>
      <c r="B2001" s="21">
        <f>IFERROR(IF(ISNUMBER(Datos!B2001),Datos!B2001/$F$2*100,NA()),NA())</f>
        <v>174.95131450827654</v>
      </c>
      <c r="C2001" s="21">
        <f>IFERROR(IF(ISNUMBER(Datos!C2001),Datos!C2001/$F$3*100,NA()),NA())</f>
        <v>247.94080907081772</v>
      </c>
    </row>
    <row r="2002" spans="1:3" x14ac:dyDescent="0.25">
      <c r="A2002" s="3">
        <f>IFERROR(Datos!A2002,"")</f>
        <v>45393</v>
      </c>
      <c r="B2002" s="21">
        <f>IFERROR(IF(ISNUMBER(Datos!B2002),Datos!B2002/$F$2*100,NA()),NA())</f>
        <v>178.35118468029862</v>
      </c>
      <c r="C2002" s="21">
        <f>IFERROR(IF(ISNUMBER(Datos!C2002),Datos!C2002/$F$3*100,NA()),NA())</f>
        <v>249.78668204093401</v>
      </c>
    </row>
    <row r="2003" spans="1:3" x14ac:dyDescent="0.25">
      <c r="A2003" s="3">
        <f>IFERROR(Datos!A2003,"")</f>
        <v>45394</v>
      </c>
      <c r="B2003" s="21">
        <f>IFERROR(IF(ISNUMBER(Datos!B2003),Datos!B2003/$F$2*100,NA()),NA())</f>
        <v>175.98993833171048</v>
      </c>
      <c r="C2003" s="21">
        <f>IFERROR(IF(ISNUMBER(Datos!C2003),Datos!C2003/$F$3*100,NA()),NA())</f>
        <v>246.15210915729796</v>
      </c>
    </row>
    <row r="2004" spans="1:3" x14ac:dyDescent="0.25">
      <c r="A2004" s="3">
        <f>IFERROR(Datos!A2004,"")</f>
        <v>45397</v>
      </c>
      <c r="B2004" s="21">
        <f>IFERROR(IF(ISNUMBER(Datos!B2004),Datos!B2004/$F$2*100,NA()),NA())</f>
        <v>179.28432327166504</v>
      </c>
      <c r="C2004" s="21">
        <f>IFERROR(IF(ISNUMBER(Datos!C2004),Datos!C2004/$F$3*100,NA()),NA())</f>
        <v>243.19304314403763</v>
      </c>
    </row>
    <row r="2005" spans="1:3" x14ac:dyDescent="0.25">
      <c r="A2005" s="3">
        <f>IFERROR(Datos!A2005,"")</f>
        <v>45398</v>
      </c>
      <c r="B2005" s="21">
        <f>IFERROR(IF(ISNUMBER(Datos!B2005),Datos!B2005/$F$2*100,NA()),NA())</f>
        <v>179.50340798442065</v>
      </c>
      <c r="C2005" s="21">
        <f>IFERROR(IF(ISNUMBER(Datos!C2005),Datos!C2005/$F$3*100,NA()),NA())</f>
        <v>242.69289901028151</v>
      </c>
    </row>
    <row r="2006" spans="1:3" x14ac:dyDescent="0.25">
      <c r="A2006" s="3">
        <f>IFERROR(Datos!A2006,"")</f>
        <v>45399</v>
      </c>
      <c r="B2006" s="21">
        <f>IFERROR(IF(ISNUMBER(Datos!B2006),Datos!B2006/$F$2*100,NA()),NA())</f>
        <v>178.18078545926647</v>
      </c>
      <c r="C2006" s="21">
        <f>IFERROR(IF(ISNUMBER(Datos!C2006),Datos!C2006/$F$3*100,NA()),NA())</f>
        <v>241.28999711732487</v>
      </c>
    </row>
    <row r="2007" spans="1:3" x14ac:dyDescent="0.25">
      <c r="A2007" s="3">
        <f>IFERROR(Datos!A2007,"")</f>
        <v>45400</v>
      </c>
      <c r="B2007" s="21">
        <f>IFERROR(IF(ISNUMBER(Datos!B2007),Datos!B2007/$F$2*100,NA()),NA())</f>
        <v>178.78935410580979</v>
      </c>
      <c r="C2007" s="21">
        <f>IFERROR(IF(ISNUMBER(Datos!C2007),Datos!C2007/$F$3*100,NA()),NA())</f>
        <v>240.75718266551357</v>
      </c>
    </row>
    <row r="2008" spans="1:3" x14ac:dyDescent="0.25">
      <c r="A2008" s="3">
        <f>IFERROR(Datos!A2008,"")</f>
        <v>45401</v>
      </c>
      <c r="B2008" s="21">
        <f>IFERROR(IF(ISNUMBER(Datos!B2008),Datos!B2008/$F$2*100,NA()),NA())</f>
        <v>179.34923726062968</v>
      </c>
      <c r="C2008" s="21">
        <f>IFERROR(IF(ISNUMBER(Datos!C2008),Datos!C2008/$F$3*100,NA()),NA())</f>
        <v>238.64850581339479</v>
      </c>
    </row>
    <row r="2009" spans="1:3" x14ac:dyDescent="0.25">
      <c r="A2009" s="3">
        <f>IFERROR(Datos!A2009,"")</f>
        <v>45404</v>
      </c>
      <c r="B2009" s="21">
        <f>IFERROR(IF(ISNUMBER(Datos!B2009),Datos!B2009/$F$2*100,NA()),NA())</f>
        <v>174.91885751379422</v>
      </c>
      <c r="C2009" s="21">
        <f>IFERROR(IF(ISNUMBER(Datos!C2009),Datos!C2009/$F$3*100,NA()),NA())</f>
        <v>240.7321994811185</v>
      </c>
    </row>
    <row r="2010" spans="1:3" x14ac:dyDescent="0.25">
      <c r="A2010" s="3">
        <f>IFERROR(Datos!A2010,"")</f>
        <v>45405</v>
      </c>
      <c r="B2010" s="21">
        <f>IFERROR(IF(ISNUMBER(Datos!B2010),Datos!B2010/$F$2*100,NA()),NA())</f>
        <v>174.4888023369036</v>
      </c>
      <c r="C2010" s="21">
        <f>IFERROR(IF(ISNUMBER(Datos!C2010),Datos!C2010/$F$3*100,NA()),NA())</f>
        <v>243.61247237436339</v>
      </c>
    </row>
    <row r="2011" spans="1:3" x14ac:dyDescent="0.25">
      <c r="A2011" s="3">
        <f>IFERROR(Datos!A2011,"")</f>
        <v>45406</v>
      </c>
      <c r="B2011" s="21">
        <f>IFERROR(IF(ISNUMBER(Datos!B2011),Datos!B2011/$F$2*100,NA()),NA())</f>
        <v>174.16423239208049</v>
      </c>
      <c r="C2011" s="21">
        <f>IFERROR(IF(ISNUMBER(Datos!C2011),Datos!C2011/$F$3*100,NA()),NA())</f>
        <v>243.66436052656866</v>
      </c>
    </row>
    <row r="2012" spans="1:3" x14ac:dyDescent="0.25">
      <c r="A2012" s="3">
        <f>IFERROR(Datos!A2012,"")</f>
        <v>45407</v>
      </c>
      <c r="B2012" s="21">
        <f>IFERROR(IF(ISNUMBER(Datos!B2012),Datos!B2012/$F$2*100,NA()),NA())</f>
        <v>175.20285621551443</v>
      </c>
      <c r="C2012" s="21">
        <f>IFERROR(IF(ISNUMBER(Datos!C2012),Datos!C2012/$F$3*100,NA()),NA())</f>
        <v>242.54924570000961</v>
      </c>
    </row>
    <row r="2013" spans="1:3" x14ac:dyDescent="0.25">
      <c r="A2013" s="3">
        <f>IFERROR(Datos!A2013,"")</f>
        <v>45408</v>
      </c>
      <c r="B2013" s="21">
        <f>IFERROR(IF(ISNUMBER(Datos!B2013),Datos!B2013/$F$2*100,NA()),NA())</f>
        <v>175.7708536189549</v>
      </c>
      <c r="C2013" s="21">
        <f>IFERROR(IF(ISNUMBER(Datos!C2013),Datos!C2013/$F$3*100,NA()),NA())</f>
        <v>245.02546363024885</v>
      </c>
    </row>
    <row r="2014" spans="1:3" x14ac:dyDescent="0.25">
      <c r="A2014" s="3">
        <f>IFERROR(Datos!A2014,"")</f>
        <v>45411</v>
      </c>
      <c r="B2014" s="21">
        <f>IFERROR(IF(ISNUMBER(Datos!B2014),Datos!B2014/$F$2*100,NA()),NA())</f>
        <v>175.41382667964947</v>
      </c>
      <c r="C2014" s="21">
        <f>IFERROR(IF(ISNUMBER(Datos!C2014),Datos!C2014/$F$3*100,NA()),NA())</f>
        <v>245.80426635918133</v>
      </c>
    </row>
    <row r="2015" spans="1:3" x14ac:dyDescent="0.25">
      <c r="A2015" s="3">
        <f>IFERROR(Datos!A2015,"")</f>
        <v>45412</v>
      </c>
      <c r="B2015" s="21">
        <f>IFERROR(IF(ISNUMBER(Datos!B2015),Datos!B2015/$F$2*100,NA()),NA())</f>
        <v>171.91658552418048</v>
      </c>
      <c r="C2015" s="21">
        <f>IFERROR(IF(ISNUMBER(Datos!C2015),Datos!C2015/$F$3*100,NA()),NA())</f>
        <v>241.93763812818295</v>
      </c>
    </row>
    <row r="2016" spans="1:3" x14ac:dyDescent="0.25">
      <c r="A2016" s="3">
        <f>IFERROR(Datos!A2016,"")</f>
        <v>45413</v>
      </c>
      <c r="B2016" s="21">
        <f>IFERROR(IF(ISNUMBER(Datos!B2016),Datos!B2016/$F$2*100,NA()),NA())</f>
        <v>173.47452125933137</v>
      </c>
      <c r="C2016" s="21">
        <f>IFERROR(IF(ISNUMBER(Datos!C2016),Datos!C2016/$F$3*100,NA()),NA())</f>
        <v>241.10646680119152</v>
      </c>
    </row>
    <row r="2017" spans="1:3" x14ac:dyDescent="0.25">
      <c r="A2017" s="3">
        <f>IFERROR(Datos!A2017,"")</f>
        <v>45414</v>
      </c>
      <c r="B2017" s="21">
        <f>IFERROR(IF(ISNUMBER(Datos!B2017),Datos!B2017/$F$2*100,NA()),NA())</f>
        <v>172.93898085037327</v>
      </c>
      <c r="C2017" s="21">
        <f>IFERROR(IF(ISNUMBER(Datos!C2017),Datos!C2017/$F$3*100,NA()),NA())</f>
        <v>243.30738925723071</v>
      </c>
    </row>
    <row r="2018" spans="1:3" x14ac:dyDescent="0.25">
      <c r="A2018" s="3">
        <f>IFERROR(Datos!A2018,"")</f>
        <v>45415</v>
      </c>
      <c r="B2018" s="21">
        <f>IFERROR(IF(ISNUMBER(Datos!B2018),Datos!B2018/$F$2*100,NA()),NA())</f>
        <v>172.80103862382344</v>
      </c>
      <c r="C2018" s="21">
        <f>IFERROR(IF(ISNUMBER(Datos!C2018),Datos!C2018/$F$3*100,NA()),NA())</f>
        <v>246.36254444124143</v>
      </c>
    </row>
    <row r="2019" spans="1:3" x14ac:dyDescent="0.25">
      <c r="A2019" s="3">
        <f>IFERROR(Datos!A2019,"")</f>
        <v>45418</v>
      </c>
      <c r="B2019" s="21">
        <f>IFERROR(IF(ISNUMBER(Datos!B2019),Datos!B2019/$F$2*100,NA()),NA())</f>
        <v>174.61863031483284</v>
      </c>
      <c r="C2019" s="21">
        <f>IFERROR(IF(ISNUMBER(Datos!C2019),Datos!C2019/$F$3*100,NA()),NA())</f>
        <v>248.9065052368598</v>
      </c>
    </row>
    <row r="2020" spans="1:3" x14ac:dyDescent="0.25">
      <c r="A2020" s="3">
        <f>IFERROR(Datos!A2020,"")</f>
        <v>45419</v>
      </c>
      <c r="B2020" s="21">
        <f>IFERROR(IF(ISNUMBER(Datos!B2020),Datos!B2020/$F$2*100,NA()),NA())</f>
        <v>173.81531970139565</v>
      </c>
      <c r="C2020" s="21">
        <f>IFERROR(IF(ISNUMBER(Datos!C2020),Datos!C2020/$F$3*100,NA()),NA())</f>
        <v>249.24089555107139</v>
      </c>
    </row>
    <row r="2021" spans="1:3" x14ac:dyDescent="0.25">
      <c r="A2021" s="3">
        <f>IFERROR(Datos!A2021,"")</f>
        <v>45420</v>
      </c>
      <c r="B2021" s="21">
        <f>IFERROR(IF(ISNUMBER(Datos!B2021),Datos!B2021/$F$2*100,NA()),NA())</f>
        <v>173.30412203829928</v>
      </c>
      <c r="C2021" s="21">
        <f>IFERROR(IF(ISNUMBER(Datos!C2021),Datos!C2021/$F$3*100,NA()),NA())</f>
        <v>249.23945421351013</v>
      </c>
    </row>
    <row r="2022" spans="1:3" x14ac:dyDescent="0.25">
      <c r="A2022" s="3">
        <f>IFERROR(Datos!A2022,"")</f>
        <v>45421</v>
      </c>
      <c r="B2022" s="21">
        <f>IFERROR(IF(ISNUMBER(Datos!B2022),Datos!B2022/$F$2*100,NA()),NA())</f>
        <v>176.03862382343394</v>
      </c>
      <c r="C2022" s="21">
        <f>IFERROR(IF(ISNUMBER(Datos!C2022),Datos!C2022/$F$3*100,NA()),NA())</f>
        <v>250.5083117132699</v>
      </c>
    </row>
    <row r="2023" spans="1:3" x14ac:dyDescent="0.25">
      <c r="A2023" s="3">
        <f>IFERROR(Datos!A2023,"")</f>
        <v>45422</v>
      </c>
      <c r="B2023" s="21">
        <f>IFERROR(IF(ISNUMBER(Datos!B2023),Datos!B2023/$F$2*100,NA()),NA())</f>
        <v>177.46673158065565</v>
      </c>
      <c r="C2023" s="21">
        <f>IFERROR(IF(ISNUMBER(Datos!C2023),Datos!C2023/$F$3*100,NA()),NA())</f>
        <v>250.92149514749687</v>
      </c>
    </row>
    <row r="2024" spans="1:3" x14ac:dyDescent="0.25">
      <c r="A2024" s="3">
        <f>IFERROR(Datos!A2024,"")</f>
        <v>45425</v>
      </c>
      <c r="B2024" s="21">
        <f>IFERROR(IF(ISNUMBER(Datos!B2024),Datos!B2024/$F$2*100,NA()),NA())</f>
        <v>175.47874066861408</v>
      </c>
      <c r="C2024" s="21">
        <f>IFERROR(IF(ISNUMBER(Datos!C2024),Datos!C2024/$F$3*100,NA()),NA())</f>
        <v>250.8609589699241</v>
      </c>
    </row>
    <row r="2025" spans="1:3" x14ac:dyDescent="0.25">
      <c r="A2025" s="3">
        <f>IFERROR(Datos!A2025,"")</f>
        <v>45426</v>
      </c>
      <c r="B2025" s="21">
        <f>IFERROR(IF(ISNUMBER(Datos!B2025),Datos!B2025/$F$2*100,NA()),NA())</f>
        <v>176.96364816617981</v>
      </c>
      <c r="C2025" s="21">
        <f>IFERROR(IF(ISNUMBER(Datos!C2025),Datos!C2025/$F$3*100,NA()),NA())</f>
        <v>252.07456519650236</v>
      </c>
    </row>
    <row r="2026" spans="1:3" x14ac:dyDescent="0.25">
      <c r="A2026" s="3">
        <f>IFERROR(Datos!A2026,"")</f>
        <v>45427</v>
      </c>
      <c r="B2026" s="21">
        <f>IFERROR(IF(ISNUMBER(Datos!B2026),Datos!B2026/$F$2*100,NA()),NA())</f>
        <v>179.23563777994158</v>
      </c>
      <c r="C2026" s="21">
        <f>IFERROR(IF(ISNUMBER(Datos!C2026),Datos!C2026/$F$3*100,NA()),NA())</f>
        <v>255.02786585951762</v>
      </c>
    </row>
    <row r="2027" spans="1:3" x14ac:dyDescent="0.25">
      <c r="A2027" s="3">
        <f>IFERROR(Datos!A2027,"")</f>
        <v>45428</v>
      </c>
      <c r="B2027" s="21">
        <f>IFERROR(IF(ISNUMBER(Datos!B2027),Datos!B2027/$F$2*100,NA()),NA())</f>
        <v>178.5378123985719</v>
      </c>
      <c r="C2027" s="21">
        <f>IFERROR(IF(ISNUMBER(Datos!C2027),Datos!C2027/$F$3*100,NA()),NA())</f>
        <v>254.49697319112136</v>
      </c>
    </row>
    <row r="2028" spans="1:3" x14ac:dyDescent="0.25">
      <c r="A2028" s="3">
        <f>IFERROR(Datos!A2028,"")</f>
        <v>45429</v>
      </c>
      <c r="B2028" s="21">
        <f>IFERROR(IF(ISNUMBER(Datos!B2028),Datos!B2028/$F$2*100,NA()),NA())</f>
        <v>181.48328464784163</v>
      </c>
      <c r="C2028" s="21">
        <f>IFERROR(IF(ISNUMBER(Datos!C2028),Datos!C2028/$F$3*100,NA()),NA())</f>
        <v>254.79340828288653</v>
      </c>
    </row>
    <row r="2029" spans="1:3" x14ac:dyDescent="0.25">
      <c r="A2029" s="3">
        <f>IFERROR(Datos!A2029,"")</f>
        <v>45432</v>
      </c>
      <c r="B2029" s="21">
        <f>IFERROR(IF(ISNUMBER(Datos!B2029),Datos!B2029/$F$2*100,NA()),NA())</f>
        <v>182.21356702369363</v>
      </c>
      <c r="C2029" s="21">
        <f>IFERROR(IF(ISNUMBER(Datos!C2029),Datos!C2029/$F$3*100,NA()),NA())</f>
        <v>255.02690496781014</v>
      </c>
    </row>
    <row r="2030" spans="1:3" x14ac:dyDescent="0.25">
      <c r="A2030" s="3">
        <f>IFERROR(Datos!A2030,"")</f>
        <v>45433</v>
      </c>
      <c r="B2030" s="21">
        <f>IFERROR(IF(ISNUMBER(Datos!B2030),Datos!B2030/$F$2*100,NA()),NA())</f>
        <v>181.94579681921454</v>
      </c>
      <c r="C2030" s="21">
        <f>IFERROR(IF(ISNUMBER(Datos!C2030),Datos!C2030/$F$3*100,NA()),NA())</f>
        <v>255.66493706159315</v>
      </c>
    </row>
    <row r="2031" spans="1:3" x14ac:dyDescent="0.25">
      <c r="A2031" s="3">
        <f>IFERROR(Datos!A2031,"")</f>
        <v>45434</v>
      </c>
      <c r="B2031" s="21">
        <f>IFERROR(IF(ISNUMBER(Datos!B2031),Datos!B2031/$F$2*100,NA()),NA())</f>
        <v>178.60272638753653</v>
      </c>
      <c r="C2031" s="21">
        <f>IFERROR(IF(ISNUMBER(Datos!C2031),Datos!C2031/$F$3*100,NA()),NA())</f>
        <v>254.97309503218989</v>
      </c>
    </row>
    <row r="2032" spans="1:3" x14ac:dyDescent="0.25">
      <c r="A2032" s="3">
        <f>IFERROR(Datos!A2032,"")</f>
        <v>45435</v>
      </c>
      <c r="B2032" s="21">
        <f>IFERROR(IF(ISNUMBER(Datos!B2032),Datos!B2032/$F$2*100,NA()),NA())</f>
        <v>175.0405712431029</v>
      </c>
      <c r="C2032" s="21">
        <f>IFERROR(IF(ISNUMBER(Datos!C2032),Datos!C2032/$F$3*100,NA()),NA())</f>
        <v>253.09118862304217</v>
      </c>
    </row>
    <row r="2033" spans="1:3" x14ac:dyDescent="0.25">
      <c r="A2033" s="3">
        <f>IFERROR(Datos!A2033,"")</f>
        <v>45436</v>
      </c>
      <c r="B2033" s="21">
        <f>IFERROR(IF(ISNUMBER(Datos!B2033),Datos!B2033/$F$2*100,NA()),NA())</f>
        <v>175.20285621551443</v>
      </c>
      <c r="C2033" s="21">
        <f>IFERROR(IF(ISNUMBER(Datos!C2033),Datos!C2033/$F$3*100,NA()),NA())</f>
        <v>254.86307293168059</v>
      </c>
    </row>
    <row r="2034" spans="1:3" x14ac:dyDescent="0.25">
      <c r="A2034" s="3">
        <f>IFERROR(Datos!A2034,"")</f>
        <v>45440</v>
      </c>
      <c r="B2034" s="21">
        <f>IFERROR(IF(ISNUMBER(Datos!B2034),Datos!B2034/$F$2*100,NA()),NA())</f>
        <v>177.04479065238559</v>
      </c>
      <c r="C2034" s="21">
        <f>IFERROR(IF(ISNUMBER(Datos!C2034),Datos!C2034/$F$3*100,NA()),NA())</f>
        <v>254.92649178437588</v>
      </c>
    </row>
    <row r="2035" spans="1:3" x14ac:dyDescent="0.25">
      <c r="A2035" s="3">
        <f>IFERROR(Datos!A2035,"")</f>
        <v>45441</v>
      </c>
      <c r="B2035" s="21">
        <f>IFERROR(IF(ISNUMBER(Datos!B2035),Datos!B2035/$F$2*100,NA()),NA())</f>
        <v>175.39759818240833</v>
      </c>
      <c r="C2035" s="21">
        <f>IFERROR(IF(ISNUMBER(Datos!C2035),Datos!C2035/$F$3*100,NA()),NA())</f>
        <v>253.04842894205822</v>
      </c>
    </row>
    <row r="2036" spans="1:3" x14ac:dyDescent="0.25">
      <c r="A2036" s="3">
        <f>IFERROR(Datos!A2036,"")</f>
        <v>45442</v>
      </c>
      <c r="B2036" s="21">
        <f>IFERROR(IF(ISNUMBER(Datos!B2036),Datos!B2036/$F$2*100,NA()),NA())</f>
        <v>175.730282375852</v>
      </c>
      <c r="C2036" s="21">
        <f>IFERROR(IF(ISNUMBER(Datos!C2036),Datos!C2036/$F$3*100,NA()),NA())</f>
        <v>251.5364658402998</v>
      </c>
    </row>
    <row r="2037" spans="1:3" x14ac:dyDescent="0.25">
      <c r="A2037" s="3">
        <f>IFERROR(Datos!A2037,"")</f>
        <v>45443</v>
      </c>
      <c r="B2037" s="21">
        <f>IFERROR(IF(ISNUMBER(Datos!B2037),Datos!B2037/$F$2*100,NA()),NA())</f>
        <v>174.69977280103862</v>
      </c>
      <c r="C2037" s="21">
        <f>IFERROR(IF(ISNUMBER(Datos!C2037),Datos!C2037/$F$3*100,NA()),NA())</f>
        <v>253.55577976362062</v>
      </c>
    </row>
    <row r="2038" spans="1:3" x14ac:dyDescent="0.25">
      <c r="A2038" s="3">
        <f>IFERROR(Datos!A2038,"")</f>
        <v>45446</v>
      </c>
      <c r="B2038" s="21">
        <f>IFERROR(IF(ISNUMBER(Datos!B2038),Datos!B2038/$F$2*100,NA()),NA())</f>
        <v>176.25770853618957</v>
      </c>
      <c r="C2038" s="21">
        <f>IFERROR(IF(ISNUMBER(Datos!C2038),Datos!C2038/$F$3*100,NA()),NA())</f>
        <v>253.8387623714807</v>
      </c>
    </row>
    <row r="2039" spans="1:3" x14ac:dyDescent="0.25">
      <c r="A2039" s="3">
        <f>IFERROR(Datos!A2039,"")</f>
        <v>45447</v>
      </c>
      <c r="B2039" s="21">
        <f>IFERROR(IF(ISNUMBER(Datos!B2039),Datos!B2039/$F$2*100,NA()),NA())</f>
        <v>174.67543005517692</v>
      </c>
      <c r="C2039" s="21">
        <f>IFERROR(IF(ISNUMBER(Datos!C2039),Datos!C2039/$F$3*100,NA()),NA())</f>
        <v>254.22023637936002</v>
      </c>
    </row>
    <row r="2040" spans="1:3" x14ac:dyDescent="0.25">
      <c r="A2040" s="3">
        <f>IFERROR(Datos!A2040,"")</f>
        <v>45448</v>
      </c>
      <c r="B2040" s="21">
        <f>IFERROR(IF(ISNUMBER(Datos!B2040),Datos!B2040/$F$2*100,NA()),NA())</f>
        <v>176.74456345342421</v>
      </c>
      <c r="C2040" s="21">
        <f>IFERROR(IF(ISNUMBER(Datos!C2040),Datos!C2040/$F$3*100,NA()),NA())</f>
        <v>257.23215143653306</v>
      </c>
    </row>
    <row r="2041" spans="1:3" x14ac:dyDescent="0.25">
      <c r="A2041" s="3">
        <f>IFERROR(Datos!A2041,"")</f>
        <v>45449</v>
      </c>
      <c r="B2041" s="21">
        <f>IFERROR(IF(ISNUMBER(Datos!B2041),Datos!B2041/$F$2*100,NA()),NA())</f>
        <v>178.05095748133724</v>
      </c>
      <c r="C2041" s="21">
        <f>IFERROR(IF(ISNUMBER(Datos!C2041),Datos!C2041/$F$3*100,NA()),NA())</f>
        <v>257.18074373018158</v>
      </c>
    </row>
    <row r="2042" spans="1:3" x14ac:dyDescent="0.25">
      <c r="A2042" s="3">
        <f>IFERROR(Datos!A2042,"")</f>
        <v>45450</v>
      </c>
      <c r="B2042" s="21">
        <f>IFERROR(IF(ISNUMBER(Datos!B2042),Datos!B2042/$F$2*100,NA()),NA())</f>
        <v>171.69750081142487</v>
      </c>
      <c r="C2042" s="21">
        <f>IFERROR(IF(ISNUMBER(Datos!C2042),Datos!C2042/$F$3*100,NA()),NA())</f>
        <v>256.8939175554915</v>
      </c>
    </row>
    <row r="2043" spans="1:3" x14ac:dyDescent="0.25">
      <c r="A2043" s="3">
        <f>IFERROR(Datos!A2043,"")</f>
        <v>45453</v>
      </c>
      <c r="B2043" s="21">
        <f>IFERROR(IF(ISNUMBER(Datos!B2043),Datos!B2043/$F$2*100,NA()),NA())</f>
        <v>173.27166504381694</v>
      </c>
      <c r="C2043" s="21">
        <f>IFERROR(IF(ISNUMBER(Datos!C2043),Datos!C2043/$F$3*100,NA()),NA())</f>
        <v>257.55693283366963</v>
      </c>
    </row>
    <row r="2044" spans="1:3" x14ac:dyDescent="0.25">
      <c r="A2044" s="3">
        <f>IFERROR(Datos!A2044,"")</f>
        <v>45454</v>
      </c>
      <c r="B2044" s="21">
        <f>IFERROR(IF(ISNUMBER(Datos!B2044),Datos!B2044/$F$2*100,NA()),NA())</f>
        <v>173.76663420967219</v>
      </c>
      <c r="C2044" s="21">
        <f>IFERROR(IF(ISNUMBER(Datos!C2044),Datos!C2044/$F$3*100,NA()),NA())</f>
        <v>258.25502065917169</v>
      </c>
    </row>
    <row r="2045" spans="1:3" x14ac:dyDescent="0.25">
      <c r="A2045" s="3">
        <f>IFERROR(Datos!A2045,"")</f>
        <v>45455</v>
      </c>
      <c r="B2045" s="21">
        <f>IFERROR(IF(ISNUMBER(Datos!B2045),Datos!B2045/$F$2*100,NA()),NA())</f>
        <v>174.22914638104513</v>
      </c>
      <c r="C2045" s="21">
        <f>IFERROR(IF(ISNUMBER(Datos!C2045),Datos!C2045/$F$3*100,NA()),NA())</f>
        <v>260.45113865667338</v>
      </c>
    </row>
    <row r="2046" spans="1:3" x14ac:dyDescent="0.25">
      <c r="A2046" s="3">
        <f>IFERROR(Datos!A2046,"")</f>
        <v>45456</v>
      </c>
      <c r="B2046" s="21">
        <f>IFERROR(IF(ISNUMBER(Datos!B2046),Datos!B2046/$F$2*100,NA()),NA())</f>
        <v>172.80915287244403</v>
      </c>
      <c r="C2046" s="21">
        <f>IFERROR(IF(ISNUMBER(Datos!C2046),Datos!C2046/$F$3*100,NA()),NA())</f>
        <v>261.06178533679252</v>
      </c>
    </row>
    <row r="2047" spans="1:3" x14ac:dyDescent="0.25">
      <c r="A2047" s="3">
        <f>IFERROR(Datos!A2047,"")</f>
        <v>45457</v>
      </c>
      <c r="B2047" s="21">
        <f>IFERROR(IF(ISNUMBER(Datos!B2047),Datos!B2047/$F$2*100,NA()),NA())</f>
        <v>175.04868549172346</v>
      </c>
      <c r="C2047" s="21">
        <f>IFERROR(IF(ISNUMBER(Datos!C2047),Datos!C2047/$F$3*100,NA()),NA())</f>
        <v>260.95896992408956</v>
      </c>
    </row>
    <row r="2048" spans="1:3" x14ac:dyDescent="0.25">
      <c r="A2048" s="3">
        <f>IFERROR(Datos!A2048,"")</f>
        <v>45460</v>
      </c>
      <c r="B2048" s="21">
        <f>IFERROR(IF(ISNUMBER(Datos!B2048),Datos!B2048/$F$2*100,NA()),NA())</f>
        <v>174.13988964621879</v>
      </c>
      <c r="C2048" s="21">
        <f>IFERROR(IF(ISNUMBER(Datos!C2048),Datos!C2048/$F$3*100,NA()),NA())</f>
        <v>262.95906601326027</v>
      </c>
    </row>
    <row r="2049" spans="1:3" x14ac:dyDescent="0.25">
      <c r="A2049" s="3">
        <f>IFERROR(Datos!A2049,"")</f>
        <v>45461</v>
      </c>
      <c r="B2049" s="21">
        <f>IFERROR(IF(ISNUMBER(Datos!B2049),Datos!B2049/$F$2*100,NA()),NA())</f>
        <v>174.83771502758844</v>
      </c>
      <c r="C2049" s="21">
        <f>IFERROR(IF(ISNUMBER(Datos!C2049),Datos!C2049/$F$3*100,NA()),NA())</f>
        <v>263.62208129143846</v>
      </c>
    </row>
    <row r="2050" spans="1:3" x14ac:dyDescent="0.25">
      <c r="A2050" s="3">
        <f>IFERROR(Datos!A2050,"")</f>
        <v>45463</v>
      </c>
      <c r="B2050" s="21">
        <f>IFERROR(IF(ISNUMBER(Datos!B2050),Datos!B2050/$F$2*100,NA()),NA())</f>
        <v>177.02044790652388</v>
      </c>
      <c r="C2050" s="21">
        <f>IFERROR(IF(ISNUMBER(Datos!C2050),Datos!C2050/$F$3*100,NA()),NA())</f>
        <v>262.95618333813781</v>
      </c>
    </row>
    <row r="2051" spans="1:3" x14ac:dyDescent="0.25">
      <c r="A2051" s="3">
        <f>IFERROR(Datos!A2051,"")</f>
        <v>45464</v>
      </c>
      <c r="B2051" s="21">
        <f>IFERROR(IF(ISNUMBER(Datos!B2051),Datos!B2051/$F$2*100,NA()),NA())</f>
        <v>174.27783187276859</v>
      </c>
      <c r="C2051" s="21">
        <f>IFERROR(IF(ISNUMBER(Datos!C2051),Datos!C2051/$F$3*100,NA()),NA())</f>
        <v>262.54540213317961</v>
      </c>
    </row>
    <row r="2052" spans="1:3" x14ac:dyDescent="0.25">
      <c r="A2052" s="3">
        <f>IFERROR(Datos!A2052,"")</f>
        <v>45467</v>
      </c>
      <c r="B2052" s="21">
        <f>IFERROR(IF(ISNUMBER(Datos!B2052),Datos!B2052/$F$2*100,NA()),NA())</f>
        <v>174.96754300551768</v>
      </c>
      <c r="C2052" s="21">
        <f>IFERROR(IF(ISNUMBER(Datos!C2052),Datos!C2052/$F$3*100,NA()),NA())</f>
        <v>261.7406553281445</v>
      </c>
    </row>
    <row r="2053" spans="1:3" x14ac:dyDescent="0.25">
      <c r="A2053" s="3">
        <f>IFERROR(Datos!A2053,"")</f>
        <v>45468</v>
      </c>
      <c r="B2053" s="21">
        <f>IFERROR(IF(ISNUMBER(Datos!B2053),Datos!B2053/$F$2*100,NA()),NA())</f>
        <v>174.09931840311589</v>
      </c>
      <c r="C2053" s="21">
        <f>IFERROR(IF(ISNUMBER(Datos!C2053),Datos!C2053/$F$3*100,NA()),NA())</f>
        <v>262.77025079273562</v>
      </c>
    </row>
    <row r="2054" spans="1:3" x14ac:dyDescent="0.25">
      <c r="A2054" s="3">
        <f>IFERROR(Datos!A2054,"")</f>
        <v>45469</v>
      </c>
      <c r="B2054" s="21">
        <f>IFERROR(IF(ISNUMBER(Datos!B2054),Datos!B2054/$F$2*100,NA()),NA())</f>
        <v>172.49269717624151</v>
      </c>
      <c r="C2054" s="21">
        <f>IFERROR(IF(ISNUMBER(Datos!C2054),Datos!C2054/$F$3*100,NA()),NA())</f>
        <v>263.18343422696262</v>
      </c>
    </row>
    <row r="2055" spans="1:3" x14ac:dyDescent="0.25">
      <c r="A2055" s="3">
        <f>IFERROR(Datos!A2055,"")</f>
        <v>45470</v>
      </c>
      <c r="B2055" s="21">
        <f>IFERROR(IF(ISNUMBER(Datos!B2055),Datos!B2055/$F$2*100,NA()),NA())</f>
        <v>174.44823109380073</v>
      </c>
      <c r="C2055" s="21">
        <f>IFERROR(IF(ISNUMBER(Datos!C2055),Datos!C2055/$F$3*100,NA()),NA())</f>
        <v>263.42221581627746</v>
      </c>
    </row>
    <row r="2056" spans="1:3" x14ac:dyDescent="0.25">
      <c r="A2056" s="3">
        <f>IFERROR(Datos!A2056,"")</f>
        <v>45471</v>
      </c>
      <c r="B2056" s="21">
        <f>IFERROR(IF(ISNUMBER(Datos!B2056),Datos!B2056/$F$2*100,NA()),NA())</f>
        <v>174.46445959104187</v>
      </c>
      <c r="C2056" s="21">
        <f>IFERROR(IF(ISNUMBER(Datos!C2056),Datos!C2056/$F$3*100,NA()),NA())</f>
        <v>262.34649754972611</v>
      </c>
    </row>
    <row r="2057" spans="1:3" x14ac:dyDescent="0.25">
      <c r="A2057" s="3">
        <f>IFERROR(Datos!A2057,"")</f>
        <v>45474</v>
      </c>
      <c r="B2057" s="21">
        <f>IFERROR(IF(ISNUMBER(Datos!B2057),Datos!B2057/$F$2*100,NA()),NA())</f>
        <v>174.91885751379422</v>
      </c>
      <c r="C2057" s="21">
        <f>IFERROR(IF(ISNUMBER(Datos!C2057),Datos!C2057/$F$3*100,NA()),NA())</f>
        <v>263.04842894205819</v>
      </c>
    </row>
    <row r="2058" spans="1:3" x14ac:dyDescent="0.25">
      <c r="A2058" s="3">
        <f>IFERROR(Datos!A2058,"")</f>
        <v>45475</v>
      </c>
      <c r="B2058" s="21">
        <f>IFERROR(IF(ISNUMBER(Datos!B2058),Datos!B2058/$F$2*100,NA()),NA())</f>
        <v>174.91074326517366</v>
      </c>
      <c r="C2058" s="21">
        <f>IFERROR(IF(ISNUMBER(Datos!C2058),Datos!C2058/$F$3*100,NA()),NA())</f>
        <v>264.67810127798595</v>
      </c>
    </row>
    <row r="2059" spans="1:3" x14ac:dyDescent="0.25">
      <c r="A2059" s="3">
        <f>IFERROR(Datos!A2059,"")</f>
        <v>45476</v>
      </c>
      <c r="B2059" s="21">
        <f>IFERROR(IF(ISNUMBER(Datos!B2059),Datos!B2059/$F$2*100,NA()),NA())</f>
        <v>176.88250567997406</v>
      </c>
      <c r="C2059" s="21">
        <f>IFERROR(IF(ISNUMBER(Datos!C2059),Datos!C2059/$F$3*100,NA()),NA())</f>
        <v>266.02383011434614</v>
      </c>
    </row>
    <row r="2060" spans="1:3" x14ac:dyDescent="0.25">
      <c r="A2060" s="3">
        <f>IFERROR(Datos!A2060,"")</f>
        <v>45478</v>
      </c>
      <c r="B2060" s="21">
        <f>IFERROR(IF(ISNUMBER(Datos!B2060),Datos!B2060/$F$2*100,NA()),NA())</f>
        <v>179.2680947744239</v>
      </c>
      <c r="C2060" s="21">
        <f>IFERROR(IF(ISNUMBER(Datos!C2060),Datos!C2060/$F$3*100,NA()),NA())</f>
        <v>267.47333525511669</v>
      </c>
    </row>
    <row r="2061" spans="1:3" x14ac:dyDescent="0.25">
      <c r="A2061" s="3">
        <f>IFERROR(Datos!A2061,"")</f>
        <v>45481</v>
      </c>
      <c r="B2061" s="21">
        <f>IFERROR(IF(ISNUMBER(Datos!B2061),Datos!B2061/$F$2*100,NA()),NA())</f>
        <v>177.04479065238559</v>
      </c>
      <c r="C2061" s="21">
        <f>IFERROR(IF(ISNUMBER(Datos!C2061),Datos!C2061/$F$3*100,NA()),NA())</f>
        <v>267.74526760834055</v>
      </c>
    </row>
    <row r="2062" spans="1:3" x14ac:dyDescent="0.25">
      <c r="A2062" s="3">
        <f>IFERROR(Datos!A2062,"")</f>
        <v>45482</v>
      </c>
      <c r="B2062" s="21">
        <f>IFERROR(IF(ISNUMBER(Datos!B2062),Datos!B2062/$F$2*100,NA()),NA())</f>
        <v>177.34501785134697</v>
      </c>
      <c r="C2062" s="21">
        <f>IFERROR(IF(ISNUMBER(Datos!C2062),Datos!C2062/$F$3*100,NA()),NA())</f>
        <v>267.94369174594021</v>
      </c>
    </row>
    <row r="2063" spans="1:3" x14ac:dyDescent="0.25">
      <c r="A2063" s="3">
        <f>IFERROR(Datos!A2063,"")</f>
        <v>45483</v>
      </c>
      <c r="B2063" s="21">
        <f>IFERROR(IF(ISNUMBER(Datos!B2063),Datos!B2063/$F$2*100,NA()),NA())</f>
        <v>177.99415774099322</v>
      </c>
      <c r="C2063" s="21">
        <f>IFERROR(IF(ISNUMBER(Datos!C2063),Datos!C2063/$F$3*100,NA()),NA())</f>
        <v>270.67886999135197</v>
      </c>
    </row>
    <row r="2064" spans="1:3" x14ac:dyDescent="0.25">
      <c r="A2064" s="3">
        <f>IFERROR(Datos!A2064,"")</f>
        <v>45484</v>
      </c>
      <c r="B2064" s="21">
        <f>IFERROR(IF(ISNUMBER(Datos!B2064),Datos!B2064/$F$2*100,NA()),NA())</f>
        <v>181.15060045439793</v>
      </c>
      <c r="C2064" s="21">
        <f>IFERROR(IF(ISNUMBER(Datos!C2064),Datos!C2064/$F$3*100,NA()),NA())</f>
        <v>268.30690881137696</v>
      </c>
    </row>
    <row r="2065" spans="1:3" x14ac:dyDescent="0.25">
      <c r="A2065" s="3">
        <f>IFERROR(Datos!A2065,"")</f>
        <v>45485</v>
      </c>
      <c r="B2065" s="21">
        <f>IFERROR(IF(ISNUMBER(Datos!B2065),Datos!B2065/$F$2*100,NA()),NA())</f>
        <v>181.03700097370984</v>
      </c>
      <c r="C2065" s="21">
        <f>IFERROR(IF(ISNUMBER(Datos!C2065),Datos!C2065/$F$3*100,NA()),NA())</f>
        <v>269.78716248678774</v>
      </c>
    </row>
    <row r="2066" spans="1:3" x14ac:dyDescent="0.25">
      <c r="A2066" s="3">
        <f>IFERROR(Datos!A2066,"")</f>
        <v>45488</v>
      </c>
      <c r="B2066" s="21">
        <f>IFERROR(IF(ISNUMBER(Datos!B2066),Datos!B2066/$F$2*100,NA()),NA())</f>
        <v>181.62122687439143</v>
      </c>
      <c r="C2066" s="21">
        <f>IFERROR(IF(ISNUMBER(Datos!C2066),Datos!C2066/$F$3*100,NA()),NA())</f>
        <v>270.54963005669259</v>
      </c>
    </row>
    <row r="2067" spans="1:3" x14ac:dyDescent="0.25">
      <c r="A2067" s="3">
        <f>IFERROR(Datos!A2067,"")</f>
        <v>45489</v>
      </c>
      <c r="B2067" s="21">
        <f>IFERROR(IF(ISNUMBER(Datos!B2067),Datos!B2067/$F$2*100,NA()),NA())</f>
        <v>185.2401817591691</v>
      </c>
      <c r="C2067" s="21">
        <f>IFERROR(IF(ISNUMBER(Datos!C2067),Datos!C2067/$F$3*100,NA()),NA())</f>
        <v>272.27827423849334</v>
      </c>
    </row>
    <row r="2068" spans="1:3" x14ac:dyDescent="0.25">
      <c r="A2068" s="3">
        <f>IFERROR(Datos!A2068,"")</f>
        <v>45490</v>
      </c>
      <c r="B2068" s="21">
        <f>IFERROR(IF(ISNUMBER(Datos!B2068),Datos!B2068/$F$2*100,NA()),NA())</f>
        <v>184.38007140538787</v>
      </c>
      <c r="C2068" s="21">
        <f>IFERROR(IF(ISNUMBER(Datos!C2068),Datos!C2068/$F$3*100,NA()),NA())</f>
        <v>268.48611511482659</v>
      </c>
    </row>
    <row r="2069" spans="1:3" x14ac:dyDescent="0.25">
      <c r="A2069" s="3">
        <f>IFERROR(Datos!A2069,"")</f>
        <v>45491</v>
      </c>
      <c r="B2069" s="21">
        <f>IFERROR(IF(ISNUMBER(Datos!B2069),Datos!B2069/$F$2*100,NA()),NA())</f>
        <v>183.2035053554041</v>
      </c>
      <c r="C2069" s="21">
        <f>IFERROR(IF(ISNUMBER(Datos!C2069),Datos!C2069/$F$3*100,NA()),NA())</f>
        <v>266.38752762563655</v>
      </c>
    </row>
    <row r="2070" spans="1:3" x14ac:dyDescent="0.25">
      <c r="A2070" s="3">
        <f>IFERROR(Datos!A2070,"")</f>
        <v>45492</v>
      </c>
      <c r="B2070" s="21">
        <f>IFERROR(IF(ISNUMBER(Datos!B2070),Datos!B2070/$F$2*100,NA()),NA())</f>
        <v>179.91723466407009</v>
      </c>
      <c r="C2070" s="21">
        <f>IFERROR(IF(ISNUMBER(Datos!C2070),Datos!C2070/$F$3*100,NA()),NA())</f>
        <v>264.48544249063127</v>
      </c>
    </row>
    <row r="2071" spans="1:3" x14ac:dyDescent="0.25">
      <c r="A2071" s="3">
        <f>IFERROR(Datos!A2071,"")</f>
        <v>45495</v>
      </c>
      <c r="B2071" s="21">
        <f>IFERROR(IF(ISNUMBER(Datos!B2071),Datos!B2071/$F$2*100,NA()),NA())</f>
        <v>179.97403440441417</v>
      </c>
      <c r="C2071" s="21">
        <f>IFERROR(IF(ISNUMBER(Datos!C2071),Datos!C2071/$F$3*100,NA()),NA())</f>
        <v>267.33977130777362</v>
      </c>
    </row>
    <row r="2072" spans="1:3" x14ac:dyDescent="0.25">
      <c r="A2072" s="3">
        <f>IFERROR(Datos!A2072,"")</f>
        <v>45496</v>
      </c>
      <c r="B2072" s="21">
        <f>IFERROR(IF(ISNUMBER(Datos!B2072),Datos!B2072/$F$2*100,NA()),NA())</f>
        <v>180.60694579681925</v>
      </c>
      <c r="C2072" s="21">
        <f>IFERROR(IF(ISNUMBER(Datos!C2072),Datos!C2072/$F$3*100,NA()),NA())</f>
        <v>266.92322475257038</v>
      </c>
    </row>
    <row r="2073" spans="1:3" x14ac:dyDescent="0.25">
      <c r="A2073" s="3">
        <f>IFERROR(Datos!A2073,"")</f>
        <v>45497</v>
      </c>
      <c r="B2073" s="21">
        <f>IFERROR(IF(ISNUMBER(Datos!B2073),Datos!B2073/$F$2*100,NA()),NA())</f>
        <v>179.97403440441417</v>
      </c>
      <c r="C2073" s="21">
        <f>IFERROR(IF(ISNUMBER(Datos!C2073),Datos!C2073/$F$3*100,NA()),NA())</f>
        <v>260.74421062746228</v>
      </c>
    </row>
    <row r="2074" spans="1:3" x14ac:dyDescent="0.25">
      <c r="A2074" s="3">
        <f>IFERROR(Datos!A2074,"")</f>
        <v>45498</v>
      </c>
      <c r="B2074" s="21">
        <f>IFERROR(IF(ISNUMBER(Datos!B2074),Datos!B2074/$F$2*100,NA()),NA())</f>
        <v>177.15839013307368</v>
      </c>
      <c r="C2074" s="21">
        <f>IFERROR(IF(ISNUMBER(Datos!C2074),Datos!C2074/$F$3*100,NA()),NA())</f>
        <v>259.40328624963968</v>
      </c>
    </row>
    <row r="2075" spans="1:3" x14ac:dyDescent="0.25">
      <c r="A2075" s="3">
        <f>IFERROR(Datos!A2075,"")</f>
        <v>45499</v>
      </c>
      <c r="B2075" s="21">
        <f>IFERROR(IF(ISNUMBER(Datos!B2075),Datos!B2075/$F$2*100,NA()),NA())</f>
        <v>179.02466731580654</v>
      </c>
      <c r="C2075" s="21">
        <f>IFERROR(IF(ISNUMBER(Datos!C2075),Datos!C2075/$F$3*100,NA()),NA())</f>
        <v>262.28019602190835</v>
      </c>
    </row>
    <row r="2076" spans="1:3" x14ac:dyDescent="0.25">
      <c r="A2076" s="3">
        <f>IFERROR(Datos!A2076,"")</f>
        <v>45502</v>
      </c>
      <c r="B2076" s="21">
        <f>IFERROR(IF(ISNUMBER(Datos!B2076),Datos!B2076/$F$2*100,NA()),NA())</f>
        <v>178.77312560856865</v>
      </c>
      <c r="C2076" s="21">
        <f>IFERROR(IF(ISNUMBER(Datos!C2076),Datos!C2076/$F$3*100,NA()),NA())</f>
        <v>262.49351398097429</v>
      </c>
    </row>
    <row r="2077" spans="1:3" x14ac:dyDescent="0.25">
      <c r="A2077" s="3">
        <f>IFERROR(Datos!A2077,"")</f>
        <v>45503</v>
      </c>
      <c r="B2077" s="21">
        <f>IFERROR(IF(ISNUMBER(Datos!B2077),Datos!B2077/$F$2*100,NA()),NA())</f>
        <v>180.55826030509576</v>
      </c>
      <c r="C2077" s="21">
        <f>IFERROR(IF(ISNUMBER(Datos!C2077),Datos!C2077/$F$3*100,NA()),NA())</f>
        <v>261.19150571730563</v>
      </c>
    </row>
    <row r="2078" spans="1:3" x14ac:dyDescent="0.25">
      <c r="A2078" s="3">
        <f>IFERROR(Datos!A2078,"")</f>
        <v>45504</v>
      </c>
      <c r="B2078" s="21">
        <f>IFERROR(IF(ISNUMBER(Datos!B2078),Datos!B2078/$F$2*100,NA()),NA())</f>
        <v>183.8283024991886</v>
      </c>
      <c r="C2078" s="21">
        <f>IFERROR(IF(ISNUMBER(Datos!C2078),Datos!C2078/$F$3*100,NA()),NA())</f>
        <v>265.31661381762274</v>
      </c>
    </row>
    <row r="2079" spans="1:3" x14ac:dyDescent="0.25">
      <c r="A2079" s="3">
        <f>IFERROR(Datos!A2079,"")</f>
        <v>45505</v>
      </c>
      <c r="B2079" s="21">
        <f>IFERROR(IF(ISNUMBER(Datos!B2079),Datos!B2079/$F$2*100,NA()),NA())</f>
        <v>183.19539110678355</v>
      </c>
      <c r="C2079" s="21">
        <f>IFERROR(IF(ISNUMBER(Datos!C2079),Datos!C2079/$F$3*100,NA()),NA())</f>
        <v>261.68348227154803</v>
      </c>
    </row>
    <row r="2080" spans="1:3" x14ac:dyDescent="0.25">
      <c r="A2080" s="3">
        <f>IFERROR(Datos!A2080,"")</f>
        <v>45506</v>
      </c>
      <c r="B2080" s="21">
        <f>IFERROR(IF(ISNUMBER(Datos!B2080),Datos!B2080/$F$2*100,NA()),NA())</f>
        <v>182.84647841609868</v>
      </c>
      <c r="C2080" s="21">
        <f>IFERROR(IF(ISNUMBER(Datos!C2080),Datos!C2080/$F$3*100,NA()),NA())</f>
        <v>256.87325838378013</v>
      </c>
    </row>
    <row r="2081" spans="1:3" x14ac:dyDescent="0.25">
      <c r="A2081" s="3">
        <f>IFERROR(Datos!A2081,"")</f>
        <v>45509</v>
      </c>
      <c r="B2081" s="21">
        <f>IFERROR(IF(ISNUMBER(Datos!B2081),Datos!B2081/$F$2*100,NA()),NA())</f>
        <v>180.52580331061344</v>
      </c>
      <c r="C2081" s="21">
        <f>IFERROR(IF(ISNUMBER(Datos!C2081),Datos!C2081/$F$3*100,NA()),NA())</f>
        <v>249.17507446910733</v>
      </c>
    </row>
    <row r="2082" spans="1:3" x14ac:dyDescent="0.25">
      <c r="A2082" s="3">
        <f>IFERROR(Datos!A2082,"")</f>
        <v>45510</v>
      </c>
      <c r="B2082" s="21">
        <f>IFERROR(IF(ISNUMBER(Datos!B2082),Datos!B2082/$F$2*100,NA()),NA())</f>
        <v>179.08146705615059</v>
      </c>
      <c r="C2082" s="21">
        <f>IFERROR(IF(ISNUMBER(Datos!C2082),Datos!C2082/$F$3*100,NA()),NA())</f>
        <v>251.75506870375708</v>
      </c>
    </row>
    <row r="2083" spans="1:3" x14ac:dyDescent="0.25">
      <c r="A2083" s="3">
        <f>IFERROR(Datos!A2083,"")</f>
        <v>45511</v>
      </c>
      <c r="B2083" s="21">
        <f>IFERROR(IF(ISNUMBER(Datos!B2083),Datos!B2083/$F$2*100,NA()),NA())</f>
        <v>178.95975332684196</v>
      </c>
      <c r="C2083" s="21">
        <f>IFERROR(IF(ISNUMBER(Datos!C2083),Datos!C2083/$F$3*100,NA()),NA())</f>
        <v>249.80782165849908</v>
      </c>
    </row>
    <row r="2084" spans="1:3" x14ac:dyDescent="0.25">
      <c r="A2084" s="3">
        <f>IFERROR(Datos!A2084,"")</f>
        <v>45512</v>
      </c>
      <c r="B2084" s="21">
        <f>IFERROR(IF(ISNUMBER(Datos!B2084),Datos!B2084/$F$2*100,NA()),NA())</f>
        <v>181.76728334956184</v>
      </c>
      <c r="C2084" s="21">
        <f>IFERROR(IF(ISNUMBER(Datos!C2084),Datos!C2084/$F$3*100,NA()),NA())</f>
        <v>255.56404343230517</v>
      </c>
    </row>
    <row r="2085" spans="1:3" x14ac:dyDescent="0.25">
      <c r="A2085" s="3">
        <f>IFERROR(Datos!A2085,"")</f>
        <v>45513</v>
      </c>
      <c r="B2085" s="21">
        <f>IFERROR(IF(ISNUMBER(Datos!B2085),Datos!B2085/$F$2*100,NA()),NA())</f>
        <v>182.21356702369363</v>
      </c>
      <c r="C2085" s="21">
        <f>IFERROR(IF(ISNUMBER(Datos!C2085),Datos!C2085/$F$3*100,NA()),NA())</f>
        <v>256.75795137887957</v>
      </c>
    </row>
    <row r="2086" spans="1:3" x14ac:dyDescent="0.25">
      <c r="A2086" s="3">
        <f>IFERROR(Datos!A2086,"")</f>
        <v>45516</v>
      </c>
      <c r="B2086" s="21">
        <f>IFERROR(IF(ISNUMBER(Datos!B2086),Datos!B2086/$F$2*100,NA()),NA())</f>
        <v>185.33755274261603</v>
      </c>
      <c r="C2086" s="21">
        <f>IFERROR(IF(ISNUMBER(Datos!C2086),Datos!C2086/$F$3*100,NA()),NA())</f>
        <v>256.76900163351593</v>
      </c>
    </row>
    <row r="2087" spans="1:3" x14ac:dyDescent="0.25">
      <c r="A2087" s="3">
        <f>IFERROR(Datos!A2087,"")</f>
        <v>45517</v>
      </c>
      <c r="B2087" s="21">
        <f>IFERROR(IF(ISNUMBER(Datos!B2087),Datos!B2087/$F$2*100,NA()),NA())</f>
        <v>185.05355404089582</v>
      </c>
      <c r="C2087" s="21">
        <f>IFERROR(IF(ISNUMBER(Datos!C2087),Datos!C2087/$F$3*100,NA()),NA())</f>
        <v>261.09493610070149</v>
      </c>
    </row>
    <row r="2088" spans="1:3" x14ac:dyDescent="0.25">
      <c r="A2088" s="3">
        <f>IFERROR(Datos!A2088,"")</f>
        <v>45518</v>
      </c>
      <c r="B2088" s="21">
        <f>IFERROR(IF(ISNUMBER(Datos!B2088),Datos!B2088/$F$2*100,NA()),NA())</f>
        <v>183.54430379746836</v>
      </c>
      <c r="C2088" s="21">
        <f>IFERROR(IF(ISNUMBER(Datos!C2088),Datos!C2088/$F$3*100,NA()),NA())</f>
        <v>262.09330258479866</v>
      </c>
    </row>
    <row r="2089" spans="1:3" x14ac:dyDescent="0.25">
      <c r="A2089" s="3">
        <f>IFERROR(Datos!A2089,"")</f>
        <v>45519</v>
      </c>
      <c r="B2089" s="21">
        <f>IFERROR(IF(ISNUMBER(Datos!B2089),Datos!B2089/$F$2*100,NA()),NA())</f>
        <v>184.12041544952936</v>
      </c>
      <c r="C2089" s="21">
        <f>IFERROR(IF(ISNUMBER(Datos!C2089),Datos!C2089/$F$3*100,NA()),NA())</f>
        <v>266.32170654367252</v>
      </c>
    </row>
    <row r="2090" spans="1:3" x14ac:dyDescent="0.25">
      <c r="A2090" s="3">
        <f>IFERROR(Datos!A2090,"")</f>
        <v>45520</v>
      </c>
      <c r="B2090" s="21">
        <f>IFERROR(IF(ISNUMBER(Datos!B2090),Datos!B2090/$F$2*100,NA()),NA())</f>
        <v>188.24245374878288</v>
      </c>
      <c r="C2090" s="21">
        <f>IFERROR(IF(ISNUMBER(Datos!C2090),Datos!C2090/$F$3*100,NA()),NA())</f>
        <v>266.85163832036125</v>
      </c>
    </row>
    <row r="2091" spans="1:3" x14ac:dyDescent="0.25">
      <c r="A2091" s="3">
        <f>IFERROR(Datos!A2091,"")</f>
        <v>45523</v>
      </c>
      <c r="B2091" s="21">
        <f>IFERROR(IF(ISNUMBER(Datos!B2091),Datos!B2091/$F$2*100,NA()),NA())</f>
        <v>187.93411230120091</v>
      </c>
      <c r="C2091" s="21">
        <f>IFERROR(IF(ISNUMBER(Datos!C2091),Datos!C2091/$F$3*100,NA()),NA())</f>
        <v>269.4460459306236</v>
      </c>
    </row>
    <row r="2092" spans="1:3" x14ac:dyDescent="0.25">
      <c r="A2092" s="3">
        <f>IFERROR(Datos!A2092,"")</f>
        <v>45524</v>
      </c>
      <c r="B2092" s="21">
        <f>IFERROR(IF(ISNUMBER(Datos!B2092),Datos!B2092/$F$2*100,NA()),NA())</f>
        <v>188.62382343395004</v>
      </c>
      <c r="C2092" s="21">
        <f>IFERROR(IF(ISNUMBER(Datos!C2092),Datos!C2092/$F$3*100,NA()),NA())</f>
        <v>268.91130969539734</v>
      </c>
    </row>
    <row r="2093" spans="1:3" x14ac:dyDescent="0.25">
      <c r="A2093" s="3">
        <f>IFERROR(Datos!A2093,"")</f>
        <v>45525</v>
      </c>
      <c r="B2093" s="21">
        <f>IFERROR(IF(ISNUMBER(Datos!B2093),Datos!B2093/$F$2*100,NA()),NA())</f>
        <v>188.37228172671212</v>
      </c>
      <c r="C2093" s="21">
        <f>IFERROR(IF(ISNUMBER(Datos!C2093),Datos!C2093/$F$3*100,NA()),NA())</f>
        <v>270.05140770635154</v>
      </c>
    </row>
    <row r="2094" spans="1:3" x14ac:dyDescent="0.25">
      <c r="A2094" s="3">
        <f>IFERROR(Datos!A2094,"")</f>
        <v>45526</v>
      </c>
      <c r="B2094" s="21">
        <f>IFERROR(IF(ISNUMBER(Datos!B2094),Datos!B2094/$F$2*100,NA()),NA())</f>
        <v>186.11652061019151</v>
      </c>
      <c r="C2094" s="21">
        <f>IFERROR(IF(ISNUMBER(Datos!C2094),Datos!C2094/$F$3*100,NA()),NA())</f>
        <v>267.63908907466129</v>
      </c>
    </row>
    <row r="2095" spans="1:3" x14ac:dyDescent="0.25">
      <c r="A2095" s="3">
        <f>IFERROR(Datos!A2095,"")</f>
        <v>45527</v>
      </c>
      <c r="B2095" s="21">
        <f>IFERROR(IF(ISNUMBER(Datos!B2095),Datos!B2095/$F$2*100,NA()),NA())</f>
        <v>188.26679649464461</v>
      </c>
      <c r="C2095" s="21">
        <f>IFERROR(IF(ISNUMBER(Datos!C2095),Datos!C2095/$F$3*100,NA()),NA())</f>
        <v>270.71250120111461</v>
      </c>
    </row>
    <row r="2096" spans="1:3" x14ac:dyDescent="0.25">
      <c r="A2096" s="3">
        <f>IFERROR(Datos!A2096,"")</f>
        <v>45530</v>
      </c>
      <c r="B2096" s="21">
        <f>IFERROR(IF(ISNUMBER(Datos!B2096),Datos!B2096/$F$2*100,NA()),NA())</f>
        <v>188.86725089256734</v>
      </c>
      <c r="C2096" s="21">
        <f>IFERROR(IF(ISNUMBER(Datos!C2096),Datos!C2096/$F$3*100,NA()),NA())</f>
        <v>269.85874891899687</v>
      </c>
    </row>
    <row r="2097" spans="1:3" x14ac:dyDescent="0.25">
      <c r="A2097" s="3">
        <f>IFERROR(Datos!A2097,"")</f>
        <v>45531</v>
      </c>
      <c r="B2097" s="21">
        <f>IFERROR(IF(ISNUMBER(Datos!B2097),Datos!B2097/$F$2*100,NA()),NA())</f>
        <v>189.37844855566374</v>
      </c>
      <c r="C2097" s="21">
        <f>IFERROR(IF(ISNUMBER(Datos!C2097),Datos!C2097/$F$3*100,NA()),NA())</f>
        <v>270.28922840395887</v>
      </c>
    </row>
    <row r="2098" spans="1:3" x14ac:dyDescent="0.25">
      <c r="A2098" s="3">
        <f>IFERROR(Datos!A2098,"")</f>
        <v>45532</v>
      </c>
      <c r="B2098" s="21">
        <f>IFERROR(IF(ISNUMBER(Datos!B2098),Datos!B2098/$F$2*100,NA()),NA())</f>
        <v>188.04771178188901</v>
      </c>
      <c r="C2098" s="21">
        <f>IFERROR(IF(ISNUMBER(Datos!C2098),Datos!C2098/$F$3*100,NA()),NA())</f>
        <v>268.67396944364373</v>
      </c>
    </row>
    <row r="2099" spans="1:3" x14ac:dyDescent="0.25">
      <c r="A2099" s="3">
        <f>IFERROR(Datos!A2099,"")</f>
        <v>45533</v>
      </c>
      <c r="B2099" s="21">
        <f>IFERROR(IF(ISNUMBER(Datos!B2099),Datos!B2099/$F$2*100,NA()),NA())</f>
        <v>189.02142161635834</v>
      </c>
      <c r="C2099" s="21">
        <f>IFERROR(IF(ISNUMBER(Datos!C2099),Datos!C2099/$F$3*100,NA()),NA())</f>
        <v>268.66339963486109</v>
      </c>
    </row>
    <row r="2100" spans="1:3" x14ac:dyDescent="0.25">
      <c r="A2100" s="3">
        <f>IFERROR(Datos!A2100,"")</f>
        <v>45534</v>
      </c>
      <c r="B2100" s="21">
        <f>IFERROR(IF(ISNUMBER(Datos!B2100),Datos!B2100/$F$2*100,NA()),NA())</f>
        <v>187.67445634534243</v>
      </c>
      <c r="C2100" s="21">
        <f>IFERROR(IF(ISNUMBER(Datos!C2100),Datos!C2100/$F$3*100,NA()),NA())</f>
        <v>271.37503603343902</v>
      </c>
    </row>
    <row r="2101" spans="1:3" x14ac:dyDescent="0.25">
      <c r="A2101" s="3">
        <f>IFERROR(Datos!A2101,"")</f>
        <v>45538</v>
      </c>
      <c r="B2101" s="21">
        <f>IFERROR(IF(ISNUMBER(Datos!B2101),Datos!B2101/$F$2*100,NA()),NA())</f>
        <v>186.86303148328466</v>
      </c>
      <c r="C2101" s="21">
        <f>IFERROR(IF(ISNUMBER(Datos!C2101),Datos!C2101/$F$3*100,NA()),NA())</f>
        <v>265.63514941866055</v>
      </c>
    </row>
    <row r="2102" spans="1:3" x14ac:dyDescent="0.25">
      <c r="A2102" s="3">
        <f>IFERROR(Datos!A2102,"")</f>
        <v>45539</v>
      </c>
      <c r="B2102" s="21">
        <f>IFERROR(IF(ISNUMBER(Datos!B2102),Datos!B2102/$F$2*100,NA()),NA())</f>
        <v>186.97663096397275</v>
      </c>
      <c r="C2102" s="21">
        <f>IFERROR(IF(ISNUMBER(Datos!C2102),Datos!C2102/$F$3*100,NA()),NA())</f>
        <v>265.20947439223596</v>
      </c>
    </row>
    <row r="2103" spans="1:3" x14ac:dyDescent="0.25">
      <c r="A2103" s="3">
        <f>IFERROR(Datos!A2103,"")</f>
        <v>45540</v>
      </c>
      <c r="B2103" s="21">
        <f>IFERROR(IF(ISNUMBER(Datos!B2103),Datos!B2103/$F$2*100,NA()),NA())</f>
        <v>188.53456669912367</v>
      </c>
      <c r="C2103" s="21">
        <f>IFERROR(IF(ISNUMBER(Datos!C2103),Datos!C2103/$F$3*100,NA()),NA())</f>
        <v>264.40905159988466</v>
      </c>
    </row>
    <row r="2104" spans="1:3" x14ac:dyDescent="0.25">
      <c r="A2104" s="3">
        <f>IFERROR(Datos!A2104,"")</f>
        <v>45541</v>
      </c>
      <c r="B2104" s="21">
        <f>IFERROR(IF(ISNUMBER(Datos!B2104),Datos!B2104/$F$2*100,NA()),NA())</f>
        <v>187.13891593638431</v>
      </c>
      <c r="C2104" s="21">
        <f>IFERROR(IF(ISNUMBER(Datos!C2104),Datos!C2104/$F$3*100,NA()),NA())</f>
        <v>259.84529643509177</v>
      </c>
    </row>
    <row r="2105" spans="1:3" x14ac:dyDescent="0.25">
      <c r="A2105" s="3">
        <f>IFERROR(Datos!A2105,"")</f>
        <v>45544</v>
      </c>
      <c r="B2105" s="21">
        <f>IFERROR(IF(ISNUMBER(Datos!B2105),Datos!B2105/$F$2*100,NA()),NA())</f>
        <v>187.92599805258035</v>
      </c>
      <c r="C2105" s="21">
        <f>IFERROR(IF(ISNUMBER(Datos!C2105),Datos!C2105/$F$3*100,NA()),NA())</f>
        <v>262.85432881714235</v>
      </c>
    </row>
    <row r="2106" spans="1:3" x14ac:dyDescent="0.25">
      <c r="A2106" s="3">
        <f>IFERROR(Datos!A2106,"")</f>
        <v>45545</v>
      </c>
      <c r="B2106" s="21">
        <f>IFERROR(IF(ISNUMBER(Datos!B2106),Datos!B2106/$F$2*100,NA()),NA())</f>
        <v>188.75365141187928</v>
      </c>
      <c r="C2106" s="21">
        <f>IFERROR(IF(ISNUMBER(Datos!C2106),Datos!C2106/$F$3*100,NA()),NA())</f>
        <v>264.02997982127414</v>
      </c>
    </row>
    <row r="2107" spans="1:3" x14ac:dyDescent="0.25">
      <c r="A2107" s="3">
        <f>IFERROR(Datos!A2107,"")</f>
        <v>45546</v>
      </c>
      <c r="B2107" s="21">
        <f>IFERROR(IF(ISNUMBER(Datos!B2107),Datos!B2107/$F$2*100,NA()),NA())</f>
        <v>188.45342421291789</v>
      </c>
      <c r="C2107" s="21">
        <f>IFERROR(IF(ISNUMBER(Datos!C2107),Datos!C2107/$F$3*100,NA()),NA())</f>
        <v>266.84587297011626</v>
      </c>
    </row>
    <row r="2108" spans="1:3" x14ac:dyDescent="0.25">
      <c r="A2108" s="3">
        <f>IFERROR(Datos!A2108,"")</f>
        <v>45547</v>
      </c>
      <c r="B2108" s="21">
        <f>IFERROR(IF(ISNUMBER(Datos!B2108),Datos!B2108/$F$2*100,NA()),NA())</f>
        <v>191.76403765011364</v>
      </c>
      <c r="C2108" s="21">
        <f>IFERROR(IF(ISNUMBER(Datos!C2108),Datos!C2108/$F$3*100,NA()),NA())</f>
        <v>268.84596905928703</v>
      </c>
    </row>
    <row r="2109" spans="1:3" x14ac:dyDescent="0.25">
      <c r="A2109" s="3">
        <f>IFERROR(Datos!A2109,"")</f>
        <v>45548</v>
      </c>
      <c r="B2109" s="21">
        <f>IFERROR(IF(ISNUMBER(Datos!B2109),Datos!B2109/$F$2*100,NA()),NA())</f>
        <v>193.67088607594937</v>
      </c>
      <c r="C2109" s="21">
        <f>IFERROR(IF(ISNUMBER(Datos!C2109),Datos!C2109/$F$3*100,NA()),NA())</f>
        <v>270.29979821274145</v>
      </c>
    </row>
    <row r="2110" spans="1:3" x14ac:dyDescent="0.25">
      <c r="A2110" s="3">
        <f>IFERROR(Datos!A2110,"")</f>
        <v>45551</v>
      </c>
      <c r="B2110" s="21">
        <f>IFERROR(IF(ISNUMBER(Datos!B2110),Datos!B2110/$F$2*100,NA()),NA())</f>
        <v>193.65465757870822</v>
      </c>
      <c r="C2110" s="21">
        <f>IFERROR(IF(ISNUMBER(Datos!C2110),Datos!C2110/$F$3*100,NA()),NA())</f>
        <v>270.6394734313443</v>
      </c>
    </row>
    <row r="2111" spans="1:3" x14ac:dyDescent="0.25">
      <c r="A2111" s="3">
        <f>IFERROR(Datos!A2111,"")</f>
        <v>45552</v>
      </c>
      <c r="B2111" s="21">
        <f>IFERROR(IF(ISNUMBER(Datos!B2111),Datos!B2111/$F$2*100,NA()),NA())</f>
        <v>192.58357676079197</v>
      </c>
      <c r="C2111" s="21">
        <f>IFERROR(IF(ISNUMBER(Datos!C2111),Datos!C2111/$F$3*100,NA()),NA())</f>
        <v>270.71105986355337</v>
      </c>
    </row>
    <row r="2112" spans="1:3" x14ac:dyDescent="0.25">
      <c r="A2112" s="3">
        <f>IFERROR(Datos!A2112,"")</f>
        <v>45553</v>
      </c>
      <c r="B2112" s="21">
        <f>IFERROR(IF(ISNUMBER(Datos!B2112),Datos!B2112/$F$2*100,NA()),NA())</f>
        <v>191.09866926322624</v>
      </c>
      <c r="C2112" s="21">
        <f>IFERROR(IF(ISNUMBER(Datos!C2112),Datos!C2112/$F$3*100,NA()),NA())</f>
        <v>269.92697223022964</v>
      </c>
    </row>
    <row r="2113" spans="1:3" x14ac:dyDescent="0.25">
      <c r="A2113" s="3">
        <f>IFERROR(Datos!A2113,"")</f>
        <v>45554</v>
      </c>
      <c r="B2113" s="21">
        <f>IFERROR(IF(ISNUMBER(Datos!B2113),Datos!B2113/$F$2*100,NA()),NA())</f>
        <v>194.06848425835767</v>
      </c>
      <c r="C2113" s="21">
        <f>IFERROR(IF(ISNUMBER(Datos!C2113),Datos!C2113/$F$3*100,NA()),NA())</f>
        <v>274.50946478331895</v>
      </c>
    </row>
    <row r="2114" spans="1:3" x14ac:dyDescent="0.25">
      <c r="A2114" s="3">
        <f>IFERROR(Datos!A2114,"")</f>
        <v>45555</v>
      </c>
      <c r="B2114" s="21">
        <f>IFERROR(IF(ISNUMBER(Datos!B2114),Datos!B2114/$F$2*100,NA()),NA())</f>
        <v>196.53521583901332</v>
      </c>
      <c r="C2114" s="21">
        <f>IFERROR(IF(ISNUMBER(Datos!C2114),Datos!C2114/$F$3*100,NA()),NA())</f>
        <v>273.97665033150764</v>
      </c>
    </row>
    <row r="2115" spans="1:3" x14ac:dyDescent="0.25">
      <c r="A2115" s="3">
        <f>IFERROR(Datos!A2115,"")</f>
        <v>45558</v>
      </c>
      <c r="B2115" s="21">
        <f>IFERROR(IF(ISNUMBER(Datos!B2115),Datos!B2115/$F$2*100,NA()),NA())</f>
        <v>196.91658552418048</v>
      </c>
      <c r="C2115" s="21">
        <f>IFERROR(IF(ISNUMBER(Datos!C2115),Datos!C2115/$F$3*100,NA()),NA())</f>
        <v>274.74632458921877</v>
      </c>
    </row>
    <row r="2116" spans="1:3" x14ac:dyDescent="0.25">
      <c r="A2116" s="3">
        <f>IFERROR(Datos!A2116,"")</f>
        <v>45559</v>
      </c>
      <c r="B2116" s="21">
        <f>IFERROR(IF(ISNUMBER(Datos!B2116),Datos!B2116/$F$2*100,NA()),NA())</f>
        <v>199.66731580655633</v>
      </c>
      <c r="C2116" s="21">
        <f>IFERROR(IF(ISNUMBER(Datos!C2116),Datos!C2116/$F$3*100,NA()),NA())</f>
        <v>275.43624483520705</v>
      </c>
    </row>
    <row r="2117" spans="1:3" x14ac:dyDescent="0.25">
      <c r="A2117" s="3">
        <f>IFERROR(Datos!A2117,"")</f>
        <v>45560</v>
      </c>
      <c r="B2117" s="21">
        <f>IFERROR(IF(ISNUMBER(Datos!B2117),Datos!B2117/$F$2*100,NA()),NA())</f>
        <v>199.39143135345668</v>
      </c>
      <c r="C2117" s="21">
        <f>IFERROR(IF(ISNUMBER(Datos!C2117),Datos!C2117/$F$3*100,NA()),NA())</f>
        <v>274.92360910925339</v>
      </c>
    </row>
    <row r="2118" spans="1:3" x14ac:dyDescent="0.25">
      <c r="A2118" s="3">
        <f>IFERROR(Datos!A2118,"")</f>
        <v>45561</v>
      </c>
      <c r="B2118" s="21">
        <f>IFERROR(IF(ISNUMBER(Datos!B2118),Datos!B2118/$F$2*100,NA()),NA())</f>
        <v>200.40571243102886</v>
      </c>
      <c r="C2118" s="21">
        <f>IFERROR(IF(ISNUMBER(Datos!C2118),Datos!C2118/$F$3*100,NA()),NA())</f>
        <v>276.03391947727494</v>
      </c>
    </row>
    <row r="2119" spans="1:3" x14ac:dyDescent="0.25">
      <c r="A2119" s="3">
        <f>IFERROR(Datos!A2119,"")</f>
        <v>45562</v>
      </c>
      <c r="B2119" s="21">
        <f>IFERROR(IF(ISNUMBER(Datos!B2119),Datos!B2119/$F$2*100,NA()),NA())</f>
        <v>198.81531970139568</v>
      </c>
      <c r="C2119" s="21">
        <f>IFERROR(IF(ISNUMBER(Datos!C2119),Datos!C2119/$F$3*100,NA()),NA())</f>
        <v>275.68799846257326</v>
      </c>
    </row>
    <row r="2120" spans="1:3" x14ac:dyDescent="0.25">
      <c r="A2120" s="3">
        <f>IFERROR(Datos!A2120,"")</f>
        <v>45565</v>
      </c>
      <c r="B2120" s="21">
        <f>IFERROR(IF(ISNUMBER(Datos!B2120),Datos!B2120/$F$2*100,NA()),NA())</f>
        <v>197.22492697176241</v>
      </c>
      <c r="C2120" s="21">
        <f>IFERROR(IF(ISNUMBER(Datos!C2120),Datos!C2120/$F$3*100,NA()),NA())</f>
        <v>276.855962333045</v>
      </c>
    </row>
    <row r="2121" spans="1:3" x14ac:dyDescent="0.25">
      <c r="A2121" s="3">
        <f>IFERROR(Datos!A2121,"")</f>
        <v>45566</v>
      </c>
      <c r="B2121" s="21">
        <f>IFERROR(IF(ISNUMBER(Datos!B2121),Datos!B2121/$F$2*100,NA()),NA())</f>
        <v>199.29406037000976</v>
      </c>
      <c r="C2121" s="21">
        <f>IFERROR(IF(ISNUMBER(Datos!C2121),Datos!C2121/$F$3*100,NA()),NA())</f>
        <v>274.27452676083408</v>
      </c>
    </row>
    <row r="2122" spans="1:3" x14ac:dyDescent="0.25">
      <c r="A2122" s="3">
        <f>IFERROR(Datos!A2122,"")</f>
        <v>45567</v>
      </c>
      <c r="B2122" s="21">
        <f>IFERROR(IF(ISNUMBER(Datos!B2122),Datos!B2122/$F$2*100,NA()),NA())</f>
        <v>199.33463161311263</v>
      </c>
      <c r="C2122" s="21">
        <f>IFERROR(IF(ISNUMBER(Datos!C2122),Datos!C2122/$F$3*100,NA()),NA())</f>
        <v>274.31248198328046</v>
      </c>
    </row>
    <row r="2123" spans="1:3" x14ac:dyDescent="0.25">
      <c r="A2123" s="3">
        <f>IFERROR(Datos!A2123,"")</f>
        <v>45568</v>
      </c>
      <c r="B2123" s="21">
        <f>IFERROR(IF(ISNUMBER(Datos!B2123),Datos!B2123/$F$2*100,NA()),NA())</f>
        <v>199.19668938656284</v>
      </c>
      <c r="C2123" s="21">
        <f>IFERROR(IF(ISNUMBER(Datos!C2123),Datos!C2123/$F$3*100,NA()),NA())</f>
        <v>273.85125396367823</v>
      </c>
    </row>
    <row r="2124" spans="1:3" x14ac:dyDescent="0.25">
      <c r="A2124" s="3">
        <f>IFERROR(Datos!A2124,"")</f>
        <v>45569</v>
      </c>
      <c r="B2124" s="21">
        <f>IFERROR(IF(ISNUMBER(Datos!B2124),Datos!B2124/$F$2*100,NA()),NA())</f>
        <v>198.79909120415451</v>
      </c>
      <c r="C2124" s="21">
        <f>IFERROR(IF(ISNUMBER(Datos!C2124),Datos!C2124/$F$3*100,NA()),NA())</f>
        <v>276.3077736139137</v>
      </c>
    </row>
    <row r="2125" spans="1:3" x14ac:dyDescent="0.25">
      <c r="A2125" s="3">
        <f>IFERROR(Datos!A2125,"")</f>
        <v>45572</v>
      </c>
      <c r="B2125" s="21">
        <f>IFERROR(IF(ISNUMBER(Datos!B2125),Datos!B2125/$F$2*100,NA()),NA())</f>
        <v>198.12560856864653</v>
      </c>
      <c r="C2125" s="21">
        <f>IFERROR(IF(ISNUMBER(Datos!C2125),Datos!C2125/$F$3*100,NA()),NA())</f>
        <v>273.65907562217734</v>
      </c>
    </row>
    <row r="2126" spans="1:3" x14ac:dyDescent="0.25">
      <c r="A2126" s="3">
        <f>IFERROR(Datos!A2126,"")</f>
        <v>45573</v>
      </c>
      <c r="B2126" s="21">
        <f>IFERROR(IF(ISNUMBER(Datos!B2126),Datos!B2126/$F$2*100,NA()),NA())</f>
        <v>196.66504381694256</v>
      </c>
      <c r="C2126" s="21">
        <f>IFERROR(IF(ISNUMBER(Datos!C2126),Datos!C2126/$F$3*100,NA()),NA())</f>
        <v>276.31065628903622</v>
      </c>
    </row>
    <row r="2127" spans="1:3" x14ac:dyDescent="0.25">
      <c r="A2127" s="3">
        <f>IFERROR(Datos!A2127,"")</f>
        <v>45574</v>
      </c>
      <c r="B2127" s="21">
        <f>IFERROR(IF(ISNUMBER(Datos!B2127),Datos!B2127/$F$2*100,NA()),NA())</f>
        <v>195.5939629990263</v>
      </c>
      <c r="C2127" s="21">
        <f>IFERROR(IF(ISNUMBER(Datos!C2127),Datos!C2127/$F$3*100,NA()),NA())</f>
        <v>278.27616027673679</v>
      </c>
    </row>
    <row r="2128" spans="1:3" x14ac:dyDescent="0.25">
      <c r="A2128" s="3">
        <f>IFERROR(Datos!A2128,"")</f>
        <v>45575</v>
      </c>
      <c r="B2128" s="21">
        <f>IFERROR(IF(ISNUMBER(Datos!B2128),Datos!B2128/$F$2*100,NA()),NA())</f>
        <v>197.03018500486854</v>
      </c>
      <c r="C2128" s="21">
        <f>IFERROR(IF(ISNUMBER(Datos!C2128),Datos!C2128/$F$3*100,NA()),NA())</f>
        <v>277.70010569808778</v>
      </c>
    </row>
    <row r="2129" spans="1:3" x14ac:dyDescent="0.25">
      <c r="A2129" s="3">
        <f>IFERROR(Datos!A2129,"")</f>
        <v>45576</v>
      </c>
      <c r="B2129" s="21">
        <f>IFERROR(IF(ISNUMBER(Datos!B2129),Datos!B2129/$F$2*100,NA()),NA())</f>
        <v>199.18046088932167</v>
      </c>
      <c r="C2129" s="21">
        <f>IFERROR(IF(ISNUMBER(Datos!C2129),Datos!C2129/$F$3*100,NA()),NA())</f>
        <v>279.38070529451329</v>
      </c>
    </row>
    <row r="2130" spans="1:3" x14ac:dyDescent="0.25">
      <c r="A2130" s="3">
        <f>IFERROR(Datos!A2130,"")</f>
        <v>45579</v>
      </c>
      <c r="B2130" s="21">
        <f>IFERROR(IF(ISNUMBER(Datos!B2130),Datos!B2130/$F$2*100,NA()),NA())</f>
        <v>198.85589094449853</v>
      </c>
      <c r="C2130" s="21">
        <f>IFERROR(IF(ISNUMBER(Datos!C2130),Datos!C2130/$F$3*100,NA()),NA())</f>
        <v>281.53406361103106</v>
      </c>
    </row>
    <row r="2131" spans="1:3" x14ac:dyDescent="0.25">
      <c r="A2131" s="3">
        <f>IFERROR(Datos!A2131,"")</f>
        <v>45580</v>
      </c>
      <c r="B2131" s="21">
        <f>IFERROR(IF(ISNUMBER(Datos!B2131),Datos!B2131/$F$2*100,NA()),NA())</f>
        <v>199.54560207724765</v>
      </c>
      <c r="C2131" s="21">
        <f>IFERROR(IF(ISNUMBER(Datos!C2131),Datos!C2131/$F$3*100,NA()),NA())</f>
        <v>279.39175554914959</v>
      </c>
    </row>
    <row r="2132" spans="1:3" x14ac:dyDescent="0.25">
      <c r="A2132" s="3">
        <f>IFERROR(Datos!A2132,"")</f>
        <v>45581</v>
      </c>
      <c r="B2132" s="21">
        <f>IFERROR(IF(ISNUMBER(Datos!B2132),Datos!B2132/$F$2*100,NA()),NA())</f>
        <v>200.54365465757874</v>
      </c>
      <c r="C2132" s="21">
        <f>IFERROR(IF(ISNUMBER(Datos!C2132),Datos!C2132/$F$3*100,NA()),NA())</f>
        <v>280.69904871720956</v>
      </c>
    </row>
    <row r="2133" spans="1:3" x14ac:dyDescent="0.25">
      <c r="A2133" s="3">
        <f>IFERROR(Datos!A2133,"")</f>
        <v>45582</v>
      </c>
      <c r="B2133" s="21">
        <f>IFERROR(IF(ISNUMBER(Datos!B2133),Datos!B2133/$F$2*100,NA()),NA())</f>
        <v>201.74456345342421</v>
      </c>
      <c r="C2133" s="21">
        <f>IFERROR(IF(ISNUMBER(Datos!C2133),Datos!C2133/$F$3*100,NA()),NA())</f>
        <v>280.65100413183433</v>
      </c>
    </row>
    <row r="2134" spans="1:3" x14ac:dyDescent="0.25">
      <c r="A2134" s="3">
        <f>IFERROR(Datos!A2134,"")</f>
        <v>45583</v>
      </c>
      <c r="B2134" s="21">
        <f>IFERROR(IF(ISNUMBER(Datos!B2134),Datos!B2134/$F$2*100,NA()),NA())</f>
        <v>203.88672508925674</v>
      </c>
      <c r="C2134" s="21">
        <f>IFERROR(IF(ISNUMBER(Datos!C2134),Datos!C2134/$F$3*100,NA()),NA())</f>
        <v>281.76563851253962</v>
      </c>
    </row>
    <row r="2135" spans="1:3" x14ac:dyDescent="0.25">
      <c r="A2135" s="3">
        <f>IFERROR(Datos!A2135,"")</f>
        <v>45586</v>
      </c>
      <c r="B2135" s="21">
        <f>IFERROR(IF(ISNUMBER(Datos!B2135),Datos!B2135/$F$2*100,NA()),NA())</f>
        <v>203.84615384615384</v>
      </c>
      <c r="C2135" s="21">
        <f>IFERROR(IF(ISNUMBER(Datos!C2135),Datos!C2135/$F$3*100,NA()),NA())</f>
        <v>281.2520418948784</v>
      </c>
    </row>
    <row r="2136" spans="1:3" x14ac:dyDescent="0.25">
      <c r="A2136" s="3">
        <f>IFERROR(Datos!A2136,"")</f>
        <v>45587</v>
      </c>
      <c r="B2136" s="21">
        <f>IFERROR(IF(ISNUMBER(Datos!B2136),Datos!B2136/$F$2*100,NA()),NA())</f>
        <v>206.04511522233042</v>
      </c>
      <c r="C2136" s="21">
        <f>IFERROR(IF(ISNUMBER(Datos!C2136),Datos!C2136/$F$3*100,NA()),NA())</f>
        <v>281.11847794753533</v>
      </c>
    </row>
    <row r="2137" spans="1:3" x14ac:dyDescent="0.25">
      <c r="A2137" s="3">
        <f>IFERROR(Datos!A2137,"")</f>
        <v>45588</v>
      </c>
      <c r="B2137" s="21">
        <f>IFERROR(IF(ISNUMBER(Datos!B2137),Datos!B2137/$F$2*100,NA()),NA())</f>
        <v>203.56215514443363</v>
      </c>
      <c r="C2137" s="21">
        <f>IFERROR(IF(ISNUMBER(Datos!C2137),Datos!C2137/$F$3*100,NA()),NA())</f>
        <v>278.53464014605549</v>
      </c>
    </row>
    <row r="2138" spans="1:3" x14ac:dyDescent="0.25">
      <c r="A2138" s="3">
        <f>IFERROR(Datos!A2138,"")</f>
        <v>45589</v>
      </c>
      <c r="B2138" s="21">
        <f>IFERROR(IF(ISNUMBER(Datos!B2138),Datos!B2138/$F$2*100,NA()),NA())</f>
        <v>205.12820512820517</v>
      </c>
      <c r="C2138" s="21">
        <f>IFERROR(IF(ISNUMBER(Datos!C2138),Datos!C2138/$F$3*100,NA()),NA())</f>
        <v>279.13231478812338</v>
      </c>
    </row>
    <row r="2139" spans="1:3" x14ac:dyDescent="0.25">
      <c r="A2139" s="3">
        <f>IFERROR(Datos!A2139,"")</f>
        <v>45590</v>
      </c>
      <c r="B2139" s="21">
        <f>IFERROR(IF(ISNUMBER(Datos!B2139),Datos!B2139/$F$2*100,NA()),NA())</f>
        <v>205.55014605647517</v>
      </c>
      <c r="C2139" s="21">
        <f>IFERROR(IF(ISNUMBER(Datos!C2139),Datos!C2139/$F$3*100,NA()),NA())</f>
        <v>279.04871720957044</v>
      </c>
    </row>
    <row r="2140" spans="1:3" x14ac:dyDescent="0.25">
      <c r="A2140" s="3">
        <f>IFERROR(Datos!A2140,"")</f>
        <v>45593</v>
      </c>
      <c r="B2140" s="21">
        <f>IFERROR(IF(ISNUMBER(Datos!B2140),Datos!B2140/$F$2*100,NA()),NA())</f>
        <v>205.55826030509579</v>
      </c>
      <c r="C2140" s="21">
        <f>IFERROR(IF(ISNUMBER(Datos!C2140),Datos!C2140/$F$3*100,NA()),NA())</f>
        <v>279.78860382434902</v>
      </c>
    </row>
    <row r="2141" spans="1:3" x14ac:dyDescent="0.25">
      <c r="A2141" s="3">
        <f>IFERROR(Datos!A2141,"")</f>
        <v>45594</v>
      </c>
      <c r="B2141" s="21">
        <f>IFERROR(IF(ISNUMBER(Datos!B2141),Datos!B2141/$F$2*100,NA()),NA())</f>
        <v>207.79779292437519</v>
      </c>
      <c r="C2141" s="21">
        <f>IFERROR(IF(ISNUMBER(Datos!C2141),Datos!C2141/$F$3*100,NA()),NA())</f>
        <v>280.24022292687613</v>
      </c>
    </row>
    <row r="2142" spans="1:3" x14ac:dyDescent="0.25">
      <c r="A2142" s="3">
        <f>IFERROR(Datos!A2142,"")</f>
        <v>45595</v>
      </c>
      <c r="B2142" s="21">
        <f>IFERROR(IF(ISNUMBER(Datos!B2142),Datos!B2142/$F$2*100,NA()),NA())</f>
        <v>208.94190197987666</v>
      </c>
      <c r="C2142" s="21">
        <f>IFERROR(IF(ISNUMBER(Datos!C2142),Datos!C2142/$F$3*100,NA()),NA())</f>
        <v>279.31536465840298</v>
      </c>
    </row>
    <row r="2143" spans="1:3" x14ac:dyDescent="0.25">
      <c r="A2143" s="3">
        <f>IFERROR(Datos!A2143,"")</f>
        <v>45596</v>
      </c>
      <c r="B2143" s="21">
        <f>IFERROR(IF(ISNUMBER(Datos!B2143),Datos!B2143/$F$2*100,NA()),NA())</f>
        <v>205.70431678026614</v>
      </c>
      <c r="C2143" s="21">
        <f>IFERROR(IF(ISNUMBER(Datos!C2143),Datos!C2143/$F$3*100,NA()),NA())</f>
        <v>274.11597962909576</v>
      </c>
    </row>
    <row r="2144" spans="1:3" x14ac:dyDescent="0.25">
      <c r="A2144" s="3">
        <f>IFERROR(Datos!A2144,"")</f>
        <v>45597</v>
      </c>
      <c r="B2144" s="21">
        <f>IFERROR(IF(ISNUMBER(Datos!B2144),Datos!B2144/$F$2*100,NA()),NA())</f>
        <v>204.86043492372605</v>
      </c>
      <c r="C2144" s="21">
        <f>IFERROR(IF(ISNUMBER(Datos!C2144),Datos!C2144/$F$3*100,NA()),NA())</f>
        <v>275.23782069760739</v>
      </c>
    </row>
    <row r="2145" spans="1:3" x14ac:dyDescent="0.25">
      <c r="A2145" s="3">
        <f>IFERROR(Datos!A2145,"")</f>
        <v>45600</v>
      </c>
      <c r="B2145" s="21">
        <f>IFERROR(IF(ISNUMBER(Datos!B2145),Datos!B2145/$F$2*100,NA()),NA())</f>
        <v>205.15254787406687</v>
      </c>
      <c r="C2145" s="21">
        <f>IFERROR(IF(ISNUMBER(Datos!C2145),Datos!C2145/$F$3*100,NA()),NA())</f>
        <v>274.46382242721239</v>
      </c>
    </row>
    <row r="2146" spans="1:3" x14ac:dyDescent="0.25">
      <c r="A2146" s="3">
        <f>IFERROR(Datos!A2146,"")</f>
        <v>45601</v>
      </c>
      <c r="B2146" s="21">
        <f>IFERROR(IF(ISNUMBER(Datos!B2146),Datos!B2146/$F$2*100,NA()),NA())</f>
        <v>205.6150600454398</v>
      </c>
      <c r="C2146" s="21">
        <f>IFERROR(IF(ISNUMBER(Datos!C2146),Datos!C2146/$F$3*100,NA()),NA())</f>
        <v>277.83030652445467</v>
      </c>
    </row>
    <row r="2147" spans="1:3" x14ac:dyDescent="0.25">
      <c r="A2147" s="3">
        <f>IFERROR(Datos!A2147,"")</f>
        <v>45602</v>
      </c>
      <c r="B2147" s="21">
        <f>IFERROR(IF(ISNUMBER(Datos!B2147),Datos!B2147/$F$2*100,NA()),NA())</f>
        <v>199.36708860759492</v>
      </c>
      <c r="C2147" s="21">
        <f>IFERROR(IF(ISNUMBER(Datos!C2147),Datos!C2147/$F$3*100,NA()),NA())</f>
        <v>284.85826847314308</v>
      </c>
    </row>
    <row r="2148" spans="1:3" x14ac:dyDescent="0.25">
      <c r="A2148" s="3">
        <f>IFERROR(Datos!A2148,"")</f>
        <v>45603</v>
      </c>
      <c r="B2148" s="21">
        <f>IFERROR(IF(ISNUMBER(Datos!B2148),Datos!B2148/$F$2*100,NA()),NA())</f>
        <v>202.57221681272318</v>
      </c>
      <c r="C2148" s="21">
        <f>IFERROR(IF(ISNUMBER(Datos!C2148),Datos!C2148/$F$3*100,NA()),NA())</f>
        <v>286.97511290477564</v>
      </c>
    </row>
    <row r="2149" spans="1:3" x14ac:dyDescent="0.25">
      <c r="A2149" s="3">
        <f>IFERROR(Datos!A2149,"")</f>
        <v>45604</v>
      </c>
      <c r="B2149" s="21">
        <f>IFERROR(IF(ISNUMBER(Datos!B2149),Datos!B2149/$F$2*100,NA()),NA())</f>
        <v>201.20090879584552</v>
      </c>
      <c r="C2149" s="21">
        <f>IFERROR(IF(ISNUMBER(Datos!C2149),Datos!C2149/$F$3*100,NA()),NA())</f>
        <v>288.05323340059573</v>
      </c>
    </row>
    <row r="2150" spans="1:3" x14ac:dyDescent="0.25">
      <c r="A2150" s="3">
        <f>IFERROR(Datos!A2150,"")</f>
        <v>45607</v>
      </c>
      <c r="B2150" s="21">
        <f>IFERROR(IF(ISNUMBER(Datos!B2150),Datos!B2150/$F$2*100,NA()),NA())</f>
        <v>196.47841609866924</v>
      </c>
      <c r="C2150" s="21">
        <f>IFERROR(IF(ISNUMBER(Datos!C2150),Datos!C2150/$F$3*100,NA()),NA())</f>
        <v>288.33237244162586</v>
      </c>
    </row>
    <row r="2151" spans="1:3" x14ac:dyDescent="0.25">
      <c r="A2151" s="3">
        <f>IFERROR(Datos!A2151,"")</f>
        <v>45608</v>
      </c>
      <c r="B2151" s="21">
        <f>IFERROR(IF(ISNUMBER(Datos!B2151),Datos!B2151/$F$2*100,NA()),NA())</f>
        <v>194.78253813696853</v>
      </c>
      <c r="C2151" s="21">
        <f>IFERROR(IF(ISNUMBER(Datos!C2151),Datos!C2151/$F$3*100,NA()),NA())</f>
        <v>287.49831843951188</v>
      </c>
    </row>
    <row r="2152" spans="1:3" x14ac:dyDescent="0.25">
      <c r="A2152" s="3">
        <f>IFERROR(Datos!A2152,"")</f>
        <v>45609</v>
      </c>
      <c r="B2152" s="21">
        <f>IFERROR(IF(ISNUMBER(Datos!B2152),Datos!B2152/$F$2*100,NA()),NA())</f>
        <v>192.81888997078872</v>
      </c>
      <c r="C2152" s="21">
        <f>IFERROR(IF(ISNUMBER(Datos!C2152),Datos!C2152/$F$3*100,NA()),NA())</f>
        <v>287.56510041318342</v>
      </c>
    </row>
    <row r="2153" spans="1:3" x14ac:dyDescent="0.25">
      <c r="A2153" s="3">
        <f>IFERROR(Datos!A2153,"")</f>
        <v>45610</v>
      </c>
      <c r="B2153" s="21">
        <f>IFERROR(IF(ISNUMBER(Datos!B2153),Datos!B2153/$F$2*100,NA()),NA())</f>
        <v>192.31580655631288</v>
      </c>
      <c r="C2153" s="21">
        <f>IFERROR(IF(ISNUMBER(Datos!C2153),Datos!C2153/$F$3*100,NA()),NA())</f>
        <v>285.82540597674637</v>
      </c>
    </row>
    <row r="2154" spans="1:3" x14ac:dyDescent="0.25">
      <c r="A2154" s="3">
        <f>IFERROR(Datos!A2154,"")</f>
        <v>45611</v>
      </c>
      <c r="B2154" s="21">
        <f>IFERROR(IF(ISNUMBER(Datos!B2154),Datos!B2154/$F$2*100,NA()),NA())</f>
        <v>191.97500811424862</v>
      </c>
      <c r="C2154" s="21">
        <f>IFERROR(IF(ISNUMBER(Datos!C2154),Datos!C2154/$F$3*100,NA()),NA())</f>
        <v>282.05150379552225</v>
      </c>
    </row>
    <row r="2155" spans="1:3" x14ac:dyDescent="0.25">
      <c r="A2155" s="3">
        <f>IFERROR(Datos!A2155,"")</f>
        <v>45614</v>
      </c>
      <c r="B2155" s="21">
        <f>IFERROR(IF(ISNUMBER(Datos!B2155),Datos!B2155/$F$2*100,NA()),NA())</f>
        <v>195.62641999350859</v>
      </c>
      <c r="C2155" s="21">
        <f>IFERROR(IF(ISNUMBER(Datos!C2155),Datos!C2155/$F$3*100,NA()),NA())</f>
        <v>283.15652925915248</v>
      </c>
    </row>
    <row r="2156" spans="1:3" x14ac:dyDescent="0.25">
      <c r="A2156" s="3">
        <f>IFERROR(Datos!A2156,"")</f>
        <v>45615</v>
      </c>
      <c r="B2156" s="21">
        <f>IFERROR(IF(ISNUMBER(Datos!B2156),Datos!B2156/$F$2*100,NA()),NA())</f>
        <v>197.37909769555338</v>
      </c>
      <c r="C2156" s="21">
        <f>IFERROR(IF(ISNUMBER(Datos!C2156),Datos!C2156/$F$3*100,NA()),NA())</f>
        <v>284.27885077351777</v>
      </c>
    </row>
    <row r="2157" spans="1:3" x14ac:dyDescent="0.25">
      <c r="A2157" s="3">
        <f>IFERROR(Datos!A2157,"")</f>
        <v>45616</v>
      </c>
      <c r="B2157" s="21">
        <f>IFERROR(IF(ISNUMBER(Datos!B2157),Datos!B2157/$F$2*100,NA()),NA())</f>
        <v>198.49074975657254</v>
      </c>
      <c r="C2157" s="21">
        <f>IFERROR(IF(ISNUMBER(Datos!C2157),Datos!C2157/$F$3*100,NA()),NA())</f>
        <v>284.28509656961654</v>
      </c>
    </row>
    <row r="2158" spans="1:3" x14ac:dyDescent="0.25">
      <c r="A2158" s="3">
        <f>IFERROR(Datos!A2158,"")</f>
        <v>45617</v>
      </c>
      <c r="B2158" s="21">
        <f>IFERROR(IF(ISNUMBER(Datos!B2158),Datos!B2158/$F$2*100,NA()),NA())</f>
        <v>200.14605647517038</v>
      </c>
      <c r="C2158" s="21">
        <f>IFERROR(IF(ISNUMBER(Datos!C2158),Datos!C2158/$F$3*100,NA()),NA())</f>
        <v>285.80330546747376</v>
      </c>
    </row>
    <row r="2159" spans="1:3" x14ac:dyDescent="0.25">
      <c r="A2159" s="3">
        <f>IFERROR(Datos!A2159,"")</f>
        <v>45618</v>
      </c>
      <c r="B2159" s="21">
        <f>IFERROR(IF(ISNUMBER(Datos!B2159),Datos!B2159/$F$2*100,NA()),NA())</f>
        <v>202.72638753651412</v>
      </c>
      <c r="C2159" s="21">
        <f>IFERROR(IF(ISNUMBER(Datos!C2159),Datos!C2159/$F$3*100,NA()),NA())</f>
        <v>286.79446526376478</v>
      </c>
    </row>
    <row r="2160" spans="1:3" x14ac:dyDescent="0.25">
      <c r="A2160" s="3">
        <f>IFERROR(Datos!A2160,"")</f>
        <v>45621</v>
      </c>
      <c r="B2160" s="21">
        <f>IFERROR(IF(ISNUMBER(Datos!B2160),Datos!B2160/$F$2*100,NA()),NA())</f>
        <v>196.75430055176889</v>
      </c>
      <c r="C2160" s="21">
        <f>IFERROR(IF(ISNUMBER(Datos!C2160),Datos!C2160/$F$3*100,NA()),NA())</f>
        <v>287.66070913808011</v>
      </c>
    </row>
    <row r="2161" spans="1:3" x14ac:dyDescent="0.25">
      <c r="A2161" s="3">
        <f>IFERROR(Datos!A2161,"")</f>
        <v>45622</v>
      </c>
      <c r="B2161" s="21">
        <f>IFERROR(IF(ISNUMBER(Datos!B2161),Datos!B2161/$F$2*100,NA()),NA())</f>
        <v>197.13567023693605</v>
      </c>
      <c r="C2161" s="21">
        <f>IFERROR(IF(ISNUMBER(Datos!C2161),Datos!C2161/$F$3*100,NA()),NA())</f>
        <v>289.30671663303548</v>
      </c>
    </row>
    <row r="2162" spans="1:3" x14ac:dyDescent="0.25">
      <c r="A2162" s="3">
        <f>IFERROR(Datos!A2162,"")</f>
        <v>45623</v>
      </c>
      <c r="B2162" s="21">
        <f>IFERROR(IF(ISNUMBER(Datos!B2162),Datos!B2162/$F$2*100,NA()),NA())</f>
        <v>197.57383966244728</v>
      </c>
      <c r="C2162" s="21">
        <f>IFERROR(IF(ISNUMBER(Datos!C2162),Datos!C2162/$F$3*100,NA()),NA())</f>
        <v>288.20697607379645</v>
      </c>
    </row>
    <row r="2163" spans="1:3" x14ac:dyDescent="0.25">
      <c r="A2163" s="3">
        <f>IFERROR(Datos!A2163,"")</f>
        <v>45625</v>
      </c>
      <c r="B2163" s="21">
        <f>IFERROR(IF(ISNUMBER(Datos!B2163),Datos!B2163/$F$2*100,NA()),NA())</f>
        <v>199.27783187276859</v>
      </c>
      <c r="C2163" s="21">
        <f>IFERROR(IF(ISNUMBER(Datos!C2163),Datos!C2163/$F$3*100,NA()),NA())</f>
        <v>289.82319592581916</v>
      </c>
    </row>
    <row r="2164" spans="1:3" x14ac:dyDescent="0.25">
      <c r="A2164" s="3">
        <f>IFERROR(Datos!A2164,"")</f>
        <v>45628</v>
      </c>
      <c r="B2164" s="21">
        <f>IFERROR(IF(ISNUMBER(Datos!B2164),Datos!B2164/$F$2*100,NA()),NA())</f>
        <v>197.53326841934438</v>
      </c>
      <c r="C2164" s="21">
        <f>IFERROR(IF(ISNUMBER(Datos!C2164),Datos!C2164/$F$3*100,NA()),NA())</f>
        <v>290.53281445181125</v>
      </c>
    </row>
    <row r="2165" spans="1:3" x14ac:dyDescent="0.25">
      <c r="A2165" s="3">
        <f>IFERROR(Datos!A2165,"")</f>
        <v>45629</v>
      </c>
      <c r="B2165" s="21">
        <f>IFERROR(IF(ISNUMBER(Datos!B2165),Datos!B2165/$F$2*100,NA()),NA())</f>
        <v>197.93086660175271</v>
      </c>
      <c r="C2165" s="21">
        <f>IFERROR(IF(ISNUMBER(Datos!C2165),Datos!C2165/$F$3*100,NA()),NA())</f>
        <v>290.66397616988564</v>
      </c>
    </row>
    <row r="2166" spans="1:3" x14ac:dyDescent="0.25">
      <c r="A2166" s="3">
        <f>IFERROR(Datos!A2166,"")</f>
        <v>45630</v>
      </c>
      <c r="B2166" s="21">
        <f>IFERROR(IF(ISNUMBER(Datos!B2166),Datos!B2166/$F$2*100,NA()),NA())</f>
        <v>198.53132099967544</v>
      </c>
      <c r="C2166" s="21">
        <f>IFERROR(IF(ISNUMBER(Datos!C2166),Datos!C2166/$F$3*100,NA()),NA())</f>
        <v>292.42288844047278</v>
      </c>
    </row>
    <row r="2167" spans="1:3" x14ac:dyDescent="0.25">
      <c r="A2167" s="3">
        <f>IFERROR(Datos!A2167,"")</f>
        <v>45631</v>
      </c>
      <c r="B2167" s="21">
        <f>IFERROR(IF(ISNUMBER(Datos!B2167),Datos!B2167/$F$2*100,NA()),NA())</f>
        <v>197.06264199935089</v>
      </c>
      <c r="C2167" s="21">
        <f>IFERROR(IF(ISNUMBER(Datos!C2167),Datos!C2167/$F$3*100,NA()),NA())</f>
        <v>291.87614105890265</v>
      </c>
    </row>
    <row r="2168" spans="1:3" x14ac:dyDescent="0.25">
      <c r="A2168" s="3">
        <f>IFERROR(Datos!A2168,"")</f>
        <v>45632</v>
      </c>
      <c r="B2168" s="21">
        <f>IFERROR(IF(ISNUMBER(Datos!B2168),Datos!B2168/$F$2*100,NA()),NA())</f>
        <v>197.13567023693605</v>
      </c>
      <c r="C2168" s="21">
        <f>IFERROR(IF(ISNUMBER(Datos!C2168),Datos!C2168/$F$3*100,NA()),NA())</f>
        <v>292.60449697319115</v>
      </c>
    </row>
    <row r="2169" spans="1:3" x14ac:dyDescent="0.25">
      <c r="A2169" s="3">
        <f>IFERROR(Datos!A2169,"")</f>
        <v>45635</v>
      </c>
      <c r="B2169" s="21">
        <f>IFERROR(IF(ISNUMBER(Datos!B2169),Datos!B2169/$F$2*100,NA()),NA())</f>
        <v>199.0912041544953</v>
      </c>
      <c r="C2169" s="21">
        <f>IFERROR(IF(ISNUMBER(Datos!C2169),Datos!C2169/$F$3*100,NA()),NA())</f>
        <v>290.80666858845012</v>
      </c>
    </row>
    <row r="2170" spans="1:3" x14ac:dyDescent="0.25">
      <c r="A2170" s="3">
        <f>IFERROR(Datos!A2170,"")</f>
        <v>45636</v>
      </c>
      <c r="B2170" s="21">
        <f>IFERROR(IF(ISNUMBER(Datos!B2170),Datos!B2170/$F$2*100,NA()),NA())</f>
        <v>201.71210645894192</v>
      </c>
      <c r="C2170" s="21">
        <f>IFERROR(IF(ISNUMBER(Datos!C2170),Datos!C2170/$F$3*100,NA()),NA())</f>
        <v>289.94474872681849</v>
      </c>
    </row>
    <row r="2171" spans="1:3" x14ac:dyDescent="0.25">
      <c r="A2171" s="3">
        <f>IFERROR(Datos!A2171,"")</f>
        <v>45637</v>
      </c>
      <c r="B2171" s="21">
        <f>IFERROR(IF(ISNUMBER(Datos!B2171),Datos!B2171/$F$2*100,NA()),NA())</f>
        <v>203.63518338201882</v>
      </c>
      <c r="C2171" s="21">
        <f>IFERROR(IF(ISNUMBER(Datos!C2171),Datos!C2171/$F$3*100,NA()),NA())</f>
        <v>292.3123858941097</v>
      </c>
    </row>
    <row r="2172" spans="1:3" x14ac:dyDescent="0.25">
      <c r="A2172" s="3">
        <f>IFERROR(Datos!A2172,"")</f>
        <v>45638</v>
      </c>
      <c r="B2172" s="21">
        <f>IFERROR(IF(ISNUMBER(Datos!B2172),Datos!B2172/$F$2*100,NA()),NA())</f>
        <v>200.64913988964622</v>
      </c>
      <c r="C2172" s="21">
        <f>IFERROR(IF(ISNUMBER(Datos!C2172),Datos!C2172/$F$3*100,NA()),NA())</f>
        <v>290.72979725184973</v>
      </c>
    </row>
    <row r="2173" spans="1:3" x14ac:dyDescent="0.25">
      <c r="A2173" s="3">
        <f>IFERROR(Datos!A2173,"")</f>
        <v>45639</v>
      </c>
      <c r="B2173" s="21">
        <f>IFERROR(IF(ISNUMBER(Datos!B2173),Datos!B2173/$F$2*100,NA()),NA())</f>
        <v>198.22297955209348</v>
      </c>
      <c r="C2173" s="21">
        <f>IFERROR(IF(ISNUMBER(Datos!C2173),Datos!C2173/$F$3*100,NA()),NA())</f>
        <v>290.72211011818968</v>
      </c>
    </row>
    <row r="2174" spans="1:3" x14ac:dyDescent="0.25">
      <c r="A2174" s="3">
        <f>IFERROR(Datos!A2174,"")</f>
        <v>45642</v>
      </c>
      <c r="B2174" s="21">
        <f>IFERROR(IF(ISNUMBER(Datos!B2174),Datos!B2174/$F$2*100,NA()),NA())</f>
        <v>198.70172022070756</v>
      </c>
      <c r="C2174" s="21">
        <f>IFERROR(IF(ISNUMBER(Datos!C2174),Datos!C2174/$F$3*100,NA()),NA())</f>
        <v>291.82665513596618</v>
      </c>
    </row>
    <row r="2175" spans="1:3" x14ac:dyDescent="0.25">
      <c r="A2175" s="3">
        <f>IFERROR(Datos!A2175,"")</f>
        <v>45643</v>
      </c>
      <c r="B2175" s="21">
        <f>IFERROR(IF(ISNUMBER(Datos!B2175),Datos!B2175/$F$2*100,NA()),NA())</f>
        <v>197.93898085037327</v>
      </c>
      <c r="C2175" s="21">
        <f>IFERROR(IF(ISNUMBER(Datos!C2175),Datos!C2175/$F$3*100,NA()),NA())</f>
        <v>290.69904871720956</v>
      </c>
    </row>
    <row r="2176" spans="1:3" x14ac:dyDescent="0.25">
      <c r="A2176" s="3">
        <f>IFERROR(Datos!A2176,"")</f>
        <v>45644</v>
      </c>
      <c r="B2176" s="21">
        <f>IFERROR(IF(ISNUMBER(Datos!B2176),Datos!B2176/$F$2*100,NA()),NA())</f>
        <v>194.14151249594286</v>
      </c>
      <c r="C2176" s="21">
        <f>IFERROR(IF(ISNUMBER(Datos!C2176),Datos!C2176/$F$3*100,NA()),NA())</f>
        <v>282.12549245700006</v>
      </c>
    </row>
    <row r="2177" spans="1:3" x14ac:dyDescent="0.25">
      <c r="A2177" s="3">
        <f>IFERROR(Datos!A2177,"")</f>
        <v>45645</v>
      </c>
      <c r="B2177" s="21">
        <f>IFERROR(IF(ISNUMBER(Datos!B2177),Datos!B2177/$F$2*100,NA()),NA())</f>
        <v>194.41739694904251</v>
      </c>
      <c r="C2177" s="21">
        <f>IFERROR(IF(ISNUMBER(Datos!C2177),Datos!C2177/$F$3*100,NA()),NA())</f>
        <v>281.88142596329391</v>
      </c>
    </row>
    <row r="2178" spans="1:3" x14ac:dyDescent="0.25">
      <c r="A2178" s="3">
        <f>IFERROR(Datos!A2178,"")</f>
        <v>45646</v>
      </c>
      <c r="B2178" s="21">
        <f>IFERROR(IF(ISNUMBER(Datos!B2178),Datos!B2178/$F$2*100,NA()),NA())</f>
        <v>196.44595910418695</v>
      </c>
      <c r="C2178" s="21">
        <f>IFERROR(IF(ISNUMBER(Datos!C2178),Datos!C2178/$F$3*100,NA()),NA())</f>
        <v>284.94522917267227</v>
      </c>
    </row>
    <row r="2179" spans="1:3" x14ac:dyDescent="0.25">
      <c r="A2179" s="3">
        <f>IFERROR(Datos!A2179,"")</f>
        <v>45649</v>
      </c>
      <c r="B2179" s="21">
        <f>IFERROR(IF(ISNUMBER(Datos!B2179),Datos!B2179/$F$2*100,NA()),NA())</f>
        <v>195.52093476144111</v>
      </c>
      <c r="C2179" s="21">
        <f>IFERROR(IF(ISNUMBER(Datos!C2179),Datos!C2179/$F$3*100,NA()),NA())</f>
        <v>287.02171615258953</v>
      </c>
    </row>
    <row r="2180" spans="1:3" x14ac:dyDescent="0.25">
      <c r="A2180" s="3">
        <f>IFERROR(Datos!A2180,"")</f>
        <v>45650</v>
      </c>
      <c r="B2180" s="21">
        <f>IFERROR(IF(ISNUMBER(Datos!B2180),Datos!B2180/$F$2*100,NA()),NA())</f>
        <v>195.91041869522883</v>
      </c>
      <c r="C2180" s="21">
        <f>IFERROR(IF(ISNUMBER(Datos!C2180),Datos!C2180/$F$3*100,NA()),NA())</f>
        <v>290.19121744979344</v>
      </c>
    </row>
    <row r="2181" spans="1:3" x14ac:dyDescent="0.25">
      <c r="A2181" s="3">
        <f>IFERROR(Datos!A2181,"")</f>
        <v>45652</v>
      </c>
      <c r="B2181" s="21">
        <f>IFERROR(IF(ISNUMBER(Datos!B2181),Datos!B2181/$F$2*100,NA()),NA())</f>
        <v>197.233041220383</v>
      </c>
      <c r="C2181" s="21">
        <f>IFERROR(IF(ISNUMBER(Datos!C2181),Datos!C2181/$F$3*100,NA()),NA())</f>
        <v>290.07350821562409</v>
      </c>
    </row>
    <row r="2182" spans="1:3" x14ac:dyDescent="0.25">
      <c r="A2182" s="3">
        <f>IFERROR(Datos!A2182,"")</f>
        <v>45653</v>
      </c>
      <c r="B2182" s="21">
        <f>IFERROR(IF(ISNUMBER(Datos!B2182),Datos!B2182/$F$2*100,NA()),NA())</f>
        <v>195.87796170074651</v>
      </c>
      <c r="C2182" s="21">
        <f>IFERROR(IF(ISNUMBER(Datos!C2182),Datos!C2182/$F$3*100,NA()),NA())</f>
        <v>286.86653214182758</v>
      </c>
    </row>
    <row r="2183" spans="1:3" x14ac:dyDescent="0.25">
      <c r="A2183" s="3">
        <f>IFERROR(Datos!A2183,"")</f>
        <v>45656</v>
      </c>
      <c r="B2183" s="21">
        <f>IFERROR(IF(ISNUMBER(Datos!B2183),Datos!B2183/$F$2*100,NA()),NA())</f>
        <v>195.25316455696202</v>
      </c>
      <c r="C2183" s="21">
        <f>IFERROR(IF(ISNUMBER(Datos!C2183),Datos!C2183/$F$3*100,NA()),NA())</f>
        <v>283.7964831363505</v>
      </c>
    </row>
    <row r="2184" spans="1:3" x14ac:dyDescent="0.25">
      <c r="A2184" s="3">
        <f>IFERROR(Datos!A2184,"")</f>
        <v>45657</v>
      </c>
      <c r="B2184" s="21">
        <f>IFERROR(IF(ISNUMBER(Datos!B2184),Datos!B2184/$F$2*100,NA()),NA())</f>
        <v>196.47030185004871</v>
      </c>
      <c r="C2184" s="21">
        <f>IFERROR(IF(ISNUMBER(Datos!C2184),Datos!C2184/$F$3*100,NA()),NA())</f>
        <v>282.58047468050347</v>
      </c>
    </row>
    <row r="2185" spans="1:3" x14ac:dyDescent="0.25">
      <c r="A2185" s="3">
        <f>IFERROR(Datos!A2185,"")</f>
        <v>45659</v>
      </c>
      <c r="B2185" s="21">
        <f>IFERROR(IF(ISNUMBER(Datos!B2185),Datos!B2185/$F$2*100,NA()),NA())</f>
        <v>199.13988964621876</v>
      </c>
      <c r="C2185" s="21">
        <f>IFERROR(IF(ISNUMBER(Datos!C2185),Datos!C2185/$F$3*100,NA()),NA())</f>
        <v>281.95205150379553</v>
      </c>
    </row>
    <row r="2186" spans="1:3" x14ac:dyDescent="0.25">
      <c r="A2186" s="3">
        <f>IFERROR(Datos!A2186,"")</f>
        <v>45660</v>
      </c>
      <c r="B2186" s="21">
        <f>IFERROR(IF(ISNUMBER(Datos!B2186),Datos!B2186/$F$2*100,NA()),NA())</f>
        <v>197.57383966244728</v>
      </c>
      <c r="C2186" s="21">
        <f>IFERROR(IF(ISNUMBER(Datos!C2186),Datos!C2186/$F$3*100,NA()),NA())</f>
        <v>285.50350725473237</v>
      </c>
    </row>
    <row r="2187" spans="1:3" x14ac:dyDescent="0.25">
      <c r="A2187" s="3">
        <f>IFERROR(Datos!A2187,"")</f>
        <v>45663</v>
      </c>
      <c r="B2187" s="21">
        <f>IFERROR(IF(ISNUMBER(Datos!B2187),Datos!B2187/$F$2*100,NA()),NA())</f>
        <v>197.33041220382995</v>
      </c>
      <c r="C2187" s="21">
        <f>IFERROR(IF(ISNUMBER(Datos!C2187),Datos!C2187/$F$3*100,NA()),NA())</f>
        <v>287.0846545594311</v>
      </c>
    </row>
    <row r="2188" spans="1:3" x14ac:dyDescent="0.25">
      <c r="A2188" s="3">
        <f>IFERROR(Datos!A2188,"")</f>
        <v>45664</v>
      </c>
      <c r="B2188" s="21">
        <f>IFERROR(IF(ISNUMBER(Datos!B2188),Datos!B2188/$F$2*100,NA()),NA())</f>
        <v>198.44206426484908</v>
      </c>
      <c r="C2188" s="21">
        <f>IFERROR(IF(ISNUMBER(Datos!C2188),Datos!C2188/$F$3*100,NA()),NA())</f>
        <v>283.89689631978473</v>
      </c>
    </row>
    <row r="2189" spans="1:3" x14ac:dyDescent="0.25">
      <c r="A2189" s="3">
        <f>IFERROR(Datos!A2189,"")</f>
        <v>45665</v>
      </c>
      <c r="B2189" s="21">
        <f>IFERROR(IF(ISNUMBER(Datos!B2189),Datos!B2189/$F$2*100,NA()),NA())</f>
        <v>199.49691658552419</v>
      </c>
      <c r="C2189" s="21">
        <f>IFERROR(IF(ISNUMBER(Datos!C2189),Datos!C2189/$F$3*100,NA()),NA())</f>
        <v>284.33986739694433</v>
      </c>
    </row>
    <row r="2190" spans="1:3" x14ac:dyDescent="0.25">
      <c r="A2190" s="3">
        <f>IFERROR(Datos!A2190,"")</f>
        <v>45667</v>
      </c>
      <c r="B2190" s="21">
        <f>IFERROR(IF(ISNUMBER(Datos!B2190),Datos!B2190/$F$2*100,NA()),NA())</f>
        <v>201.40376501135995</v>
      </c>
      <c r="C2190" s="21">
        <f>IFERROR(IF(ISNUMBER(Datos!C2190),Datos!C2190/$F$3*100,NA()),NA())</f>
        <v>279.9577207648698</v>
      </c>
    </row>
    <row r="2191" spans="1:3" x14ac:dyDescent="0.25">
      <c r="A2191" s="3">
        <f>IFERROR(Datos!A2191,"")</f>
        <v>45670</v>
      </c>
      <c r="B2191" s="21">
        <f>IFERROR(IF(ISNUMBER(Datos!B2191),Datos!B2191/$F$2*100,NA()),NA())</f>
        <v>199.39954560207727</v>
      </c>
      <c r="C2191" s="21">
        <f>IFERROR(IF(ISNUMBER(Datos!C2191),Datos!C2191/$F$3*100,NA()),NA())</f>
        <v>280.39877005861439</v>
      </c>
    </row>
    <row r="2192" spans="1:3" x14ac:dyDescent="0.25">
      <c r="A2192" s="3">
        <f>IFERROR(Datos!A2192,"")</f>
        <v>45671</v>
      </c>
      <c r="B2192" s="21">
        <f>IFERROR(IF(ISNUMBER(Datos!B2192),Datos!B2192/$F$2*100,NA()),NA())</f>
        <v>200.44628367413176</v>
      </c>
      <c r="C2192" s="21">
        <f>IFERROR(IF(ISNUMBER(Datos!C2192),Datos!C2192/$F$3*100,NA()),NA())</f>
        <v>280.72018833477466</v>
      </c>
    </row>
    <row r="2193" spans="1:3" x14ac:dyDescent="0.25">
      <c r="A2193" s="3">
        <f>IFERROR(Datos!A2193,"")</f>
        <v>45672</v>
      </c>
      <c r="B2193" s="21">
        <f>IFERROR(IF(ISNUMBER(Datos!B2193),Datos!B2193/$F$2*100,NA()),NA())</f>
        <v>201.94741966893866</v>
      </c>
      <c r="C2193" s="21">
        <f>IFERROR(IF(ISNUMBER(Datos!C2193),Datos!C2193/$F$3*100,NA()),NA())</f>
        <v>285.86095896992407</v>
      </c>
    </row>
    <row r="2194" spans="1:3" x14ac:dyDescent="0.25">
      <c r="A2194" s="3">
        <f>IFERROR(Datos!A2194,"")</f>
        <v>45673</v>
      </c>
      <c r="B2194" s="21">
        <f>IFERROR(IF(ISNUMBER(Datos!B2194),Datos!B2194/$F$2*100,NA()),NA())</f>
        <v>203.34307043167806</v>
      </c>
      <c r="C2194" s="21">
        <f>IFERROR(IF(ISNUMBER(Datos!C2194),Datos!C2194/$F$3*100,NA()),NA())</f>
        <v>285.25703853175747</v>
      </c>
    </row>
    <row r="2195" spans="1:3" x14ac:dyDescent="0.25">
      <c r="A2195" s="3">
        <f>IFERROR(Datos!A2195,"")</f>
        <v>45674</v>
      </c>
      <c r="B2195" s="21">
        <f>IFERROR(IF(ISNUMBER(Datos!B2195),Datos!B2195/$F$2*100,NA()),NA())</f>
        <v>202.26387536514122</v>
      </c>
      <c r="C2195" s="21">
        <f>IFERROR(IF(ISNUMBER(Datos!C2195),Datos!C2195/$F$3*100,NA()),NA())</f>
        <v>288.10704333621595</v>
      </c>
    </row>
    <row r="2196" spans="1:3" x14ac:dyDescent="0.25">
      <c r="A2196" s="3">
        <f>IFERROR(Datos!A2196,"")</f>
        <v>45678</v>
      </c>
      <c r="B2196" s="21">
        <f>IFERROR(IF(ISNUMBER(Datos!B2196),Datos!B2196/$F$2*100,NA()),NA())</f>
        <v>205.3959753326842</v>
      </c>
      <c r="C2196" s="21">
        <f>IFERROR(IF(ISNUMBER(Datos!C2196),Datos!C2196/$F$3*100,NA()),NA())</f>
        <v>290.63322763524553</v>
      </c>
    </row>
    <row r="2197" spans="1:3" x14ac:dyDescent="0.25">
      <c r="A2197" s="3">
        <f>IFERROR(Datos!A2197,"")</f>
        <v>45679</v>
      </c>
      <c r="B2197" s="21">
        <f>IFERROR(IF(ISNUMBER(Datos!B2197),Datos!B2197/$F$2*100,NA()),NA())</f>
        <v>206.45082765335928</v>
      </c>
      <c r="C2197" s="21">
        <f>IFERROR(IF(ISNUMBER(Datos!C2197),Datos!C2197/$F$3*100,NA()),NA())</f>
        <v>292.41712309022773</v>
      </c>
    </row>
    <row r="2198" spans="1:3" x14ac:dyDescent="0.25">
      <c r="A2198" s="3">
        <f>IFERROR(Datos!A2198,"")</f>
        <v>45680</v>
      </c>
      <c r="B2198" s="21">
        <f>IFERROR(IF(ISNUMBER(Datos!B2198),Datos!B2198/$F$2*100,NA()),NA())</f>
        <v>206.15871470301852</v>
      </c>
      <c r="C2198" s="21">
        <f>IFERROR(IF(ISNUMBER(Datos!C2198),Datos!C2198/$F$3*100,NA()),NA())</f>
        <v>293.9708849812626</v>
      </c>
    </row>
    <row r="2199" spans="1:3" x14ac:dyDescent="0.25">
      <c r="A2199" s="3">
        <f>IFERROR(Datos!A2199,"")</f>
        <v>45681</v>
      </c>
      <c r="B2199" s="21">
        <f>IFERROR(IF(ISNUMBER(Datos!B2199),Datos!B2199/$F$2*100,NA()),NA())</f>
        <v>207.44076598506979</v>
      </c>
      <c r="C2199" s="21">
        <f>IFERROR(IF(ISNUMBER(Datos!C2199),Datos!C2199/$F$3*100,NA()),NA())</f>
        <v>293.13154607475735</v>
      </c>
    </row>
    <row r="2200" spans="1:3" x14ac:dyDescent="0.25">
      <c r="A2200" s="3">
        <f>IFERROR(Datos!A2200,"")</f>
        <v>45684</v>
      </c>
      <c r="B2200" s="21">
        <f>IFERROR(IF(ISNUMBER(Datos!B2200),Datos!B2200/$F$2*100,NA()),NA())</f>
        <v>205.28237585199611</v>
      </c>
      <c r="C2200" s="21">
        <f>IFERROR(IF(ISNUMBER(Datos!C2200),Datos!C2200/$F$3*100,NA()),NA())</f>
        <v>288.85749975977706</v>
      </c>
    </row>
    <row r="2201" spans="1:3" x14ac:dyDescent="0.25">
      <c r="A2201" s="3">
        <f>IFERROR(Datos!A2201,"")</f>
        <v>45685</v>
      </c>
      <c r="B2201" s="21">
        <f>IFERROR(IF(ISNUMBER(Datos!B2201),Datos!B2201/$F$2*100,NA()),NA())</f>
        <v>207.05939629990263</v>
      </c>
      <c r="C2201" s="21">
        <f>IFERROR(IF(ISNUMBER(Datos!C2201),Datos!C2201/$F$3*100,NA()),NA())</f>
        <v>291.52013068127218</v>
      </c>
    </row>
    <row r="2202" spans="1:3" x14ac:dyDescent="0.25">
      <c r="A2202" s="3">
        <f>IFERROR(Datos!A2202,"")</f>
        <v>45686</v>
      </c>
      <c r="B2202" s="21">
        <f>IFERROR(IF(ISNUMBER(Datos!B2202),Datos!B2202/$F$2*100,NA()),NA())</f>
        <v>206.264199935086</v>
      </c>
      <c r="C2202" s="21">
        <f>IFERROR(IF(ISNUMBER(Datos!C2202),Datos!C2202/$F$3*100,NA()),NA())</f>
        <v>290.15614490246946</v>
      </c>
    </row>
    <row r="2203" spans="1:3" x14ac:dyDescent="0.25">
      <c r="A2203" s="3">
        <f>IFERROR(Datos!A2203,"")</f>
        <v>45687</v>
      </c>
      <c r="B2203" s="21">
        <f>IFERROR(IF(ISNUMBER(Datos!B2203),Datos!B2203/$F$2*100,NA()),NA())</f>
        <v>209.38818565400848</v>
      </c>
      <c r="C2203" s="21">
        <f>IFERROR(IF(ISNUMBER(Datos!C2203),Datos!C2203/$F$3*100,NA()),NA())</f>
        <v>291.68684539252428</v>
      </c>
    </row>
    <row r="2204" spans="1:3" x14ac:dyDescent="0.25">
      <c r="A2204" s="3">
        <f>IFERROR(Datos!A2204,"")</f>
        <v>45688</v>
      </c>
      <c r="B2204" s="21">
        <f>IFERROR(IF(ISNUMBER(Datos!B2204),Datos!B2204/$F$2*100,NA()),NA())</f>
        <v>209.80201233365793</v>
      </c>
      <c r="C2204" s="21">
        <f>IFERROR(IF(ISNUMBER(Datos!C2204),Datos!C2204/$F$3*100,NA()),NA())</f>
        <v>290.21475929662722</v>
      </c>
    </row>
    <row r="2205" spans="1:3" x14ac:dyDescent="0.25">
      <c r="A2205" s="3">
        <f>IFERROR(Datos!A2205,"")</f>
        <v>45691</v>
      </c>
      <c r="B2205" s="21">
        <f>IFERROR(IF(ISNUMBER(Datos!B2205),Datos!B2205/$F$2*100,NA()),NA())</f>
        <v>210.92177864329761</v>
      </c>
      <c r="C2205" s="21">
        <f>IFERROR(IF(ISNUMBER(Datos!C2205),Datos!C2205/$F$3*100,NA()),NA())</f>
        <v>288.00663015278178</v>
      </c>
    </row>
    <row r="2206" spans="1:3" x14ac:dyDescent="0.25">
      <c r="A2206" s="3">
        <f>IFERROR(Datos!A2206,"")</f>
        <v>45692</v>
      </c>
      <c r="B2206" s="21">
        <f>IFERROR(IF(ISNUMBER(Datos!B2206),Datos!B2206/$F$2*100,NA()),NA())</f>
        <v>212.99902629016555</v>
      </c>
      <c r="C2206" s="21">
        <f>IFERROR(IF(ISNUMBER(Datos!C2206),Datos!C2206/$F$3*100,NA()),NA())</f>
        <v>290.08744114538291</v>
      </c>
    </row>
    <row r="2207" spans="1:3" x14ac:dyDescent="0.25">
      <c r="A2207" s="3">
        <f>IFERROR(Datos!A2207,"")</f>
        <v>45693</v>
      </c>
      <c r="B2207" s="21">
        <f>IFERROR(IF(ISNUMBER(Datos!B2207),Datos!B2207/$F$2*100,NA()),NA())</f>
        <v>214.32164881531972</v>
      </c>
      <c r="C2207" s="21">
        <f>IFERROR(IF(ISNUMBER(Datos!C2207),Datos!C2207/$F$3*100,NA()),NA())</f>
        <v>291.22129336023829</v>
      </c>
    </row>
    <row r="2208" spans="1:3" x14ac:dyDescent="0.25">
      <c r="A2208" s="3">
        <f>IFERROR(Datos!A2208,"")</f>
        <v>45694</v>
      </c>
      <c r="B2208" s="21">
        <f>IFERROR(IF(ISNUMBER(Datos!B2208),Datos!B2208/$F$2*100,NA()),NA())</f>
        <v>213.75365141187928</v>
      </c>
      <c r="C2208" s="21">
        <f>IFERROR(IF(ISNUMBER(Datos!C2208),Datos!C2208/$F$3*100,NA()),NA())</f>
        <v>292.28259825117703</v>
      </c>
    </row>
    <row r="2209" spans="1:3" x14ac:dyDescent="0.25">
      <c r="A2209" s="3">
        <f>IFERROR(Datos!A2209,"")</f>
        <v>45695</v>
      </c>
      <c r="B2209" s="21">
        <f>IFERROR(IF(ISNUMBER(Datos!B2209),Datos!B2209/$F$2*100,NA()),NA())</f>
        <v>214.13502109704638</v>
      </c>
      <c r="C2209" s="21">
        <f>IFERROR(IF(ISNUMBER(Datos!C2209),Datos!C2209/$F$3*100,NA()),NA())</f>
        <v>289.51619102527144</v>
      </c>
    </row>
    <row r="2210" spans="1:3" x14ac:dyDescent="0.25">
      <c r="A2210" s="3">
        <f>IFERROR(Datos!A2210,"")</f>
        <v>45698</v>
      </c>
      <c r="B2210" s="21">
        <f>IFERROR(IF(ISNUMBER(Datos!B2210),Datos!B2210/$F$2*100,NA()),NA())</f>
        <v>217.76209023044467</v>
      </c>
      <c r="C2210" s="21">
        <f>IFERROR(IF(ISNUMBER(Datos!C2210),Datos!C2210/$F$3*100,NA()),NA())</f>
        <v>291.45959450369941</v>
      </c>
    </row>
    <row r="2211" spans="1:3" x14ac:dyDescent="0.25">
      <c r="A2211" s="3">
        <f>IFERROR(Datos!A2211,"")</f>
        <v>45699</v>
      </c>
      <c r="B2211" s="21">
        <f>IFERROR(IF(ISNUMBER(Datos!B2211),Datos!B2211/$F$2*100,NA()),NA())</f>
        <v>216.96689386562804</v>
      </c>
      <c r="C2211" s="21">
        <f>IFERROR(IF(ISNUMBER(Datos!C2211),Datos!C2211/$F$3*100,NA()),NA())</f>
        <v>291.5585663495724</v>
      </c>
    </row>
    <row r="2212" spans="1:3" x14ac:dyDescent="0.25">
      <c r="A2212" s="3">
        <f>IFERROR(Datos!A2212,"")</f>
        <v>45700</v>
      </c>
      <c r="B2212" s="21">
        <f>IFERROR(IF(ISNUMBER(Datos!B2212),Datos!B2212/$F$2*100,NA()),NA())</f>
        <v>217.19409282700423</v>
      </c>
      <c r="C2212" s="21">
        <f>IFERROR(IF(ISNUMBER(Datos!C2212),Datos!C2212/$F$3*100,NA()),NA())</f>
        <v>290.76438935331987</v>
      </c>
    </row>
    <row r="2213" spans="1:3" x14ac:dyDescent="0.25">
      <c r="A2213" s="3">
        <f>IFERROR(Datos!A2213,"")</f>
        <v>45701</v>
      </c>
      <c r="B2213" s="21">
        <f>IFERROR(IF(ISNUMBER(Datos!B2213),Datos!B2213/$F$2*100,NA()),NA())</f>
        <v>219.33625446283673</v>
      </c>
      <c r="C2213" s="21">
        <f>IFERROR(IF(ISNUMBER(Datos!C2213),Datos!C2213/$F$3*100,NA()),NA())</f>
        <v>293.79600269049672</v>
      </c>
    </row>
    <row r="2214" spans="1:3" x14ac:dyDescent="0.25">
      <c r="A2214" s="3">
        <f>IFERROR(Datos!A2214,"")</f>
        <v>45702</v>
      </c>
      <c r="B2214" s="21">
        <f>IFERROR(IF(ISNUMBER(Datos!B2214),Datos!B2214/$F$2*100,NA()),NA())</f>
        <v>216.07432651736454</v>
      </c>
      <c r="C2214" s="21">
        <f>IFERROR(IF(ISNUMBER(Datos!C2214),Datos!C2214/$F$3*100,NA()),NA())</f>
        <v>293.77486307293168</v>
      </c>
    </row>
    <row r="2215" spans="1:3" x14ac:dyDescent="0.25">
      <c r="A2215" s="3">
        <f>IFERROR(Datos!A2215,"")</f>
        <v>45706</v>
      </c>
      <c r="B2215" s="21">
        <f>IFERROR(IF(ISNUMBER(Datos!B2215),Datos!B2215/$F$2*100,NA()),NA())</f>
        <v>219.65271015903926</v>
      </c>
      <c r="C2215" s="21">
        <f>IFERROR(IF(ISNUMBER(Datos!C2215),Datos!C2215/$F$3*100,NA()),NA())</f>
        <v>294.49312962429133</v>
      </c>
    </row>
    <row r="2216" spans="1:3" x14ac:dyDescent="0.25">
      <c r="A2216" s="3">
        <f>IFERROR(Datos!A2216,"")</f>
        <v>45707</v>
      </c>
      <c r="B2216" s="21">
        <f>IFERROR(IF(ISNUMBER(Datos!B2216),Datos!B2216/$F$2*100,NA()),NA())</f>
        <v>219.77442388834797</v>
      </c>
      <c r="C2216" s="21">
        <f>IFERROR(IF(ISNUMBER(Datos!C2216),Datos!C2216/$F$3*100,NA()),NA())</f>
        <v>295.1931392332084</v>
      </c>
    </row>
    <row r="2217" spans="1:3" x14ac:dyDescent="0.25">
      <c r="A2217" s="3">
        <f>IFERROR(Datos!A2217,"")</f>
        <v>45708</v>
      </c>
      <c r="B2217" s="21">
        <f>IFERROR(IF(ISNUMBER(Datos!B2217),Datos!B2217/$F$2*100,NA()),NA())</f>
        <v>219.88802336903603</v>
      </c>
      <c r="C2217" s="21">
        <f>IFERROR(IF(ISNUMBER(Datos!C2217),Datos!C2217/$F$3*100,NA()),NA())</f>
        <v>293.91371192466613</v>
      </c>
    </row>
    <row r="2218" spans="1:3" x14ac:dyDescent="0.25">
      <c r="A2218" s="3">
        <f>IFERROR(Datos!A2218,"")</f>
        <v>45709</v>
      </c>
      <c r="B2218" s="21">
        <f>IFERROR(IF(ISNUMBER(Datos!B2218),Datos!B2218/$F$2*100,NA()),NA())</f>
        <v>219.6851671535216</v>
      </c>
      <c r="C2218" s="21">
        <f>IFERROR(IF(ISNUMBER(Datos!C2218),Datos!C2218/$F$3*100,NA()),NA())</f>
        <v>288.89833765734602</v>
      </c>
    </row>
    <row r="2219" spans="1:3" x14ac:dyDescent="0.25">
      <c r="A2219" s="3">
        <f>IFERROR(Datos!A2219,"")</f>
        <v>45712</v>
      </c>
      <c r="B2219" s="21">
        <f>IFERROR(IF(ISNUMBER(Datos!B2219),Datos!B2219/$F$2*100,NA()),NA())</f>
        <v>220.87796170074648</v>
      </c>
      <c r="C2219" s="21">
        <f>IFERROR(IF(ISNUMBER(Datos!C2219),Datos!C2219/$F$3*100,NA()),NA())</f>
        <v>287.46276544633417</v>
      </c>
    </row>
    <row r="2220" spans="1:3" x14ac:dyDescent="0.25">
      <c r="A2220" s="3">
        <f>IFERROR(Datos!A2220,"")</f>
        <v>45713</v>
      </c>
      <c r="B2220" s="21">
        <f>IFERROR(IF(ISNUMBER(Datos!B2220),Datos!B2220/$F$2*100,NA()),NA())</f>
        <v>217.96494644595913</v>
      </c>
      <c r="C2220" s="21">
        <f>IFERROR(IF(ISNUMBER(Datos!C2220),Datos!C2220/$F$3*100,NA()),NA())</f>
        <v>286.11751705582782</v>
      </c>
    </row>
    <row r="2221" spans="1:3" x14ac:dyDescent="0.25">
      <c r="A2221" s="3">
        <f>IFERROR(Datos!A2221,"")</f>
        <v>45714</v>
      </c>
      <c r="B2221" s="21">
        <f>IFERROR(IF(ISNUMBER(Datos!B2221),Datos!B2221/$F$2*100,NA()),NA())</f>
        <v>218.2976306394028</v>
      </c>
      <c r="C2221" s="21">
        <f>IFERROR(IF(ISNUMBER(Datos!C2221),Datos!C2221/$F$3*100,NA()),NA())</f>
        <v>286.15643316998171</v>
      </c>
    </row>
    <row r="2222" spans="1:3" x14ac:dyDescent="0.25">
      <c r="A2222" s="3">
        <f>IFERROR(Datos!A2222,"")</f>
        <v>45715</v>
      </c>
      <c r="B2222" s="21">
        <f>IFERROR(IF(ISNUMBER(Datos!B2222),Datos!B2222/$F$2*100,NA()),NA())</f>
        <v>214.97078870496594</v>
      </c>
      <c r="C2222" s="21">
        <f>IFERROR(IF(ISNUMBER(Datos!C2222),Datos!C2222/$F$3*100,NA()),NA())</f>
        <v>281.61670029787638</v>
      </c>
    </row>
    <row r="2223" spans="1:3" x14ac:dyDescent="0.25">
      <c r="A2223" s="3">
        <f>IFERROR(Datos!A2223,"")</f>
        <v>45716</v>
      </c>
      <c r="B2223" s="21">
        <f>IFERROR(IF(ISNUMBER(Datos!B2223),Datos!B2223/$F$2*100,NA()),NA())</f>
        <v>213.62382343394998</v>
      </c>
      <c r="C2223" s="21">
        <f>IFERROR(IF(ISNUMBER(Datos!C2223),Datos!C2223/$F$3*100,NA()),NA())</f>
        <v>286.08148361679639</v>
      </c>
    </row>
    <row r="2224" spans="1:3" x14ac:dyDescent="0.25">
      <c r="A2224" s="3">
        <f>IFERROR(Datos!A2224,"")</f>
        <v>45719</v>
      </c>
      <c r="B2224" s="21">
        <f>IFERROR(IF(ISNUMBER(Datos!B2224),Datos!B2224/$F$2*100,NA()),NA())</f>
        <v>216.4394677052905</v>
      </c>
      <c r="C2224" s="21">
        <f>IFERROR(IF(ISNUMBER(Datos!C2224),Datos!C2224/$F$3*100,NA()),NA())</f>
        <v>281.04737196117998</v>
      </c>
    </row>
    <row r="2225" spans="1:3" x14ac:dyDescent="0.25">
      <c r="A2225" s="3">
        <f>IFERROR(Datos!A2225,"")</f>
        <v>45720</v>
      </c>
      <c r="B2225" s="21">
        <f>IFERROR(IF(ISNUMBER(Datos!B2225),Datos!B2225/$F$2*100,NA()),NA())</f>
        <v>218.32197338526456</v>
      </c>
      <c r="C2225" s="21">
        <f>IFERROR(IF(ISNUMBER(Datos!C2225),Datos!C2225/$F$3*100,NA()),NA())</f>
        <v>277.6088209858749</v>
      </c>
    </row>
    <row r="2226" spans="1:3" x14ac:dyDescent="0.25">
      <c r="A2226" s="3">
        <f>IFERROR(Datos!A2226,"")</f>
        <v>45721</v>
      </c>
      <c r="B2226" s="21">
        <f>IFERROR(IF(ISNUMBER(Datos!B2226),Datos!B2226/$F$2*100,NA()),NA())</f>
        <v>218.77637130801691</v>
      </c>
      <c r="C2226" s="21">
        <f>IFERROR(IF(ISNUMBER(Datos!C2226),Datos!C2226/$F$3*100,NA()),NA())</f>
        <v>280.70673585086962</v>
      </c>
    </row>
    <row r="2227" spans="1:3" x14ac:dyDescent="0.25">
      <c r="A2227" s="3">
        <f>IFERROR(Datos!A2227,"")</f>
        <v>45722</v>
      </c>
      <c r="B2227" s="21">
        <f>IFERROR(IF(ISNUMBER(Datos!B2227),Datos!B2227/$F$2*100,NA()),NA())</f>
        <v>217.66471924699772</v>
      </c>
      <c r="C2227" s="21">
        <f>IFERROR(IF(ISNUMBER(Datos!C2227),Datos!C2227/$F$3*100,NA()),NA())</f>
        <v>275.70481406745461</v>
      </c>
    </row>
    <row r="2228" spans="1:3" x14ac:dyDescent="0.25">
      <c r="A2228" s="3">
        <f>IFERROR(Datos!A2228,"")</f>
        <v>45723</v>
      </c>
      <c r="B2228" s="21">
        <f>IFERROR(IF(ISNUMBER(Datos!B2228),Datos!B2228/$F$2*100,NA()),NA())</f>
        <v>217.77831872768581</v>
      </c>
      <c r="C2228" s="21">
        <f>IFERROR(IF(ISNUMBER(Datos!C2228),Datos!C2228/$F$3*100,NA()),NA())</f>
        <v>277.2268665321418</v>
      </c>
    </row>
    <row r="2229" spans="1:3" x14ac:dyDescent="0.25">
      <c r="A2229" s="3">
        <f>IFERROR(Datos!A2229,"")</f>
        <v>45726</v>
      </c>
      <c r="B2229" s="21">
        <f>IFERROR(IF(ISNUMBER(Datos!B2229),Datos!B2229/$F$2*100,NA()),NA())</f>
        <v>215.87147030185005</v>
      </c>
      <c r="C2229" s="21">
        <f>IFERROR(IF(ISNUMBER(Datos!C2229),Datos!C2229/$F$3*100,NA()),NA())</f>
        <v>269.74920726434129</v>
      </c>
    </row>
    <row r="2230" spans="1:3" x14ac:dyDescent="0.25">
      <c r="A2230" s="3">
        <f>IFERROR(Datos!A2230,"")</f>
        <v>45727</v>
      </c>
      <c r="B2230" s="21">
        <f>IFERROR(IF(ISNUMBER(Datos!B2230),Datos!B2230/$F$2*100,NA()),NA())</f>
        <v>218.40311587147033</v>
      </c>
      <c r="C2230" s="21">
        <f>IFERROR(IF(ISNUMBER(Datos!C2230),Datos!C2230/$F$3*100,NA()),NA())</f>
        <v>267.70779283174784</v>
      </c>
    </row>
    <row r="2231" spans="1:3" x14ac:dyDescent="0.25">
      <c r="A2231" s="3">
        <f>IFERROR(Datos!A2231,"")</f>
        <v>45728</v>
      </c>
      <c r="B2231" s="21">
        <f>IFERROR(IF(ISNUMBER(Datos!B2231),Datos!B2231/$F$2*100,NA()),NA())</f>
        <v>219.35248296007788</v>
      </c>
      <c r="C2231" s="21">
        <f>IFERROR(IF(ISNUMBER(Datos!C2231),Datos!C2231/$F$3*100,NA()),NA())</f>
        <v>269.01604689151532</v>
      </c>
    </row>
    <row r="2232" spans="1:3" x14ac:dyDescent="0.25">
      <c r="A2232" s="3">
        <f>IFERROR(Datos!A2232,"")</f>
        <v>45729</v>
      </c>
      <c r="B2232" s="21">
        <f>IFERROR(IF(ISNUMBER(Datos!B2232),Datos!B2232/$F$2*100,NA()),NA())</f>
        <v>223.24732229795524</v>
      </c>
      <c r="C2232" s="21">
        <f>IFERROR(IF(ISNUMBER(Datos!C2232),Datos!C2232/$F$3*100,NA()),NA())</f>
        <v>265.27913904103008</v>
      </c>
    </row>
    <row r="2233" spans="1:3" x14ac:dyDescent="0.25">
      <c r="A2233" s="3">
        <f>IFERROR(Datos!A2233,"")</f>
        <v>45730</v>
      </c>
      <c r="B2233" s="21">
        <f>IFERROR(IF(ISNUMBER(Datos!B2233),Datos!B2233/$F$2*100,NA()),NA())</f>
        <v>223.33657903278157</v>
      </c>
      <c r="C2233" s="21">
        <f>IFERROR(IF(ISNUMBER(Datos!C2233),Datos!C2233/$F$3*100,NA()),NA())</f>
        <v>270.92053425578933</v>
      </c>
    </row>
    <row r="2234" spans="1:3" x14ac:dyDescent="0.25">
      <c r="A2234" s="3">
        <f>IFERROR(Datos!A2234,"")</f>
        <v>45733</v>
      </c>
      <c r="B2234" s="21">
        <f>IFERROR(IF(ISNUMBER(Datos!B2234),Datos!B2234/$F$2*100,NA()),NA())</f>
        <v>224.54560207724765</v>
      </c>
      <c r="C2234" s="21">
        <f>IFERROR(IF(ISNUMBER(Datos!C2234),Datos!C2234/$F$3*100,NA()),NA())</f>
        <v>272.65878735466515</v>
      </c>
    </row>
    <row r="2235" spans="1:3" x14ac:dyDescent="0.25">
      <c r="A2235" s="3">
        <f>IFERROR(Datos!A2235,"")</f>
        <v>45734</v>
      </c>
      <c r="B2235" s="21">
        <f>IFERROR(IF(ISNUMBER(Datos!B2235),Datos!B2235/$F$2*100,NA()),NA())</f>
        <v>227.16650438169427</v>
      </c>
      <c r="C2235" s="21">
        <f>IFERROR(IF(ISNUMBER(Datos!C2235),Datos!C2235/$F$3*100,NA()),NA())</f>
        <v>269.75401172287883</v>
      </c>
    </row>
    <row r="2236" spans="1:3" x14ac:dyDescent="0.25">
      <c r="A2236" s="3">
        <f>IFERROR(Datos!A2236,"")</f>
        <v>45735</v>
      </c>
      <c r="B2236" s="21">
        <f>IFERROR(IF(ISNUMBER(Datos!B2236),Datos!B2236/$F$2*100,NA()),NA())</f>
        <v>228.09964297306072</v>
      </c>
      <c r="C2236" s="21">
        <f>IFERROR(IF(ISNUMBER(Datos!C2236),Datos!C2236/$F$3*100,NA()),NA())</f>
        <v>272.66695493417893</v>
      </c>
    </row>
    <row r="2237" spans="1:3" x14ac:dyDescent="0.25">
      <c r="A2237" s="3">
        <f>IFERROR(Datos!A2237,"")</f>
        <v>45736</v>
      </c>
      <c r="B2237" s="21">
        <f>IFERROR(IF(ISNUMBER(Datos!B2237),Datos!B2237/$F$2*100,NA()),NA())</f>
        <v>227.8075300227199</v>
      </c>
      <c r="C2237" s="21">
        <f>IFERROR(IF(ISNUMBER(Datos!C2237),Datos!C2237/$F$3*100,NA()),NA())</f>
        <v>272.07120207552606</v>
      </c>
    </row>
    <row r="2238" spans="1:3" x14ac:dyDescent="0.25">
      <c r="A2238" s="3">
        <f>IFERROR(Datos!A2238,"")</f>
        <v>45737</v>
      </c>
      <c r="B2238" s="21">
        <f>IFERROR(IF(ISNUMBER(Datos!B2238),Datos!B2238/$F$2*100,NA()),NA())</f>
        <v>225.97370983446936</v>
      </c>
      <c r="C2238" s="21">
        <f>IFERROR(IF(ISNUMBER(Datos!C2238),Datos!C2238/$F$3*100,NA()),NA())</f>
        <v>272.29557028922841</v>
      </c>
    </row>
    <row r="2239" spans="1:3" x14ac:dyDescent="0.25">
      <c r="A2239" s="3">
        <f>IFERROR(Datos!A2239,"")</f>
        <v>45740</v>
      </c>
      <c r="B2239" s="21">
        <f>IFERROR(IF(ISNUMBER(Datos!B2239),Datos!B2239/$F$2*100,NA()),NA())</f>
        <v>224.96754300551771</v>
      </c>
      <c r="C2239" s="21">
        <f>IFERROR(IF(ISNUMBER(Datos!C2239),Datos!C2239/$F$3*100,NA()),NA())</f>
        <v>277.100509272605</v>
      </c>
    </row>
    <row r="2240" spans="1:3" x14ac:dyDescent="0.25">
      <c r="A2240" s="3">
        <f>IFERROR(Datos!A2240,"")</f>
        <v>45741</v>
      </c>
      <c r="B2240" s="21">
        <f>IFERROR(IF(ISNUMBER(Datos!B2240),Datos!B2240/$F$2*100,NA()),NA())</f>
        <v>225.95748133722822</v>
      </c>
      <c r="C2240" s="21">
        <f>IFERROR(IF(ISNUMBER(Datos!C2240),Datos!C2240/$F$3*100,NA()),NA())</f>
        <v>277.53675410781204</v>
      </c>
    </row>
    <row r="2241" spans="1:3" x14ac:dyDescent="0.25">
      <c r="A2241" s="3">
        <f>IFERROR(Datos!A2241,"")</f>
        <v>45742</v>
      </c>
      <c r="B2241" s="21">
        <f>IFERROR(IF(ISNUMBER(Datos!B2241),Datos!B2241/$F$2*100,NA()),NA())</f>
        <v>225.77085361895487</v>
      </c>
      <c r="C2241" s="21">
        <f>IFERROR(IF(ISNUMBER(Datos!C2241),Datos!C2241/$F$3*100,NA()),NA())</f>
        <v>274.44028058037861</v>
      </c>
    </row>
    <row r="2242" spans="1:3" x14ac:dyDescent="0.25">
      <c r="A2242" s="3">
        <f>IFERROR(Datos!A2242,"")</f>
        <v>45743</v>
      </c>
      <c r="B2242" s="21">
        <f>IFERROR(IF(ISNUMBER(Datos!B2242),Datos!B2242/$F$2*100,NA()),NA())</f>
        <v>228.79746835443041</v>
      </c>
      <c r="C2242" s="21">
        <f>IFERROR(IF(ISNUMBER(Datos!C2242),Datos!C2242/$F$3*100,NA()),NA())</f>
        <v>273.53271836264054</v>
      </c>
    </row>
    <row r="2243" spans="1:3" x14ac:dyDescent="0.25">
      <c r="A2243" s="3">
        <f>IFERROR(Datos!A2243,"")</f>
        <v>45744</v>
      </c>
      <c r="B2243" s="21">
        <f>IFERROR(IF(ISNUMBER(Datos!B2243),Datos!B2243/$F$2*100,NA()),NA())</f>
        <v>230.49334631613112</v>
      </c>
      <c r="C2243" s="21">
        <f>IFERROR(IF(ISNUMBER(Datos!C2243),Datos!C2243/$F$3*100,NA()),NA())</f>
        <v>268.13394830402609</v>
      </c>
    </row>
    <row r="2244" spans="1:3" x14ac:dyDescent="0.25">
      <c r="A2244" s="3">
        <f>IFERROR(Datos!A2244,"")</f>
        <v>45747</v>
      </c>
      <c r="B2244" s="21">
        <f>IFERROR(IF(ISNUMBER(Datos!B2244),Datos!B2244/$F$2*100,NA()),NA())</f>
        <v>233.80395975332684</v>
      </c>
      <c r="C2244" s="21">
        <f>IFERROR(IF(ISNUMBER(Datos!C2244),Datos!C2244/$F$3*100,NA()),NA())</f>
        <v>269.61900643797441</v>
      </c>
    </row>
    <row r="2245" spans="1:3" x14ac:dyDescent="0.25">
      <c r="A2245" s="3">
        <f>IFERROR(Datos!A2245,"")</f>
        <v>45748</v>
      </c>
      <c r="B2245" s="21">
        <f>IFERROR(IF(ISNUMBER(Datos!B2245),Datos!B2245/$F$2*100,NA()),NA())</f>
        <v>233.34144758195393</v>
      </c>
      <c r="C2245" s="21">
        <f>IFERROR(IF(ISNUMBER(Datos!C2245),Datos!C2245/$F$3*100,NA()),NA())</f>
        <v>270.63851253963674</v>
      </c>
    </row>
    <row r="2246" spans="1:3" x14ac:dyDescent="0.25">
      <c r="A2246" s="3">
        <f>IFERROR(Datos!A2246,"")</f>
        <v>45749</v>
      </c>
      <c r="B2246" s="21">
        <f>IFERROR(IF(ISNUMBER(Datos!B2246),Datos!B2246/$F$2*100,NA()),NA())</f>
        <v>233.82018825056804</v>
      </c>
      <c r="C2246" s="21">
        <f>IFERROR(IF(ISNUMBER(Datos!C2246),Datos!C2246/$F$3*100,NA()),NA())</f>
        <v>272.45940232535793</v>
      </c>
    </row>
    <row r="2247" spans="1:3" x14ac:dyDescent="0.25">
      <c r="A2247" s="3">
        <f>IFERROR(Datos!A2247,"")</f>
        <v>45750</v>
      </c>
      <c r="B2247" s="21">
        <f>IFERROR(IF(ISNUMBER(Datos!B2247),Datos!B2247/$F$2*100,NA()),NA())</f>
        <v>232.4083089905875</v>
      </c>
      <c r="C2247" s="21">
        <f>IFERROR(IF(ISNUMBER(Datos!C2247),Datos!C2247/$F$3*100,NA()),NA())</f>
        <v>259.27356586912657</v>
      </c>
    </row>
    <row r="2248" spans="1:3" x14ac:dyDescent="0.25">
      <c r="A2248" s="3">
        <f>IFERROR(Datos!A2248,"")</f>
        <v>45751</v>
      </c>
      <c r="B2248" s="21">
        <f>IFERROR(IF(ISNUMBER(Datos!B2248),Datos!B2248/$F$2*100,NA()),NA())</f>
        <v>226.97176241480042</v>
      </c>
      <c r="C2248" s="21">
        <f>IFERROR(IF(ISNUMBER(Datos!C2248),Datos!C2248/$F$3*100,NA()),NA())</f>
        <v>243.78206976073793</v>
      </c>
    </row>
    <row r="2249" spans="1:3" x14ac:dyDescent="0.25">
      <c r="A2249" s="3">
        <f>IFERROR(Datos!A2249,"")</f>
        <v>45754</v>
      </c>
      <c r="B2249" s="21">
        <f>IFERROR(IF(ISNUMBER(Datos!B2249),Datos!B2249/$F$2*100,NA()),NA())</f>
        <v>222.09509899383315</v>
      </c>
      <c r="C2249" s="21">
        <f>IFERROR(IF(ISNUMBER(Datos!C2249),Datos!C2249/$F$3*100,NA()),NA())</f>
        <v>243.213702315749</v>
      </c>
    </row>
    <row r="2250" spans="1:3" x14ac:dyDescent="0.25">
      <c r="A2250" s="3">
        <f>IFERROR(Datos!A2250,"")</f>
        <v>45755</v>
      </c>
      <c r="B2250" s="21">
        <f>IFERROR(IF(ISNUMBER(Datos!B2250),Datos!B2250/$F$2*100,NA()),NA())</f>
        <v>223.30412203829923</v>
      </c>
      <c r="C2250" s="21">
        <f>IFERROR(IF(ISNUMBER(Datos!C2250),Datos!C2250/$F$3*100,NA()),NA())</f>
        <v>239.3951186701259</v>
      </c>
    </row>
    <row r="2251" spans="1:3" x14ac:dyDescent="0.25">
      <c r="A2251" s="3">
        <f>IFERROR(Datos!A2251,"")</f>
        <v>45756</v>
      </c>
      <c r="B2251" s="21">
        <f>IFERROR(IF(ISNUMBER(Datos!B2251),Datos!B2251/$F$2*100,NA()),NA())</f>
        <v>231.56442713404738</v>
      </c>
      <c r="C2251" s="21">
        <f>IFERROR(IF(ISNUMBER(Datos!C2251),Datos!C2251/$F$3*100,NA()),NA())</f>
        <v>262.17449793408281</v>
      </c>
    </row>
    <row r="2252" spans="1:3" x14ac:dyDescent="0.25">
      <c r="A2252" s="3">
        <f>IFERROR(Datos!A2252,"")</f>
        <v>45757</v>
      </c>
      <c r="B2252" s="21">
        <f>IFERROR(IF(ISNUMBER(Datos!B2252),Datos!B2252/$F$2*100,NA()),NA())</f>
        <v>237.22005842259009</v>
      </c>
      <c r="C2252" s="21">
        <f>IFERROR(IF(ISNUMBER(Datos!C2252),Datos!C2252/$F$3*100,NA()),NA())</f>
        <v>253.10127798597097</v>
      </c>
    </row>
    <row r="2253" spans="1:3" x14ac:dyDescent="0.25">
      <c r="A2253" s="3">
        <f>IFERROR(Datos!A2253,"")</f>
        <v>45758</v>
      </c>
      <c r="B2253" s="21">
        <f>IFERROR(IF(ISNUMBER(Datos!B2253),Datos!B2253/$F$2*100,NA()),NA())</f>
        <v>241.74780915287246</v>
      </c>
      <c r="C2253" s="21">
        <f>IFERROR(IF(ISNUMBER(Datos!C2253),Datos!C2253/$F$3*100,NA()),NA())</f>
        <v>257.68040741808392</v>
      </c>
    </row>
    <row r="2254" spans="1:3" x14ac:dyDescent="0.25">
      <c r="A2254" s="3">
        <f>IFERROR(Datos!A2254,"")</f>
        <v>45761</v>
      </c>
      <c r="B2254" s="21">
        <f>IFERROR(IF(ISNUMBER(Datos!B2254),Datos!B2254/$F$2*100,NA()),NA())</f>
        <v>240.36838688737427</v>
      </c>
      <c r="C2254" s="21">
        <f>IFERROR(IF(ISNUMBER(Datos!C2254),Datos!C2254/$F$3*100,NA()),NA())</f>
        <v>259.72758720092247</v>
      </c>
    </row>
    <row r="2255" spans="1:3" x14ac:dyDescent="0.25">
      <c r="A2255" s="3">
        <f>IFERROR(Datos!A2255,"")</f>
        <v>45762</v>
      </c>
      <c r="B2255" s="21">
        <f>IFERROR(IF(ISNUMBER(Datos!B2255),Datos!B2255/$F$2*100,NA()),NA())</f>
        <v>241.62609542356375</v>
      </c>
      <c r="C2255" s="21">
        <f>IFERROR(IF(ISNUMBER(Datos!C2255),Datos!C2255/$F$3*100,NA()),NA())</f>
        <v>259.27885077351777</v>
      </c>
    </row>
    <row r="2256" spans="1:3" x14ac:dyDescent="0.25">
      <c r="A2256" s="3">
        <f>IFERROR(Datos!A2256,"")</f>
        <v>45763</v>
      </c>
      <c r="B2256" s="21">
        <f>IFERROR(IF(ISNUMBER(Datos!B2256),Datos!B2256/$F$2*100,NA()),NA())</f>
        <v>249.48880233690366</v>
      </c>
      <c r="C2256" s="21">
        <f>IFERROR(IF(ISNUMBER(Datos!C2256),Datos!C2256/$F$3*100,NA()),NA())</f>
        <v>253.46881906409146</v>
      </c>
    </row>
    <row r="2257" spans="1:3" x14ac:dyDescent="0.25">
      <c r="A2257" s="3">
        <f>IFERROR(Datos!A2257,"")</f>
        <v>45764</v>
      </c>
      <c r="B2257" s="21">
        <f>IFERROR(IF(ISNUMBER(Datos!B2257),Datos!B2257/$F$2*100,NA()),NA())</f>
        <v>248.39337877312562</v>
      </c>
      <c r="C2257" s="21">
        <f>IFERROR(IF(ISNUMBER(Datos!C2257),Datos!C2257/$F$3*100,NA()),NA())</f>
        <v>253.80513116171804</v>
      </c>
    </row>
    <row r="2258" spans="1:3" x14ac:dyDescent="0.25">
      <c r="A2258" s="3">
        <f>IFERROR(Datos!A2258,"")</f>
        <v>45768</v>
      </c>
      <c r="B2258" s="21">
        <f>IFERROR(IF(ISNUMBER(Datos!B2258),Datos!B2258/$F$2*100,NA()),NA())</f>
        <v>256.07757221681271</v>
      </c>
      <c r="C2258" s="21">
        <f>IFERROR(IF(ISNUMBER(Datos!C2258),Datos!C2258/$F$3*100,NA()),NA())</f>
        <v>247.82358028250212</v>
      </c>
    </row>
    <row r="2259" spans="1:3" x14ac:dyDescent="0.25">
      <c r="A2259" s="3">
        <f>IFERROR(Datos!A2259,"")</f>
        <v>45769</v>
      </c>
      <c r="B2259" s="21">
        <f>IFERROR(IF(ISNUMBER(Datos!B2259),Datos!B2259/$F$2*100,NA()),NA())</f>
        <v>252.44238883479392</v>
      </c>
      <c r="C2259" s="21">
        <f>IFERROR(IF(ISNUMBER(Datos!C2259),Datos!C2259/$F$3*100,NA()),NA())</f>
        <v>254.04823676371672</v>
      </c>
    </row>
    <row r="2260" spans="1:3" x14ac:dyDescent="0.25">
      <c r="A2260" s="3">
        <f>IFERROR(Datos!A2260,"")</f>
        <v>45770</v>
      </c>
      <c r="B2260" s="21">
        <f>IFERROR(IF(ISNUMBER(Datos!B2260),Datos!B2260/$F$2*100,NA()),NA())</f>
        <v>246.38915936384288</v>
      </c>
      <c r="C2260" s="21">
        <f>IFERROR(IF(ISNUMBER(Datos!C2260),Datos!C2260/$F$3*100,NA()),NA())</f>
        <v>258.28096473527432</v>
      </c>
    </row>
    <row r="2261" spans="1:3" x14ac:dyDescent="0.25">
      <c r="A2261" s="3">
        <f>IFERROR(Datos!A2261,"")</f>
        <v>45771</v>
      </c>
      <c r="B2261" s="21">
        <f>IFERROR(IF(ISNUMBER(Datos!B2261),Datos!B2261/$F$2*100,NA()),NA())</f>
        <v>249.9756572541383</v>
      </c>
      <c r="C2261" s="21">
        <f>IFERROR(IF(ISNUMBER(Datos!C2261),Datos!C2261/$F$3*100,NA()),NA())</f>
        <v>263.51350052849045</v>
      </c>
    </row>
    <row r="2262" spans="1:3" x14ac:dyDescent="0.25">
      <c r="A2262" s="3">
        <f>IFERROR(Datos!A2262,"")</f>
        <v>45772</v>
      </c>
      <c r="B2262" s="21">
        <f>IFERROR(IF(ISNUMBER(Datos!B2262),Datos!B2262/$F$2*100,NA()),NA())</f>
        <v>247.26549821486535</v>
      </c>
      <c r="C2262" s="21">
        <f>IFERROR(IF(ISNUMBER(Datos!C2262),Datos!C2262/$F$3*100,NA()),NA())</f>
        <v>265.4564235610647</v>
      </c>
    </row>
    <row r="2263" spans="1:3" x14ac:dyDescent="0.25">
      <c r="A2263" s="3">
        <f>IFERROR(Datos!A2263,"")</f>
        <v>45775</v>
      </c>
      <c r="B2263" s="21">
        <f>IFERROR(IF(ISNUMBER(Datos!B2263),Datos!B2263/$F$2*100,NA()),NA())</f>
        <v>250.78708211619602</v>
      </c>
      <c r="C2263" s="21">
        <f>IFERROR(IF(ISNUMBER(Datos!C2263),Datos!C2263/$F$3*100,NA()),NA())</f>
        <v>265.62650139329298</v>
      </c>
    </row>
    <row r="2264" spans="1:3" x14ac:dyDescent="0.25">
      <c r="A2264" s="3">
        <f>IFERROR(Datos!A2264,"")</f>
        <v>45776</v>
      </c>
      <c r="B2264" s="21">
        <f>IFERROR(IF(ISNUMBER(Datos!B2264),Datos!B2264/$F$2*100,NA()),NA())</f>
        <v>248.34469328140213</v>
      </c>
      <c r="C2264" s="21">
        <f>IFERROR(IF(ISNUMBER(Datos!C2264),Datos!C2264/$F$3*100,NA()),NA())</f>
        <v>267.16777169213026</v>
      </c>
    </row>
    <row r="2265" spans="1:3" x14ac:dyDescent="0.25">
      <c r="A2265" s="3">
        <f>IFERROR(Datos!A2265,"")</f>
        <v>45777</v>
      </c>
      <c r="B2265" s="21">
        <f>IFERROR(IF(ISNUMBER(Datos!B2265),Datos!B2265/$F$2*100,NA()),NA())</f>
        <v>246.48653034728986</v>
      </c>
      <c r="C2265" s="21">
        <f>IFERROR(IF(ISNUMBER(Datos!C2265),Datos!C2265/$F$3*100,NA()),NA())</f>
        <v>267.56317862976846</v>
      </c>
    </row>
    <row r="2266" spans="1:3" x14ac:dyDescent="0.25">
      <c r="A2266" s="3">
        <f>IFERROR(Datos!A2266,"")</f>
        <v>45778</v>
      </c>
      <c r="B2266" s="21">
        <f>IFERROR(IF(ISNUMBER(Datos!B2266),Datos!B2266/$F$2*100,NA()),NA())</f>
        <v>241.36643946770528</v>
      </c>
      <c r="C2266" s="21">
        <f>IFERROR(IF(ISNUMBER(Datos!C2266),Datos!C2266/$F$3*100,NA()),NA())</f>
        <v>269.24858268473145</v>
      </c>
    </row>
    <row r="2267" spans="1:3" x14ac:dyDescent="0.25">
      <c r="A2267" s="3">
        <f>IFERROR(Datos!A2267,"")</f>
        <v>45779</v>
      </c>
      <c r="B2267" s="21">
        <f>IFERROR(IF(ISNUMBER(Datos!B2267),Datos!B2267/$F$2*100,NA()),NA())</f>
        <v>241.78838039597537</v>
      </c>
      <c r="C2267" s="21">
        <f>IFERROR(IF(ISNUMBER(Datos!C2267),Datos!C2267/$F$3*100,NA()),NA())</f>
        <v>273.213702315749</v>
      </c>
    </row>
    <row r="2268" spans="1:3" x14ac:dyDescent="0.25">
      <c r="A2268" s="3">
        <f>IFERROR(Datos!A2268,"")</f>
        <v>45782</v>
      </c>
      <c r="B2268" s="21">
        <f>IFERROR(IF(ISNUMBER(Datos!B2268),Datos!B2268/$F$2*100,NA()),NA())</f>
        <v>249.01006166828955</v>
      </c>
      <c r="C2268" s="21">
        <f>IFERROR(IF(ISNUMBER(Datos!C2268),Datos!C2268/$F$3*100,NA()),NA())</f>
        <v>271.47016431248198</v>
      </c>
    </row>
    <row r="2269" spans="1:3" x14ac:dyDescent="0.25">
      <c r="A2269" s="3">
        <f>IFERROR(Datos!A2269,"")</f>
        <v>45783</v>
      </c>
      <c r="B2269" s="21">
        <f>IFERROR(IF(ISNUMBER(Datos!B2269),Datos!B2269/$F$2*100,NA()),NA())</f>
        <v>255.98831548198638</v>
      </c>
      <c r="C2269" s="21">
        <f>IFERROR(IF(ISNUMBER(Datos!C2269),Datos!C2269/$F$3*100,NA()),NA())</f>
        <v>269.3816661862208</v>
      </c>
    </row>
    <row r="2270" spans="1:3" x14ac:dyDescent="0.25">
      <c r="A2270" s="3">
        <f>IFERROR(Datos!A2270,"")</f>
        <v>45784</v>
      </c>
      <c r="B2270" s="21">
        <f>IFERROR(IF(ISNUMBER(Datos!B2270),Datos!B2270/$F$2*100,NA()),NA())</f>
        <v>252.15027588445312</v>
      </c>
      <c r="C2270" s="21">
        <f>IFERROR(IF(ISNUMBER(Datos!C2270),Datos!C2270/$F$3*100,NA()),NA())</f>
        <v>270.55251273181511</v>
      </c>
    </row>
    <row r="2271" spans="1:3" x14ac:dyDescent="0.25">
      <c r="A2271" s="3">
        <f>IFERROR(Datos!A2271,"")</f>
        <v>45785</v>
      </c>
      <c r="B2271" s="21">
        <f>IFERROR(IF(ISNUMBER(Datos!B2271),Datos!B2271/$F$2*100,NA()),NA())</f>
        <v>247.18435572865954</v>
      </c>
      <c r="C2271" s="21">
        <f>IFERROR(IF(ISNUMBER(Datos!C2271),Datos!C2271/$F$3*100,NA()),NA())</f>
        <v>272.12164889017004</v>
      </c>
    </row>
    <row r="2272" spans="1:3" x14ac:dyDescent="0.25">
      <c r="A2272" s="3">
        <f>IFERROR(Datos!A2272,"")</f>
        <v>45786</v>
      </c>
      <c r="B2272" s="21">
        <f>IFERROR(IF(ISNUMBER(Datos!B2272),Datos!B2272/$F$2*100,NA()),NA())</f>
        <v>248.97760467380721</v>
      </c>
      <c r="C2272" s="21">
        <f>IFERROR(IF(ISNUMBER(Datos!C2272),Datos!C2272/$F$3*100,NA()),NA())</f>
        <v>271.92802921110786</v>
      </c>
    </row>
    <row r="2273" spans="1:3" x14ac:dyDescent="0.25">
      <c r="A2273" s="3">
        <f>IFERROR(Datos!A2273,"")</f>
        <v>45789</v>
      </c>
      <c r="B2273" s="21">
        <f>IFERROR(IF(ISNUMBER(Datos!B2273),Datos!B2273/$F$2*100,NA()),NA())</f>
        <v>241.95877961700748</v>
      </c>
      <c r="C2273" s="21">
        <f>IFERROR(IF(ISNUMBER(Datos!C2273),Datos!C2273/$F$3*100,NA()),NA())</f>
        <v>280.78168540405494</v>
      </c>
    </row>
    <row r="2274" spans="1:3" x14ac:dyDescent="0.25">
      <c r="A2274" s="3">
        <f>IFERROR(Datos!A2274,"")</f>
        <v>45790</v>
      </c>
      <c r="B2274" s="21">
        <f>IFERROR(IF(ISNUMBER(Datos!B2274),Datos!B2274/$F$2*100,NA()),NA())</f>
        <v>242.98928919182083</v>
      </c>
      <c r="C2274" s="21">
        <f>IFERROR(IF(ISNUMBER(Datos!C2274),Datos!C2274/$F$3*100,NA()),NA())</f>
        <v>282.81685404054963</v>
      </c>
    </row>
    <row r="2275" spans="1:3" x14ac:dyDescent="0.25">
      <c r="A2275" s="3">
        <f>IFERROR(Datos!A2275,"")</f>
        <v>45791</v>
      </c>
      <c r="B2275" s="21">
        <f>IFERROR(IF(ISNUMBER(Datos!B2275),Datos!B2275/$F$2*100,NA()),NA())</f>
        <v>237.87731256085692</v>
      </c>
      <c r="C2275" s="21">
        <f>IFERROR(IF(ISNUMBER(Datos!C2275),Datos!C2275/$F$3*100,NA()),NA())</f>
        <v>283.10656289036223</v>
      </c>
    </row>
    <row r="2276" spans="1:3" x14ac:dyDescent="0.25">
      <c r="A2276" s="3">
        <f>IFERROR(Datos!A2276,"")</f>
        <v>45792</v>
      </c>
      <c r="B2276" s="21">
        <f>IFERROR(IF(ISNUMBER(Datos!B2276),Datos!B2276/$F$2*100,NA()),NA())</f>
        <v>241.67478091528722</v>
      </c>
      <c r="C2276" s="21">
        <f>IFERROR(IF(ISNUMBER(Datos!C2276),Datos!C2276/$F$3*100,NA()),NA())</f>
        <v>284.27644854424904</v>
      </c>
    </row>
    <row r="2277" spans="1:3" x14ac:dyDescent="0.25">
      <c r="A2277" s="3">
        <f>IFERROR(Datos!A2277,"")</f>
        <v>45793</v>
      </c>
      <c r="B2277" s="21">
        <f>IFERROR(IF(ISNUMBER(Datos!B2277),Datos!B2277/$F$2*100,NA()),NA())</f>
        <v>238.75365141187928</v>
      </c>
      <c r="C2277" s="21">
        <f>IFERROR(IF(ISNUMBER(Datos!C2277),Datos!C2277/$F$3*100,NA()),NA())</f>
        <v>286.26789660805224</v>
      </c>
    </row>
    <row r="2278" spans="1:3" x14ac:dyDescent="0.25">
      <c r="A2278" s="3">
        <f>IFERROR(Datos!A2278,"")</f>
        <v>45796</v>
      </c>
      <c r="B2278" s="21">
        <f>IFERROR(IF(ISNUMBER(Datos!B2278),Datos!B2278/$F$2*100,NA()),NA())</f>
        <v>241.82895163907824</v>
      </c>
      <c r="C2278" s="21">
        <f>IFERROR(IF(ISNUMBER(Datos!C2278),Datos!C2278/$F$3*100,NA()),NA())</f>
        <v>286.51868934371095</v>
      </c>
    </row>
    <row r="2279" spans="1:3" x14ac:dyDescent="0.25">
      <c r="A2279" s="3">
        <f>IFERROR(Datos!A2279,"")</f>
        <v>45797</v>
      </c>
      <c r="B2279" s="21">
        <f>IFERROR(IF(ISNUMBER(Datos!B2279),Datos!B2279/$F$2*100,NA()),NA())</f>
        <v>246.33235962349883</v>
      </c>
      <c r="C2279" s="21">
        <f>IFERROR(IF(ISNUMBER(Datos!C2279),Datos!C2279/$F$3*100,NA()),NA())</f>
        <v>285.40693763812817</v>
      </c>
    </row>
    <row r="2280" spans="1:3" x14ac:dyDescent="0.25">
      <c r="A2280" s="3">
        <f>IFERROR(Datos!A2280,"")</f>
        <v>45798</v>
      </c>
      <c r="B2280" s="21">
        <f>IFERROR(IF(ISNUMBER(Datos!B2280),Datos!B2280/$F$2*100,NA()),NA())</f>
        <v>248.14995131450829</v>
      </c>
      <c r="C2280" s="21">
        <f>IFERROR(IF(ISNUMBER(Datos!C2280),Datos!C2280/$F$3*100,NA()),NA())</f>
        <v>280.80186412991253</v>
      </c>
    </row>
    <row r="2281" spans="1:3" x14ac:dyDescent="0.25">
      <c r="A2281" s="3">
        <f>IFERROR(Datos!A2281,"")</f>
        <v>45799</v>
      </c>
      <c r="B2281" s="21">
        <f>IFERROR(IF(ISNUMBER(Datos!B2281),Datos!B2281/$F$2*100,NA()),NA())</f>
        <v>245.95098993833173</v>
      </c>
      <c r="C2281" s="21">
        <f>IFERROR(IF(ISNUMBER(Datos!C2281),Datos!C2281/$F$3*100,NA()),NA())</f>
        <v>280.67694820793696</v>
      </c>
    </row>
    <row r="2282" spans="1:3" x14ac:dyDescent="0.25">
      <c r="A2282" s="3">
        <f>IFERROR(Datos!A2282,"")</f>
        <v>45800</v>
      </c>
      <c r="B2282" s="21">
        <f>IFERROR(IF(ISNUMBER(Datos!B2282),Datos!B2282/$F$2*100,NA()),NA())</f>
        <v>251.33885102239532</v>
      </c>
      <c r="C2282" s="21">
        <f>IFERROR(IF(ISNUMBER(Datos!C2282),Datos!C2282/$F$3*100,NA()),NA())</f>
        <v>278.79408090708171</v>
      </c>
    </row>
    <row r="2283" spans="1:3" x14ac:dyDescent="0.25">
      <c r="A2283" s="3">
        <f>IFERROR(Datos!A2283,"")</f>
        <v>45804</v>
      </c>
      <c r="B2283" s="21">
        <f>IFERROR(IF(ISNUMBER(Datos!B2283),Datos!B2283/$F$2*100,NA()),NA())</f>
        <v>247.078870496592</v>
      </c>
      <c r="C2283" s="21">
        <f>IFERROR(IF(ISNUMBER(Datos!C2283),Datos!C2283/$F$3*100,NA()),NA())</f>
        <v>284.49793408282886</v>
      </c>
    </row>
    <row r="2284" spans="1:3" x14ac:dyDescent="0.25">
      <c r="A2284" s="3">
        <f>IFERROR(Datos!A2284,"")</f>
        <v>45805</v>
      </c>
      <c r="B2284" s="21">
        <f>IFERROR(IF(ISNUMBER(Datos!B2284),Datos!B2284/$F$2*100,NA()),NA())</f>
        <v>246.51898734177217</v>
      </c>
      <c r="C2284" s="21">
        <f>IFERROR(IF(ISNUMBER(Datos!C2284),Datos!C2284/$F$3*100,NA()),NA())</f>
        <v>282.9129432113001</v>
      </c>
    </row>
    <row r="2285" spans="1:3" x14ac:dyDescent="0.25">
      <c r="A2285" s="3">
        <f>IFERROR(Datos!A2285,"")</f>
        <v>45806</v>
      </c>
      <c r="B2285" s="21">
        <f>IFERROR(IF(ISNUMBER(Datos!B2285),Datos!B2285/$F$2*100,NA()),NA())</f>
        <v>247.97955209347617</v>
      </c>
      <c r="C2285" s="21">
        <f>IFERROR(IF(ISNUMBER(Datos!C2285),Datos!C2285/$F$3*100,NA()),NA())</f>
        <v>284.04775631786299</v>
      </c>
    </row>
    <row r="2286" spans="1:3" x14ac:dyDescent="0.25">
      <c r="A2286" s="3">
        <f>IFERROR(Datos!A2286,"")</f>
        <v>45807</v>
      </c>
      <c r="B2286" s="21">
        <f>IFERROR(IF(ISNUMBER(Datos!B2286),Datos!B2286/$F$2*100,NA()),NA())</f>
        <v>246.34858812074003</v>
      </c>
      <c r="C2286" s="21">
        <f>IFERROR(IF(ISNUMBER(Datos!C2286),Datos!C2286/$F$3*100,NA()),NA())</f>
        <v>284.02469491688282</v>
      </c>
    </row>
    <row r="2287" spans="1:3" x14ac:dyDescent="0.25">
      <c r="A2287" s="3">
        <f>IFERROR(Datos!A2287,"")</f>
        <v>45810</v>
      </c>
      <c r="B2287" s="21">
        <f>IFERROR(IF(ISNUMBER(Datos!B2287),Datos!B2287/$F$2*100,NA()),NA())</f>
        <v>252.89678675754627</v>
      </c>
      <c r="C2287" s="21">
        <f>IFERROR(IF(ISNUMBER(Datos!C2287),Datos!C2287/$F$3*100,NA()),NA())</f>
        <v>285.18977611223215</v>
      </c>
    </row>
    <row r="2288" spans="1:3" x14ac:dyDescent="0.25">
      <c r="A2288" s="3">
        <f>IFERROR(Datos!A2288,"")</f>
        <v>45811</v>
      </c>
      <c r="B2288" s="21">
        <f>IFERROR(IF(ISNUMBER(Datos!B2288),Datos!B2288/$F$2*100,NA()),NA())</f>
        <v>250.65725413826684</v>
      </c>
      <c r="C2288" s="21">
        <f>IFERROR(IF(ISNUMBER(Datos!C2288),Datos!C2288/$F$3*100,NA()),NA())</f>
        <v>286.84395118670125</v>
      </c>
    </row>
    <row r="2289" spans="1:3" x14ac:dyDescent="0.25">
      <c r="A2289" s="3">
        <f>IFERROR(Datos!A2289,"")</f>
        <v>45812</v>
      </c>
      <c r="B2289" s="21">
        <f>IFERROR(IF(ISNUMBER(Datos!B2289),Datos!B2289/$F$2*100,NA()),NA())</f>
        <v>252.27198961376175</v>
      </c>
      <c r="C2289" s="21">
        <f>IFERROR(IF(ISNUMBER(Datos!C2289),Datos!C2289/$F$3*100,NA()),NA())</f>
        <v>286.8650908042664</v>
      </c>
    </row>
    <row r="2290" spans="1:3" x14ac:dyDescent="0.25">
      <c r="A2290" s="3">
        <f>IFERROR(Datos!A2290,"")</f>
        <v>45813</v>
      </c>
      <c r="B2290" s="21">
        <f>IFERROR(IF(ISNUMBER(Datos!B2290),Datos!B2290/$F$2*100,NA()),NA())</f>
        <v>250.99805258033109</v>
      </c>
      <c r="C2290" s="21">
        <f>IFERROR(IF(ISNUMBER(Datos!C2290),Datos!C2290/$F$3*100,NA()),NA())</f>
        <v>285.35120591909293</v>
      </c>
    </row>
    <row r="2291" spans="1:3" x14ac:dyDescent="0.25">
      <c r="A2291" s="3">
        <f>IFERROR(Datos!A2291,"")</f>
        <v>45814</v>
      </c>
      <c r="B2291" s="21">
        <f>IFERROR(IF(ISNUMBER(Datos!B2291),Datos!B2291/$F$2*100,NA()),NA())</f>
        <v>247.6306394027913</v>
      </c>
      <c r="C2291" s="21">
        <f>IFERROR(IF(ISNUMBER(Datos!C2291),Datos!C2291/$F$3*100,NA()),NA())</f>
        <v>288.28480830210435</v>
      </c>
    </row>
    <row r="2292" spans="1:3" x14ac:dyDescent="0.25">
      <c r="A2292" s="3">
        <f>IFERROR(Datos!A2292,"")</f>
        <v>45817</v>
      </c>
      <c r="B2292" s="21">
        <f>IFERROR(IF(ISNUMBER(Datos!B2292),Datos!B2292/$F$2*100,NA()),NA())</f>
        <v>248.79909120415448</v>
      </c>
      <c r="C2292" s="21">
        <f>IFERROR(IF(ISNUMBER(Datos!C2292),Datos!C2292/$F$3*100,NA()),NA())</f>
        <v>288.55001441337561</v>
      </c>
    </row>
    <row r="2293" spans="1:3" x14ac:dyDescent="0.25">
      <c r="A2293" s="3">
        <f>IFERROR(Datos!A2293,"")</f>
        <v>45818</v>
      </c>
      <c r="B2293" s="21">
        <f>IFERROR(IF(ISNUMBER(Datos!B2293),Datos!B2293/$F$2*100,NA()),NA())</f>
        <v>248.87211944173967</v>
      </c>
      <c r="C2293" s="21">
        <f>IFERROR(IF(ISNUMBER(Datos!C2293),Datos!C2293/$F$3*100,NA()),NA())</f>
        <v>290.1321226097819</v>
      </c>
    </row>
    <row r="2294" spans="1:3" x14ac:dyDescent="0.25">
      <c r="A2294" s="3">
        <f>IFERROR(Datos!A2294,"")</f>
        <v>45819</v>
      </c>
      <c r="B2294" s="21">
        <f>IFERROR(IF(ISNUMBER(Datos!B2294),Datos!B2294/$F$2*100,NA()),NA())</f>
        <v>250.21908471275563</v>
      </c>
      <c r="C2294" s="21">
        <f>IFERROR(IF(ISNUMBER(Datos!C2294),Datos!C2294/$F$3*100,NA()),NA())</f>
        <v>289.3360238301143</v>
      </c>
    </row>
    <row r="2295" spans="1:3" x14ac:dyDescent="0.25">
      <c r="A2295" s="3">
        <f>IFERROR(Datos!A2295,"")</f>
        <v>45820</v>
      </c>
      <c r="B2295" s="21">
        <f>IFERROR(IF(ISNUMBER(Datos!B2295),Datos!B2295/$F$2*100,NA()),NA())</f>
        <v>253.32684193443686</v>
      </c>
      <c r="C2295" s="21">
        <f>IFERROR(IF(ISNUMBER(Datos!C2295),Datos!C2295/$F$3*100,NA()),NA())</f>
        <v>290.44201018545209</v>
      </c>
    </row>
    <row r="2296" spans="1:3" x14ac:dyDescent="0.25">
      <c r="A2296" s="3">
        <f>IFERROR(Datos!A2296,"")</f>
        <v>45821</v>
      </c>
      <c r="B2296" s="21">
        <f>IFERROR(IF(ISNUMBER(Datos!B2296),Datos!B2296/$F$2*100,NA()),NA())</f>
        <v>256.64556962025318</v>
      </c>
      <c r="C2296" s="21">
        <f>IFERROR(IF(ISNUMBER(Datos!C2296),Datos!C2296/$F$3*100,NA()),NA())</f>
        <v>287.16104545017777</v>
      </c>
    </row>
    <row r="2297" spans="1:3" x14ac:dyDescent="0.25">
      <c r="A2297" s="3">
        <f>IFERROR(Datos!A2297,"")</f>
        <v>45824</v>
      </c>
      <c r="B2297" s="21">
        <f>IFERROR(IF(ISNUMBER(Datos!B2297),Datos!B2297/$F$2*100,NA()),NA())</f>
        <v>252.9860434923726</v>
      </c>
      <c r="C2297" s="21">
        <f>IFERROR(IF(ISNUMBER(Datos!C2297),Datos!C2297/$F$3*100,NA()),NA())</f>
        <v>289.85826847314303</v>
      </c>
    </row>
    <row r="2298" spans="1:3" x14ac:dyDescent="0.25">
      <c r="A2298" s="3">
        <f>IFERROR(Datos!A2298,"")</f>
        <v>45825</v>
      </c>
      <c r="B2298" s="21">
        <f>IFERROR(IF(ISNUMBER(Datos!B2298),Datos!B2298/$F$2*100,NA()),NA())</f>
        <v>253.11587147030187</v>
      </c>
      <c r="C2298" s="21">
        <f>IFERROR(IF(ISNUMBER(Datos!C2298),Datos!C2298/$F$3*100,NA()),NA())</f>
        <v>287.43730181608532</v>
      </c>
    </row>
    <row r="2299" spans="1:3" x14ac:dyDescent="0.25">
      <c r="A2299" s="3">
        <f>IFERROR(Datos!A2299,"")</f>
        <v>45826</v>
      </c>
      <c r="B2299" s="21">
        <f>IFERROR(IF(ISNUMBER(Datos!B2299),Datos!B2299/$F$2*100,NA()),NA())</f>
        <v>251.75267770204482</v>
      </c>
      <c r="C2299" s="21">
        <f>IFERROR(IF(ISNUMBER(Datos!C2299),Datos!C2299/$F$3*100,NA()),NA())</f>
        <v>287.34841933314112</v>
      </c>
    </row>
    <row r="2300" spans="1:3" x14ac:dyDescent="0.25">
      <c r="A2300" s="3">
        <f>IFERROR(Datos!A2300,"")</f>
        <v>45828</v>
      </c>
      <c r="B2300" s="21">
        <f>IFERROR(IF(ISNUMBER(Datos!B2300),Datos!B2300/$F$2*100,NA()),NA())</f>
        <v>251.64719246997728</v>
      </c>
      <c r="C2300" s="21">
        <f>IFERROR(IF(ISNUMBER(Datos!C2300),Datos!C2300/$F$3*100,NA()),NA())</f>
        <v>286.72239838570192</v>
      </c>
    </row>
    <row r="2301" spans="1:3" x14ac:dyDescent="0.25">
      <c r="A2301" s="3">
        <f>IFERROR(Datos!A2301,"")</f>
        <v>45831</v>
      </c>
      <c r="B2301" s="21">
        <f>IFERROR(IF(ISNUMBER(Datos!B2301),Datos!B2301/$F$2*100,NA()),NA())</f>
        <v>252.41804608893216</v>
      </c>
      <c r="C2301" s="21">
        <f>IFERROR(IF(ISNUMBER(Datos!C2301),Datos!C2301/$F$3*100,NA()),NA())</f>
        <v>289.47679446526377</v>
      </c>
    </row>
    <row r="2302" spans="1:3" x14ac:dyDescent="0.25">
      <c r="A2302" s="3">
        <f>IFERROR(Datos!A2302,"")</f>
        <v>45832</v>
      </c>
      <c r="B2302" s="21">
        <f>IFERROR(IF(ISNUMBER(Datos!B2302),Datos!B2302/$F$2*100,NA()),NA())</f>
        <v>248.45017851346967</v>
      </c>
      <c r="C2302" s="21">
        <f>IFERROR(IF(ISNUMBER(Datos!C2302),Datos!C2302/$F$3*100,NA()),NA())</f>
        <v>292.69626213125781</v>
      </c>
    </row>
    <row r="2303" spans="1:3" x14ac:dyDescent="0.25">
      <c r="A2303" s="3">
        <f>IFERROR(Datos!A2303,"")</f>
        <v>45833</v>
      </c>
      <c r="B2303" s="21">
        <f>IFERROR(IF(ISNUMBER(Datos!B2303),Datos!B2303/$F$2*100,NA()),NA())</f>
        <v>249.2048036351834</v>
      </c>
      <c r="C2303" s="21">
        <f>IFERROR(IF(ISNUMBER(Datos!C2303),Datos!C2303/$F$3*100,NA()),NA())</f>
        <v>292.6953012395503</v>
      </c>
    </row>
    <row r="2304" spans="1:3" x14ac:dyDescent="0.25">
      <c r="A2304" s="3">
        <f>IFERROR(Datos!A2304,"")</f>
        <v>45834</v>
      </c>
      <c r="B2304" s="21">
        <f>IFERROR(IF(ISNUMBER(Datos!B2304),Datos!B2304/$F$2*100,NA()),NA())</f>
        <v>248.92891918208372</v>
      </c>
      <c r="C2304" s="21">
        <f>IFERROR(IF(ISNUMBER(Datos!C2304),Datos!C2304/$F$3*100,NA()),NA())</f>
        <v>295.04275968098398</v>
      </c>
    </row>
    <row r="2305" spans="1:3" x14ac:dyDescent="0.25">
      <c r="A2305" s="3">
        <f>IFERROR(Datos!A2305,"")</f>
        <v>45835</v>
      </c>
      <c r="B2305" s="21">
        <f>IFERROR(IF(ISNUMBER(Datos!B2305),Datos!B2305/$F$2*100,NA()),NA())</f>
        <v>244.41739694904254</v>
      </c>
      <c r="C2305" s="21">
        <f>IFERROR(IF(ISNUMBER(Datos!C2305),Datos!C2305/$F$3*100,NA()),NA())</f>
        <v>296.58258864226002</v>
      </c>
    </row>
    <row r="2306" spans="1:3" x14ac:dyDescent="0.25">
      <c r="A2306" s="3">
        <f>IFERROR(Datos!A2306,"")</f>
        <v>45838</v>
      </c>
      <c r="B2306" s="21">
        <f>IFERROR(IF(ISNUMBER(Datos!B2306),Datos!B2306/$F$2*100,NA()),NA())</f>
        <v>247.34664070107107</v>
      </c>
      <c r="C2306" s="21">
        <f>IFERROR(IF(ISNUMBER(Datos!C2306),Datos!C2306/$F$3*100,NA()),NA())</f>
        <v>298.11425002402228</v>
      </c>
    </row>
    <row r="2307" spans="1:3" x14ac:dyDescent="0.25">
      <c r="A2307" s="3">
        <f>IFERROR(Datos!A2307,"")</f>
        <v>45839</v>
      </c>
      <c r="B2307" s="21">
        <f>IFERROR(IF(ISNUMBER(Datos!B2307),Datos!B2307/$F$2*100,NA()),NA())</f>
        <v>249.55371632586824</v>
      </c>
      <c r="C2307" s="21">
        <f>IFERROR(IF(ISNUMBER(Datos!C2307),Datos!C2307/$F$3*100,NA()),NA())</f>
        <v>297.7808206015182</v>
      </c>
    </row>
    <row r="2308" spans="1:3" x14ac:dyDescent="0.25">
      <c r="A2308" s="3">
        <f>IFERROR(Datos!A2308,"")</f>
        <v>45840</v>
      </c>
      <c r="B2308" s="21">
        <f>IFERROR(IF(ISNUMBER(Datos!B2308),Datos!B2308/$F$2*100,NA()),NA())</f>
        <v>250.93313859136646</v>
      </c>
      <c r="C2308" s="21">
        <f>IFERROR(IF(ISNUMBER(Datos!C2308),Datos!C2308/$F$3*100,NA()),NA())</f>
        <v>299.19381185740366</v>
      </c>
    </row>
    <row r="2309" spans="1:3" x14ac:dyDescent="0.25">
      <c r="A2309" s="3">
        <f>IFERROR(Datos!A2309,"")</f>
        <v>45841</v>
      </c>
      <c r="B2309" s="21">
        <f>IFERROR(IF(ISNUMBER(Datos!B2309),Datos!B2309/$F$2*100,NA()),NA())</f>
        <v>249.22103213242454</v>
      </c>
      <c r="C2309" s="21">
        <f>IFERROR(IF(ISNUMBER(Datos!C2309),Datos!C2309/$F$3*100,NA()),NA())</f>
        <v>301.68876717593929</v>
      </c>
    </row>
    <row r="2310" spans="1:3" x14ac:dyDescent="0.25">
      <c r="A2310" s="3">
        <f>IFERROR(Datos!A2310,"")</f>
        <v>45845</v>
      </c>
      <c r="B2310" s="21">
        <f>IFERROR(IF(ISNUMBER(Datos!B2310),Datos!B2310/$F$2*100,NA()),NA())</f>
        <v>249.40765985069783</v>
      </c>
      <c r="C2310" s="21">
        <f>IFERROR(IF(ISNUMBER(Datos!C2310),Datos!C2310/$F$3*100,NA()),NA())</f>
        <v>299.31680599596422</v>
      </c>
    </row>
    <row r="2311" spans="1:3" x14ac:dyDescent="0.25">
      <c r="A2311" s="3">
        <f>IFERROR(Datos!A2311,"")</f>
        <v>45846</v>
      </c>
      <c r="B2311" s="21">
        <f>IFERROR(IF(ISNUMBER(Datos!B2311),Datos!B2311/$F$2*100,NA()),NA())</f>
        <v>246.80298604349241</v>
      </c>
      <c r="C2311" s="21">
        <f>IFERROR(IF(ISNUMBER(Datos!C2311),Datos!C2311/$F$3*100,NA()),NA())</f>
        <v>299.10252714519078</v>
      </c>
    </row>
    <row r="2312" spans="1:3" x14ac:dyDescent="0.25">
      <c r="A2312" s="3">
        <f>IFERROR(Datos!A2312,"")</f>
        <v>45847</v>
      </c>
      <c r="B2312" s="21">
        <f>IFERROR(IF(ISNUMBER(Datos!B2312),Datos!B2312/$F$2*100,NA()),NA())</f>
        <v>247.90652385589092</v>
      </c>
      <c r="C2312" s="21">
        <f>IFERROR(IF(ISNUMBER(Datos!C2312),Datos!C2312/$F$3*100,NA()),NA())</f>
        <v>300.91572979725186</v>
      </c>
    </row>
    <row r="2313" spans="1:3" x14ac:dyDescent="0.25">
      <c r="A2313" s="3">
        <f>IFERROR(Datos!A2313,"")</f>
        <v>45848</v>
      </c>
      <c r="B2313" s="21">
        <f>IFERROR(IF(ISNUMBER(Datos!B2313),Datos!B2313/$F$2*100,NA()),NA())</f>
        <v>248.45829276209025</v>
      </c>
      <c r="C2313" s="21">
        <f>IFERROR(IF(ISNUMBER(Datos!C2313),Datos!C2313/$F$3*100,NA()),NA())</f>
        <v>301.74209666570573</v>
      </c>
    </row>
    <row r="2314" spans="1:3" x14ac:dyDescent="0.25">
      <c r="A2314" s="3">
        <f>IFERROR(Datos!A2314,"")</f>
        <v>45849</v>
      </c>
      <c r="B2314" s="21">
        <f>IFERROR(IF(ISNUMBER(Datos!B2314),Datos!B2314/$F$2*100,NA()),NA())</f>
        <v>250.84388185654007</v>
      </c>
      <c r="C2314" s="21">
        <f>IFERROR(IF(ISNUMBER(Datos!C2314),Datos!C2314/$F$3*100,NA()),NA())</f>
        <v>300.7470933025848</v>
      </c>
    </row>
    <row r="2315" spans="1:3" x14ac:dyDescent="0.25">
      <c r="A2315" s="3">
        <f>IFERROR(Datos!A2315,"")</f>
        <v>45852</v>
      </c>
      <c r="B2315" s="21">
        <f>IFERROR(IF(ISNUMBER(Datos!B2315),Datos!B2315/$F$2*100,NA()),NA())</f>
        <v>249.92697176241481</v>
      </c>
      <c r="C2315" s="21">
        <f>IFERROR(IF(ISNUMBER(Datos!C2315),Datos!C2315/$F$3*100,NA()),NA())</f>
        <v>301.17036609974053</v>
      </c>
    </row>
    <row r="2316" spans="1:3" x14ac:dyDescent="0.25">
      <c r="A2316" s="3">
        <f>IFERROR(Datos!A2316,"")</f>
        <v>45853</v>
      </c>
      <c r="B2316" s="21">
        <f>IFERROR(IF(ISNUMBER(Datos!B2316),Datos!B2316/$F$2*100,NA()),NA())</f>
        <v>248.88834793898087</v>
      </c>
      <c r="C2316" s="21">
        <f>IFERROR(IF(ISNUMBER(Datos!C2316),Datos!C2316/$F$3*100,NA()),NA())</f>
        <v>299.9788603824349</v>
      </c>
    </row>
    <row r="2317" spans="1:3" x14ac:dyDescent="0.25">
      <c r="A2317" s="3">
        <f>IFERROR(Datos!A2317,"")</f>
        <v>45854</v>
      </c>
      <c r="B2317" s="21">
        <f>IFERROR(IF(ISNUMBER(Datos!B2317),Datos!B2317/$F$2*100,NA()),NA())</f>
        <v>250.12982797792924</v>
      </c>
      <c r="C2317" s="21">
        <f>IFERROR(IF(ISNUMBER(Datos!C2317),Datos!C2317/$F$3*100,NA()),NA())</f>
        <v>300.93686941481695</v>
      </c>
    </row>
    <row r="2318" spans="1:3" x14ac:dyDescent="0.25">
      <c r="A2318" s="3">
        <f>IFERROR(Datos!A2318,"")</f>
        <v>45855</v>
      </c>
      <c r="B2318" s="21">
        <f>IFERROR(IF(ISNUMBER(Datos!B2318),Datos!B2318/$F$2*100,NA()),NA())</f>
        <v>249.58617332035053</v>
      </c>
      <c r="C2318" s="21">
        <f>IFERROR(IF(ISNUMBER(Datos!C2318),Datos!C2318/$F$3*100,NA()),NA())</f>
        <v>302.55405015854706</v>
      </c>
    </row>
    <row r="2319" spans="1:3" x14ac:dyDescent="0.25">
      <c r="A2319" s="3">
        <f>IFERROR(Datos!A2319,"")</f>
        <v>45856</v>
      </c>
      <c r="B2319" s="21">
        <f>IFERROR(IF(ISNUMBER(Datos!B2319),Datos!B2319/$F$2*100,NA()),NA())</f>
        <v>250.23531320999678</v>
      </c>
      <c r="C2319" s="21">
        <f>IFERROR(IF(ISNUMBER(Datos!C2319),Datos!C2319/$F$3*100,NA()),NA())</f>
        <v>302.52666474488325</v>
      </c>
    </row>
    <row r="2320" spans="1:3" x14ac:dyDescent="0.25">
      <c r="A2320" s="3">
        <f>IFERROR(Datos!A2320,"")</f>
        <v>45859</v>
      </c>
      <c r="B2320" s="21">
        <f>IFERROR(IF(ISNUMBER(Datos!B2320),Datos!B2320/$F$2*100,NA()),NA())</f>
        <v>254.08146705615059</v>
      </c>
      <c r="C2320" s="21">
        <f>IFERROR(IF(ISNUMBER(Datos!C2320),Datos!C2320/$F$3*100,NA()),NA())</f>
        <v>302.94993754203904</v>
      </c>
    </row>
    <row r="2321" spans="1:3" x14ac:dyDescent="0.25">
      <c r="A2321" s="3">
        <f>IFERROR(Datos!A2321,"")</f>
        <v>45860</v>
      </c>
      <c r="B2321" s="21">
        <f>IFERROR(IF(ISNUMBER(Datos!B2321),Datos!B2321/$F$2*100,NA()),NA())</f>
        <v>256.49139889646221</v>
      </c>
      <c r="C2321" s="21">
        <f>IFERROR(IF(ISNUMBER(Datos!C2321),Datos!C2321/$F$3*100,NA()),NA())</f>
        <v>303.14307677524744</v>
      </c>
    </row>
    <row r="2322" spans="1:3" x14ac:dyDescent="0.25">
      <c r="A2322" s="3">
        <f>IFERROR(Datos!A2322,"")</f>
        <v>45861</v>
      </c>
      <c r="B2322" s="21">
        <f>IFERROR(IF(ISNUMBER(Datos!B2322),Datos!B2322/$F$2*100,NA()),NA())</f>
        <v>253.31061343719571</v>
      </c>
      <c r="C2322" s="21">
        <f>IFERROR(IF(ISNUMBER(Datos!C2322),Datos!C2322/$F$3*100,NA()),NA())</f>
        <v>305.51119438839243</v>
      </c>
    </row>
    <row r="2323" spans="1:3" x14ac:dyDescent="0.25">
      <c r="A2323" s="3">
        <f>IFERROR(Datos!A2323,"")</f>
        <v>45862</v>
      </c>
      <c r="B2323" s="21">
        <f>IFERROR(IF(ISNUMBER(Datos!B2323),Datos!B2323/$F$2*100,NA()),NA())</f>
        <v>251.76079195066538</v>
      </c>
      <c r="C2323" s="21">
        <f>IFERROR(IF(ISNUMBER(Datos!C2323),Datos!C2323/$F$3*100,NA()),NA())</f>
        <v>305.72451234745841</v>
      </c>
    </row>
    <row r="2324" spans="1:3" x14ac:dyDescent="0.25">
      <c r="A2324" s="3">
        <f>IFERROR(Datos!A2324,"")</f>
        <v>45863</v>
      </c>
      <c r="B2324" s="21">
        <f>IFERROR(IF(ISNUMBER(Datos!B2324),Datos!B2324/$F$2*100,NA()),NA())</f>
        <v>249.43200259655956</v>
      </c>
      <c r="C2324" s="21">
        <f>IFERROR(IF(ISNUMBER(Datos!C2324),Datos!C2324/$F$3*100,NA()),NA())</f>
        <v>306.93955991159794</v>
      </c>
    </row>
    <row r="2325" spans="1:3" x14ac:dyDescent="0.25">
      <c r="A2325" s="3">
        <f>IFERROR(Datos!A2325,"")</f>
        <v>45866</v>
      </c>
      <c r="B2325" s="21">
        <f>IFERROR(IF(ISNUMBER(Datos!B2325),Datos!B2325/$F$2*100,NA()),NA())</f>
        <v>247.81726712106459</v>
      </c>
      <c r="C2325" s="21">
        <f>IFERROR(IF(ISNUMBER(Datos!C2325),Datos!C2325/$F$3*100,NA()),NA())</f>
        <v>306.993850293072</v>
      </c>
    </row>
    <row r="2326" spans="1:3" x14ac:dyDescent="0.25">
      <c r="A2326" s="3">
        <f>IFERROR(Datos!A2326,"")</f>
        <v>45867</v>
      </c>
      <c r="B2326" s="21">
        <f>IFERROR(IF(ISNUMBER(Datos!B2326),Datos!B2326/$F$2*100,NA()),NA())</f>
        <v>248.49886400519316</v>
      </c>
      <c r="C2326" s="21">
        <f>IFERROR(IF(ISNUMBER(Datos!C2326),Datos!C2326/$F$3*100,NA()),NA())</f>
        <v>306.08532718362636</v>
      </c>
    </row>
    <row r="2327" spans="1:3" x14ac:dyDescent="0.25">
      <c r="A2327" s="3">
        <f>IFERROR(Datos!A2327,"")</f>
        <v>45868</v>
      </c>
      <c r="B2327" s="21">
        <f>IFERROR(IF(ISNUMBER(Datos!B2327),Datos!B2327/$F$2*100,NA()),NA())</f>
        <v>244.2064264849075</v>
      </c>
      <c r="C2327" s="21">
        <f>IFERROR(IF(ISNUMBER(Datos!C2327),Datos!C2327/$F$3*100,NA()),NA())</f>
        <v>305.70289228403954</v>
      </c>
    </row>
    <row r="2328" spans="1:3" x14ac:dyDescent="0.25">
      <c r="A2328" s="3">
        <f>IFERROR(Datos!A2328,"")</f>
        <v>45869</v>
      </c>
      <c r="B2328" s="21">
        <f>IFERROR(IF(ISNUMBER(Datos!B2328),Datos!B2328/$F$2*100,NA()),NA())</f>
        <v>245.82927620902302</v>
      </c>
      <c r="C2328" s="21">
        <f>IFERROR(IF(ISNUMBER(Datos!C2328),Datos!C2328/$F$3*100,NA()),NA())</f>
        <v>304.57336408186796</v>
      </c>
    </row>
    <row r="2329" spans="1:3" x14ac:dyDescent="0.25">
      <c r="A2329" s="3">
        <f>IFERROR(Datos!A2329,"")</f>
        <v>45870</v>
      </c>
      <c r="B2329" s="21">
        <f>IFERROR(IF(ISNUMBER(Datos!B2329),Datos!B2329/$F$2*100,NA()),NA())</f>
        <v>250.81953911067836</v>
      </c>
      <c r="C2329" s="21">
        <f>IFERROR(IF(ISNUMBER(Datos!C2329),Datos!C2329/$F$3*100,NA()),NA())</f>
        <v>299.70260401652735</v>
      </c>
    </row>
    <row r="2330" spans="1:3" x14ac:dyDescent="0.25">
      <c r="A2330" s="3">
        <f>IFERROR(Datos!A2330,"")</f>
        <v>45873</v>
      </c>
      <c r="B2330" s="21">
        <f>IFERROR(IF(ISNUMBER(Datos!B2330),Datos!B2330/$F$2*100,NA()),NA())</f>
        <v>252.28010386238236</v>
      </c>
      <c r="C2330" s="21">
        <f>IFERROR(IF(ISNUMBER(Datos!C2330),Datos!C2330/$F$3*100,NA()),NA())</f>
        <v>304.11934275007206</v>
      </c>
    </row>
    <row r="2331" spans="1:3" x14ac:dyDescent="0.25">
      <c r="A2331" s="3">
        <f>IFERROR(Datos!A2331,"")</f>
        <v>45874</v>
      </c>
      <c r="B2331" s="21">
        <f>IFERROR(IF(ISNUMBER(Datos!B2331),Datos!B2331/$F$2*100,NA()),NA())</f>
        <v>252.48296007789685</v>
      </c>
      <c r="C2331" s="21">
        <f>IFERROR(IF(ISNUMBER(Datos!C2331),Datos!C2331/$F$3*100,NA()),NA())</f>
        <v>302.64197174978381</v>
      </c>
    </row>
    <row r="2332" spans="1:3" x14ac:dyDescent="0.25">
      <c r="A2332" s="3">
        <f>IFERROR(Datos!A2332,"")</f>
        <v>45875</v>
      </c>
      <c r="B2332" s="21">
        <f>IFERROR(IF(ISNUMBER(Datos!B2332),Datos!B2332/$F$2*100,NA()),NA())</f>
        <v>251.94741966893866</v>
      </c>
      <c r="C2332" s="21">
        <f>IFERROR(IF(ISNUMBER(Datos!C2332),Datos!C2332/$F$3*100,NA()),NA())</f>
        <v>304.84577688094549</v>
      </c>
    </row>
    <row r="2333" spans="1:3" x14ac:dyDescent="0.25">
      <c r="A2333" s="3">
        <f>IFERROR(Datos!A2333,"")</f>
        <v>45876</v>
      </c>
      <c r="B2333" s="21">
        <f>IFERROR(IF(ISNUMBER(Datos!B2333),Datos!B2333/$F$2*100,NA()),NA())</f>
        <v>254.07335280753003</v>
      </c>
      <c r="C2333" s="21">
        <f>IFERROR(IF(ISNUMBER(Datos!C2333),Datos!C2333/$F$3*100,NA()),NA())</f>
        <v>304.60267127894684</v>
      </c>
    </row>
    <row r="2334" spans="1:3" x14ac:dyDescent="0.25">
      <c r="A2334" s="3">
        <f>IFERROR(Datos!A2334,"")</f>
        <v>45877</v>
      </c>
      <c r="B2334" s="21">
        <f>IFERROR(IF(ISNUMBER(Datos!B2334),Datos!B2334/$F$2*100,NA()),NA())</f>
        <v>254.01655306718598</v>
      </c>
      <c r="C2334" s="21">
        <f>IFERROR(IF(ISNUMBER(Datos!C2334),Datos!C2334/$F$3*100,NA()),NA())</f>
        <v>306.97847602575183</v>
      </c>
    </row>
    <row r="2335" spans="1:3" x14ac:dyDescent="0.25">
      <c r="A2335" s="3">
        <f>IFERROR(Datos!A2335,"")</f>
        <v>45880</v>
      </c>
      <c r="B2335" s="21">
        <f>IFERROR(IF(ISNUMBER(Datos!B2335),Datos!B2335/$F$2*100,NA()),NA())</f>
        <v>250.36514118792601</v>
      </c>
      <c r="C2335" s="21">
        <f>IFERROR(IF(ISNUMBER(Datos!C2335),Datos!C2335/$F$3*100,NA()),NA())</f>
        <v>306.20976265974826</v>
      </c>
    </row>
    <row r="2336" spans="1:3" x14ac:dyDescent="0.25">
      <c r="A2336" s="3">
        <f>IFERROR(Datos!A2336,"")</f>
        <v>45881</v>
      </c>
      <c r="B2336" s="21">
        <f>IFERROR(IF(ISNUMBER(Datos!B2336),Datos!B2336/$F$2*100,NA()),NA())</f>
        <v>250.13794222654982</v>
      </c>
      <c r="C2336" s="21">
        <f>IFERROR(IF(ISNUMBER(Datos!C2336),Datos!C2336/$F$3*100,NA()),NA())</f>
        <v>309.68386662823099</v>
      </c>
    </row>
    <row r="2337" spans="1:3" x14ac:dyDescent="0.25">
      <c r="A2337" s="3">
        <f>IFERROR(Datos!A2337,"")</f>
        <v>45882</v>
      </c>
      <c r="B2337" s="21">
        <f>IFERROR(IF(ISNUMBER(Datos!B2337),Datos!B2337/$F$2*100,NA()),NA())</f>
        <v>250.90068159688411</v>
      </c>
      <c r="C2337" s="21">
        <f>IFERROR(IF(ISNUMBER(Datos!C2337),Datos!C2337/$F$3*100,NA()),NA())</f>
        <v>310.68415489574323</v>
      </c>
    </row>
    <row r="2338" spans="1:3" x14ac:dyDescent="0.25">
      <c r="A2338" s="3">
        <f>IFERROR(Datos!A2338,"")</f>
        <v>45883</v>
      </c>
      <c r="B2338" s="21">
        <f>IFERROR(IF(ISNUMBER(Datos!B2338),Datos!B2338/$F$2*100,NA()),NA())</f>
        <v>249.31028886725088</v>
      </c>
      <c r="C2338" s="21">
        <f>IFERROR(IF(ISNUMBER(Datos!C2338),Datos!C2338/$F$3*100,NA()),NA())</f>
        <v>310.77832228307869</v>
      </c>
    </row>
    <row r="2339" spans="1:3" x14ac:dyDescent="0.25">
      <c r="A2339" s="3">
        <f>IFERROR(Datos!A2339,"")</f>
        <v>45884</v>
      </c>
      <c r="B2339" s="21">
        <f>IFERROR(IF(ISNUMBER(Datos!B2339),Datos!B2339/$F$2*100,NA()),NA())</f>
        <v>249.45634534242132</v>
      </c>
      <c r="C2339" s="21">
        <f>IFERROR(IF(ISNUMBER(Datos!C2339),Datos!C2339/$F$3*100,NA()),NA())</f>
        <v>309.87796675314689</v>
      </c>
    </row>
    <row r="2340" spans="1:3" x14ac:dyDescent="0.25">
      <c r="A2340" s="3">
        <f>IFERROR(Datos!A2340,"")</f>
        <v>45887</v>
      </c>
      <c r="B2340" s="21">
        <f>IFERROR(IF(ISNUMBER(Datos!B2340),Datos!B2340/$F$2*100,NA()),NA())</f>
        <v>249.06686140863354</v>
      </c>
      <c r="C2340" s="21">
        <f>IFERROR(IF(ISNUMBER(Datos!C2340),Datos!C2340/$F$3*100,NA()),NA())</f>
        <v>309.846737772653</v>
      </c>
    </row>
    <row r="2341" spans="1:3" x14ac:dyDescent="0.25">
      <c r="A2341" s="3">
        <f>IFERROR(Datos!A2341,"")</f>
        <v>45888</v>
      </c>
      <c r="B2341" s="21">
        <f>IFERROR(IF(ISNUMBER(Datos!B2341),Datos!B2341/$F$2*100,NA()),NA())</f>
        <v>247.70366764037649</v>
      </c>
      <c r="C2341" s="21">
        <f>IFERROR(IF(ISNUMBER(Datos!C2341),Datos!C2341/$F$3*100,NA()),NA())</f>
        <v>308.03161333717691</v>
      </c>
    </row>
    <row r="2342" spans="1:3" x14ac:dyDescent="0.25">
      <c r="A2342" s="3">
        <f>IFERROR(Datos!A2342,"")</f>
        <v>45889</v>
      </c>
      <c r="B2342" s="21">
        <f>IFERROR(IF(ISNUMBER(Datos!B2342),Datos!B2342/$F$2*100,NA()),NA())</f>
        <v>250.21097046413504</v>
      </c>
      <c r="C2342" s="21">
        <f>IFERROR(IF(ISNUMBER(Datos!C2342),Datos!C2342/$F$3*100,NA()),NA())</f>
        <v>307.28259825117703</v>
      </c>
    </row>
    <row r="2343" spans="1:3" x14ac:dyDescent="0.25">
      <c r="A2343" s="3">
        <f>IFERROR(Datos!A2343,"")</f>
        <v>45890</v>
      </c>
      <c r="B2343" s="21">
        <f>IFERROR(IF(ISNUMBER(Datos!B2343),Datos!B2343/$F$2*100,NA()),NA())</f>
        <v>249.34274586173322</v>
      </c>
      <c r="C2343" s="21">
        <f>IFERROR(IF(ISNUMBER(Datos!C2343),Datos!C2343/$F$3*100,NA()),NA())</f>
        <v>306.05217641971751</v>
      </c>
    </row>
    <row r="2344" spans="1:3" x14ac:dyDescent="0.25">
      <c r="A2344" s="3">
        <f>IFERROR(Datos!A2344,"")</f>
        <v>45891</v>
      </c>
      <c r="B2344" s="21">
        <f>IFERROR(IF(ISNUMBER(Datos!B2344),Datos!B2344/$F$2*100,NA()),NA())</f>
        <v>252.01233365790324</v>
      </c>
      <c r="C2344" s="21">
        <f>IFERROR(IF(ISNUMBER(Datos!C2344),Datos!C2344/$F$3*100,NA()),NA())</f>
        <v>310.70000960891707</v>
      </c>
    </row>
    <row r="2345" spans="1:3" x14ac:dyDescent="0.25">
      <c r="A2345" s="3">
        <f>IFERROR(Datos!A2345,"")</f>
        <v>45894</v>
      </c>
      <c r="B2345" s="21">
        <f>IFERROR(IF(ISNUMBER(Datos!B2345),Datos!B2345/$F$2*100,NA()),NA())</f>
        <v>251.40376501135995</v>
      </c>
      <c r="C2345" s="21">
        <f>IFERROR(IF(ISNUMBER(Datos!C2345),Datos!C2345/$F$3*100,NA()),NA())</f>
        <v>309.37445949841452</v>
      </c>
    </row>
    <row r="2346" spans="1:3" x14ac:dyDescent="0.25">
      <c r="A2346" s="3">
        <f>IFERROR(Datos!A2346,"")</f>
        <v>45895</v>
      </c>
      <c r="B2346" s="21">
        <f>IFERROR(IF(ISNUMBER(Datos!B2346),Datos!B2346/$F$2*100,NA()),NA())</f>
        <v>253.22947095098996</v>
      </c>
      <c r="C2346" s="21">
        <f>IFERROR(IF(ISNUMBER(Datos!C2346),Datos!C2346/$F$3*100,NA()),NA())</f>
        <v>310.65340636110307</v>
      </c>
    </row>
    <row r="2347" spans="1:3" x14ac:dyDescent="0.25">
      <c r="A2347" s="3">
        <f>IFERROR(Datos!A2347,"")</f>
        <v>45896</v>
      </c>
      <c r="B2347" s="21">
        <f>IFERROR(IF(ISNUMBER(Datos!B2347),Datos!B2347/$F$2*100,NA()),NA())</f>
        <v>253.74066861408636</v>
      </c>
      <c r="C2347" s="21">
        <f>IFERROR(IF(ISNUMBER(Datos!C2347),Datos!C2347/$F$3*100,NA()),NA())</f>
        <v>311.39617565100411</v>
      </c>
    </row>
    <row r="2348" spans="1:3" x14ac:dyDescent="0.25">
      <c r="A2348" s="3">
        <f>IFERROR(Datos!A2348,"")</f>
        <v>45897</v>
      </c>
      <c r="B2348" s="21">
        <f>IFERROR(IF(ISNUMBER(Datos!B2348),Datos!B2348/$F$2*100,NA()),NA())</f>
        <v>255.62317429406036</v>
      </c>
      <c r="C2348" s="21">
        <f>IFERROR(IF(ISNUMBER(Datos!C2348),Datos!C2348/$F$3*100,NA()),NA())</f>
        <v>312.37916786778129</v>
      </c>
    </row>
    <row r="2349" spans="1:3" x14ac:dyDescent="0.25">
      <c r="A2349" s="3">
        <f>IFERROR(Datos!A2349,"")</f>
        <v>45898</v>
      </c>
      <c r="B2349" s="21">
        <f>IFERROR(IF(ISNUMBER(Datos!B2349),Datos!B2349/$F$2*100,NA()),NA())</f>
        <v>258.08990587471601</v>
      </c>
      <c r="C2349" s="21">
        <f>IFERROR(IF(ISNUMBER(Datos!C2349),Datos!C2349/$F$3*100,NA()),NA())</f>
        <v>310.38051311617181</v>
      </c>
    </row>
    <row r="2350" spans="1:3" x14ac:dyDescent="0.25">
      <c r="A2350" s="3">
        <f>IFERROR(Datos!A2350,"")</f>
        <v>45902</v>
      </c>
      <c r="B2350" s="21">
        <f>IFERROR(IF(ISNUMBER(Datos!B2350),Datos!B2350/$F$2*100,NA()),NA())</f>
        <v>264.19182083739042</v>
      </c>
      <c r="C2350" s="21">
        <f>IFERROR(IF(ISNUMBER(Datos!C2350),Datos!C2350/$F$3*100,NA()),NA())</f>
        <v>308.23195925819158</v>
      </c>
    </row>
    <row r="2351" spans="1:3" x14ac:dyDescent="0.25">
      <c r="A2351" s="3">
        <f>IFERROR(Datos!A2351,"")</f>
        <v>45903</v>
      </c>
      <c r="B2351" s="21">
        <f>IFERROR(IF(ISNUMBER(Datos!B2351),Datos!B2351/$F$2*100,NA()),NA())</f>
        <v>266.26095423563777</v>
      </c>
      <c r="C2351" s="21">
        <f>IFERROR(IF(ISNUMBER(Datos!C2351),Datos!C2351/$F$3*100,NA()),NA())</f>
        <v>309.80397809166908</v>
      </c>
    </row>
    <row r="2352" spans="1:3" x14ac:dyDescent="0.25">
      <c r="A2352" s="3">
        <f>IFERROR(Datos!A2352,"")</f>
        <v>45904</v>
      </c>
      <c r="B2352" s="21">
        <f>IFERROR(IF(ISNUMBER(Datos!B2352),Datos!B2352/$F$2*100,NA()),NA())</f>
        <v>265.08438818565401</v>
      </c>
      <c r="C2352" s="21">
        <f>IFERROR(IF(ISNUMBER(Datos!C2352),Datos!C2352/$F$3*100,NA()),NA())</f>
        <v>312.38973767656381</v>
      </c>
    </row>
    <row r="2353" spans="1:3" x14ac:dyDescent="0.25">
      <c r="A2353" s="3">
        <f>IFERROR(Datos!A2353,"")</f>
        <v>45905</v>
      </c>
      <c r="B2353" s="21">
        <f>IFERROR(IF(ISNUMBER(Datos!B2353),Datos!B2353/$F$2*100,NA()),NA())</f>
        <v>268.62220058422588</v>
      </c>
      <c r="C2353" s="21">
        <f>IFERROR(IF(ISNUMBER(Datos!C2353),Datos!C2353/$F$3*100,NA()),NA())</f>
        <v>311.40098010954165</v>
      </c>
    </row>
    <row r="2354" spans="1:3" x14ac:dyDescent="0.25">
      <c r="A2354" s="3">
        <f>IFERROR(Datos!A2354,"")</f>
        <v>45908</v>
      </c>
      <c r="B2354" s="21">
        <f>IFERROR(IF(ISNUMBER(Datos!B2354),Datos!B2354/$F$2*100,NA()),NA())</f>
        <v>271.68127231418373</v>
      </c>
      <c r="C2354" s="21">
        <f>IFERROR(IF(ISNUMBER(Datos!C2354),Datos!C2354/$F$3*100,NA()),NA())</f>
        <v>312.05678869991351</v>
      </c>
    </row>
    <row r="2355" spans="1:3" x14ac:dyDescent="0.25">
      <c r="A2355" s="3">
        <f>IFERROR(Datos!A2355,"")</f>
        <v>45909</v>
      </c>
      <c r="B2355" s="21">
        <f>IFERROR(IF(ISNUMBER(Datos!B2355),Datos!B2355/$F$2*100,NA()),NA())</f>
        <v>271.06458941901985</v>
      </c>
      <c r="C2355" s="21">
        <f>IFERROR(IF(ISNUMBER(Datos!C2355),Datos!C2355/$F$3*100,NA()),NA())</f>
        <v>312.89564716056498</v>
      </c>
    </row>
    <row r="2356" spans="1:3" x14ac:dyDescent="0.25">
      <c r="A2356" s="3">
        <f>IFERROR(Datos!A2356,"")</f>
        <v>45910</v>
      </c>
      <c r="B2356" s="21">
        <f>IFERROR(IF(ISNUMBER(Datos!B2356),Datos!B2356/$F$2*100,NA()),NA())</f>
        <v>272.03829925348913</v>
      </c>
      <c r="C2356" s="21">
        <f>IFERROR(IF(ISNUMBER(Datos!C2356),Datos!C2356/$F$3*100,NA()),NA())</f>
        <v>313.82915345440568</v>
      </c>
    </row>
    <row r="2357" spans="1:3" x14ac:dyDescent="0.25">
      <c r="A2357" s="3">
        <f>IFERROR(Datos!A2357,"")</f>
        <v>45911</v>
      </c>
      <c r="B2357" s="21">
        <f>IFERROR(IF(ISNUMBER(Datos!B2357),Datos!B2357/$F$2*100,NA()),NA())</f>
        <v>271.63258682246021</v>
      </c>
      <c r="C2357" s="21">
        <f>IFERROR(IF(ISNUMBER(Datos!C2357),Datos!C2357/$F$3*100,NA()),NA())</f>
        <v>316.49226482175459</v>
      </c>
    </row>
    <row r="2358" spans="1:3" x14ac:dyDescent="0.25">
      <c r="A2358" s="3">
        <f>IFERROR(Datos!A2358,"")</f>
        <v>45912</v>
      </c>
      <c r="B2358" s="21">
        <f>IFERROR(IF(ISNUMBER(Datos!B2358),Datos!B2358/$F$2*100,NA()),NA())</f>
        <v>272.1681272314184</v>
      </c>
      <c r="C2358" s="21">
        <f>IFERROR(IF(ISNUMBER(Datos!C2358),Datos!C2358/$F$3*100,NA()),NA())</f>
        <v>316.33948304026137</v>
      </c>
    </row>
    <row r="2359" spans="1:3" x14ac:dyDescent="0.25">
      <c r="A2359" s="3">
        <f>IFERROR(Datos!A2359,"")</f>
        <v>45915</v>
      </c>
      <c r="B2359" s="21">
        <f>IFERROR(IF(ISNUMBER(Datos!B2359),Datos!B2359/$F$2*100,NA()),NA())</f>
        <v>275.00000000000006</v>
      </c>
      <c r="C2359" s="21">
        <f>IFERROR(IF(ISNUMBER(Datos!C2359),Datos!C2359/$F$3*100,NA()),NA())</f>
        <v>317.82838474103966</v>
      </c>
    </row>
    <row r="2360" spans="1:3" x14ac:dyDescent="0.25">
      <c r="A2360" s="3">
        <f>IFERROR(Datos!A2360,"")</f>
        <v>45916</v>
      </c>
      <c r="B2360" s="21">
        <f>IFERROR(IF(ISNUMBER(Datos!B2360),Datos!B2360/$F$2*100,NA()),NA())</f>
        <v>275.55176890619924</v>
      </c>
      <c r="C2360" s="21">
        <f>IFERROR(IF(ISNUMBER(Datos!C2360),Datos!C2360/$F$3*100,NA()),NA())</f>
        <v>317.41904487364275</v>
      </c>
    </row>
    <row r="2361" spans="1:3" x14ac:dyDescent="0.25">
      <c r="A2361" s="3">
        <f>IFERROR(Datos!A2361,"")</f>
        <v>45917</v>
      </c>
      <c r="B2361" s="21">
        <f>IFERROR(IF(ISNUMBER(Datos!B2361),Datos!B2361/$F$2*100,NA()),NA())</f>
        <v>273.42583576760796</v>
      </c>
      <c r="C2361" s="21">
        <f>IFERROR(IF(ISNUMBER(Datos!C2361),Datos!C2361/$F$3*100,NA()),NA())</f>
        <v>317.11107908138752</v>
      </c>
    </row>
    <row r="2362" spans="1:3" x14ac:dyDescent="0.25">
      <c r="A2362" s="3">
        <f>IFERROR(Datos!A2362,"")</f>
        <v>45918</v>
      </c>
      <c r="B2362" s="21">
        <f>IFERROR(IF(ISNUMBER(Datos!B2362),Datos!B2362/$F$2*100,NA()),NA())</f>
        <v>272.33041220382989</v>
      </c>
      <c r="C2362" s="21">
        <f>IFERROR(IF(ISNUMBER(Datos!C2362),Datos!C2362/$F$3*100,NA()),NA())</f>
        <v>318.62976842509852</v>
      </c>
    </row>
    <row r="2363" spans="1:3" x14ac:dyDescent="0.25">
      <c r="A2363" s="3">
        <f>IFERROR(Datos!A2363,"")</f>
        <v>45919</v>
      </c>
      <c r="B2363" s="21">
        <f>IFERROR(IF(ISNUMBER(Datos!B2363),Datos!B2363/$F$2*100,NA()),NA())</f>
        <v>275.2190847127556</v>
      </c>
      <c r="C2363" s="21">
        <f>IFERROR(IF(ISNUMBER(Datos!C2363),Datos!C2363/$F$3*100,NA()),NA())</f>
        <v>320.18641299125585</v>
      </c>
    </row>
    <row r="2364" spans="1:3" x14ac:dyDescent="0.25">
      <c r="A2364" s="3">
        <f>IFERROR(Datos!A2364,"")</f>
        <v>45922</v>
      </c>
      <c r="B2364" s="21">
        <f>IFERROR(IF(ISNUMBER(Datos!B2364),Datos!B2364/$F$2*100,NA()),NA())</f>
        <v>279.98214865303476</v>
      </c>
      <c r="C2364" s="21">
        <f>IFERROR(IF(ISNUMBER(Datos!C2364),Datos!C2364/$F$3*100,NA()),NA())</f>
        <v>321.59844335543386</v>
      </c>
    </row>
    <row r="2365" spans="1:3" x14ac:dyDescent="0.25">
      <c r="A2365" s="3">
        <f>IFERROR(Datos!A2365,"")</f>
        <v>45923</v>
      </c>
      <c r="B2365" s="21">
        <f>IFERROR(IF(ISNUMBER(Datos!B2365),Datos!B2365/$F$2*100,NA()),NA())</f>
        <v>281.12625770853617</v>
      </c>
      <c r="C2365" s="21">
        <f>IFERROR(IF(ISNUMBER(Datos!C2365),Datos!C2365/$F$3*100,NA()),NA())</f>
        <v>319.82896127606415</v>
      </c>
    </row>
    <row r="2366" spans="1:3" x14ac:dyDescent="0.25">
      <c r="A2366" s="3">
        <f>IFERROR(Datos!A2366,"")</f>
        <v>45924</v>
      </c>
      <c r="B2366" s="21">
        <f>IFERROR(IF(ISNUMBER(Datos!B2366),Datos!B2366/$F$2*100,NA()),NA())</f>
        <v>278.5783836416748</v>
      </c>
      <c r="C2366" s="21">
        <f>IFERROR(IF(ISNUMBER(Datos!C2366),Datos!C2366/$F$3*100,NA()),NA())</f>
        <v>318.91851638320361</v>
      </c>
    </row>
    <row r="2367" spans="1:3" x14ac:dyDescent="0.25">
      <c r="A2367" s="3">
        <f>IFERROR(Datos!A2367,"")</f>
        <v>45925</v>
      </c>
      <c r="B2367" s="21">
        <f>IFERROR(IF(ISNUMBER(Datos!B2367),Datos!B2367/$F$2*100,NA()),NA())</f>
        <v>279.73872119441745</v>
      </c>
      <c r="C2367" s="21">
        <f>IFERROR(IF(ISNUMBER(Datos!C2367),Datos!C2367/$F$3*100,NA()),NA())</f>
        <v>317.32103391947726</v>
      </c>
    </row>
    <row r="2368" spans="1:3" x14ac:dyDescent="0.25">
      <c r="A2368" s="3">
        <f>IFERROR(Datos!A2368,"")</f>
        <v>45926</v>
      </c>
      <c r="B2368" s="21">
        <f>IFERROR(IF(ISNUMBER(Datos!B2368),Datos!B2368/$F$2*100,NA()),NA())</f>
        <v>281.35345666991236</v>
      </c>
      <c r="C2368" s="21">
        <f>IFERROR(IF(ISNUMBER(Datos!C2368),Datos!C2368/$F$3*100,NA()),NA())</f>
        <v>319.1938118574036</v>
      </c>
    </row>
    <row r="2369" spans="1:3" x14ac:dyDescent="0.25">
      <c r="A2369" s="3">
        <f>IFERROR(Datos!A2369,"")</f>
        <v>45929</v>
      </c>
      <c r="B2369" s="21">
        <f>IFERROR(IF(ISNUMBER(Datos!B2369),Datos!B2369/$F$2*100,NA()),NA())</f>
        <v>285.99480688088283</v>
      </c>
      <c r="C2369" s="21">
        <f>IFERROR(IF(ISNUMBER(Datos!C2369),Datos!C2369/$F$3*100,NA()),NA())</f>
        <v>320.03507254732392</v>
      </c>
    </row>
    <row r="2370" spans="1:3" x14ac:dyDescent="0.25">
      <c r="A2370" s="3">
        <f>IFERROR(Datos!A2370,"")</f>
        <v>45930</v>
      </c>
      <c r="B2370" s="21">
        <f>IFERROR(IF(ISNUMBER(Datos!B2370),Datos!B2370/$F$2*100,NA()),NA())</f>
        <v>288.43719571567675</v>
      </c>
      <c r="C2370" s="21">
        <f>IFERROR(IF(ISNUMBER(Datos!C2370),Datos!C2370/$F$3*100,NA()),NA())</f>
        <v>321.34428749879891</v>
      </c>
    </row>
    <row r="2371" spans="1:3" x14ac:dyDescent="0.25">
      <c r="A2371" s="3">
        <f>IFERROR(Datos!A2371,"")</f>
        <v>45931</v>
      </c>
      <c r="B2371" s="21">
        <f>IFERROR(IF(ISNUMBER(Datos!B2371),Datos!B2371/$F$2*100,NA()),NA())</f>
        <v>288.89159363842907</v>
      </c>
      <c r="C2371" s="21">
        <f>IFERROR(IF(ISNUMBER(Datos!C2371),Datos!C2371/$F$3*100,NA()),NA())</f>
        <v>322.43682137023154</v>
      </c>
    </row>
    <row r="2372" spans="1:3" x14ac:dyDescent="0.25">
      <c r="A2372" s="3">
        <f>IFERROR(Datos!A2372,"")</f>
        <v>45932</v>
      </c>
      <c r="B2372" s="21">
        <f>IFERROR(IF(ISNUMBER(Datos!B2372),Datos!B2372/$F$2*100,NA()),NA())</f>
        <v>287.88542680947751</v>
      </c>
      <c r="C2372" s="21">
        <f>IFERROR(IF(ISNUMBER(Datos!C2372),Datos!C2372/$F$3*100,NA()),NA())</f>
        <v>322.63620639953876</v>
      </c>
    </row>
    <row r="2373" spans="1:3" x14ac:dyDescent="0.25">
      <c r="A2373" s="3">
        <f>IFERROR(Datos!A2373,"")</f>
        <v>45933</v>
      </c>
      <c r="B2373" s="21">
        <f>IFERROR(IF(ISNUMBER(Datos!B2373),Datos!B2373/$F$2*100,NA()),NA())</f>
        <v>290.1979876663421</v>
      </c>
      <c r="C2373" s="21">
        <f>IFERROR(IF(ISNUMBER(Datos!C2373),Datos!C2373/$F$3*100,NA()),NA())</f>
        <v>322.65734601710386</v>
      </c>
    </row>
    <row r="2374" spans="1:3" x14ac:dyDescent="0.25">
      <c r="A2374" s="3">
        <f>IFERROR(Datos!A2374,"")</f>
        <v>45936</v>
      </c>
      <c r="B2374" s="21">
        <f>IFERROR(IF(ISNUMBER(Datos!B2374),Datos!B2374/$F$2*100,NA()),NA())</f>
        <v>295.66699123661147</v>
      </c>
      <c r="C2374" s="21">
        <f>IFERROR(IF(ISNUMBER(Datos!C2374),Datos!C2374/$F$3*100,NA()),NA())</f>
        <v>323.83395791294316</v>
      </c>
    </row>
    <row r="2375" spans="1:3" x14ac:dyDescent="0.25">
      <c r="A2375" s="3">
        <f>IFERROR(Datos!A2375,"")</f>
        <v>45937</v>
      </c>
      <c r="B2375" s="21">
        <f>IFERROR(IF(ISNUMBER(Datos!B2375),Datos!B2375/$F$2*100,NA()),NA())</f>
        <v>297.1924699772801</v>
      </c>
      <c r="C2375" s="21">
        <f>IFERROR(IF(ISNUMBER(Datos!C2375),Datos!C2375/$F$3*100,NA()),NA())</f>
        <v>322.59969251465361</v>
      </c>
    </row>
    <row r="2376" spans="1:3" x14ac:dyDescent="0.25">
      <c r="A2376" s="3">
        <f>IFERROR(Datos!A2376,"")</f>
        <v>45938</v>
      </c>
      <c r="B2376" s="21">
        <f>IFERROR(IF(ISNUMBER(Datos!B2376),Datos!B2376/$F$2*100,NA()),NA())</f>
        <v>302.09347614410905</v>
      </c>
      <c r="C2376" s="21">
        <f>IFERROR(IF(ISNUMBER(Datos!C2376),Datos!C2376/$F$3*100,NA()),NA())</f>
        <v>324.47967714038623</v>
      </c>
    </row>
    <row r="2377" spans="1:3" x14ac:dyDescent="0.25">
      <c r="A2377" s="3">
        <f>IFERROR(Datos!A2377,"")</f>
        <v>45939</v>
      </c>
      <c r="B2377" s="21">
        <f>IFERROR(IF(ISNUMBER(Datos!B2377),Datos!B2377/$F$2*100,NA()),NA())</f>
        <v>296.51898734177217</v>
      </c>
      <c r="C2377" s="21">
        <f>IFERROR(IF(ISNUMBER(Datos!C2377),Datos!C2377/$F$3*100,NA()),NA())</f>
        <v>323.58556740655325</v>
      </c>
    </row>
    <row r="2378" spans="1:3" x14ac:dyDescent="0.25">
      <c r="A2378" s="3">
        <f>IFERROR(Datos!A2378,"")</f>
        <v>45940</v>
      </c>
      <c r="B2378" s="21">
        <f>IFERROR(IF(ISNUMBER(Datos!B2378),Datos!B2378/$F$2*100,NA()),NA())</f>
        <v>299.51314508276539</v>
      </c>
      <c r="C2378" s="21">
        <f>IFERROR(IF(ISNUMBER(Datos!C2378),Datos!C2378/$F$3*100,NA()),NA())</f>
        <v>314.81262611703664</v>
      </c>
    </row>
    <row r="2379" spans="1:3" x14ac:dyDescent="0.25">
      <c r="A2379" s="3">
        <f>IFERROR(Datos!A2379,"")</f>
        <v>45943</v>
      </c>
      <c r="B2379" s="21">
        <f>IFERROR(IF(ISNUMBER(Datos!B2379),Datos!B2379/$F$2*100,NA()),NA())</f>
        <v>306.79162609542357</v>
      </c>
      <c r="C2379" s="21">
        <f>IFERROR(IF(ISNUMBER(Datos!C2379),Datos!C2379/$F$3*100,NA()),NA())</f>
        <v>319.72326318823872</v>
      </c>
    </row>
    <row r="2380" spans="1:3" x14ac:dyDescent="0.25">
      <c r="A2380" s="3">
        <f>IFERROR(Datos!A2380,"")</f>
        <v>45944</v>
      </c>
      <c r="B2380" s="21">
        <f>IFERROR(IF(ISNUMBER(Datos!B2380),Datos!B2380/$F$2*100,NA()),NA())</f>
        <v>308.98247322297959</v>
      </c>
      <c r="C2380" s="21">
        <f>IFERROR(IF(ISNUMBER(Datos!C2380),Datos!C2380/$F$3*100,NA()),NA())</f>
        <v>319.22311905448259</v>
      </c>
    </row>
    <row r="2381" spans="1:3" x14ac:dyDescent="0.25">
      <c r="A2381" s="3">
        <f>IFERROR(Datos!A2381,"")</f>
        <v>45945</v>
      </c>
      <c r="B2381" s="21">
        <f>IFERROR(IF(ISNUMBER(Datos!B2381),Datos!B2381/$F$2*100,NA()),NA())</f>
        <v>314.33787731256086</v>
      </c>
      <c r="C2381" s="21">
        <f>IFERROR(IF(ISNUMBER(Datos!C2381),Datos!C2381/$F$3*100,NA()),NA())</f>
        <v>320.5083117132699</v>
      </c>
    </row>
    <row r="2382" spans="1:3" x14ac:dyDescent="0.25">
      <c r="A2382" s="3">
        <f>IFERROR(Datos!A2382,"")</f>
        <v>45946</v>
      </c>
      <c r="B2382" s="21">
        <f>IFERROR(IF(ISNUMBER(Datos!B2382),Datos!B2382/$F$2*100,NA()),NA())</f>
        <v>321.68938656280426</v>
      </c>
      <c r="C2382" s="21">
        <f>IFERROR(IF(ISNUMBER(Datos!C2382),Datos!C2382/$F$3*100,NA()),NA())</f>
        <v>318.49091957336407</v>
      </c>
    </row>
    <row r="2383" spans="1:3" x14ac:dyDescent="0.25">
      <c r="A2383" s="3">
        <f>IFERROR(Datos!A2383,"")</f>
        <v>45947</v>
      </c>
      <c r="B2383" s="21">
        <f>IFERROR(IF(ISNUMBER(Datos!B2383),Datos!B2383/$F$2*100,NA()),NA())</f>
        <v>315.63615709185331</v>
      </c>
      <c r="C2383" s="21">
        <f>IFERROR(IF(ISNUMBER(Datos!C2383),Datos!C2383/$F$3*100,NA()),NA())</f>
        <v>320.16959738637456</v>
      </c>
    </row>
    <row r="2384" spans="1:3" x14ac:dyDescent="0.25">
      <c r="A2384" s="3">
        <f>IFERROR(Datos!A2384,"")</f>
        <v>45950</v>
      </c>
      <c r="B2384" s="21">
        <f>IFERROR(IF(ISNUMBER(Datos!B2384),Datos!B2384/$F$2*100,NA()),NA())</f>
        <v>327.12593313859134</v>
      </c>
      <c r="C2384" s="21">
        <f>IFERROR(IF(ISNUMBER(Datos!C2384),Datos!C2384/$F$3*100,NA()),NA())</f>
        <v>323.58652829826076</v>
      </c>
    </row>
    <row r="2385" spans="1:3" x14ac:dyDescent="0.25">
      <c r="A2385" s="3">
        <f>IFERROR(Datos!A2385,"")</f>
        <v>45951</v>
      </c>
      <c r="B2385" s="21">
        <f>IFERROR(IF(ISNUMBER(Datos!B2385),Datos!B2385/$F$2*100,NA()),NA())</f>
        <v>306.10191496267447</v>
      </c>
      <c r="C2385" s="21">
        <f>IFERROR(IF(ISNUMBER(Datos!C2385),Datos!C2385/$F$3*100,NA()),NA())</f>
        <v>323.59709810704334</v>
      </c>
    </row>
    <row r="2386" spans="1:3" x14ac:dyDescent="0.25">
      <c r="A2386" s="3">
        <f>IFERROR(Datos!A2386,"")</f>
        <v>45952</v>
      </c>
      <c r="B2386" s="21">
        <f>IFERROR(IF(ISNUMBER(Datos!B2386),Datos!B2386/$F$2*100,NA()),NA())</f>
        <v>306.13437195715676</v>
      </c>
      <c r="C2386" s="21">
        <f>IFERROR(IF(ISNUMBER(Datos!C2386),Datos!C2386/$F$3*100,NA()),NA())</f>
        <v>321.86989526280388</v>
      </c>
    </row>
    <row r="2387" spans="1:3" x14ac:dyDescent="0.25">
      <c r="A2387" s="3">
        <f>IFERROR(Datos!A2387,"")</f>
        <v>45953</v>
      </c>
      <c r="B2387" s="21">
        <f>IFERROR(IF(ISNUMBER(Datos!B2387),Datos!B2387/$F$2*100,NA()),NA())</f>
        <v>307.35962349886404</v>
      </c>
      <c r="C2387" s="21">
        <f>IFERROR(IF(ISNUMBER(Datos!C2387),Datos!C2387/$F$3*100,NA()),NA())</f>
        <v>323.74555587585274</v>
      </c>
    </row>
    <row r="2388" spans="1:3" x14ac:dyDescent="0.25">
      <c r="A2388" s="3">
        <f>IFERROR(Datos!A2388,"")</f>
        <v>45954</v>
      </c>
      <c r="B2388" s="21">
        <f>IFERROR(IF(ISNUMBER(Datos!B2388),Datos!B2388/$F$2*100,NA()),NA())</f>
        <v>306.3291139240506</v>
      </c>
      <c r="C2388" s="21">
        <f>IFERROR(IF(ISNUMBER(Datos!C2388),Datos!C2388/$F$3*100,NA()),NA())</f>
        <v>326.30393004708367</v>
      </c>
    </row>
    <row r="2389" spans="1:3" x14ac:dyDescent="0.25">
      <c r="A2389" s="3">
        <f>IFERROR(Datos!A2389,"")</f>
        <v>45957</v>
      </c>
      <c r="B2389" s="21">
        <f>IFERROR(IF(ISNUMBER(Datos!B2389),Datos!B2389/$F$2*100,NA()),NA())</f>
        <v>297.80103862382344</v>
      </c>
      <c r="C2389" s="21">
        <f>IFERROR(IF(ISNUMBER(Datos!C2389),Datos!C2389/$F$3*100,NA()),NA())</f>
        <v>330.314211588354</v>
      </c>
    </row>
    <row r="2390" spans="1:3" x14ac:dyDescent="0.25">
      <c r="A2390" s="3">
        <f>IFERROR(Datos!A2390,"")</f>
        <v>45958</v>
      </c>
      <c r="B2390" s="21">
        <f>IFERROR(IF(ISNUMBER(Datos!B2390),Datos!B2390/$F$2*100,NA()),NA())</f>
        <v>295.66699123661147</v>
      </c>
      <c r="C2390" s="21">
        <f>IFERROR(IF(ISNUMBER(Datos!C2390),Datos!C2390/$F$3*100,NA()),NA())</f>
        <v>331.06995291630631</v>
      </c>
    </row>
    <row r="2391" spans="1:3" x14ac:dyDescent="0.25">
      <c r="A2391" s="3">
        <f>IFERROR(Datos!A2391,"")</f>
        <v>45959</v>
      </c>
      <c r="B2391" s="21">
        <f>IFERROR(IF(ISNUMBER(Datos!B2391),Datos!B2391/$F$2*100,NA()),NA())</f>
        <v>294.54722492697181</v>
      </c>
      <c r="C2391" s="21">
        <f>IFERROR(IF(ISNUMBER(Datos!C2391),Datos!C2391/$F$3*100,NA()),NA())</f>
        <v>331.05553954069376</v>
      </c>
    </row>
    <row r="2392" spans="1:3" x14ac:dyDescent="0.25">
      <c r="A2392" s="3">
        <f>IFERROR(Datos!A2392,"")</f>
        <v>45960</v>
      </c>
      <c r="B2392" s="21">
        <f>IFERROR(IF(ISNUMBER(Datos!B2392),Datos!B2392/$F$2*100,NA()),NA())</f>
        <v>300.3326841934437</v>
      </c>
      <c r="C2392" s="21">
        <f>IFERROR(IF(ISNUMBER(Datos!C2392),Datos!C2392/$F$3*100,NA()),NA())</f>
        <v>327.77649658883445</v>
      </c>
    </row>
    <row r="2393" spans="1:3" x14ac:dyDescent="0.25">
      <c r="A2393" s="3">
        <f>IFERROR(Datos!A2393,"")</f>
        <v>45961</v>
      </c>
      <c r="B2393" s="21">
        <f>IFERROR(IF(ISNUMBER(Datos!B2393),Datos!B2393/$F$2*100,NA()),NA())</f>
        <v>298.70172022070756</v>
      </c>
      <c r="C2393" s="21">
        <f>IFERROR(IF(ISNUMBER(Datos!C2393),Datos!C2393/$F$3*100,NA()),NA())</f>
        <v>328.634572883636</v>
      </c>
    </row>
    <row r="2394" spans="1:3" x14ac:dyDescent="0.25">
      <c r="A2394" s="3">
        <f>IFERROR(Datos!A2394,"")</f>
        <v>45964</v>
      </c>
      <c r="B2394" s="21">
        <f>IFERROR(IF(ISNUMBER(Datos!B2394),Datos!B2394/$F$2*100,NA()),NA())</f>
        <v>299.23726062966568</v>
      </c>
      <c r="C2394" s="21">
        <f>IFERROR(IF(ISNUMBER(Datos!C2394),Datos!C2394/$F$3*100,NA()),NA())</f>
        <v>329.20005765350243</v>
      </c>
    </row>
    <row r="2395" spans="1:3" x14ac:dyDescent="0.25">
      <c r="A2395" s="3">
        <f>IFERROR(Datos!A2395,"")</f>
        <v>45965</v>
      </c>
      <c r="B2395" s="21">
        <f>IFERROR(IF(ISNUMBER(Datos!B2395),Datos!B2395/$F$2*100,NA()),NA())</f>
        <v>293.99545602077251</v>
      </c>
      <c r="C2395" s="21">
        <f>IFERROR(IF(ISNUMBER(Datos!C2395),Datos!C2395/$F$3*100,NA()),NA())</f>
        <v>325.3363120976266</v>
      </c>
    </row>
    <row r="2396" spans="1:3" x14ac:dyDescent="0.25">
      <c r="A2396" s="3">
        <f>IFERROR(Datos!A2396,"")</f>
        <v>45966</v>
      </c>
      <c r="B2396" s="21">
        <f>IFERROR(IF(ISNUMBER(Datos!B2396),Datos!B2396/$F$2*100,NA()),NA())</f>
        <v>297.39532619279453</v>
      </c>
      <c r="C2396" s="21">
        <f>IFERROR(IF(ISNUMBER(Datos!C2396),Datos!C2396/$F$3*100,NA()),NA())</f>
        <v>326.52493513980971</v>
      </c>
    </row>
    <row r="2397" spans="1:3" x14ac:dyDescent="0.25">
      <c r="A2397" s="3">
        <f>IFERROR(Datos!A2397,"")</f>
        <v>45967</v>
      </c>
      <c r="B2397" s="21">
        <f>IFERROR(IF(ISNUMBER(Datos!B2397),Datos!B2397/$F$2*100,NA()),NA())</f>
        <v>297.03829925348913</v>
      </c>
      <c r="C2397" s="21">
        <f>IFERROR(IF(ISNUMBER(Datos!C2397),Datos!C2397/$F$3*100,NA()),NA())</f>
        <v>322.87498798885366</v>
      </c>
    </row>
    <row r="2398" spans="1:3" x14ac:dyDescent="0.25">
      <c r="A2398" s="3">
        <f>IFERROR(Datos!A2398,"")</f>
        <v>45968</v>
      </c>
      <c r="B2398" s="21">
        <f>IFERROR(IF(ISNUMBER(Datos!B2398),Datos!B2398/$F$2*100,NA()),NA())</f>
        <v>298.85589094449853</v>
      </c>
      <c r="C2398" s="21">
        <f>IFERROR(IF(ISNUMBER(Datos!C2398),Datos!C2398/$F$3*100,NA()),NA())</f>
        <v>323.28240607283561</v>
      </c>
    </row>
    <row r="2399" spans="1:3" x14ac:dyDescent="0.25">
      <c r="A2399" s="3">
        <f>IFERROR(Datos!A2399,"")</f>
        <v>45971</v>
      </c>
      <c r="B2399" s="21">
        <f>IFERROR(IF(ISNUMBER(Datos!B2399),Datos!B2399/$F$2*100,NA()),NA())</f>
        <v>307.02693930542029</v>
      </c>
      <c r="C2399" s="21">
        <f>IFERROR(IF(ISNUMBER(Datos!C2399),Datos!C2399/$F$3*100,NA()),NA())</f>
        <v>328.26126645527046</v>
      </c>
    </row>
    <row r="2400" spans="1:3" x14ac:dyDescent="0.25">
      <c r="A2400" s="3">
        <f>IFERROR(Datos!A2400,"")</f>
        <v>45972</v>
      </c>
      <c r="B2400" s="21">
        <f>IFERROR(IF(ISNUMBER(Datos!B2400),Datos!B2400/$F$2*100,NA()),NA())</f>
        <v>308.23596234988645</v>
      </c>
      <c r="C2400" s="21">
        <f>IFERROR(IF(ISNUMBER(Datos!C2400),Datos!C2400/$F$3*100,NA()),NA())</f>
        <v>328.94253867589123</v>
      </c>
    </row>
    <row r="2401" spans="1:3" x14ac:dyDescent="0.25">
      <c r="A2401" s="3">
        <f>IFERROR(Datos!A2401,"")</f>
        <v>45973</v>
      </c>
      <c r="B2401" s="21">
        <f>IFERROR(IF(ISNUMBER(Datos!B2401),Datos!B2401/$F$2*100,NA()),NA())</f>
        <v>313.20188250567998</v>
      </c>
      <c r="C2401" s="21">
        <f>IFERROR(IF(ISNUMBER(Datos!C2401),Datos!C2401/$F$3*100,NA()),NA())</f>
        <v>329.14961083885845</v>
      </c>
    </row>
    <row r="2402" spans="1:3" x14ac:dyDescent="0.25">
      <c r="A2402" s="3">
        <f>IFERROR(Datos!A2402,"")</f>
        <v>45974</v>
      </c>
      <c r="B2402" s="21">
        <f>IFERROR(IF(ISNUMBER(Datos!B2402),Datos!B2402/$F$2*100,NA()),NA())</f>
        <v>310.67023693605972</v>
      </c>
      <c r="C2402" s="21">
        <f>IFERROR(IF(ISNUMBER(Datos!C2402),Datos!C2402/$F$3*100,NA()),NA())</f>
        <v>323.6999135197463</v>
      </c>
    </row>
    <row r="2403" spans="1:3" x14ac:dyDescent="0.25">
      <c r="A2403" s="3">
        <f>IFERROR(Datos!A2403,"")</f>
        <v>45975</v>
      </c>
      <c r="B2403" s="21">
        <f>IFERROR(IF(ISNUMBER(Datos!B2403),Datos!B2403/$F$2*100,NA()),NA())</f>
        <v>305.0632911392405</v>
      </c>
      <c r="C2403" s="21">
        <f>IFERROR(IF(ISNUMBER(Datos!C2403),Datos!C2403/$F$3*100,NA()),NA())</f>
        <v>323.53752282117802</v>
      </c>
    </row>
    <row r="2404" spans="1:3" x14ac:dyDescent="0.25">
      <c r="A2404" s="3">
        <f>IFERROR(Datos!A2404,"")</f>
        <v>45978</v>
      </c>
      <c r="B2404" s="21">
        <f>IFERROR(IF(ISNUMBER(Datos!B2404),Datos!B2404/$F$2*100,NA()),NA())</f>
        <v>301.56604998377145</v>
      </c>
      <c r="C2404" s="21">
        <f>IFERROR(IF(ISNUMBER(Datos!C2404),Datos!C2404/$F$3*100,NA()),NA())</f>
        <v>320.57317190352643</v>
      </c>
    </row>
    <row r="2405" spans="1:3" x14ac:dyDescent="0.25">
      <c r="A2405" s="3">
        <f>IFERROR(Datos!A2405,"")</f>
        <v>45979</v>
      </c>
      <c r="B2405" s="21">
        <f>IFERROR(IF(ISNUMBER(Datos!B2405),Datos!B2405/$F$2*100,NA()),NA())</f>
        <v>303.75689711132753</v>
      </c>
      <c r="C2405" s="21">
        <f>IFERROR(IF(ISNUMBER(Datos!C2405),Datos!C2405/$F$3*100,NA()),NA())</f>
        <v>317.92639569520509</v>
      </c>
    </row>
    <row r="2406" spans="1:3" x14ac:dyDescent="0.25">
      <c r="A2406" s="3">
        <f>IFERROR(Datos!A2406,"")</f>
        <v>45980</v>
      </c>
      <c r="B2406" s="21">
        <f>IFERROR(IF(ISNUMBER(Datos!B2406),Datos!B2406/$F$2*100,NA()),NA())</f>
        <v>304.25186627718273</v>
      </c>
      <c r="C2406" s="21">
        <f>IFERROR(IF(ISNUMBER(Datos!C2406),Datos!C2406/$F$3*100,NA()),NA())</f>
        <v>319.11982319592579</v>
      </c>
    </row>
    <row r="2407" spans="1:3" x14ac:dyDescent="0.25">
      <c r="A2407" s="3">
        <f>IFERROR(Datos!A2407,"")</f>
        <v>45981</v>
      </c>
      <c r="B2407" s="21">
        <f>IFERROR(IF(ISNUMBER(Datos!B2407),Datos!B2407/$F$2*100,NA()),NA())</f>
        <v>304.16260954235639</v>
      </c>
      <c r="C2407" s="21">
        <f>IFERROR(IF(ISNUMBER(Datos!C2407),Datos!C2407/$F$3*100,NA()),NA())</f>
        <v>314.15201306812725</v>
      </c>
    </row>
    <row r="2408" spans="1:3" x14ac:dyDescent="0.25">
      <c r="A2408" s="3">
        <f>IFERROR(Datos!A2408,"")</f>
        <v>45982</v>
      </c>
      <c r="B2408" s="21">
        <f>IFERROR(IF(ISNUMBER(Datos!B2408),Datos!B2408/$F$2*100,NA()),NA())</f>
        <v>303.6919831223629</v>
      </c>
      <c r="C2408" s="21">
        <f>IFERROR(IF(ISNUMBER(Datos!C2408),Datos!C2408/$F$3*100,NA()),NA())</f>
        <v>317.2379167867781</v>
      </c>
    </row>
    <row r="2409" spans="1:3" x14ac:dyDescent="0.25">
      <c r="A2409" s="3">
        <f>IFERROR(Datos!A2409,"")</f>
        <v>45985</v>
      </c>
      <c r="B2409" s="21">
        <f>IFERROR(IF(ISNUMBER(Datos!B2409),Datos!B2409/$F$2*100,NA()),NA())</f>
        <v>308.50373255436546</v>
      </c>
      <c r="C2409" s="21">
        <f>IFERROR(IF(ISNUMBER(Datos!C2409),Datos!C2409/$F$3*100,NA()),NA())</f>
        <v>322.14471029115015</v>
      </c>
    </row>
    <row r="2410" spans="1:3" x14ac:dyDescent="0.25">
      <c r="A2410" s="3">
        <f>IFERROR(Datos!A2410,"")</f>
        <v>45986</v>
      </c>
      <c r="B2410" s="21">
        <f>IFERROR(IF(ISNUMBER(Datos!B2410),Datos!B2410/$F$2*100,NA()),NA())</f>
        <v>308.40636157091853</v>
      </c>
      <c r="C2410" s="21">
        <f>IFERROR(IF(ISNUMBER(Datos!C2410),Datos!C2410/$F$3*100,NA()),NA())</f>
        <v>325.06389929854907</v>
      </c>
    </row>
    <row r="2411" spans="1:3" x14ac:dyDescent="0.25">
      <c r="A2411" s="3">
        <f>IFERROR(Datos!A2411,"")</f>
        <v>45987</v>
      </c>
      <c r="B2411" s="21">
        <f>IFERROR(IF(ISNUMBER(Datos!B2411),Datos!B2411/$F$2*100,NA()),NA())</f>
        <v>310.87309315157421</v>
      </c>
      <c r="C2411" s="21">
        <f>IFERROR(IF(ISNUMBER(Datos!C2411),Datos!C2411/$F$3*100,NA()),NA())</f>
        <v>327.30902277313345</v>
      </c>
    </row>
    <row r="2412" spans="1:3" x14ac:dyDescent="0.25">
      <c r="A2412" s="3">
        <f>IFERROR(Datos!A2412,"")</f>
        <v>45989</v>
      </c>
      <c r="B2412" s="21">
        <f>IFERROR(IF(ISNUMBER(Datos!B2412),Datos!B2412/$F$2*100,NA()),NA())</f>
        <v>314.73547549496914</v>
      </c>
      <c r="C2412" s="21">
        <f>IFERROR(IF(ISNUMBER(Datos!C2412),Datos!C2412/$F$3*100,NA()),NA())</f>
        <v>329.06168924762176</v>
      </c>
    </row>
    <row r="2413" spans="1:3" x14ac:dyDescent="0.25">
      <c r="A2413" s="3">
        <f>IFERROR(Datos!A2413,"")</f>
        <v>45992</v>
      </c>
      <c r="B2413" s="21">
        <f>IFERROR(IF(ISNUMBER(Datos!B2413),Datos!B2413/$F$2*100,NA()),NA())</f>
        <v>316.25283998701718</v>
      </c>
      <c r="C2413" s="21">
        <f>IFERROR(IF(ISNUMBER(Datos!C2413),Datos!C2413/$F$3*100,NA()),NA())</f>
        <v>327.30998366484096</v>
      </c>
    </row>
    <row r="2414" spans="1:3" x14ac:dyDescent="0.25">
      <c r="A2414" s="3">
        <f>IFERROR(Datos!A2414,"")</f>
        <v>45993</v>
      </c>
      <c r="B2414" s="21">
        <f>IFERROR(IF(ISNUMBER(Datos!B2414),Datos!B2414/$F$2*100,NA()),NA())</f>
        <v>314.21616358325218</v>
      </c>
      <c r="C2414" s="21">
        <f>IFERROR(IF(ISNUMBER(Datos!C2414),Datos!C2414/$F$3*100,NA()),NA())</f>
        <v>328.11425002402228</v>
      </c>
    </row>
    <row r="2415" spans="1:3" x14ac:dyDescent="0.25">
      <c r="A2415" s="3">
        <f>IFERROR(Datos!A2415,"")</f>
        <v>45994</v>
      </c>
      <c r="B2415" s="21">
        <f>IFERROR(IF(ISNUMBER(Datos!B2415),Datos!B2415/$F$2*100,NA()),NA())</f>
        <v>313.92405063291142</v>
      </c>
      <c r="C2415" s="21">
        <f>IFERROR(IF(ISNUMBER(Datos!C2415),Datos!C2415/$F$3*100,NA()),NA())</f>
        <v>329.09195733640814</v>
      </c>
    </row>
    <row r="2416" spans="1:3" x14ac:dyDescent="0.25">
      <c r="A2416" s="3">
        <f>IFERROR(Datos!A2416,"")</f>
        <v>45995</v>
      </c>
      <c r="B2416" s="21">
        <f>IFERROR(IF(ISNUMBER(Datos!B2416),Datos!B2416/$F$2*100,NA()),NA())</f>
        <v>314.12690684842585</v>
      </c>
      <c r="C2416" s="21">
        <f>IFERROR(IF(ISNUMBER(Datos!C2416),Datos!C2416/$F$3*100,NA()),NA())</f>
        <v>329.44748726818489</v>
      </c>
    </row>
    <row r="2417" spans="1:3" x14ac:dyDescent="0.25">
      <c r="A2417" s="3">
        <f>IFERROR(Datos!A2417,"")</f>
        <v>45996</v>
      </c>
      <c r="B2417" s="21">
        <f>IFERROR(IF(ISNUMBER(Datos!B2417),Datos!B2417/$F$2*100,NA()),NA())</f>
        <v>313.56702369360596</v>
      </c>
      <c r="C2417" s="21">
        <f>IFERROR(IF(ISNUMBER(Datos!C2417),Datos!C2417/$F$3*100,NA()),NA())</f>
        <v>330.0855193619679</v>
      </c>
    </row>
    <row r="2418" spans="1:3" x14ac:dyDescent="0.25">
      <c r="A2418" s="3">
        <f>IFERROR(Datos!A2418,"")</f>
        <v>45999</v>
      </c>
      <c r="B2418" s="21">
        <f>IFERROR(IF(ISNUMBER(Datos!B2418),Datos!B2418/$F$2*100,NA()),NA())</f>
        <v>312.73937033430707</v>
      </c>
      <c r="C2418" s="21">
        <f>IFERROR(IF(ISNUMBER(Datos!C2418),Datos!C2418/$F$3*100,NA()),NA())</f>
        <v>328.93773421735369</v>
      </c>
    </row>
    <row r="2419" spans="1:3" x14ac:dyDescent="0.25">
      <c r="A2419" s="3">
        <f>IFERROR(Datos!A2419,"")</f>
        <v>46000</v>
      </c>
      <c r="B2419" s="21">
        <f>IFERROR(IF(ISNUMBER(Datos!B2419),Datos!B2419/$F$2*100,NA()),NA())</f>
        <v>314.34599156118145</v>
      </c>
      <c r="C2419" s="21">
        <f>IFERROR(IF(ISNUMBER(Datos!C2419),Datos!C2419/$F$3*100,NA()),NA())</f>
        <v>328.64946670510233</v>
      </c>
    </row>
    <row r="2420" spans="1:3" x14ac:dyDescent="0.25">
      <c r="A2420" s="3">
        <f>IFERROR(Datos!A2420,"")</f>
        <v>46001</v>
      </c>
      <c r="B2420" s="21">
        <f>IFERROR(IF(ISNUMBER(Datos!B2420),Datos!B2420/$F$2*100,NA()),NA())</f>
        <v>315.68484258357677</v>
      </c>
      <c r="C2420" s="21">
        <f>IFERROR(IF(ISNUMBER(Datos!C2420),Datos!C2420/$F$3*100,NA()),NA())</f>
        <v>330.86768521187662</v>
      </c>
    </row>
    <row r="2421" spans="1:3" x14ac:dyDescent="0.25">
      <c r="A2421" s="3">
        <f>IFERROR(Datos!A2421,"")</f>
        <v>46002</v>
      </c>
      <c r="B2421" s="21">
        <f>IFERROR(IF(ISNUMBER(Datos!B2421),Datos!B2421/$F$2*100,NA()),NA())</f>
        <v>319.08471275559884</v>
      </c>
      <c r="C2421" s="21">
        <f>IFERROR(IF(ISNUMBER(Datos!C2421),Datos!C2421/$F$3*100,NA()),NA())</f>
        <v>331.55568367444988</v>
      </c>
    </row>
    <row r="2422" spans="1:3" x14ac:dyDescent="0.25">
      <c r="A2422" s="3">
        <f>IFERROR(Datos!A2422,"")</f>
        <v>46003</v>
      </c>
      <c r="B2422" s="21">
        <f>IFERROR(IF(ISNUMBER(Datos!B2422),Datos!B2422/$F$2*100,NA()),NA())</f>
        <v>320.8698474521259</v>
      </c>
      <c r="C2422" s="21">
        <f>IFERROR(IF(ISNUMBER(Datos!C2422),Datos!C2422/$F$3*100,NA()),NA())</f>
        <v>328.02008263668682</v>
      </c>
    </row>
    <row r="2423" spans="1:3" x14ac:dyDescent="0.25">
      <c r="A2423" s="3">
        <f>IFERROR(Datos!A2423,"")</f>
        <v>46006</v>
      </c>
      <c r="B2423" s="21">
        <f>IFERROR(IF(ISNUMBER(Datos!B2423),Datos!B2423/$F$2*100,NA()),NA())</f>
        <v>321.16196040246672</v>
      </c>
      <c r="C2423" s="21">
        <f>IFERROR(IF(ISNUMBER(Datos!C2423),Datos!C2423/$F$3*100,NA()),NA())</f>
        <v>327.49639665609686</v>
      </c>
    </row>
    <row r="2424" spans="1:3" x14ac:dyDescent="0.25">
      <c r="A2424" s="3">
        <f>IFERROR(Datos!A2424,"")</f>
        <v>46007</v>
      </c>
      <c r="B2424" s="21">
        <f>IFERROR(IF(ISNUMBER(Datos!B2424),Datos!B2424/$F$2*100,NA()),NA())</f>
        <v>321.23498864005194</v>
      </c>
      <c r="C2424" s="21">
        <f>IFERROR(IF(ISNUMBER(Datos!C2424),Datos!C2424/$F$3*100,NA()),NA())</f>
        <v>326.71567214374943</v>
      </c>
    </row>
    <row r="2425" spans="1:3" x14ac:dyDescent="0.25">
      <c r="A2425" s="3">
        <f>IFERROR(Datos!A2425,"")</f>
        <v>46008</v>
      </c>
      <c r="B2425" s="21">
        <f>IFERROR(IF(ISNUMBER(Datos!B2425),Datos!B2425/$F$2*100,NA()),NA())</f>
        <v>323.99383317104838</v>
      </c>
      <c r="C2425" s="21">
        <f>IFERROR(IF(ISNUMBER(Datos!C2425),Datos!C2425/$F$3*100,NA()),NA())</f>
        <v>322.92831747862016</v>
      </c>
    </row>
    <row r="2426" spans="1:3" x14ac:dyDescent="0.25">
      <c r="A2426" s="3">
        <f>IFERROR(Datos!A2426,"")</f>
        <v>46009</v>
      </c>
      <c r="B2426" s="21">
        <f>IFERROR(IF(ISNUMBER(Datos!B2426),Datos!B2426/$F$2*100,NA()),NA())</f>
        <v>323.40960727036673</v>
      </c>
      <c r="C2426" s="21">
        <f>IFERROR(IF(ISNUMBER(Datos!C2426),Datos!C2426/$F$3*100,NA()),NA())</f>
        <v>325.49053521668105</v>
      </c>
    </row>
    <row r="2427" spans="1:3" x14ac:dyDescent="0.25">
      <c r="A2427" s="3">
        <f>IFERROR(Datos!A2427,"")</f>
        <v>46010</v>
      </c>
      <c r="B2427" s="21">
        <f>IFERROR(IF(ISNUMBER(Datos!B2427),Datos!B2427/$F$2*100,NA()),NA())</f>
        <v>323.77474845829278</v>
      </c>
      <c r="C2427" s="21">
        <f>IFERROR(IF(ISNUMBER(Datos!C2427),Datos!C2427/$F$3*100,NA()),NA())</f>
        <v>328.36071874699718</v>
      </c>
    </row>
    <row r="2428" spans="1:3" x14ac:dyDescent="0.25">
      <c r="A2428" s="3">
        <f>IFERROR(Datos!A2428,"")</f>
        <v>46013</v>
      </c>
      <c r="B2428" s="21">
        <f>IFERROR(IF(ISNUMBER(Datos!B2428),Datos!B2428/$F$2*100,NA()),NA())</f>
        <v>331.24797143784491</v>
      </c>
      <c r="C2428" s="21">
        <f>IFERROR(IF(ISNUMBER(Datos!C2428),Datos!C2428/$F$3*100,NA()),NA())</f>
        <v>330.47420005765349</v>
      </c>
    </row>
    <row r="2429" spans="1:3" x14ac:dyDescent="0.25">
      <c r="A2429" s="3">
        <f>IFERROR(Datos!A2429,"")</f>
        <v>46014</v>
      </c>
      <c r="B2429" s="21">
        <f>IFERROR(IF(ISNUMBER(Datos!B2429),Datos!B2429/$F$2*100,NA()),NA())</f>
        <v>335.63777994157743</v>
      </c>
      <c r="C2429" s="21">
        <f>IFERROR(IF(ISNUMBER(Datos!C2429),Datos!C2429/$F$3*100,NA()),NA())</f>
        <v>331.97799557989811</v>
      </c>
    </row>
    <row r="2430" spans="1:3" x14ac:dyDescent="0.25">
      <c r="A2430" s="3">
        <f>IFERROR(Datos!A2430,"")</f>
        <v>46015</v>
      </c>
      <c r="B2430" s="21">
        <f>IFERROR(IF(ISNUMBER(Datos!B2430),Datos!B2430/$F$2*100,NA()),NA())</f>
        <v>334.2502434274586</v>
      </c>
      <c r="C2430" s="21">
        <f>IFERROR(IF(ISNUMBER(Datos!C2430),Datos!C2430/$F$3*100,NA()),NA())</f>
        <v>333.04746805035069</v>
      </c>
    </row>
    <row r="2431" spans="1:3" x14ac:dyDescent="0.25">
      <c r="A2431" s="3">
        <f>IFERROR(Datos!A2431,"")</f>
        <v>46017</v>
      </c>
      <c r="B2431" s="21">
        <f>IFERROR(IF(ISNUMBER(Datos!B2431),Datos!B2431/$F$2*100,NA()),NA())</f>
        <v>338.15319701395651</v>
      </c>
      <c r="C2431" s="21">
        <f>IFERROR(IF(ISNUMBER(Datos!C2431),Datos!C2431/$F$3*100,NA()),NA())</f>
        <v>332.94609397520895</v>
      </c>
    </row>
    <row r="2432" spans="1:3" x14ac:dyDescent="0.25">
      <c r="A2432" s="3">
        <f>IFERROR(Datos!A2432,"")</f>
        <v>46020</v>
      </c>
      <c r="B2432" s="21">
        <f>IFERROR(IF(ISNUMBER(Datos!B2432),Datos!B2432/$F$2*100,NA()),NA())</f>
        <v>323.43395001622855</v>
      </c>
      <c r="C2432" s="21">
        <f>IFERROR(IF(ISNUMBER(Datos!C2432),Datos!C2432/$F$3*100,NA()),NA())</f>
        <v>331.78341500912848</v>
      </c>
    </row>
    <row r="2433" spans="1:3" x14ac:dyDescent="0.25">
      <c r="A2433" s="3">
        <f>IFERROR(Datos!A2433,"")</f>
        <v>46021</v>
      </c>
      <c r="B2433" s="21">
        <f>IFERROR(IF(ISNUMBER(Datos!B2433),Datos!B2433/$F$2*100,NA()),NA())</f>
        <v>323.66926322622527</v>
      </c>
      <c r="C2433" s="21">
        <f>IFERROR(IF(ISNUMBER(Datos!C2433),Datos!C2433/$F$3*100,NA()),NA())</f>
        <v>331.32699144806378</v>
      </c>
    </row>
    <row r="2434" spans="1:3" x14ac:dyDescent="0.25">
      <c r="A2434" s="3">
        <f>IFERROR(Datos!A2434,"")</f>
        <v>46022</v>
      </c>
      <c r="B2434" s="21">
        <f>IFERROR(IF(ISNUMBER(Datos!B2434),Datos!B2434/$F$2*100,NA()),NA())</f>
        <v>321.57578708211622</v>
      </c>
      <c r="C2434" s="21">
        <f>IFERROR(IF(ISNUMBER(Datos!C2434),Datos!C2434/$F$3*100,NA()),NA())</f>
        <v>328.88920918612473</v>
      </c>
    </row>
    <row r="2435" spans="1:3" x14ac:dyDescent="0.25">
      <c r="A2435" s="3">
        <f>IFERROR(Datos!A2435,"")</f>
        <v>46024</v>
      </c>
      <c r="B2435" s="21">
        <f>IFERROR(IF(ISNUMBER(Datos!B2435),Datos!B2435/$F$2*100,NA()),NA())</f>
        <v>323.17429406037002</v>
      </c>
      <c r="C2435" s="21">
        <f>IFERROR(IF(ISNUMBER(Datos!C2435),Datos!C2435/$F$3*100,NA()),NA())</f>
        <v>329.51234745844141</v>
      </c>
    </row>
    <row r="2436" spans="1:3" x14ac:dyDescent="0.25">
      <c r="A2436" s="3">
        <f>IFERROR(Datos!A2436,"")</f>
        <v>46027</v>
      </c>
      <c r="B2436" s="21">
        <f>IFERROR(IF(ISNUMBER(Datos!B2436),Datos!B2436/$F$2*100,NA()),NA())</f>
        <v>331.67802661473547</v>
      </c>
      <c r="C2436" s="21">
        <f>IFERROR(IF(ISNUMBER(Datos!C2436),Datos!C2436/$F$3*100,NA()),NA())</f>
        <v>331.60613048909386</v>
      </c>
    </row>
    <row r="2437" spans="1:3" x14ac:dyDescent="0.25">
      <c r="A2437" s="3">
        <f>IFERROR(Datos!A2437,"")</f>
        <v>46028</v>
      </c>
      <c r="B2437" s="21">
        <f>IFERROR(IF(ISNUMBER(Datos!B2437),Datos!B2437/$F$2*100,NA()),NA())</f>
        <v>335.26452450503086</v>
      </c>
      <c r="C2437" s="21">
        <f>IFERROR(IF(ISNUMBER(Datos!C2437),Datos!C2437/$F$3*100,NA()),NA())</f>
        <v>333.66099740559235</v>
      </c>
    </row>
    <row r="2438" spans="1:3" x14ac:dyDescent="0.25">
      <c r="A2438" s="3">
        <f>IFERROR(Datos!A2438,"")</f>
        <v>46029</v>
      </c>
      <c r="B2438" s="21">
        <f>IFERROR(IF(ISNUMBER(Datos!B2438),Datos!B2438/$F$2*100,NA()),NA())</f>
        <v>332.05939629990263</v>
      </c>
      <c r="C2438" s="21">
        <f>IFERROR(IF(ISNUMBER(Datos!C2438),Datos!C2438/$F$3*100,NA()),NA())</f>
        <v>332.51321226097821</v>
      </c>
    </row>
    <row r="2439" spans="1:3" x14ac:dyDescent="0.25">
      <c r="A2439" s="3">
        <f>IFERROR(Datos!A2439,"")</f>
        <v>46030</v>
      </c>
      <c r="B2439" s="21">
        <f>IFERROR(IF(ISNUMBER(Datos!B2439),Datos!B2439/$F$2*100,NA()),NA())</f>
        <v>333.8932164881532</v>
      </c>
      <c r="C2439" s="21">
        <f>IFERROR(IF(ISNUMBER(Datos!C2439),Datos!C2439/$F$3*100,NA()),NA())</f>
        <v>332.53867589122706</v>
      </c>
    </row>
    <row r="2440" spans="1:3" x14ac:dyDescent="0.25">
      <c r="A2440" s="3">
        <f>IFERROR(Datos!A2440,"")</f>
        <v>46031</v>
      </c>
      <c r="B2440" s="21">
        <f>IFERROR(IF(ISNUMBER(Datos!B2440),Datos!B2440/$F$2*100,NA()),NA())</f>
        <v>336.31126257708542</v>
      </c>
      <c r="C2440" s="21">
        <f>IFERROR(IF(ISNUMBER(Datos!C2440),Datos!C2440/$F$3*100,NA()),NA())</f>
        <v>334.69203420774477</v>
      </c>
    </row>
    <row r="2441" spans="1:3" x14ac:dyDescent="0.25">
      <c r="A2441" s="3">
        <f>IFERROR(Datos!A2441,"")</f>
        <v>46034</v>
      </c>
      <c r="B2441" s="21">
        <f>IFERROR(IF(ISNUMBER(Datos!B2441),Datos!B2441/$F$2*100,NA()),NA())</f>
        <v>342.60791950665373</v>
      </c>
      <c r="C2441" s="21">
        <f>IFERROR(IF(ISNUMBER(Datos!C2441),Datos!C2441/$F$3*100,NA()),NA())</f>
        <v>335.22004420101854</v>
      </c>
    </row>
    <row r="2442" spans="1:3" x14ac:dyDescent="0.25">
      <c r="A2442" s="3">
        <f>IFERROR(Datos!A2442,"")</f>
        <v>46035</v>
      </c>
      <c r="B2442" s="21">
        <f>IFERROR(IF(ISNUMBER(Datos!B2442),Datos!B2442/$F$2*100,NA()),NA())</f>
        <v>342.12106458941906</v>
      </c>
      <c r="C2442" s="21">
        <f>IFERROR(IF(ISNUMBER(Datos!C2442),Datos!C2442/$F$3*100,NA()),NA())</f>
        <v>334.57000096089166</v>
      </c>
    </row>
    <row r="2443" spans="1:3" x14ac:dyDescent="0.25">
      <c r="A2443" s="3">
        <f>IFERROR(Datos!A2443,"")</f>
        <v>46036</v>
      </c>
      <c r="B2443" s="21">
        <f>IFERROR(IF(ISNUMBER(Datos!B2443),Datos!B2443/$F$2*100,NA()),NA())</f>
        <v>345.61830574488806</v>
      </c>
      <c r="C2443" s="21">
        <f>IFERROR(IF(ISNUMBER(Datos!C2443),Datos!C2443/$F$3*100,NA()),NA())</f>
        <v>332.78562506005574</v>
      </c>
    </row>
    <row r="2444" spans="1:3" x14ac:dyDescent="0.25">
      <c r="A2444" s="3">
        <f>IFERROR(Datos!A2444,"")</f>
        <v>46037</v>
      </c>
      <c r="B2444" s="21">
        <f>IFERROR(IF(ISNUMBER(Datos!B2444),Datos!B2444/$F$2*100,NA()),NA())</f>
        <v>343.50048685491726</v>
      </c>
      <c r="C2444" s="21">
        <f>IFERROR(IF(ISNUMBER(Datos!C2444),Datos!C2444/$F$3*100,NA()),NA())</f>
        <v>333.64418180071107</v>
      </c>
    </row>
    <row r="2445" spans="1:3" x14ac:dyDescent="0.25">
      <c r="A2445" s="3">
        <f>IFERROR(Datos!A2445,"")</f>
        <v>46038</v>
      </c>
      <c r="B2445" s="21">
        <f>IFERROR(IF(ISNUMBER(Datos!B2445),Datos!B2445/$F$2*100,NA()),NA())</f>
        <v>341.84518013631941</v>
      </c>
      <c r="C2445" s="21">
        <f>IFERROR(IF(ISNUMBER(Datos!C2445),Datos!C2445/$F$3*100,NA()),NA())</f>
        <v>333.42990294993757</v>
      </c>
    </row>
    <row r="2446" spans="1:3" x14ac:dyDescent="0.25">
      <c r="A2446" s="3">
        <f>IFERROR(Datos!A2446,"")</f>
        <v>46042</v>
      </c>
      <c r="B2446" s="21">
        <f>IFERROR(IF(ISNUMBER(Datos!B2446),Datos!B2446/$F$2*100,NA()),NA())</f>
        <v>354.77929243752033</v>
      </c>
      <c r="C2446" s="21">
        <f>IFERROR(IF(ISNUMBER(Datos!C2446),Datos!C2446/$F$3*100,NA()),NA())</f>
        <v>326.55232055347358</v>
      </c>
    </row>
    <row r="2447" spans="1:3" x14ac:dyDescent="0.25">
      <c r="A2447" s="3">
        <f>IFERROR(Datos!A2447,"")</f>
        <v>46043</v>
      </c>
      <c r="B2447" s="21">
        <f>IFERROR(IF(ISNUMBER(Datos!B2447),Datos!B2447/$F$2*100,NA()),NA())</f>
        <v>359.94806880882834</v>
      </c>
      <c r="C2447" s="21">
        <f>IFERROR(IF(ISNUMBER(Datos!C2447),Datos!C2447/$F$3*100,NA()),NA())</f>
        <v>330.3363120976266</v>
      </c>
    </row>
    <row r="2448" spans="1:3" x14ac:dyDescent="0.25">
      <c r="A2448" s="3">
        <f>IFERROR(Datos!A2448,"")</f>
        <v>46044</v>
      </c>
      <c r="B2448" s="21">
        <f>IFERROR(IF(ISNUMBER(Datos!B2448),Datos!B2448/$F$2*100,NA()),NA())</f>
        <v>366.59363842908152</v>
      </c>
      <c r="C2448" s="21">
        <f>IFERROR(IF(ISNUMBER(Datos!C2448),Datos!C2448/$F$3*100,NA()),NA())</f>
        <v>332.14903430383396</v>
      </c>
    </row>
    <row r="2449" spans="1:3" x14ac:dyDescent="0.25">
      <c r="A2449" s="3">
        <f>IFERROR(Datos!A2449,"")</f>
        <v>46045</v>
      </c>
      <c r="B2449" s="21">
        <f>IFERROR(IF(ISNUMBER(Datos!B2449),Datos!B2449/$F$2*100,NA()),NA())</f>
        <v>371.63258682246027</v>
      </c>
      <c r="C2449" s="21">
        <f>IFERROR(IF(ISNUMBER(Datos!C2449),Datos!C2449/$F$3*100,NA()),NA())</f>
        <v>332.25761506678191</v>
      </c>
    </row>
    <row r="2450" spans="1:3" x14ac:dyDescent="0.25">
      <c r="A2450" s="3">
        <f>IFERROR(Datos!A2450,"")</f>
        <v>46048</v>
      </c>
      <c r="B2450" s="21">
        <f>IFERROR(IF(ISNUMBER(Datos!B2450),Datos!B2450/$F$2*100,NA()),NA())</f>
        <v>377.06913339824735</v>
      </c>
      <c r="C2450" s="21">
        <f>IFERROR(IF(ISNUMBER(Datos!C2450),Datos!C2450/$F$3*100,NA()),NA())</f>
        <v>333.92091861247235</v>
      </c>
    </row>
    <row r="2451" spans="1:3" x14ac:dyDescent="0.25">
      <c r="A2451" s="3">
        <f>IFERROR(Datos!A2451,"")</f>
        <v>46049</v>
      </c>
      <c r="B2451" s="21">
        <f>IFERROR(IF(ISNUMBER(Datos!B2451),Datos!B2451/$F$2*100,NA()),NA())</f>
        <v>386.31937682570594</v>
      </c>
      <c r="C2451" s="21">
        <f>IFERROR(IF(ISNUMBER(Datos!C2451),Datos!C2451/$F$3*100,NA()),NA())</f>
        <v>335.28394349956756</v>
      </c>
    </row>
    <row r="2452" spans="1:3" x14ac:dyDescent="0.25">
      <c r="A2452" s="3">
        <f>IFERROR(Datos!A2452,"")</f>
        <v>46050</v>
      </c>
      <c r="B2452" s="21">
        <f>IFERROR(IF(ISNUMBER(Datos!B2452),Datos!B2452/$F$2*100,NA()),NA())</f>
        <v>401.29827977929244</v>
      </c>
      <c r="C2452" s="21">
        <f>IFERROR(IF(ISNUMBER(Datos!C2452),Datos!C2452/$F$3*100,NA()),NA())</f>
        <v>335.25655808590369</v>
      </c>
    </row>
    <row r="2453" spans="1:3" x14ac:dyDescent="0.25">
      <c r="A2453" s="3">
        <f>IFERROR(Datos!A2453,"")</f>
        <v>46051</v>
      </c>
      <c r="B2453" s="21">
        <f>IFERROR(IF(ISNUMBER(Datos!B2453),Datos!B2453/$F$2*100,NA()),NA())</f>
        <v>402.38558909444987</v>
      </c>
      <c r="C2453" s="21">
        <f>IFERROR(IF(ISNUMBER(Datos!C2453),Datos!C2453/$F$3*100,NA()),NA())</f>
        <v>334.82319592581916</v>
      </c>
    </row>
    <row r="2454" spans="1:3" x14ac:dyDescent="0.25">
      <c r="A2454" s="3">
        <f>IFERROR(Datos!A2454,"")</f>
        <v>46052</v>
      </c>
      <c r="B2454" s="21">
        <f>IFERROR(IF(ISNUMBER(Datos!B2454),Datos!B2454/$F$2*100,NA()),NA())</f>
        <v>361.04349237260629</v>
      </c>
      <c r="C2454" s="21">
        <f>IFERROR(IF(ISNUMBER(Datos!C2454),Datos!C2454/$F$3*100,NA()),NA())</f>
        <v>333.38281925626978</v>
      </c>
    </row>
    <row r="2455" spans="1:3" x14ac:dyDescent="0.25">
      <c r="A2455" s="3">
        <f>IFERROR(Datos!A2455,"")</f>
        <v>46055</v>
      </c>
      <c r="B2455" s="21">
        <f>IFERROR(IF(ISNUMBER(Datos!B2455),Datos!B2455/$F$2*100,NA()),NA())</f>
        <v>346.58390133073681</v>
      </c>
      <c r="C2455" s="21">
        <f>IFERROR(IF(ISNUMBER(Datos!C2455),Datos!C2455/$F$3*100,NA()),NA())</f>
        <v>335.18016719515708</v>
      </c>
    </row>
    <row r="2456" spans="1:3" x14ac:dyDescent="0.25">
      <c r="A2456" s="3">
        <f>IFERROR(Datos!A2456,"")</f>
        <v>46056</v>
      </c>
      <c r="B2456" s="21">
        <f>IFERROR(IF(ISNUMBER(Datos!B2456),Datos!B2456/$F$2*100,NA()),NA())</f>
        <v>368.62220058422594</v>
      </c>
      <c r="C2456" s="21">
        <f>IFERROR(IF(ISNUMBER(Datos!C2456),Datos!C2456/$F$3*100,NA()),NA())</f>
        <v>332.36331315460751</v>
      </c>
    </row>
    <row r="2457" spans="1:3" x14ac:dyDescent="0.25">
      <c r="A2457" s="3">
        <f>IFERROR(Datos!A2457,"")</f>
        <v>46057</v>
      </c>
      <c r="B2457" s="21">
        <f>IFERROR(IF(ISNUMBER(Datos!B2457),Datos!B2457/$F$2*100,NA()),NA())</f>
        <v>368.36254462836746</v>
      </c>
      <c r="C2457" s="21">
        <f>IFERROR(IF(ISNUMBER(Datos!C2457),Datos!C2457/$F$3*100,NA()),NA())</f>
        <v>330.67742865379068</v>
      </c>
    </row>
    <row r="2458" spans="1:3" x14ac:dyDescent="0.25">
      <c r="A2458" s="3">
        <f>IFERROR(Datos!A2458,"")</f>
        <v>46058</v>
      </c>
      <c r="B2458" s="21">
        <f>IFERROR(IF(ISNUMBER(Datos!B2458),Datos!B2458/$F$2*100,NA()),NA())</f>
        <v>358.55241804608892</v>
      </c>
      <c r="C2458" s="21">
        <f>IFERROR(IF(ISNUMBER(Datos!C2458),Datos!C2458/$F$3*100,NA()),NA())</f>
        <v>326.62630921495145</v>
      </c>
    </row>
    <row r="2459" spans="1:3" x14ac:dyDescent="0.25">
      <c r="A2459" s="3">
        <f>IFERROR(Datos!A2459,"")</f>
        <v>46059</v>
      </c>
      <c r="B2459" s="21">
        <f>IFERROR(IF(ISNUMBER(Datos!B2459),Datos!B2459/$F$2*100,NA()),NA())</f>
        <v>369.57156767283351</v>
      </c>
      <c r="C2459" s="21">
        <f>IFERROR(IF(ISNUMBER(Datos!C2459),Datos!C2459/$F$3*100,NA()),NA())</f>
        <v>333.05947919669455</v>
      </c>
    </row>
    <row r="2460" spans="1:3" x14ac:dyDescent="0.25">
      <c r="A2460" s="3">
        <f>IFERROR(Datos!A2460,"")</f>
        <v>46062</v>
      </c>
      <c r="B2460" s="21">
        <f>IFERROR(IF(ISNUMBER(Datos!B2460),Datos!B2460/$F$2*100,NA()),NA())</f>
        <v>378.95975332684191</v>
      </c>
      <c r="C2460" s="21">
        <f>IFERROR(IF(ISNUMBER(Datos!C2460),Datos!C2460/$F$3*100,NA()),NA())</f>
        <v>334.62188911309693</v>
      </c>
    </row>
    <row r="2461" spans="1:3" x14ac:dyDescent="0.25">
      <c r="A2461" s="3">
        <f>IFERROR(Datos!A2461,"")</f>
        <v>46063</v>
      </c>
      <c r="B2461" s="21">
        <f>IFERROR(IF(ISNUMBER(Datos!B2461),Datos!B2461/$F$2*100,NA()),NA())</f>
        <v>375.20285621551443</v>
      </c>
      <c r="C2461" s="21">
        <f>IFERROR(IF(ISNUMBER(Datos!C2461),Datos!C2461/$F$3*100,NA()),NA())</f>
        <v>333.51638320361292</v>
      </c>
    </row>
    <row r="2462" spans="1:3" x14ac:dyDescent="0.25">
      <c r="A2462" s="3">
        <f>IFERROR(Datos!A2462,"")</f>
        <v>46064</v>
      </c>
      <c r="B2462" s="21">
        <f>IFERROR(IF(ISNUMBER(Datos!B2462),Datos!B2462/$F$2*100,NA()),NA())</f>
        <v>379.44660824407663</v>
      </c>
      <c r="C2462" s="21">
        <f>IFERROR(IF(ISNUMBER(Datos!C2462),Datos!C2462/$F$3*100,NA()),NA())</f>
        <v>333.50004804458536</v>
      </c>
    </row>
    <row r="2463" spans="1:3" x14ac:dyDescent="0.25">
      <c r="A2463" s="3">
        <f>IFERROR(Datos!A2463,"")</f>
        <v>46065</v>
      </c>
      <c r="B2463" s="21">
        <f>IFERROR(IF(ISNUMBER(Datos!B2463),Datos!B2463/$F$2*100,NA()),NA())</f>
        <v>366.26906848425836</v>
      </c>
      <c r="C2463" s="21">
        <f>IFERROR(IF(ISNUMBER(Datos!C2463),Datos!C2463/$F$3*100,NA()),NA())</f>
        <v>328.2771211684443</v>
      </c>
    </row>
    <row r="2464" spans="1:3" x14ac:dyDescent="0.25">
      <c r="A2464" s="3">
        <f>IFERROR(Datos!A2464,"")</f>
        <v>46066</v>
      </c>
      <c r="B2464" s="21">
        <f>IFERROR(IF(ISNUMBER(Datos!B2464),Datos!B2464/$F$2*100,NA()),NA())</f>
        <v>375.38136968516716</v>
      </c>
      <c r="C2464" s="21">
        <f>IFERROR(IF(ISNUMBER(Datos!C2464),Datos!C2464/$F$3*100,NA()),NA())</f>
        <v>328.44095320457382</v>
      </c>
    </row>
    <row r="2465" spans="1:3" x14ac:dyDescent="0.25">
      <c r="A2465" s="3">
        <f>IFERROR(Datos!A2465,"")</f>
        <v>46070</v>
      </c>
      <c r="B2465" s="21">
        <f>IFERROR(IF(ISNUMBER(Datos!B2465),Datos!B2465/$F$2*100,NA()),NA())</f>
        <v>363.68062317429406</v>
      </c>
      <c r="C2465" s="21">
        <f>IFERROR(IF(ISNUMBER(Datos!C2465),Datos!C2465/$F$3*100,NA()),NA())</f>
        <v>328.77966753146922</v>
      </c>
    </row>
    <row r="2466" spans="1:3" x14ac:dyDescent="0.25">
      <c r="A2466" s="3">
        <f>IFERROR(Datos!A2466,"")</f>
        <v>46071</v>
      </c>
      <c r="B2466" s="21">
        <f>IFERROR(IF(ISNUMBER(Datos!B2466),Datos!B2466/$F$2*100,NA()),NA())</f>
        <v>371.8597857838364</v>
      </c>
      <c r="C2466" s="21">
        <f>IFERROR(IF(ISNUMBER(Datos!C2466),Datos!C2466/$F$3*100,NA()),NA())</f>
        <v>330.60968578841164</v>
      </c>
    </row>
    <row r="2467" spans="1:3" x14ac:dyDescent="0.25">
      <c r="A2467" s="3">
        <f>IFERROR(Datos!A2467,"")</f>
        <v>46072</v>
      </c>
      <c r="B2467" s="21">
        <f>IFERROR(IF(ISNUMBER(Datos!B2467),Datos!B2467/$F$2*100,NA()),NA())</f>
        <v>372.89840960727037</v>
      </c>
      <c r="C2467" s="21">
        <f>IFERROR(IF(ISNUMBER(Datos!C2467),Datos!C2467/$F$3*100,NA()),NA())</f>
        <v>329.67665994042471</v>
      </c>
    </row>
    <row r="2468" spans="1:3" x14ac:dyDescent="0.25">
      <c r="A2468" s="3">
        <f>IFERROR(Datos!A2468,"")</f>
        <v>46073</v>
      </c>
      <c r="B2468" s="21">
        <f>IFERROR(IF(ISNUMBER(Datos!B2468),Datos!B2468/$F$2*100,NA()),NA())</f>
        <v>380.24991885751382</v>
      </c>
      <c r="C2468" s="21">
        <f>IFERROR(IF(ISNUMBER(Datos!C2468),Datos!C2468/$F$3*100,NA()),NA())</f>
        <v>331.96454309599306</v>
      </c>
    </row>
    <row r="2469" spans="1:3" x14ac:dyDescent="0.25">
      <c r="A2469" s="3">
        <f>IFERROR(Datos!A2469,"")</f>
        <v>46076</v>
      </c>
      <c r="B2469" s="21">
        <f>IFERROR(IF(ISNUMBER(Datos!B2469),Datos!B2469/$F$2*100,NA()),NA())</f>
        <v>390.52255761116521</v>
      </c>
      <c r="C2469" s="21">
        <f>IFERROR(IF(ISNUMBER(Datos!C2469),Datos!C2469/$F$3*100,NA()),NA())</f>
        <v>328.5168636494667</v>
      </c>
    </row>
    <row r="2470" spans="1:3" x14ac:dyDescent="0.25">
      <c r="A2470" s="3">
        <f>IFERROR(Datos!A2470,"")</f>
        <v>46077</v>
      </c>
      <c r="B2470" s="21">
        <f>IFERROR(IF(ISNUMBER(Datos!B2470),Datos!B2470/$F$2*100,NA()),NA())</f>
        <v>385.11035378123989</v>
      </c>
      <c r="C2470" s="21">
        <f>IFERROR(IF(ISNUMBER(Datos!C2470),Datos!C2470/$F$3*100,NA()),NA())</f>
        <v>331.03055635629863</v>
      </c>
    </row>
    <row r="2471" spans="1:3" x14ac:dyDescent="0.25">
      <c r="A2471" s="3">
        <f>IFERROR(Datos!A2471,"")</f>
        <v>46078</v>
      </c>
      <c r="B2471" s="21">
        <f>IFERROR(IF(ISNUMBER(Datos!B2471),Datos!B2471/$F$2*100,NA()),NA())</f>
        <v>384.14475819539115</v>
      </c>
      <c r="C2471" s="21">
        <f>IFERROR(IF(ISNUMBER(Datos!C2471),Datos!C2471/$F$3*100,NA()),NA())</f>
        <v>333.72393581243392</v>
      </c>
    </row>
    <row r="2472" spans="1:3" x14ac:dyDescent="0.25">
      <c r="A2472" s="3">
        <f>IFERROR(Datos!A2472,"")</f>
        <v>46079</v>
      </c>
      <c r="B2472" s="21">
        <f>IFERROR(IF(ISNUMBER(Datos!B2472),Datos!B2472/$F$2*100,NA()),NA())</f>
        <v>387.43914313534572</v>
      </c>
      <c r="C2472" s="21">
        <f>IFERROR(IF(ISNUMBER(Datos!C2472),Datos!C2472/$F$3*100,NA()),NA())</f>
        <v>331.93331411549917</v>
      </c>
    </row>
    <row r="2473" spans="1:3" x14ac:dyDescent="0.25">
      <c r="A2473" s="3">
        <f>IFERROR(Datos!A2473,"")</f>
        <v>46080</v>
      </c>
      <c r="B2473" s="21">
        <f>IFERROR(IF(ISNUMBER(Datos!B2473),Datos!B2473/$F$2*100,NA()),NA())</f>
        <v>392.52677702044792</v>
      </c>
      <c r="C2473" s="21">
        <f>IFERROR(IF(ISNUMBER(Datos!C2473),Datos!C2473/$F$3*100,NA()),NA())</f>
        <v>330.49293744594985</v>
      </c>
    </row>
    <row r="2474" spans="1:3" x14ac:dyDescent="0.25">
      <c r="A2474" s="3">
        <f>IFERROR(Datos!A2474,"")</f>
        <v>46083</v>
      </c>
      <c r="B2474" s="21">
        <f>IFERROR(IF(ISNUMBER(Datos!B2474),Datos!B2474/$F$2*100,NA()),NA())</f>
        <v>397.59818240830901</v>
      </c>
      <c r="C2474" s="21">
        <f>IFERROR(IF(ISNUMBER(Datos!C2474),Datos!C2474/$F$3*100,NA()),NA())</f>
        <v>330.62457960987797</v>
      </c>
    </row>
    <row r="2475" spans="1:3" x14ac:dyDescent="0.25">
      <c r="A2475" s="3">
        <f>IFERROR(Datos!A2475,"")</f>
        <v>46084</v>
      </c>
      <c r="B2475" s="21">
        <f>IFERROR(IF(ISNUMBER(Datos!B2475),Datos!B2475/$F$2*100,NA()),NA())</f>
        <v>379.86043492372607</v>
      </c>
      <c r="C2475" s="21">
        <f>IFERROR(IF(ISNUMBER(Datos!C2475),Datos!C2475/$F$3*100,NA()),NA())</f>
        <v>327.50216200634185</v>
      </c>
    </row>
    <row r="2476" spans="1:3" x14ac:dyDescent="0.25">
      <c r="A2476" s="3">
        <f>IFERROR(Datos!A2476,"")</f>
        <v>46085</v>
      </c>
      <c r="B2476" s="21">
        <f>IFERROR(IF(ISNUMBER(Datos!B2476),Datos!B2476/$F$2*100,NA()),NA())</f>
        <v>382.83024991885753</v>
      </c>
      <c r="C2476" s="21">
        <f>IFERROR(IF(ISNUMBER(Datos!C2476),Datos!C2476/$F$3*100,NA()),NA())</f>
        <v>330.04227923513014</v>
      </c>
    </row>
    <row r="2477" spans="1:3" x14ac:dyDescent="0.25">
      <c r="A2477" s="3">
        <f>IFERROR(Datos!A2477,"")</f>
        <v>46086</v>
      </c>
      <c r="B2477" s="21">
        <f>IFERROR(IF(ISNUMBER(Datos!B2477),Datos!B2477/$F$2*100,NA()),NA())</f>
        <v>378.22947095098993</v>
      </c>
      <c r="C2477" s="21">
        <f>IFERROR(IF(ISNUMBER(Datos!C2477),Datos!C2477/$F$3*100,NA()),NA())</f>
        <v>328.17862976842508</v>
      </c>
    </row>
    <row r="2478" spans="1:3" x14ac:dyDescent="0.25">
      <c r="A2478" s="3">
        <f>IFERROR(Datos!A2478,"")</f>
        <v>46087</v>
      </c>
      <c r="B2478" s="21">
        <f>IFERROR(IF(ISNUMBER(Datos!B2478),Datos!B2478/$F$2*100,NA()),NA())</f>
        <v>384.21778643297631</v>
      </c>
      <c r="C2478" s="21">
        <f>IFERROR(IF(ISNUMBER(Datos!C2478),Datos!C2478/$F$3*100,NA()),NA())</f>
        <v>323.82146632074569</v>
      </c>
    </row>
    <row r="2479" spans="1:3" x14ac:dyDescent="0.25">
      <c r="A2479" s="3">
        <f>IFERROR(Datos!A2479,"")</f>
        <v>46090</v>
      </c>
      <c r="B2479" s="21">
        <f>IFERROR(IF(ISNUMBER(Datos!B2479),Datos!B2479/$F$2*100,NA()),NA())</f>
        <v>383.42259006815971</v>
      </c>
      <c r="C2479" s="21">
        <f>IFERROR(IF(ISNUMBER(Datos!C2479),Datos!C2479/$F$3*100,NA()),NA())</f>
        <v>326.51052176419716</v>
      </c>
    </row>
    <row r="2480" spans="1:3" x14ac:dyDescent="0.25">
      <c r="A2480" s="3">
        <f>IFERROR(Datos!A2480,"")</f>
        <v>46091</v>
      </c>
      <c r="B2480" s="21">
        <f>IFERROR(IF(ISNUMBER(Datos!B2480),Datos!B2480/$F$2*100,NA()),NA())</f>
        <v>387.74748458292765</v>
      </c>
      <c r="C2480" s="21">
        <f>IFERROR(IF(ISNUMBER(Datos!C2480),Datos!C2480/$F$3*100,NA()),NA())</f>
        <v>325.81339483040261</v>
      </c>
    </row>
    <row r="2481" spans="1:3" x14ac:dyDescent="0.25">
      <c r="A2481" s="3">
        <f>IFERROR(Datos!A2481,"")</f>
        <v>46092</v>
      </c>
      <c r="B2481" s="21">
        <f>IFERROR(IF(ISNUMBER(Datos!B2481),Datos!B2481/$F$2*100,NA()),NA())</f>
        <v>386.43297630639404</v>
      </c>
      <c r="C2481" s="21">
        <f>IFERROR(IF(ISNUMBER(Datos!C2481),Datos!C2481/$F$3*100,NA()),NA())</f>
        <v>325.5405015854713</v>
      </c>
    </row>
    <row r="2482" spans="1:3" x14ac:dyDescent="0.25">
      <c r="A2482" s="3">
        <f>IFERROR(Datos!A2482,"")</f>
        <v>46093</v>
      </c>
      <c r="B2482" s="21">
        <f>IFERROR(IF(ISNUMBER(Datos!B2482),Datos!B2482/$F$2*100,NA()),NA())</f>
        <v>378.83803959753328</v>
      </c>
      <c r="C2482" s="21">
        <f>IFERROR(IF(ISNUMBER(Datos!C2482),Datos!C2482/$F$3*100,NA()),NA())</f>
        <v>320.58326126645522</v>
      </c>
    </row>
    <row r="2483" spans="1:3" x14ac:dyDescent="0.25">
      <c r="A2483" s="3">
        <f>IFERROR(Datos!A2483,"")</f>
        <v>46094</v>
      </c>
      <c r="B2483" s="21">
        <f>IFERROR(IF(ISNUMBER(Datos!B2483),Datos!B2483/$F$2*100,NA()),NA())</f>
        <v>373.93703343070428</v>
      </c>
      <c r="C2483" s="21">
        <f>IFERROR(IF(ISNUMBER(Datos!C2483),Datos!C2483/$F$3*100,NA()),NA())</f>
        <v>318.64081867973476</v>
      </c>
    </row>
    <row r="2484" spans="1:3" x14ac:dyDescent="0.25">
      <c r="A2484" s="3">
        <f>IFERROR(Datos!A2484,"")</f>
        <v>46097</v>
      </c>
      <c r="B2484" s="21">
        <f>IFERROR(IF(ISNUMBER(Datos!B2484),Datos!B2484/$F$2*100,NA()),NA())</f>
        <v>373.60434923726069</v>
      </c>
      <c r="C2484" s="21">
        <f>IFERROR(IF(ISNUMBER(Datos!C2484),Datos!C2484/$F$3*100,NA()),NA())</f>
        <v>321.86893437109637</v>
      </c>
    </row>
    <row r="2485" spans="1:3" x14ac:dyDescent="0.25">
      <c r="A2485" s="3">
        <f>IFERROR(Datos!A2485,"")</f>
        <v>46098</v>
      </c>
      <c r="B2485" s="21">
        <f>IFERROR(IF(ISNUMBER(Datos!B2485),Datos!B2485/$F$2*100,NA()),NA())</f>
        <v>372.66309639727359</v>
      </c>
      <c r="C2485" s="21">
        <f>IFERROR(IF(ISNUMBER(Datos!C2485),Datos!C2485/$F$3*100,NA()),NA())</f>
        <v>322.67175939271641</v>
      </c>
    </row>
    <row r="2486" spans="1:3" x14ac:dyDescent="0.25">
      <c r="A2486" s="3">
        <f>IFERROR(Datos!A2486,"")</f>
        <v>46099</v>
      </c>
      <c r="B2486" s="21">
        <f>IFERROR(IF(ISNUMBER(Datos!B2486),Datos!B2486/$F$2*100,NA()),NA())</f>
        <v>360.87309315157421</v>
      </c>
      <c r="C2486" s="21">
        <f>IFERROR(IF(ISNUMBER(Datos!C2486),Datos!C2486/$F$3*100,NA()),NA())</f>
        <v>318.28096473527432</v>
      </c>
    </row>
    <row r="2487" spans="1:3" x14ac:dyDescent="0.25">
      <c r="A2487" s="3">
        <f>IFERROR(Datos!A2487,"")</f>
        <v>46100</v>
      </c>
      <c r="B2487" s="21">
        <f>IFERROR(IF(ISNUMBER(Datos!B2487),Datos!B2487/$F$2*100,NA()),NA())</f>
        <v>345.99967543005522</v>
      </c>
      <c r="C2487" s="21">
        <f>IFERROR(IF(ISNUMBER(Datos!C2487),Datos!C2487/$F$3*100,NA()),NA())</f>
        <v>317.40607283559143</v>
      </c>
    </row>
    <row r="2488" spans="1:3" x14ac:dyDescent="0.25">
      <c r="A2488" s="3">
        <f>IFERROR(Datos!A2488,"")</f>
        <v>46101</v>
      </c>
      <c r="B2488" s="21">
        <f>IFERROR(IF(ISNUMBER(Datos!B2488),Datos!B2488/$F$2*100,NA()),NA())</f>
        <v>335.42680947744242</v>
      </c>
      <c r="C2488" s="21">
        <f>IFERROR(IF(ISNUMBER(Datos!C2488),Datos!C2488/$F$3*100,NA()),NA())</f>
        <v>312.60113385221484</v>
      </c>
    </row>
    <row r="2489" spans="1:3" x14ac:dyDescent="0.25">
      <c r="A2489" s="3">
        <f>IFERROR(Datos!A2489,"")</f>
        <v>46104</v>
      </c>
      <c r="B2489" s="21">
        <f>IFERROR(IF(ISNUMBER(Datos!B2489),Datos!B2489/$F$2*100,NA()),NA())</f>
        <v>327.84810126582278</v>
      </c>
      <c r="C2489" s="21">
        <f>IFERROR(IF(ISNUMBER(Datos!C2489),Datos!C2489/$F$3*100,NA()),NA())</f>
        <v>316.18141635437684</v>
      </c>
    </row>
    <row r="2490" spans="1:3" x14ac:dyDescent="0.25">
      <c r="A2490" s="3">
        <f>IFERROR(Datos!A2490,"")</f>
        <v>46105</v>
      </c>
      <c r="B2490" s="21">
        <f>IFERROR(IF(ISNUMBER(Datos!B2490),Datos!B2490/$F$2*100,NA()),NA())</f>
        <v>327.921129503408</v>
      </c>
      <c r="C2490" s="21">
        <f>IFERROR(IF(ISNUMBER(Datos!C2490),Datos!C2490/$F$3*100,NA()),NA())</f>
        <v>314.99807821658499</v>
      </c>
    </row>
    <row r="2491" spans="1:3" x14ac:dyDescent="0.25">
      <c r="A2491" s="3">
        <f>IFERROR(Datos!A2491,"")</f>
        <v>46106</v>
      </c>
      <c r="B2491" s="21">
        <f>IFERROR(IF(ISNUMBER(Datos!B2491),Datos!B2491/$F$2*100,NA()),NA())</f>
        <v>337.78805582603053</v>
      </c>
      <c r="C2491" s="21">
        <f>IFERROR(IF(ISNUMBER(Datos!C2491),Datos!C2491/$F$3*100,NA()),NA())</f>
        <v>316.70510233496685</v>
      </c>
    </row>
    <row r="2492" spans="1:3" x14ac:dyDescent="0.25">
      <c r="A2492" s="3">
        <f>IFERROR(Datos!A2492,"")</f>
        <v>46107</v>
      </c>
      <c r="B2492" s="21">
        <f>IFERROR(IF(ISNUMBER(Datos!B2492),Datos!B2492/$F$2*100,NA()),NA())</f>
        <v>325.08925673482634</v>
      </c>
      <c r="C2492" s="21">
        <f>IFERROR(IF(ISNUMBER(Datos!C2492),Datos!C2492/$F$3*100,NA()),NA())</f>
        <v>311.19246660901314</v>
      </c>
    </row>
    <row r="2493" spans="1:3" x14ac:dyDescent="0.25">
      <c r="A2493" s="3">
        <f>IFERROR(Datos!A2493,"")</f>
        <v>46108</v>
      </c>
      <c r="B2493" s="21">
        <f>IFERROR(IF(ISNUMBER(Datos!B2493),Datos!B2493/$F$2*100,NA()),NA())</f>
        <v>336.49789029535862</v>
      </c>
      <c r="C2493" s="21">
        <f>IFERROR(IF(ISNUMBER(Datos!C2493),Datos!C2493/$F$3*100,NA()),NA())</f>
        <v>305.98875756702222</v>
      </c>
    </row>
    <row r="2494" spans="1:3" x14ac:dyDescent="0.25">
      <c r="A2494" s="3">
        <f>IFERROR(Datos!A2494,"")</f>
        <v>46111</v>
      </c>
      <c r="B2494" s="21">
        <f>IFERROR(IF(ISNUMBER(Datos!B2494),Datos!B2494/$F$2*100,NA()),NA())</f>
        <v>336.40051931191175</v>
      </c>
      <c r="C2494" s="21">
        <f>IFERROR(IF(ISNUMBER(Datos!C2494),Datos!C2494/$F$3*100,NA()),NA())</f>
        <v>304.78139713654275</v>
      </c>
    </row>
    <row r="2495" spans="1:3" x14ac:dyDescent="0.25">
      <c r="A2495" s="3">
        <f>IFERROR(Datos!A2495,"")</f>
        <v>46112</v>
      </c>
      <c r="B2495" s="21">
        <f>IFERROR(IF(ISNUMBER(Datos!B2495),Datos!B2495/$F$2*100,NA()),NA())</f>
        <v>349.14800389483935</v>
      </c>
      <c r="C2495" s="21">
        <f>IFERROR(IF(ISNUMBER(Datos!C2495),Datos!C2495/$F$3*100,NA()),NA())</f>
        <v>313.6600365138849</v>
      </c>
    </row>
    <row r="2496" spans="1:3" x14ac:dyDescent="0.25">
      <c r="A2496" s="3">
        <f>IFERROR(Datos!A2496,"")</f>
        <v>46113</v>
      </c>
      <c r="B2496" s="21">
        <f>IFERROR(IF(ISNUMBER(Datos!B2496),Datos!B2496/$F$2*100,NA()),NA())</f>
        <v>355.25803310613441</v>
      </c>
      <c r="C2496" s="21">
        <f>IFERROR(IF(ISNUMBER(Datos!C2496),Datos!C2496/$F$3*100,NA()),NA())</f>
        <v>315.90852310944553</v>
      </c>
    </row>
    <row r="2497" spans="1:3" x14ac:dyDescent="0.25">
      <c r="A2497" s="3">
        <f>IFERROR(Datos!A2497,"")</f>
        <v>46114</v>
      </c>
      <c r="B2497" s="21">
        <f>IFERROR(IF(ISNUMBER(Datos!B2497),Datos!B2497/$F$2*100,NA()),NA())</f>
        <v>348.43395001622855</v>
      </c>
      <c r="C2497" s="21">
        <f>IFERROR(IF(ISNUMBER(Datos!C2497),Datos!C2497/$F$3*100,NA()),NA())</f>
        <v>316.26261170366098</v>
      </c>
    </row>
    <row r="2498" spans="1:3" x14ac:dyDescent="0.25">
      <c r="A2498" s="3">
        <f>IFERROR(Datos!A2498,"")</f>
        <v>46118</v>
      </c>
      <c r="B2498" s="21">
        <f>IFERROR(IF(ISNUMBER(Datos!B2498),Datos!B2498/$F$2*100,NA()),NA())</f>
        <v>347.00584225900684</v>
      </c>
      <c r="C2498" s="21">
        <f>IFERROR(IF(ISNUMBER(Datos!C2498),Datos!C2498/$F$3*100,NA()),NA())</f>
        <v>317.66263092149512</v>
      </c>
    </row>
    <row r="2499" spans="1:3" x14ac:dyDescent="0.25">
      <c r="A2499" s="3">
        <f>IFERROR(Datos!A2499,"")</f>
        <v>46119</v>
      </c>
      <c r="B2499" s="21">
        <f>IFERROR(IF(ISNUMBER(Datos!B2499),Datos!B2499/$F$2*100,NA()),NA())</f>
        <v>350.38136968516716</v>
      </c>
      <c r="C2499" s="21">
        <f>IFERROR(IF(ISNUMBER(Datos!C2499),Datos!C2499/$F$3*100,NA()),NA())</f>
        <v>317.90381474007876</v>
      </c>
    </row>
    <row r="2500" spans="1:3" x14ac:dyDescent="0.25">
      <c r="A2500" s="3">
        <f>IFERROR(Datos!A2500,"")</f>
        <v>46120</v>
      </c>
      <c r="B2500" s="21">
        <f>IFERROR(IF(ISNUMBER(Datos!B2500),Datos!B2500/$F$2*100,NA()),NA())</f>
        <v>352.5884453099643</v>
      </c>
      <c r="C2500" s="21">
        <f>IFERROR(IF(ISNUMBER(Datos!C2500),Datos!C2500/$F$3*100,NA()),NA())</f>
        <v>325.87729412895163</v>
      </c>
    </row>
    <row r="2501" spans="1:3" x14ac:dyDescent="0.25">
      <c r="A2501" s="3">
        <f>IFERROR(Datos!A2501,"")</f>
        <v>46121</v>
      </c>
      <c r="B2501" s="21">
        <f>IFERROR(IF(ISNUMBER(Datos!B2501),Datos!B2501/$F$2*100,NA()),NA())</f>
        <v>355.33106134371957</v>
      </c>
      <c r="C2501" s="21">
        <f>IFERROR(IF(ISNUMBER(Datos!C2501),Datos!C2501/$F$3*100,NA()),NA())</f>
        <v>327.88796002690492</v>
      </c>
    </row>
    <row r="2502" spans="1:3" x14ac:dyDescent="0.25">
      <c r="A2502" s="3">
        <f>IFERROR(Datos!A2502,"")</f>
        <v>46122</v>
      </c>
      <c r="B2502" s="21">
        <f>IFERROR(IF(ISNUMBER(Datos!B2502),Datos!B2502/$F$2*100,NA()),NA())</f>
        <v>354.69814995131452</v>
      </c>
      <c r="C2502" s="21">
        <f>IFERROR(IF(ISNUMBER(Datos!C2502),Datos!C2502/$F$3*100,NA()),NA())</f>
        <v>327.51465359853944</v>
      </c>
    </row>
    <row r="2503" spans="1:3" x14ac:dyDescent="0.25">
      <c r="A2503" s="3">
        <f>IFERROR(Datos!A2503,"")</f>
        <v>46125</v>
      </c>
      <c r="B2503" s="21">
        <f>IFERROR(IF(ISNUMBER(Datos!B2503),Datos!B2503/$F$2*100,NA()),NA())</f>
        <v>353.26192794547228</v>
      </c>
      <c r="C2503" s="21">
        <f>IFERROR(IF(ISNUMBER(Datos!C2503),Datos!C2503/$F$3*100,NA()),NA())</f>
        <v>330.84654559431146</v>
      </c>
    </row>
    <row r="2504" spans="1:3" x14ac:dyDescent="0.25">
      <c r="A2504" s="3">
        <f>IFERROR(Datos!A2504,"")</f>
        <v>46126</v>
      </c>
      <c r="B2504" s="21">
        <f>IFERROR(IF(ISNUMBER(Datos!B2504),Datos!B2504/$F$2*100,NA()),NA())</f>
        <v>361.15709185329439</v>
      </c>
      <c r="C2504" s="21">
        <f>IFERROR(IF(ISNUMBER(Datos!C2504),Datos!C2504/$F$3*100,NA()),NA())</f>
        <v>334.74488325165754</v>
      </c>
    </row>
    <row r="2505" spans="1:3" x14ac:dyDescent="0.25">
      <c r="A2505" s="3">
        <f>IFERROR(Datos!A2505,"")</f>
        <v>46127</v>
      </c>
      <c r="B2505" s="21">
        <f>IFERROR(IF(ISNUMBER(Datos!B2505),Datos!B2505/$F$2*100,NA()),NA())</f>
        <v>357.40019474196691</v>
      </c>
      <c r="C2505" s="21">
        <f>IFERROR(IF(ISNUMBER(Datos!C2505),Datos!C2505/$F$3*100,NA()),NA())</f>
        <v>337.41472086095894</v>
      </c>
    </row>
    <row r="2506" spans="1:3" x14ac:dyDescent="0.25">
      <c r="A2506" s="3">
        <f>IFERROR(Datos!A2506,"")</f>
        <v>46128</v>
      </c>
      <c r="B2506" s="21">
        <f>IFERROR(IF(ISNUMBER(Datos!B2506),Datos!B2506/$F$2*100,NA()),NA())</f>
        <v>357.09185329438492</v>
      </c>
      <c r="C2506" s="21">
        <f>IFERROR(IF(ISNUMBER(Datos!C2506),Datos!C2506/$F$3*100,NA()),NA())</f>
        <v>338.29537811088687</v>
      </c>
    </row>
    <row r="2507" spans="1:3" x14ac:dyDescent="0.25">
      <c r="A2507" s="3">
        <f>IFERROR(Datos!A2507,"")</f>
        <v>46129</v>
      </c>
      <c r="B2507" s="21">
        <f>IFERROR(IF(ISNUMBER(Datos!B2507),Datos!B2507/$F$2*100,NA()),NA())</f>
        <v>361.83868873742296</v>
      </c>
      <c r="C2507" s="21">
        <f>IFERROR(IF(ISNUMBER(Datos!C2507),Datos!C2507/$F$3*100,NA()),NA())</f>
        <v>342.36859805899877</v>
      </c>
    </row>
    <row r="2508" spans="1:3" x14ac:dyDescent="0.25">
      <c r="A2508" s="3">
        <f>IFERROR(Datos!A2508,"")</f>
        <v>46132</v>
      </c>
      <c r="B2508" s="21">
        <f>IFERROR(IF(ISNUMBER(Datos!B2508),Datos!B2508/$F$2*100,NA()),NA())</f>
        <v>358.72281726712106</v>
      </c>
      <c r="C2508" s="21">
        <f>IFERROR(IF(ISNUMBER(Datos!C2508),Datos!C2508/$F$3*100,NA()),NA())</f>
        <v>341.55568367444988</v>
      </c>
    </row>
    <row r="2509" spans="1:3" x14ac:dyDescent="0.25">
      <c r="A2509" s="3">
        <f>IFERROR(Datos!A2509,"")</f>
        <v>46133</v>
      </c>
      <c r="B2509" s="21">
        <f>IFERROR(IF(ISNUMBER(Datos!B2509),Datos!B2509/$F$2*100,NA()),NA())</f>
        <v>348.56377799415776</v>
      </c>
      <c r="C2509" s="21">
        <f>IFERROR(IF(ISNUMBER(Datos!C2509),Datos!C2509/$F$3*100,NA()),NA())</f>
        <v>339.38743153646584</v>
      </c>
    </row>
    <row r="2510" spans="1:3" x14ac:dyDescent="0.25">
      <c r="A2510" s="3">
        <f>IFERROR(Datos!A2510,"")</f>
        <v>46134</v>
      </c>
      <c r="B2510" s="21">
        <f>IFERROR(IF(ISNUMBER(Datos!B2510),Datos!B2510/$F$2*100,NA()),NA())</f>
        <v>353.18078545926647</v>
      </c>
      <c r="C2510" s="21">
        <f>IFERROR(IF(ISNUMBER(Datos!C2510),Datos!C2510/$F$3*100,NA()),NA())</f>
        <v>342.93744594984139</v>
      </c>
    </row>
    <row r="2511" spans="1:3" x14ac:dyDescent="0.25">
      <c r="A2511" s="3">
        <f>IFERROR(Datos!A2511,"")</f>
        <v>46135</v>
      </c>
      <c r="B2511" s="21">
        <f>IFERROR(IF(ISNUMBER(Datos!B2511),Datos!B2511/$F$2*100,NA()),NA())</f>
        <v>349.7565725413827</v>
      </c>
      <c r="C2511" s="21">
        <f>IFERROR(IF(ISNUMBER(Datos!C2511),Datos!C2511/$F$3*100,NA()),NA())</f>
        <v>341.52013068127218</v>
      </c>
    </row>
    <row r="2512" spans="1:3" x14ac:dyDescent="0.25">
      <c r="A2512" s="3">
        <f>IFERROR(Datos!A2512,"")</f>
        <v>46136</v>
      </c>
      <c r="B2512" s="21">
        <f>IFERROR(IF(ISNUMBER(Datos!B2512),Datos!B2512/$F$2*100,NA()),NA())</f>
        <v>351.54982148653039</v>
      </c>
      <c r="C2512" s="21">
        <f>IFERROR(IF(ISNUMBER(Datos!C2512),Datos!C2512/$F$3*100,NA()),NA())</f>
        <v>344.24329778034013</v>
      </c>
    </row>
    <row r="2513" spans="1:3" x14ac:dyDescent="0.25">
      <c r="A2513" s="3">
        <f>IFERROR(Datos!A2513,"")</f>
        <v>46139</v>
      </c>
      <c r="B2513" s="21">
        <f>IFERROR(IF(ISNUMBER(Datos!B2513),Datos!B2513/$F$2*100,NA()),NA())</f>
        <v>348.82343395001624</v>
      </c>
      <c r="C2513" s="21">
        <f>IFERROR(IF(ISNUMBER(Datos!C2513),Datos!C2513/$F$3*100,NA()),NA())</f>
        <v>344.66753146920342</v>
      </c>
    </row>
    <row r="2514" spans="1:3" x14ac:dyDescent="0.25">
      <c r="A2514" s="3">
        <f>IFERROR(Datos!A2514,"")</f>
        <v>46140</v>
      </c>
      <c r="B2514" s="21">
        <f>IFERROR(IF(ISNUMBER(Datos!B2514),Datos!B2514/$F$2*100,NA()),NA())</f>
        <v>342.34826355079525</v>
      </c>
      <c r="C2514" s="21">
        <f>IFERROR(IF(ISNUMBER(Datos!C2514),Datos!C2514/$F$3*100,NA()),NA())</f>
        <v>342.98068607667915</v>
      </c>
    </row>
    <row r="2515" spans="1:3" x14ac:dyDescent="0.25">
      <c r="A2515" s="3">
        <f>IFERROR(Datos!A2515,"")</f>
        <v>46141</v>
      </c>
      <c r="B2515" s="21">
        <f>IFERROR(IF(ISNUMBER(Datos!B2515),Datos!B2515/$F$2*100,NA()),NA())</f>
        <v>338.69685167153528</v>
      </c>
      <c r="C2515" s="21">
        <f>IFERROR(IF(ISNUMBER(Datos!C2515),Datos!C2515/$F$3*100,NA()),NA())</f>
        <v>342.84375900835971</v>
      </c>
    </row>
    <row r="2516" spans="1:3" x14ac:dyDescent="0.25">
      <c r="A2516" s="3">
        <f>IFERROR(Datos!A2516,"")</f>
        <v>46142</v>
      </c>
      <c r="B2516" s="21">
        <f>IFERROR(IF(ISNUMBER(Datos!B2516),Datos!B2516/$F$2*100,NA()),NA())</f>
        <v>343.76825705939632</v>
      </c>
      <c r="C2516" s="21">
        <f>IFERROR(IF(ISNUMBER(Datos!C2516),Datos!C2516/$F$3*100,NA()),NA())</f>
        <v>346.35389641587392</v>
      </c>
    </row>
    <row r="2517" spans="1:3" x14ac:dyDescent="0.25">
      <c r="A2517" s="3">
        <f>IFERROR(Datos!A2517,"")</f>
        <v>46143</v>
      </c>
      <c r="B2517" s="21">
        <f>IFERROR(IF(ISNUMBER(Datos!B2517),Datos!B2517/$F$2*100,NA()),NA())</f>
        <v>343.37877312560863</v>
      </c>
      <c r="C2517" s="21">
        <f>IFERROR(IF(ISNUMBER(Datos!C2517),Datos!C2517/$F$3*100,NA()),NA())</f>
        <v>347.36811761314499</v>
      </c>
    </row>
    <row r="2518" spans="1:3" x14ac:dyDescent="0.25">
      <c r="A2518" s="3">
        <f>IFERROR(Datos!A2518,"")</f>
        <v>46146</v>
      </c>
      <c r="B2518" s="21">
        <f>IFERROR(IF(ISNUMBER(Datos!B2518),Datos!B2518/$F$2*100,NA()),NA())</f>
        <v>336.5060045439792</v>
      </c>
      <c r="C2518" s="21">
        <f>IFERROR(IF(ISNUMBER(Datos!C2518),Datos!C2518/$F$3*100,NA()),NA())</f>
        <v>345.95704814067454</v>
      </c>
    </row>
    <row r="2519" spans="1:3" x14ac:dyDescent="0.25">
      <c r="A2519" s="3">
        <f>IFERROR(Datos!A2519,"")</f>
        <v>46147</v>
      </c>
      <c r="B2519" s="21">
        <f>IFERROR(IF(ISNUMBER(Datos!B2519),Datos!B2519/$F$2*100,NA()),NA())</f>
        <v>339.39467705290491</v>
      </c>
      <c r="C2519" s="21">
        <f>IFERROR(IF(ISNUMBER(Datos!C2519),Datos!C2519/$F$3*100,NA()),NA())</f>
        <v>348.76621504756417</v>
      </c>
    </row>
    <row r="2520" spans="1:3" x14ac:dyDescent="0.25">
      <c r="A2520" s="3">
        <f>IFERROR(Datos!A2520,"")</f>
        <v>46148</v>
      </c>
      <c r="B2520" s="21">
        <f>IFERROR(IF(ISNUMBER(Datos!B2520),Datos!B2520/$F$2*100,NA()),NA())</f>
        <v>349.69165855241806</v>
      </c>
      <c r="C2520" s="21">
        <f>IFERROR(IF(ISNUMBER(Datos!C2520),Datos!C2520/$F$3*100,NA()),NA())</f>
        <v>353.85413663880081</v>
      </c>
    </row>
    <row r="2521" spans="1:3" x14ac:dyDescent="0.25">
      <c r="A2521" s="3">
        <f>IFERROR(Datos!A2521,"")</f>
        <v>46149</v>
      </c>
      <c r="B2521" s="21">
        <f>IFERROR(IF(ISNUMBER(Datos!B2521),Datos!B2521/$F$2*100,NA()),NA())</f>
        <v>350.27588445309965</v>
      </c>
      <c r="C2521" s="21">
        <f>IFERROR(IF(ISNUMBER(Datos!C2521),Datos!C2521/$F$3*100,NA()),NA())</f>
        <v>352.50840780244062</v>
      </c>
    </row>
    <row r="2522" spans="1:3" x14ac:dyDescent="0.25">
      <c r="A2522" s="3">
        <f>IFERROR(Datos!A2522,"")</f>
        <v>46150</v>
      </c>
      <c r="B2522" s="21">
        <f>IFERROR(IF(ISNUMBER(Datos!B2522),Datos!B2522/$F$2*100,NA()),NA())</f>
        <v>351.97176241480037</v>
      </c>
      <c r="C2522" s="21">
        <f>IFERROR(IF(ISNUMBER(Datos!C2522),Datos!C2522/$F$3*100,NA()),NA())</f>
        <v>355.47852407033724</v>
      </c>
    </row>
    <row r="2523" spans="1:3" x14ac:dyDescent="0.25">
      <c r="A2523" s="3">
        <f>IFERROR(Datos!A2523,"")</f>
        <v>46153</v>
      </c>
      <c r="B2523" s="21">
        <f>IFERROR(IF(ISNUMBER(Datos!B2523),Datos!B2523/$F$2*100,NA()),NA())</f>
        <v>352.68581629341122</v>
      </c>
      <c r="C2523" s="21">
        <f>IFERROR(IF(ISNUMBER(Datos!C2523),Datos!C2523/$F$3*100,NA()),NA())</f>
        <v>356.14682425290664</v>
      </c>
    </row>
    <row r="2524" spans="1:3" x14ac:dyDescent="0.25">
      <c r="A2524" s="3">
        <f>IFERROR(Datos!A2524,"")</f>
        <v>46154</v>
      </c>
      <c r="B2524" s="21">
        <f>IFERROR(IF(ISNUMBER(Datos!B2524),Datos!B2524/$F$2*100,NA()),NA())</f>
        <v>351.29016553067191</v>
      </c>
      <c r="C2524" s="21">
        <f>IFERROR(IF(ISNUMBER(Datos!C2524),Datos!C2524/$F$3*100,NA()),NA())</f>
        <v>355.57605457864895</v>
      </c>
    </row>
    <row r="2525" spans="1:3" x14ac:dyDescent="0.25">
      <c r="A2525" s="3">
        <f>IFERROR(Datos!A2525,"")</f>
        <v>46155</v>
      </c>
      <c r="B2525" s="21">
        <f>IFERROR(IF(ISNUMBER(Datos!B2525),Datos!B2525/$F$2*100,NA()),NA())</f>
        <v>349.31840311587149</v>
      </c>
      <c r="C2525" s="21">
        <f>IFERROR(IF(ISNUMBER(Datos!C2525),Datos!C2525/$F$3*100,NA()),NA())</f>
        <v>357.65590467954257</v>
      </c>
    </row>
    <row r="2526" spans="1:3" x14ac:dyDescent="0.25">
      <c r="A2526" s="3">
        <f>IFERROR(Datos!A2526,"")</f>
        <v>46156</v>
      </c>
      <c r="B2526" s="21">
        <f>IFERROR(IF(ISNUMBER(Datos!B2526),Datos!B2526/$F$2*100,NA()),NA())</f>
        <v>346.64881531970138</v>
      </c>
      <c r="C2526" s="21">
        <f>IFERROR(IF(ISNUMBER(Datos!C2526),Datos!C2526/$F$3*100,NA()),NA())</f>
        <v>360.67070241183814</v>
      </c>
    </row>
    <row r="2527" spans="1:3" x14ac:dyDescent="0.25">
      <c r="A2527" s="3"/>
      <c r="B2527" s="21"/>
      <c r="C2527" s="21"/>
    </row>
    <row r="2528" spans="1:3" x14ac:dyDescent="0.25">
      <c r="A2528" s="3"/>
      <c r="B2528" s="21"/>
      <c r="C2528" s="21"/>
    </row>
    <row r="2529" spans="1:3" x14ac:dyDescent="0.25">
      <c r="A2529" s="3"/>
      <c r="B2529" s="21"/>
      <c r="C2529" s="21"/>
    </row>
    <row r="2530" spans="1:3" x14ac:dyDescent="0.25">
      <c r="A2530" s="3"/>
      <c r="B2530" s="21"/>
      <c r="C2530" s="21"/>
    </row>
    <row r="2531" spans="1:3" x14ac:dyDescent="0.25">
      <c r="A2531" s="3"/>
      <c r="B2531" s="21"/>
      <c r="C2531" s="21"/>
    </row>
    <row r="2532" spans="1:3" x14ac:dyDescent="0.25">
      <c r="A2532" s="3"/>
      <c r="B2532" s="21"/>
      <c r="C2532" s="21"/>
    </row>
    <row r="2533" spans="1:3" x14ac:dyDescent="0.25">
      <c r="A2533" s="3"/>
      <c r="B2533" s="21"/>
      <c r="C2533" s="21"/>
    </row>
    <row r="2534" spans="1:3" x14ac:dyDescent="0.25">
      <c r="A2534" s="3"/>
      <c r="B2534" s="21"/>
      <c r="C2534" s="21"/>
    </row>
    <row r="2535" spans="1:3" x14ac:dyDescent="0.25">
      <c r="A2535" s="3"/>
      <c r="B2535" s="21"/>
      <c r="C2535" s="21"/>
    </row>
    <row r="2536" spans="1:3" x14ac:dyDescent="0.25">
      <c r="A2536" s="3"/>
      <c r="B2536" s="21"/>
      <c r="C2536" s="21"/>
    </row>
    <row r="2537" spans="1:3" x14ac:dyDescent="0.25">
      <c r="A2537" s="3"/>
      <c r="B2537" s="21"/>
      <c r="C2537" s="21"/>
    </row>
    <row r="2538" spans="1:3" x14ac:dyDescent="0.25">
      <c r="A2538" s="3"/>
      <c r="B2538" s="21"/>
      <c r="C2538" s="21"/>
    </row>
    <row r="2539" spans="1:3" x14ac:dyDescent="0.25">
      <c r="A2539" s="3"/>
      <c r="B2539" s="21"/>
      <c r="C2539" s="21"/>
    </row>
    <row r="2540" spans="1:3" x14ac:dyDescent="0.25">
      <c r="A2540" s="3"/>
      <c r="B2540" s="21"/>
      <c r="C2540" s="21"/>
    </row>
    <row r="2541" spans="1:3" x14ac:dyDescent="0.25">
      <c r="A2541" s="3"/>
      <c r="B2541" s="21"/>
      <c r="C2541" s="21"/>
    </row>
    <row r="2542" spans="1:3" x14ac:dyDescent="0.25">
      <c r="A2542" s="3"/>
      <c r="B2542" s="21"/>
      <c r="C2542" s="21"/>
    </row>
    <row r="2543" spans="1:3" x14ac:dyDescent="0.25">
      <c r="A2543" s="3"/>
      <c r="B2543" s="21"/>
      <c r="C2543" s="21"/>
    </row>
    <row r="2544" spans="1:3" x14ac:dyDescent="0.25">
      <c r="A2544" s="3"/>
      <c r="B2544" s="21"/>
      <c r="C2544" s="21"/>
    </row>
    <row r="2545" spans="1:3" x14ac:dyDescent="0.25">
      <c r="A2545" s="3"/>
      <c r="B2545" s="21"/>
      <c r="C2545" s="21"/>
    </row>
    <row r="2546" spans="1:3" x14ac:dyDescent="0.25">
      <c r="A2546" s="3"/>
      <c r="B2546" s="21"/>
      <c r="C2546" s="21"/>
    </row>
    <row r="2547" spans="1:3" x14ac:dyDescent="0.25">
      <c r="A2547" s="3"/>
      <c r="B2547" s="21"/>
      <c r="C2547" s="21"/>
    </row>
    <row r="2548" spans="1:3" x14ac:dyDescent="0.25">
      <c r="A2548" s="3"/>
      <c r="B2548" s="21"/>
      <c r="C2548" s="21"/>
    </row>
    <row r="2549" spans="1:3" x14ac:dyDescent="0.25">
      <c r="A2549" s="3"/>
      <c r="B2549" s="21"/>
      <c r="C2549" s="21"/>
    </row>
    <row r="2550" spans="1:3" x14ac:dyDescent="0.25">
      <c r="A2550" s="3"/>
      <c r="B2550" s="21"/>
      <c r="C2550" s="21"/>
    </row>
    <row r="2551" spans="1:3" x14ac:dyDescent="0.25">
      <c r="A2551" s="3"/>
      <c r="B2551" s="21"/>
      <c r="C2551" s="21"/>
    </row>
    <row r="2552" spans="1:3" x14ac:dyDescent="0.25">
      <c r="A2552" s="3"/>
      <c r="B2552" s="21"/>
      <c r="C2552" s="21"/>
    </row>
    <row r="2553" spans="1:3" x14ac:dyDescent="0.25">
      <c r="A2553" s="3"/>
      <c r="B2553" s="21"/>
      <c r="C2553" s="21"/>
    </row>
    <row r="2554" spans="1:3" x14ac:dyDescent="0.25">
      <c r="A2554" s="3"/>
      <c r="B2554" s="21"/>
      <c r="C2554" s="21"/>
    </row>
    <row r="2555" spans="1:3" x14ac:dyDescent="0.25">
      <c r="A2555" s="3"/>
      <c r="B2555" s="21"/>
      <c r="C2555" s="21"/>
    </row>
    <row r="2556" spans="1:3" x14ac:dyDescent="0.25">
      <c r="A2556" s="3"/>
      <c r="B2556" s="21"/>
      <c r="C2556" s="21"/>
    </row>
    <row r="2557" spans="1:3" x14ac:dyDescent="0.25">
      <c r="A2557" s="3"/>
      <c r="B2557" s="21"/>
      <c r="C2557" s="21"/>
    </row>
    <row r="2558" spans="1:3" x14ac:dyDescent="0.25">
      <c r="A2558" s="3"/>
      <c r="B2558" s="21"/>
      <c r="C2558" s="21"/>
    </row>
    <row r="2559" spans="1:3" x14ac:dyDescent="0.25">
      <c r="A2559" s="3"/>
      <c r="B2559" s="21"/>
      <c r="C2559" s="21"/>
    </row>
    <row r="2560" spans="1:3" x14ac:dyDescent="0.25">
      <c r="A2560" s="3"/>
      <c r="B2560" s="21"/>
      <c r="C2560" s="21"/>
    </row>
    <row r="2561" spans="1:3" x14ac:dyDescent="0.25">
      <c r="A2561" s="3"/>
      <c r="B2561" s="21"/>
      <c r="C2561" s="21"/>
    </row>
    <row r="2562" spans="1:3" x14ac:dyDescent="0.25">
      <c r="A2562" s="3"/>
      <c r="B2562" s="21"/>
      <c r="C2562" s="21"/>
    </row>
    <row r="2563" spans="1:3" x14ac:dyDescent="0.25">
      <c r="A2563" s="3"/>
      <c r="B2563" s="21"/>
      <c r="C2563" s="21"/>
    </row>
    <row r="2564" spans="1:3" x14ac:dyDescent="0.25">
      <c r="A2564" s="3"/>
      <c r="B2564" s="21"/>
      <c r="C2564" s="21"/>
    </row>
    <row r="2565" spans="1:3" x14ac:dyDescent="0.25">
      <c r="A2565" s="3"/>
      <c r="B2565" s="21"/>
      <c r="C2565" s="21"/>
    </row>
    <row r="2566" spans="1:3" x14ac:dyDescent="0.25">
      <c r="A2566" s="3"/>
      <c r="B2566" s="21"/>
      <c r="C2566" s="21"/>
    </row>
    <row r="2567" spans="1:3" x14ac:dyDescent="0.25">
      <c r="A2567" s="3"/>
      <c r="B2567" s="21"/>
      <c r="C2567" s="21"/>
    </row>
    <row r="2568" spans="1:3" x14ac:dyDescent="0.25">
      <c r="A2568" s="3"/>
      <c r="B2568" s="21"/>
      <c r="C2568" s="21"/>
    </row>
    <row r="2569" spans="1:3" x14ac:dyDescent="0.25">
      <c r="A2569" s="3"/>
      <c r="B2569" s="21"/>
      <c r="C2569" s="21"/>
    </row>
    <row r="2570" spans="1:3" x14ac:dyDescent="0.25">
      <c r="A2570" s="3"/>
      <c r="B2570" s="21"/>
      <c r="C2570" s="21"/>
    </row>
    <row r="2571" spans="1:3" x14ac:dyDescent="0.25">
      <c r="A2571" s="3"/>
      <c r="B2571" s="21"/>
      <c r="C2571" s="21"/>
    </row>
    <row r="2572" spans="1:3" x14ac:dyDescent="0.25">
      <c r="A2572" s="3"/>
      <c r="B2572" s="21"/>
      <c r="C2572" s="21"/>
    </row>
    <row r="2573" spans="1:3" x14ac:dyDescent="0.25">
      <c r="A2573" s="3"/>
      <c r="B2573" s="21"/>
      <c r="C2573" s="21"/>
    </row>
    <row r="2574" spans="1:3" x14ac:dyDescent="0.25">
      <c r="A2574" s="3"/>
      <c r="B2574" s="21"/>
      <c r="C2574" s="21"/>
    </row>
    <row r="2575" spans="1:3" x14ac:dyDescent="0.25">
      <c r="A2575" s="3"/>
      <c r="B2575" s="21"/>
      <c r="C2575" s="21"/>
    </row>
    <row r="2576" spans="1:3" x14ac:dyDescent="0.25">
      <c r="A2576" s="3"/>
      <c r="B2576" s="21"/>
      <c r="C2576" s="21"/>
    </row>
    <row r="2577" spans="1:3" x14ac:dyDescent="0.25">
      <c r="A2577" s="3"/>
      <c r="B2577" s="21"/>
      <c r="C2577" s="21"/>
    </row>
    <row r="2578" spans="1:3" x14ac:dyDescent="0.25">
      <c r="A2578" s="3"/>
      <c r="B2578" s="21"/>
      <c r="C2578" s="21"/>
    </row>
    <row r="2579" spans="1:3" x14ac:dyDescent="0.25">
      <c r="A2579" s="3"/>
      <c r="B2579" s="21"/>
      <c r="C2579" s="21"/>
    </row>
    <row r="2580" spans="1:3" x14ac:dyDescent="0.25">
      <c r="A2580" s="3"/>
      <c r="B2580" s="21"/>
      <c r="C2580" s="21"/>
    </row>
    <row r="2581" spans="1:3" x14ac:dyDescent="0.25">
      <c r="A2581" s="3"/>
      <c r="B2581" s="21"/>
      <c r="C2581" s="21"/>
    </row>
    <row r="2582" spans="1:3" x14ac:dyDescent="0.25">
      <c r="A2582" s="3"/>
      <c r="B2582" s="21"/>
      <c r="C2582" s="21"/>
    </row>
    <row r="2583" spans="1:3" x14ac:dyDescent="0.25">
      <c r="A2583" s="3"/>
      <c r="B2583" s="21"/>
      <c r="C2583" s="21"/>
    </row>
    <row r="2584" spans="1:3" x14ac:dyDescent="0.25">
      <c r="A2584" s="3"/>
      <c r="B2584" s="21"/>
      <c r="C2584" s="21"/>
    </row>
    <row r="2585" spans="1:3" x14ac:dyDescent="0.25">
      <c r="A2585" s="3"/>
      <c r="B2585" s="21"/>
      <c r="C2585" s="21"/>
    </row>
    <row r="2586" spans="1:3" x14ac:dyDescent="0.25">
      <c r="A2586" s="3"/>
      <c r="B2586" s="21"/>
      <c r="C2586" s="21"/>
    </row>
    <row r="2587" spans="1:3" x14ac:dyDescent="0.25">
      <c r="A2587" s="3"/>
      <c r="B2587" s="21"/>
      <c r="C2587" s="21"/>
    </row>
    <row r="2588" spans="1:3" x14ac:dyDescent="0.25">
      <c r="A2588" s="3"/>
      <c r="B2588" s="21"/>
      <c r="C2588" s="21"/>
    </row>
    <row r="2589" spans="1:3" x14ac:dyDescent="0.25">
      <c r="A2589" s="3"/>
      <c r="B2589" s="21"/>
      <c r="C2589" s="21"/>
    </row>
    <row r="2590" spans="1:3" x14ac:dyDescent="0.25">
      <c r="A2590" s="3"/>
      <c r="B2590" s="21"/>
      <c r="C2590" s="21"/>
    </row>
    <row r="2591" spans="1:3" x14ac:dyDescent="0.25">
      <c r="A2591" s="3"/>
      <c r="B2591" s="21"/>
      <c r="C2591" s="21"/>
    </row>
    <row r="2592" spans="1:3" x14ac:dyDescent="0.25">
      <c r="A2592" s="3"/>
      <c r="B2592" s="21"/>
      <c r="C2592" s="21"/>
    </row>
    <row r="2593" spans="1:3" x14ac:dyDescent="0.25">
      <c r="A2593" s="3"/>
      <c r="B2593" s="21"/>
      <c r="C2593" s="21"/>
    </row>
    <row r="2594" spans="1:3" x14ac:dyDescent="0.25">
      <c r="A2594" s="3"/>
      <c r="B2594" s="21"/>
      <c r="C2594" s="21"/>
    </row>
    <row r="2595" spans="1:3" x14ac:dyDescent="0.25">
      <c r="A2595" s="3"/>
      <c r="B2595" s="21"/>
      <c r="C2595" s="21"/>
    </row>
    <row r="2596" spans="1:3" x14ac:dyDescent="0.25">
      <c r="A2596" s="3"/>
      <c r="B2596" s="21"/>
      <c r="C2596" s="21"/>
    </row>
    <row r="2597" spans="1:3" x14ac:dyDescent="0.25">
      <c r="A2597" s="3"/>
      <c r="B2597" s="21"/>
      <c r="C2597" s="21"/>
    </row>
    <row r="2598" spans="1:3" x14ac:dyDescent="0.25">
      <c r="A2598" s="3"/>
      <c r="B2598" s="21"/>
      <c r="C2598" s="21"/>
    </row>
    <row r="2599" spans="1:3" x14ac:dyDescent="0.25">
      <c r="A2599" s="3"/>
      <c r="B2599" s="21"/>
      <c r="C2599" s="21"/>
    </row>
    <row r="2600" spans="1:3" x14ac:dyDescent="0.25">
      <c r="A2600" s="3"/>
      <c r="B2600" s="21"/>
      <c r="C2600" s="21"/>
    </row>
    <row r="2601" spans="1:3" x14ac:dyDescent="0.25">
      <c r="A2601" s="3"/>
      <c r="B2601" s="21"/>
      <c r="C2601" s="21"/>
    </row>
    <row r="2602" spans="1:3" x14ac:dyDescent="0.25">
      <c r="A2602" s="3"/>
      <c r="B2602" s="21"/>
      <c r="C2602" s="21"/>
    </row>
    <row r="2603" spans="1:3" x14ac:dyDescent="0.25">
      <c r="A2603" s="3"/>
      <c r="B2603" s="21"/>
      <c r="C2603" s="21"/>
    </row>
    <row r="2604" spans="1:3" x14ac:dyDescent="0.25">
      <c r="A2604" s="3"/>
      <c r="B2604" s="21"/>
      <c r="C2604" s="21"/>
    </row>
    <row r="2605" spans="1:3" x14ac:dyDescent="0.25">
      <c r="A2605" s="3"/>
      <c r="B2605" s="21"/>
      <c r="C2605" s="21"/>
    </row>
    <row r="2606" spans="1:3" x14ac:dyDescent="0.25">
      <c r="A2606" s="3"/>
      <c r="B2606" s="21"/>
      <c r="C2606" s="21"/>
    </row>
    <row r="2607" spans="1:3" x14ac:dyDescent="0.25">
      <c r="A2607" s="3"/>
      <c r="B2607" s="21"/>
      <c r="C2607" s="21"/>
    </row>
    <row r="2608" spans="1:3" x14ac:dyDescent="0.25">
      <c r="A2608" s="3"/>
      <c r="B2608" s="21"/>
      <c r="C2608" s="21"/>
    </row>
    <row r="2609" spans="1:3" x14ac:dyDescent="0.25">
      <c r="A2609" s="3"/>
      <c r="B2609" s="21"/>
      <c r="C2609" s="21"/>
    </row>
    <row r="2610" spans="1:3" x14ac:dyDescent="0.25">
      <c r="A2610" s="3"/>
      <c r="B2610" s="21"/>
      <c r="C2610" s="21"/>
    </row>
    <row r="2611" spans="1:3" x14ac:dyDescent="0.25">
      <c r="A2611" s="3"/>
      <c r="B2611" s="21"/>
      <c r="C2611" s="21"/>
    </row>
    <row r="2612" spans="1:3" x14ac:dyDescent="0.25">
      <c r="A2612" s="3"/>
      <c r="B2612" s="21"/>
      <c r="C2612" s="21"/>
    </row>
    <row r="2613" spans="1:3" x14ac:dyDescent="0.25">
      <c r="A2613" s="3"/>
      <c r="B2613" s="21"/>
      <c r="C2613" s="21"/>
    </row>
    <row r="2614" spans="1:3" x14ac:dyDescent="0.25">
      <c r="A2614" s="3"/>
      <c r="B2614" s="21"/>
      <c r="C2614" s="21"/>
    </row>
    <row r="2615" spans="1:3" x14ac:dyDescent="0.25">
      <c r="A2615" s="3"/>
      <c r="B2615" s="21"/>
      <c r="C2615" s="21"/>
    </row>
    <row r="2616" spans="1:3" x14ac:dyDescent="0.25">
      <c r="A2616" s="3"/>
      <c r="B2616" s="21"/>
      <c r="C2616" s="21"/>
    </row>
    <row r="2617" spans="1:3" x14ac:dyDescent="0.25">
      <c r="A2617" s="3"/>
      <c r="B2617" s="21"/>
      <c r="C2617" s="21"/>
    </row>
    <row r="2618" spans="1:3" x14ac:dyDescent="0.25">
      <c r="A2618" s="3"/>
      <c r="B2618" s="21"/>
      <c r="C2618" s="21"/>
    </row>
    <row r="2619" spans="1:3" x14ac:dyDescent="0.25">
      <c r="A2619" s="3"/>
      <c r="B2619" s="21"/>
      <c r="C2619" s="21"/>
    </row>
    <row r="2620" spans="1:3" x14ac:dyDescent="0.25">
      <c r="A2620" s="3"/>
      <c r="B2620" s="21"/>
      <c r="C2620" s="21"/>
    </row>
    <row r="2621" spans="1:3" x14ac:dyDescent="0.25">
      <c r="A2621" s="3"/>
      <c r="B2621" s="21"/>
      <c r="C2621" s="21"/>
    </row>
    <row r="2622" spans="1:3" x14ac:dyDescent="0.25">
      <c r="A2622" s="3"/>
      <c r="B2622" s="21"/>
      <c r="C2622" s="21"/>
    </row>
    <row r="2623" spans="1:3" x14ac:dyDescent="0.25">
      <c r="A2623" s="3"/>
      <c r="B2623" s="21"/>
      <c r="C2623" s="21"/>
    </row>
    <row r="2624" spans="1:3" x14ac:dyDescent="0.25">
      <c r="A2624" s="3"/>
      <c r="B2624" s="21"/>
      <c r="C2624" s="21"/>
    </row>
    <row r="2625" spans="1:3" x14ac:dyDescent="0.25">
      <c r="A2625" s="3"/>
      <c r="B2625" s="21"/>
      <c r="C2625" s="21"/>
    </row>
    <row r="2626" spans="1:3" x14ac:dyDescent="0.25">
      <c r="A2626" s="3"/>
      <c r="B2626" s="21"/>
      <c r="C2626" s="21"/>
    </row>
    <row r="2627" spans="1:3" x14ac:dyDescent="0.25">
      <c r="A2627" s="3"/>
      <c r="B2627" s="21"/>
      <c r="C2627" s="21"/>
    </row>
    <row r="2628" spans="1:3" x14ac:dyDescent="0.25">
      <c r="A2628" s="3"/>
      <c r="B2628" s="21"/>
      <c r="C2628" s="21"/>
    </row>
    <row r="2629" spans="1:3" x14ac:dyDescent="0.25">
      <c r="A2629" s="3"/>
      <c r="B2629" s="21"/>
      <c r="C2629" s="21"/>
    </row>
    <row r="2630" spans="1:3" x14ac:dyDescent="0.25">
      <c r="A2630" s="3"/>
      <c r="B2630" s="21"/>
      <c r="C2630" s="21"/>
    </row>
    <row r="2631" spans="1:3" x14ac:dyDescent="0.25">
      <c r="A2631" s="3"/>
      <c r="B2631" s="21"/>
      <c r="C2631" s="21"/>
    </row>
    <row r="2632" spans="1:3" x14ac:dyDescent="0.25">
      <c r="A2632" s="3"/>
      <c r="B2632" s="21"/>
      <c r="C2632" s="21"/>
    </row>
    <row r="2633" spans="1:3" x14ac:dyDescent="0.25">
      <c r="A2633" s="3"/>
      <c r="B2633" s="21"/>
      <c r="C2633" s="21"/>
    </row>
    <row r="2634" spans="1:3" x14ac:dyDescent="0.25">
      <c r="A2634" s="3"/>
      <c r="B2634" s="21"/>
      <c r="C2634" s="21"/>
    </row>
    <row r="2635" spans="1:3" x14ac:dyDescent="0.25">
      <c r="A2635" s="3"/>
      <c r="B2635" s="21"/>
      <c r="C2635" s="21"/>
    </row>
    <row r="2636" spans="1:3" x14ac:dyDescent="0.25">
      <c r="A2636" s="3"/>
      <c r="B2636" s="21"/>
      <c r="C2636" s="21"/>
    </row>
    <row r="2637" spans="1:3" x14ac:dyDescent="0.25">
      <c r="A2637" s="3"/>
      <c r="B2637" s="21"/>
      <c r="C2637" s="21"/>
    </row>
    <row r="2638" spans="1:3" x14ac:dyDescent="0.25">
      <c r="A2638" s="3"/>
      <c r="B2638" s="21"/>
      <c r="C2638" s="21"/>
    </row>
    <row r="2639" spans="1:3" x14ac:dyDescent="0.25">
      <c r="A2639" s="3"/>
      <c r="B2639" s="21"/>
      <c r="C2639" s="21"/>
    </row>
    <row r="2640" spans="1:3" x14ac:dyDescent="0.25">
      <c r="A2640" s="3"/>
      <c r="B2640" s="21"/>
      <c r="C2640" s="21"/>
    </row>
    <row r="2641" spans="1:3" x14ac:dyDescent="0.25">
      <c r="A2641" s="3"/>
      <c r="B2641" s="21"/>
      <c r="C2641" s="21"/>
    </row>
    <row r="2642" spans="1:3" x14ac:dyDescent="0.25">
      <c r="A2642" s="3"/>
      <c r="B2642" s="21"/>
      <c r="C2642" s="21"/>
    </row>
    <row r="2643" spans="1:3" x14ac:dyDescent="0.25">
      <c r="A2643" s="3"/>
      <c r="B2643" s="21"/>
      <c r="C2643" s="21"/>
    </row>
    <row r="2644" spans="1:3" x14ac:dyDescent="0.25">
      <c r="A2644" s="3"/>
      <c r="B2644" s="21"/>
      <c r="C2644" s="21"/>
    </row>
    <row r="2645" spans="1:3" x14ac:dyDescent="0.25">
      <c r="A2645" s="3"/>
      <c r="B2645" s="21"/>
      <c r="C2645" s="21"/>
    </row>
    <row r="2646" spans="1:3" x14ac:dyDescent="0.25">
      <c r="A2646" s="3"/>
      <c r="B2646" s="21"/>
      <c r="C2646" s="21"/>
    </row>
    <row r="2647" spans="1:3" x14ac:dyDescent="0.25">
      <c r="A2647" s="3"/>
      <c r="B2647" s="21"/>
      <c r="C2647" s="21"/>
    </row>
    <row r="2648" spans="1:3" x14ac:dyDescent="0.25">
      <c r="A2648" s="3"/>
      <c r="B2648" s="21"/>
      <c r="C2648" s="21"/>
    </row>
    <row r="2649" spans="1:3" x14ac:dyDescent="0.25">
      <c r="A2649" s="3"/>
      <c r="B2649" s="21"/>
      <c r="C2649" s="21"/>
    </row>
    <row r="2650" spans="1:3" x14ac:dyDescent="0.25">
      <c r="A2650" s="3"/>
      <c r="B2650" s="21"/>
      <c r="C2650" s="21"/>
    </row>
    <row r="2651" spans="1:3" x14ac:dyDescent="0.25">
      <c r="A2651" s="3"/>
      <c r="B2651" s="21"/>
      <c r="C2651" s="21"/>
    </row>
    <row r="2652" spans="1:3" x14ac:dyDescent="0.25">
      <c r="A2652" s="3"/>
      <c r="B2652" s="21"/>
      <c r="C2652" s="21"/>
    </row>
    <row r="2653" spans="1:3" x14ac:dyDescent="0.25">
      <c r="A2653" s="3"/>
      <c r="B2653" s="21"/>
      <c r="C2653" s="21"/>
    </row>
    <row r="2654" spans="1:3" x14ac:dyDescent="0.25">
      <c r="A2654" s="3"/>
      <c r="B2654" s="21"/>
      <c r="C2654" s="21"/>
    </row>
    <row r="2655" spans="1:3" x14ac:dyDescent="0.25">
      <c r="A2655" s="3"/>
      <c r="B2655" s="21"/>
      <c r="C2655" s="21"/>
    </row>
    <row r="2656" spans="1:3" x14ac:dyDescent="0.25">
      <c r="A2656" s="3"/>
      <c r="B2656" s="21"/>
      <c r="C2656" s="21"/>
    </row>
    <row r="2657" spans="1:3" x14ac:dyDescent="0.25">
      <c r="A2657" s="3"/>
      <c r="B2657" s="21"/>
      <c r="C2657" s="21"/>
    </row>
    <row r="2658" spans="1:3" x14ac:dyDescent="0.25">
      <c r="A2658" s="3"/>
      <c r="B2658" s="21"/>
      <c r="C2658" s="21"/>
    </row>
    <row r="2659" spans="1:3" x14ac:dyDescent="0.25">
      <c r="A2659" s="3"/>
      <c r="B2659" s="21"/>
      <c r="C2659" s="21"/>
    </row>
    <row r="2660" spans="1:3" x14ac:dyDescent="0.25">
      <c r="A2660" s="3"/>
      <c r="B2660" s="21"/>
      <c r="C2660" s="21"/>
    </row>
    <row r="2661" spans="1:3" x14ac:dyDescent="0.25">
      <c r="A2661" s="3"/>
      <c r="B2661" s="21"/>
      <c r="C2661" s="21"/>
    </row>
    <row r="2662" spans="1:3" x14ac:dyDescent="0.25">
      <c r="A2662" s="3"/>
      <c r="B2662" s="21"/>
      <c r="C2662" s="21"/>
    </row>
    <row r="2663" spans="1:3" x14ac:dyDescent="0.25">
      <c r="A2663" s="3"/>
      <c r="B2663" s="21"/>
      <c r="C2663" s="21"/>
    </row>
    <row r="2664" spans="1:3" x14ac:dyDescent="0.25">
      <c r="A2664" s="3"/>
      <c r="B2664" s="21"/>
      <c r="C2664" s="21"/>
    </row>
    <row r="2665" spans="1:3" x14ac:dyDescent="0.25">
      <c r="A2665" s="3"/>
      <c r="B2665" s="21"/>
      <c r="C2665" s="21"/>
    </row>
    <row r="2666" spans="1:3" x14ac:dyDescent="0.25">
      <c r="A2666" s="3"/>
      <c r="B2666" s="21"/>
      <c r="C2666" s="21"/>
    </row>
    <row r="2667" spans="1:3" x14ac:dyDescent="0.25">
      <c r="A2667" s="3"/>
      <c r="B2667" s="21"/>
      <c r="C2667" s="21"/>
    </row>
    <row r="2668" spans="1:3" x14ac:dyDescent="0.25">
      <c r="A2668" s="3"/>
      <c r="B2668" s="21"/>
      <c r="C2668" s="21"/>
    </row>
    <row r="2669" spans="1:3" x14ac:dyDescent="0.25">
      <c r="A2669" s="3"/>
      <c r="B2669" s="21"/>
      <c r="C2669" s="21"/>
    </row>
    <row r="2670" spans="1:3" x14ac:dyDescent="0.25">
      <c r="A2670" s="3"/>
      <c r="B2670" s="21"/>
      <c r="C2670" s="21"/>
    </row>
    <row r="2671" spans="1:3" x14ac:dyDescent="0.25">
      <c r="A2671" s="3"/>
      <c r="B2671" s="21"/>
      <c r="C2671" s="21"/>
    </row>
    <row r="2672" spans="1:3" x14ac:dyDescent="0.25">
      <c r="A2672" s="3"/>
      <c r="B2672" s="21"/>
      <c r="C2672" s="21"/>
    </row>
    <row r="2673" spans="1:3" x14ac:dyDescent="0.25">
      <c r="A2673" s="3"/>
      <c r="B2673" s="21"/>
      <c r="C2673" s="21"/>
    </row>
    <row r="2674" spans="1:3" x14ac:dyDescent="0.25">
      <c r="A2674" s="3"/>
      <c r="B2674" s="21"/>
      <c r="C2674" s="21"/>
    </row>
    <row r="2675" spans="1:3" x14ac:dyDescent="0.25">
      <c r="A2675" s="3"/>
      <c r="B2675" s="21"/>
      <c r="C2675" s="21"/>
    </row>
    <row r="2676" spans="1:3" x14ac:dyDescent="0.25">
      <c r="A2676" s="3"/>
      <c r="B2676" s="21"/>
      <c r="C2676" s="21"/>
    </row>
    <row r="2677" spans="1:3" x14ac:dyDescent="0.25">
      <c r="A2677" s="3"/>
      <c r="B2677" s="21"/>
      <c r="C2677" s="21"/>
    </row>
    <row r="2678" spans="1:3" x14ac:dyDescent="0.25">
      <c r="A2678" s="3"/>
      <c r="B2678" s="21"/>
      <c r="C2678" s="21"/>
    </row>
    <row r="2679" spans="1:3" x14ac:dyDescent="0.25">
      <c r="A2679" s="3"/>
      <c r="B2679" s="21"/>
      <c r="C2679" s="21"/>
    </row>
    <row r="2680" spans="1:3" x14ac:dyDescent="0.25">
      <c r="A2680" s="3"/>
      <c r="B2680" s="21"/>
      <c r="C2680" s="21"/>
    </row>
    <row r="2681" spans="1:3" x14ac:dyDescent="0.25">
      <c r="A2681" s="3"/>
      <c r="B2681" s="21"/>
      <c r="C2681" s="21"/>
    </row>
    <row r="2682" spans="1:3" x14ac:dyDescent="0.25">
      <c r="A2682" s="3"/>
      <c r="B2682" s="21"/>
      <c r="C2682" s="21"/>
    </row>
    <row r="2683" spans="1:3" x14ac:dyDescent="0.25">
      <c r="A2683" s="3"/>
      <c r="B2683" s="21"/>
      <c r="C2683" s="21"/>
    </row>
    <row r="2684" spans="1:3" x14ac:dyDescent="0.25">
      <c r="A2684" s="3"/>
      <c r="B2684" s="21"/>
      <c r="C2684" s="21"/>
    </row>
    <row r="2685" spans="1:3" x14ac:dyDescent="0.25">
      <c r="A2685" s="3"/>
      <c r="B2685" s="21"/>
      <c r="C2685" s="21"/>
    </row>
    <row r="2686" spans="1:3" x14ac:dyDescent="0.25">
      <c r="A2686" s="3"/>
      <c r="B2686" s="21"/>
      <c r="C2686" s="21"/>
    </row>
    <row r="2687" spans="1:3" x14ac:dyDescent="0.25">
      <c r="A2687" s="3"/>
      <c r="B2687" s="21"/>
      <c r="C2687" s="21"/>
    </row>
    <row r="2688" spans="1:3" x14ac:dyDescent="0.25">
      <c r="A2688" s="3"/>
      <c r="B2688" s="21"/>
      <c r="C2688" s="21"/>
    </row>
    <row r="2689" spans="1:3" x14ac:dyDescent="0.25">
      <c r="A2689" s="3"/>
      <c r="B2689" s="21"/>
      <c r="C2689" s="21"/>
    </row>
    <row r="2690" spans="1:3" x14ac:dyDescent="0.25">
      <c r="A2690" s="3"/>
      <c r="B2690" s="21"/>
      <c r="C2690" s="21"/>
    </row>
    <row r="2691" spans="1:3" x14ac:dyDescent="0.25">
      <c r="A2691" s="3"/>
      <c r="B2691" s="21"/>
      <c r="C2691" s="21"/>
    </row>
    <row r="2692" spans="1:3" x14ac:dyDescent="0.25">
      <c r="A2692" s="3"/>
      <c r="B2692" s="21"/>
      <c r="C2692" s="21"/>
    </row>
    <row r="2693" spans="1:3" x14ac:dyDescent="0.25">
      <c r="A2693" s="3"/>
      <c r="B2693" s="21"/>
      <c r="C2693" s="21"/>
    </row>
    <row r="2694" spans="1:3" x14ac:dyDescent="0.25">
      <c r="A2694" s="3"/>
      <c r="B2694" s="21"/>
      <c r="C2694" s="21"/>
    </row>
    <row r="2695" spans="1:3" x14ac:dyDescent="0.25">
      <c r="A2695" s="3"/>
      <c r="B2695" s="21"/>
      <c r="C2695" s="21"/>
    </row>
    <row r="2696" spans="1:3" x14ac:dyDescent="0.25">
      <c r="A2696" s="3"/>
      <c r="B2696" s="21"/>
      <c r="C2696" s="21"/>
    </row>
    <row r="2697" spans="1:3" x14ac:dyDescent="0.25">
      <c r="A2697" s="3"/>
      <c r="B2697" s="21"/>
      <c r="C2697" s="21"/>
    </row>
    <row r="2698" spans="1:3" x14ac:dyDescent="0.25">
      <c r="A2698" s="3"/>
      <c r="B2698" s="21"/>
      <c r="C2698" s="21"/>
    </row>
    <row r="2699" spans="1:3" x14ac:dyDescent="0.25">
      <c r="A2699" s="3"/>
      <c r="B2699" s="21"/>
      <c r="C2699" s="21"/>
    </row>
    <row r="2700" spans="1:3" x14ac:dyDescent="0.25">
      <c r="A2700" s="3"/>
      <c r="B2700" s="21"/>
      <c r="C2700" s="21"/>
    </row>
    <row r="2701" spans="1:3" x14ac:dyDescent="0.25">
      <c r="A2701" s="3"/>
      <c r="B2701" s="21"/>
      <c r="C2701" s="21"/>
    </row>
    <row r="2702" spans="1:3" x14ac:dyDescent="0.25">
      <c r="A2702" s="3"/>
      <c r="B2702" s="21"/>
      <c r="C2702" s="21"/>
    </row>
    <row r="2703" spans="1:3" x14ac:dyDescent="0.25">
      <c r="A2703" s="3"/>
      <c r="B2703" s="21"/>
      <c r="C2703" s="21"/>
    </row>
    <row r="2704" spans="1:3" x14ac:dyDescent="0.25">
      <c r="A2704" s="3"/>
      <c r="B2704" s="21"/>
      <c r="C2704" s="21"/>
    </row>
    <row r="2705" spans="1:3" x14ac:dyDescent="0.25">
      <c r="A2705" s="3"/>
      <c r="B2705" s="21"/>
      <c r="C2705" s="21"/>
    </row>
    <row r="2706" spans="1:3" x14ac:dyDescent="0.25">
      <c r="A2706" s="3"/>
      <c r="B2706" s="21"/>
      <c r="C2706" s="21"/>
    </row>
    <row r="2707" spans="1:3" x14ac:dyDescent="0.25">
      <c r="A2707" s="3"/>
      <c r="B2707" s="21"/>
      <c r="C2707" s="21"/>
    </row>
    <row r="2708" spans="1:3" x14ac:dyDescent="0.25">
      <c r="A2708" s="3"/>
      <c r="B2708" s="21"/>
      <c r="C2708" s="21"/>
    </row>
    <row r="2709" spans="1:3" x14ac:dyDescent="0.25">
      <c r="A2709" s="3"/>
      <c r="B2709" s="21"/>
      <c r="C2709" s="21"/>
    </row>
    <row r="2710" spans="1:3" x14ac:dyDescent="0.25">
      <c r="A2710" s="3"/>
      <c r="B2710" s="21"/>
      <c r="C2710" s="21"/>
    </row>
    <row r="2711" spans="1:3" x14ac:dyDescent="0.25">
      <c r="A2711" s="3"/>
      <c r="B2711" s="21"/>
      <c r="C2711" s="21"/>
    </row>
    <row r="2712" spans="1:3" x14ac:dyDescent="0.25">
      <c r="A2712" s="3"/>
      <c r="B2712" s="21"/>
      <c r="C2712" s="21"/>
    </row>
    <row r="2713" spans="1:3" x14ac:dyDescent="0.25">
      <c r="A2713" s="3"/>
      <c r="B2713" s="21"/>
      <c r="C2713" s="21"/>
    </row>
    <row r="2714" spans="1:3" x14ac:dyDescent="0.25">
      <c r="A2714" s="3"/>
      <c r="B2714" s="21"/>
      <c r="C2714" s="21"/>
    </row>
    <row r="2715" spans="1:3" x14ac:dyDescent="0.25">
      <c r="A2715" s="3"/>
      <c r="B2715" s="21"/>
      <c r="C2715" s="21"/>
    </row>
    <row r="2716" spans="1:3" x14ac:dyDescent="0.25">
      <c r="A2716" s="3"/>
      <c r="B2716" s="21"/>
      <c r="C2716" s="21"/>
    </row>
    <row r="2717" spans="1:3" x14ac:dyDescent="0.25">
      <c r="A2717" s="3"/>
      <c r="B2717" s="21"/>
      <c r="C2717" s="21"/>
    </row>
    <row r="2718" spans="1:3" x14ac:dyDescent="0.25">
      <c r="A2718" s="3"/>
      <c r="B2718" s="21"/>
      <c r="C2718" s="21"/>
    </row>
    <row r="2719" spans="1:3" x14ac:dyDescent="0.25">
      <c r="A2719" s="3"/>
      <c r="B2719" s="21"/>
      <c r="C2719" s="21"/>
    </row>
    <row r="2720" spans="1:3" x14ac:dyDescent="0.25">
      <c r="A2720" s="3"/>
      <c r="B2720" s="21"/>
      <c r="C2720" s="21"/>
    </row>
    <row r="2721" spans="1:3" x14ac:dyDescent="0.25">
      <c r="A2721" s="3"/>
      <c r="B2721" s="21"/>
      <c r="C2721" s="21"/>
    </row>
    <row r="2722" spans="1:3" x14ac:dyDescent="0.25">
      <c r="A2722" s="3"/>
      <c r="B2722" s="21"/>
      <c r="C2722" s="21"/>
    </row>
    <row r="2723" spans="1:3" x14ac:dyDescent="0.25">
      <c r="A2723" s="3"/>
      <c r="B2723" s="21"/>
      <c r="C2723" s="21"/>
    </row>
    <row r="2724" spans="1:3" x14ac:dyDescent="0.25">
      <c r="A2724" s="3"/>
      <c r="B2724" s="21"/>
      <c r="C2724" s="21"/>
    </row>
    <row r="2725" spans="1:3" x14ac:dyDescent="0.25">
      <c r="A2725" s="3"/>
      <c r="B2725" s="21"/>
      <c r="C2725" s="21"/>
    </row>
    <row r="2726" spans="1:3" x14ac:dyDescent="0.25">
      <c r="A2726" s="3"/>
      <c r="B2726" s="21"/>
      <c r="C2726" s="21"/>
    </row>
    <row r="2727" spans="1:3" x14ac:dyDescent="0.25">
      <c r="A2727" s="3"/>
      <c r="B2727" s="21"/>
      <c r="C2727" s="21"/>
    </row>
    <row r="2728" spans="1:3" x14ac:dyDescent="0.25">
      <c r="A2728" s="3"/>
      <c r="B2728" s="21"/>
      <c r="C2728" s="21"/>
    </row>
    <row r="2729" spans="1:3" x14ac:dyDescent="0.25">
      <c r="A2729" s="3"/>
      <c r="B2729" s="21"/>
      <c r="C2729" s="21"/>
    </row>
    <row r="2730" spans="1:3" x14ac:dyDescent="0.25">
      <c r="A2730" s="3"/>
      <c r="B2730" s="21"/>
      <c r="C2730" s="21"/>
    </row>
    <row r="2731" spans="1:3" x14ac:dyDescent="0.25">
      <c r="A2731" s="3"/>
      <c r="B2731" s="21"/>
      <c r="C2731" s="21"/>
    </row>
    <row r="2732" spans="1:3" x14ac:dyDescent="0.25">
      <c r="A2732" s="3"/>
      <c r="B2732" s="21"/>
      <c r="C2732" s="21"/>
    </row>
    <row r="2733" spans="1:3" x14ac:dyDescent="0.25">
      <c r="A2733" s="3"/>
      <c r="B2733" s="21"/>
      <c r="C2733" s="21"/>
    </row>
    <row r="2734" spans="1:3" x14ac:dyDescent="0.25">
      <c r="A2734" s="3"/>
      <c r="B2734" s="21"/>
      <c r="C2734" s="21"/>
    </row>
    <row r="2735" spans="1:3" x14ac:dyDescent="0.25">
      <c r="A2735" s="3"/>
      <c r="B2735" s="21"/>
      <c r="C2735" s="21"/>
    </row>
    <row r="2736" spans="1:3" x14ac:dyDescent="0.25">
      <c r="A2736" s="3"/>
      <c r="B2736" s="21"/>
      <c r="C2736" s="21"/>
    </row>
    <row r="2737" spans="1:3" x14ac:dyDescent="0.25">
      <c r="A2737" s="3"/>
      <c r="B2737" s="21"/>
      <c r="C2737" s="21"/>
    </row>
    <row r="2738" spans="1:3" x14ac:dyDescent="0.25">
      <c r="A2738" s="3"/>
      <c r="B2738" s="21"/>
      <c r="C2738" s="21"/>
    </row>
    <row r="2739" spans="1:3" x14ac:dyDescent="0.25">
      <c r="A2739" s="3"/>
      <c r="B2739" s="21"/>
      <c r="C2739" s="21"/>
    </row>
    <row r="2740" spans="1:3" x14ac:dyDescent="0.25">
      <c r="A2740" s="3"/>
      <c r="B2740" s="21"/>
      <c r="C2740" s="21"/>
    </row>
    <row r="2741" spans="1:3" x14ac:dyDescent="0.25">
      <c r="A2741" s="3"/>
      <c r="B2741" s="21"/>
      <c r="C2741" s="21"/>
    </row>
    <row r="2742" spans="1:3" x14ac:dyDescent="0.25">
      <c r="A2742" s="3"/>
      <c r="B2742" s="21"/>
      <c r="C2742" s="21"/>
    </row>
    <row r="2743" spans="1:3" x14ac:dyDescent="0.25">
      <c r="A2743" s="3"/>
      <c r="B2743" s="21"/>
      <c r="C2743" s="21"/>
    </row>
    <row r="2744" spans="1:3" x14ac:dyDescent="0.25">
      <c r="A2744" s="3"/>
      <c r="B2744" s="21"/>
      <c r="C2744" s="21"/>
    </row>
    <row r="2745" spans="1:3" x14ac:dyDescent="0.25">
      <c r="A2745" s="3"/>
      <c r="B2745" s="21"/>
      <c r="C2745" s="21"/>
    </row>
    <row r="2746" spans="1:3" x14ac:dyDescent="0.25">
      <c r="A2746" s="3"/>
      <c r="B2746" s="21"/>
      <c r="C2746" s="21"/>
    </row>
    <row r="2747" spans="1:3" x14ac:dyDescent="0.25">
      <c r="A2747" s="3"/>
      <c r="B2747" s="21"/>
      <c r="C2747" s="21"/>
    </row>
    <row r="2748" spans="1:3" x14ac:dyDescent="0.25">
      <c r="A2748" s="3"/>
      <c r="B2748" s="21"/>
      <c r="C2748" s="21"/>
    </row>
    <row r="2749" spans="1:3" x14ac:dyDescent="0.25">
      <c r="A2749" s="3"/>
      <c r="B2749" s="21"/>
      <c r="C2749" s="21"/>
    </row>
    <row r="2750" spans="1:3" x14ac:dyDescent="0.25">
      <c r="A2750" s="3"/>
      <c r="B2750" s="21"/>
      <c r="C2750" s="21"/>
    </row>
    <row r="2751" spans="1:3" x14ac:dyDescent="0.25">
      <c r="A2751" s="3"/>
      <c r="B2751" s="21"/>
      <c r="C2751" s="21"/>
    </row>
    <row r="2752" spans="1:3" x14ac:dyDescent="0.25">
      <c r="A2752" s="3"/>
      <c r="B2752" s="21"/>
      <c r="C2752" s="21"/>
    </row>
    <row r="2753" spans="1:3" x14ac:dyDescent="0.25">
      <c r="A2753" s="3"/>
      <c r="B2753" s="21"/>
      <c r="C2753" s="21"/>
    </row>
    <row r="2754" spans="1:3" x14ac:dyDescent="0.25">
      <c r="A2754" s="3"/>
      <c r="B2754" s="21"/>
      <c r="C2754" s="21"/>
    </row>
    <row r="2755" spans="1:3" x14ac:dyDescent="0.25">
      <c r="A2755" s="3"/>
      <c r="B2755" s="21"/>
      <c r="C2755" s="21"/>
    </row>
    <row r="2756" spans="1:3" x14ac:dyDescent="0.25">
      <c r="A2756" s="3"/>
      <c r="B2756" s="21"/>
      <c r="C2756" s="21"/>
    </row>
    <row r="2757" spans="1:3" x14ac:dyDescent="0.25">
      <c r="A2757" s="3"/>
      <c r="B2757" s="21"/>
      <c r="C2757" s="21"/>
    </row>
    <row r="2758" spans="1:3" x14ac:dyDescent="0.25">
      <c r="A2758" s="3"/>
      <c r="B2758" s="21"/>
      <c r="C2758" s="21"/>
    </row>
    <row r="2759" spans="1:3" x14ac:dyDescent="0.25">
      <c r="A2759" s="3"/>
      <c r="B2759" s="21"/>
      <c r="C2759" s="21"/>
    </row>
    <row r="2760" spans="1:3" x14ac:dyDescent="0.25">
      <c r="A2760" s="3"/>
      <c r="B2760" s="21"/>
      <c r="C2760" s="21"/>
    </row>
    <row r="2761" spans="1:3" x14ac:dyDescent="0.25">
      <c r="A2761" s="3"/>
      <c r="B2761" s="21"/>
      <c r="C2761" s="21"/>
    </row>
    <row r="2762" spans="1:3" x14ac:dyDescent="0.25">
      <c r="A2762" s="3"/>
      <c r="B2762" s="21"/>
      <c r="C2762" s="21"/>
    </row>
    <row r="2763" spans="1:3" x14ac:dyDescent="0.25">
      <c r="A2763" s="3"/>
      <c r="B2763" s="21"/>
      <c r="C2763" s="21"/>
    </row>
    <row r="2764" spans="1:3" x14ac:dyDescent="0.25">
      <c r="A2764" s="3"/>
      <c r="B2764" s="21"/>
      <c r="C2764" s="21"/>
    </row>
    <row r="2765" spans="1:3" x14ac:dyDescent="0.25">
      <c r="A2765" s="3"/>
      <c r="B2765" s="21"/>
      <c r="C2765" s="21"/>
    </row>
    <row r="2766" spans="1:3" x14ac:dyDescent="0.25">
      <c r="A2766" s="3"/>
      <c r="B2766" s="21"/>
      <c r="C2766" s="21"/>
    </row>
    <row r="2767" spans="1:3" x14ac:dyDescent="0.25">
      <c r="A2767" s="3"/>
      <c r="B2767" s="21"/>
      <c r="C2767" s="21"/>
    </row>
    <row r="2768" spans="1:3" x14ac:dyDescent="0.25">
      <c r="A2768" s="3"/>
      <c r="B2768" s="21"/>
      <c r="C2768" s="21"/>
    </row>
    <row r="2769" spans="1:3" x14ac:dyDescent="0.25">
      <c r="A2769" s="3"/>
      <c r="B2769" s="21"/>
      <c r="C2769" s="21"/>
    </row>
    <row r="2770" spans="1:3" x14ac:dyDescent="0.25">
      <c r="A2770" s="3"/>
      <c r="B2770" s="21"/>
      <c r="C2770" s="21"/>
    </row>
    <row r="2771" spans="1:3" x14ac:dyDescent="0.25">
      <c r="A2771" s="3"/>
      <c r="B2771" s="21"/>
      <c r="C2771" s="21"/>
    </row>
    <row r="2772" spans="1:3" x14ac:dyDescent="0.25">
      <c r="A2772" s="3"/>
      <c r="B2772" s="21"/>
      <c r="C2772" s="21"/>
    </row>
    <row r="2773" spans="1:3" x14ac:dyDescent="0.25">
      <c r="A2773" s="3"/>
      <c r="B2773" s="21"/>
      <c r="C2773" s="21"/>
    </row>
    <row r="2774" spans="1:3" x14ac:dyDescent="0.25">
      <c r="A2774" s="3"/>
      <c r="B2774" s="21"/>
      <c r="C2774" s="21"/>
    </row>
    <row r="2775" spans="1:3" x14ac:dyDescent="0.25">
      <c r="A2775" s="3"/>
      <c r="B2775" s="21"/>
      <c r="C2775" s="21"/>
    </row>
    <row r="2776" spans="1:3" x14ac:dyDescent="0.25">
      <c r="A2776" s="3"/>
      <c r="B2776" s="21"/>
      <c r="C2776" s="21"/>
    </row>
    <row r="2777" spans="1:3" x14ac:dyDescent="0.25">
      <c r="A2777" s="3"/>
      <c r="B2777" s="21"/>
      <c r="C2777" s="21"/>
    </row>
    <row r="2778" spans="1:3" x14ac:dyDescent="0.25">
      <c r="A2778" s="3"/>
      <c r="B2778" s="21"/>
      <c r="C2778" s="21"/>
    </row>
    <row r="2779" spans="1:3" x14ac:dyDescent="0.25">
      <c r="A2779" s="3"/>
      <c r="B2779" s="21"/>
      <c r="C2779" s="21"/>
    </row>
    <row r="2780" spans="1:3" x14ac:dyDescent="0.25">
      <c r="A2780" s="3"/>
      <c r="B2780" s="21"/>
      <c r="C2780" s="21"/>
    </row>
    <row r="2781" spans="1:3" x14ac:dyDescent="0.25">
      <c r="A2781" s="3"/>
      <c r="B2781" s="21"/>
      <c r="C2781" s="21"/>
    </row>
    <row r="2782" spans="1:3" x14ac:dyDescent="0.25">
      <c r="A2782" s="3"/>
      <c r="B2782" s="21"/>
      <c r="C2782" s="21"/>
    </row>
    <row r="2783" spans="1:3" x14ac:dyDescent="0.25">
      <c r="A2783" s="3"/>
      <c r="B2783" s="21"/>
      <c r="C2783" s="21"/>
    </row>
    <row r="2784" spans="1:3" x14ac:dyDescent="0.25">
      <c r="A2784" s="3"/>
      <c r="B2784" s="21"/>
      <c r="C2784" s="21"/>
    </row>
    <row r="2785" spans="1:3" x14ac:dyDescent="0.25">
      <c r="A2785" s="3"/>
      <c r="B2785" s="21"/>
      <c r="C2785" s="21"/>
    </row>
    <row r="2786" spans="1:3" x14ac:dyDescent="0.25">
      <c r="A2786" s="3"/>
      <c r="B2786" s="21"/>
      <c r="C2786" s="21"/>
    </row>
    <row r="2787" spans="1:3" x14ac:dyDescent="0.25">
      <c r="A2787" s="3"/>
      <c r="B2787" s="21"/>
      <c r="C2787" s="21"/>
    </row>
    <row r="2788" spans="1:3" x14ac:dyDescent="0.25">
      <c r="A2788" s="3"/>
      <c r="B2788" s="21"/>
      <c r="C2788" s="21"/>
    </row>
    <row r="2789" spans="1:3" x14ac:dyDescent="0.25">
      <c r="A2789" s="3"/>
      <c r="B2789" s="21"/>
      <c r="C2789" s="21"/>
    </row>
    <row r="2790" spans="1:3" x14ac:dyDescent="0.25">
      <c r="A2790" s="3"/>
      <c r="B2790" s="21"/>
      <c r="C2790" s="21"/>
    </row>
    <row r="2791" spans="1:3" x14ac:dyDescent="0.25">
      <c r="A2791" s="3"/>
      <c r="B2791" s="21"/>
      <c r="C2791" s="21"/>
    </row>
    <row r="2792" spans="1:3" x14ac:dyDescent="0.25">
      <c r="A2792" s="3"/>
      <c r="B2792" s="21"/>
      <c r="C2792" s="21"/>
    </row>
    <row r="2793" spans="1:3" x14ac:dyDescent="0.25">
      <c r="A2793" s="3"/>
      <c r="B2793" s="21"/>
      <c r="C2793" s="21"/>
    </row>
    <row r="2794" spans="1:3" x14ac:dyDescent="0.25">
      <c r="A2794" s="3"/>
      <c r="B2794" s="21"/>
      <c r="C2794" s="21"/>
    </row>
    <row r="2795" spans="1:3" x14ac:dyDescent="0.25">
      <c r="A2795" s="3"/>
      <c r="B2795" s="21"/>
      <c r="C2795" s="21"/>
    </row>
    <row r="2796" spans="1:3" x14ac:dyDescent="0.25">
      <c r="A2796" s="3"/>
      <c r="B2796" s="21"/>
      <c r="C2796" s="21"/>
    </row>
    <row r="2797" spans="1:3" x14ac:dyDescent="0.25">
      <c r="A2797" s="3"/>
      <c r="B2797" s="21"/>
      <c r="C2797" s="21"/>
    </row>
    <row r="2798" spans="1:3" x14ac:dyDescent="0.25">
      <c r="A2798" s="3"/>
      <c r="B2798" s="21"/>
      <c r="C2798" s="21"/>
    </row>
    <row r="2799" spans="1:3" x14ac:dyDescent="0.25">
      <c r="A2799" s="3"/>
      <c r="B2799" s="21"/>
      <c r="C2799" s="21"/>
    </row>
    <row r="2800" spans="1:3" x14ac:dyDescent="0.25">
      <c r="A2800" s="3"/>
      <c r="B2800" s="21"/>
      <c r="C2800" s="21"/>
    </row>
    <row r="2801" spans="1:3" x14ac:dyDescent="0.25">
      <c r="A2801" s="3"/>
      <c r="B2801" s="21"/>
      <c r="C2801" s="21"/>
    </row>
    <row r="2802" spans="1:3" x14ac:dyDescent="0.25">
      <c r="A2802" s="3"/>
      <c r="B2802" s="21"/>
      <c r="C2802" s="21"/>
    </row>
    <row r="2803" spans="1:3" x14ac:dyDescent="0.25">
      <c r="A2803" s="3"/>
      <c r="B2803" s="21"/>
      <c r="C2803" s="21"/>
    </row>
    <row r="2804" spans="1:3" x14ac:dyDescent="0.25">
      <c r="A2804" s="3"/>
      <c r="B2804" s="21"/>
      <c r="C2804" s="21"/>
    </row>
    <row r="2805" spans="1:3" x14ac:dyDescent="0.25">
      <c r="A2805" s="3"/>
      <c r="B2805" s="21"/>
      <c r="C2805" s="21"/>
    </row>
    <row r="2806" spans="1:3" x14ac:dyDescent="0.25">
      <c r="A2806" s="3"/>
      <c r="B2806" s="21"/>
      <c r="C2806" s="21"/>
    </row>
    <row r="2807" spans="1:3" x14ac:dyDescent="0.25">
      <c r="A2807" s="3"/>
      <c r="B2807" s="21"/>
      <c r="C2807" s="21"/>
    </row>
    <row r="2808" spans="1:3" x14ac:dyDescent="0.25">
      <c r="A2808" s="3"/>
      <c r="B2808" s="21"/>
      <c r="C2808" s="21"/>
    </row>
    <row r="2809" spans="1:3" x14ac:dyDescent="0.25">
      <c r="A2809" s="3"/>
      <c r="B2809" s="21"/>
      <c r="C2809" s="21"/>
    </row>
    <row r="2810" spans="1:3" x14ac:dyDescent="0.25">
      <c r="A2810" s="3"/>
      <c r="B2810" s="21"/>
      <c r="C2810" s="21"/>
    </row>
    <row r="2811" spans="1:3" x14ac:dyDescent="0.25">
      <c r="A2811" s="3"/>
      <c r="B2811" s="21"/>
      <c r="C2811" s="21"/>
    </row>
    <row r="2812" spans="1:3" x14ac:dyDescent="0.25">
      <c r="A2812" s="3"/>
      <c r="B2812" s="21"/>
      <c r="C2812" s="21"/>
    </row>
    <row r="2813" spans="1:3" x14ac:dyDescent="0.25">
      <c r="A2813" s="3"/>
      <c r="B2813" s="21"/>
      <c r="C2813" s="21"/>
    </row>
    <row r="2814" spans="1:3" x14ac:dyDescent="0.25">
      <c r="A2814" s="3"/>
      <c r="B2814" s="21"/>
      <c r="C2814" s="21"/>
    </row>
    <row r="2815" spans="1:3" x14ac:dyDescent="0.25">
      <c r="A2815" s="3"/>
      <c r="B2815" s="21"/>
      <c r="C2815" s="21"/>
    </row>
    <row r="2816" spans="1:3" x14ac:dyDescent="0.25">
      <c r="A2816" s="3"/>
      <c r="B2816" s="21"/>
      <c r="C2816" s="21"/>
    </row>
    <row r="2817" spans="1:3" x14ac:dyDescent="0.25">
      <c r="A2817" s="3"/>
      <c r="B2817" s="21"/>
      <c r="C2817" s="21"/>
    </row>
    <row r="2818" spans="1:3" x14ac:dyDescent="0.25">
      <c r="A2818" s="3"/>
      <c r="B2818" s="21"/>
      <c r="C2818" s="21"/>
    </row>
    <row r="2819" spans="1:3" x14ac:dyDescent="0.25">
      <c r="A2819" s="3"/>
      <c r="B2819" s="21"/>
      <c r="C2819" s="21"/>
    </row>
    <row r="2820" spans="1:3" x14ac:dyDescent="0.25">
      <c r="A2820" s="3"/>
      <c r="B2820" s="21"/>
      <c r="C2820" s="21"/>
    </row>
    <row r="2821" spans="1:3" x14ac:dyDescent="0.25">
      <c r="A2821" s="3"/>
      <c r="B2821" s="21"/>
      <c r="C2821" s="21"/>
    </row>
    <row r="2822" spans="1:3" x14ac:dyDescent="0.25">
      <c r="A2822" s="3"/>
      <c r="B2822" s="21"/>
      <c r="C2822" s="21"/>
    </row>
    <row r="2823" spans="1:3" x14ac:dyDescent="0.25">
      <c r="A2823" s="3"/>
      <c r="B2823" s="21"/>
      <c r="C2823" s="21"/>
    </row>
    <row r="2824" spans="1:3" x14ac:dyDescent="0.25">
      <c r="A2824" s="3"/>
      <c r="B2824" s="21"/>
      <c r="C2824" s="21"/>
    </row>
    <row r="2825" spans="1:3" x14ac:dyDescent="0.25">
      <c r="A2825" s="3"/>
      <c r="B2825" s="21"/>
      <c r="C2825" s="21"/>
    </row>
    <row r="2826" spans="1:3" x14ac:dyDescent="0.25">
      <c r="A2826" s="3"/>
      <c r="B2826" s="21"/>
      <c r="C2826" s="21"/>
    </row>
    <row r="2827" spans="1:3" x14ac:dyDescent="0.25">
      <c r="A2827" s="3"/>
      <c r="B2827" s="21"/>
      <c r="C2827" s="21"/>
    </row>
    <row r="2828" spans="1:3" x14ac:dyDescent="0.25">
      <c r="A2828" s="3"/>
      <c r="B2828" s="21"/>
      <c r="C2828" s="21"/>
    </row>
    <row r="2829" spans="1:3" x14ac:dyDescent="0.25">
      <c r="A2829" s="3"/>
      <c r="B2829" s="21"/>
      <c r="C2829" s="21"/>
    </row>
    <row r="2830" spans="1:3" x14ac:dyDescent="0.25">
      <c r="A2830" s="3"/>
      <c r="B2830" s="21"/>
      <c r="C2830" s="21"/>
    </row>
    <row r="2831" spans="1:3" x14ac:dyDescent="0.25">
      <c r="A2831" s="3"/>
      <c r="B2831" s="21"/>
      <c r="C2831" s="21"/>
    </row>
    <row r="2832" spans="1:3" x14ac:dyDescent="0.25">
      <c r="A2832" s="3"/>
      <c r="B2832" s="21"/>
      <c r="C2832" s="21"/>
    </row>
    <row r="2833" spans="1:3" x14ac:dyDescent="0.25">
      <c r="A2833" s="3"/>
      <c r="B2833" s="21"/>
      <c r="C2833" s="21"/>
    </row>
    <row r="2834" spans="1:3" x14ac:dyDescent="0.25">
      <c r="A2834" s="3"/>
      <c r="B2834" s="21"/>
      <c r="C2834" s="21"/>
    </row>
    <row r="2835" spans="1:3" x14ac:dyDescent="0.25">
      <c r="A2835" s="3"/>
      <c r="B2835" s="21"/>
      <c r="C2835" s="21"/>
    </row>
    <row r="2836" spans="1:3" x14ac:dyDescent="0.25">
      <c r="A2836" s="3"/>
      <c r="B2836" s="21"/>
      <c r="C2836" s="21"/>
    </row>
    <row r="2837" spans="1:3" x14ac:dyDescent="0.25">
      <c r="A2837" s="3"/>
      <c r="B2837" s="21"/>
      <c r="C2837" s="21"/>
    </row>
    <row r="2838" spans="1:3" x14ac:dyDescent="0.25">
      <c r="A2838" s="3"/>
      <c r="B2838" s="21"/>
      <c r="C2838" s="21"/>
    </row>
    <row r="2839" spans="1:3" x14ac:dyDescent="0.25">
      <c r="A2839" s="3"/>
      <c r="B2839" s="21"/>
      <c r="C2839" s="21"/>
    </row>
    <row r="2840" spans="1:3" x14ac:dyDescent="0.25">
      <c r="A2840" s="3"/>
      <c r="B2840" s="21"/>
      <c r="C2840" s="21"/>
    </row>
    <row r="2841" spans="1:3" x14ac:dyDescent="0.25">
      <c r="A2841" s="3"/>
      <c r="B2841" s="21"/>
      <c r="C2841" s="21"/>
    </row>
    <row r="2842" spans="1:3" x14ac:dyDescent="0.25">
      <c r="A2842" s="3"/>
      <c r="B2842" s="21"/>
      <c r="C2842" s="21"/>
    </row>
    <row r="2843" spans="1:3" x14ac:dyDescent="0.25">
      <c r="A2843" s="3"/>
      <c r="B2843" s="21"/>
      <c r="C2843" s="21"/>
    </row>
    <row r="2844" spans="1:3" x14ac:dyDescent="0.25">
      <c r="A2844" s="3"/>
      <c r="B2844" s="21"/>
      <c r="C2844" s="21"/>
    </row>
    <row r="2845" spans="1:3" x14ac:dyDescent="0.25">
      <c r="A2845" s="3"/>
      <c r="B2845" s="21"/>
      <c r="C2845" s="21"/>
    </row>
    <row r="2846" spans="1:3" x14ac:dyDescent="0.25">
      <c r="A2846" s="3"/>
      <c r="B2846" s="21"/>
      <c r="C2846" s="21"/>
    </row>
    <row r="2847" spans="1:3" x14ac:dyDescent="0.25">
      <c r="A2847" s="3"/>
      <c r="B2847" s="21"/>
      <c r="C2847" s="21"/>
    </row>
    <row r="2848" spans="1:3" x14ac:dyDescent="0.25">
      <c r="A2848" s="3"/>
      <c r="B2848" s="21"/>
      <c r="C2848" s="21"/>
    </row>
    <row r="2849" spans="1:3" x14ac:dyDescent="0.25">
      <c r="A2849" s="3"/>
      <c r="B2849" s="21"/>
      <c r="C2849" s="21"/>
    </row>
    <row r="2850" spans="1:3" x14ac:dyDescent="0.25">
      <c r="A2850" s="3"/>
      <c r="B2850" s="21"/>
      <c r="C2850" s="21"/>
    </row>
    <row r="2851" spans="1:3" x14ac:dyDescent="0.25">
      <c r="A2851" s="3"/>
      <c r="B2851" s="21"/>
      <c r="C2851" s="21"/>
    </row>
    <row r="2852" spans="1:3" x14ac:dyDescent="0.25">
      <c r="A2852" s="3"/>
      <c r="B2852" s="21"/>
      <c r="C2852" s="21"/>
    </row>
    <row r="2853" spans="1:3" x14ac:dyDescent="0.25">
      <c r="A2853" s="3"/>
      <c r="B2853" s="21"/>
      <c r="C2853" s="21"/>
    </row>
    <row r="2854" spans="1:3" x14ac:dyDescent="0.25">
      <c r="A2854" s="3"/>
      <c r="B2854" s="21"/>
      <c r="C2854" s="21"/>
    </row>
    <row r="2855" spans="1:3" x14ac:dyDescent="0.25">
      <c r="A2855" s="3"/>
      <c r="B2855" s="21"/>
      <c r="C2855" s="21"/>
    </row>
    <row r="2856" spans="1:3" x14ac:dyDescent="0.25">
      <c r="A2856" s="3"/>
      <c r="B2856" s="21"/>
      <c r="C2856" s="21"/>
    </row>
    <row r="2857" spans="1:3" x14ac:dyDescent="0.25">
      <c r="A2857" s="3"/>
      <c r="B2857" s="21"/>
      <c r="C2857" s="21"/>
    </row>
    <row r="2858" spans="1:3" x14ac:dyDescent="0.25">
      <c r="A2858" s="3"/>
      <c r="B2858" s="21"/>
      <c r="C2858" s="21"/>
    </row>
    <row r="2859" spans="1:3" x14ac:dyDescent="0.25">
      <c r="A2859" s="3"/>
      <c r="B2859" s="21"/>
      <c r="C2859" s="21"/>
    </row>
    <row r="2860" spans="1:3" x14ac:dyDescent="0.25">
      <c r="A2860" s="3"/>
      <c r="B2860" s="21"/>
      <c r="C2860" s="21"/>
    </row>
    <row r="2861" spans="1:3" x14ac:dyDescent="0.25">
      <c r="A2861" s="3"/>
      <c r="B2861" s="21"/>
      <c r="C2861" s="21"/>
    </row>
    <row r="2862" spans="1:3" x14ac:dyDescent="0.25">
      <c r="A2862" s="3"/>
      <c r="B2862" s="21"/>
      <c r="C2862" s="21"/>
    </row>
    <row r="2863" spans="1:3" x14ac:dyDescent="0.25">
      <c r="A2863" s="3"/>
      <c r="B2863" s="21"/>
      <c r="C2863" s="21"/>
    </row>
    <row r="2864" spans="1:3" x14ac:dyDescent="0.25">
      <c r="A2864" s="3"/>
      <c r="B2864" s="21"/>
      <c r="C2864" s="21"/>
    </row>
    <row r="2865" spans="1:3" x14ac:dyDescent="0.25">
      <c r="A2865" s="3"/>
      <c r="B2865" s="21"/>
      <c r="C2865" s="21"/>
    </row>
    <row r="2866" spans="1:3" x14ac:dyDescent="0.25">
      <c r="A2866" s="3"/>
      <c r="B2866" s="21"/>
      <c r="C2866" s="21"/>
    </row>
    <row r="2867" spans="1:3" x14ac:dyDescent="0.25">
      <c r="A2867" s="3"/>
      <c r="B2867" s="21"/>
      <c r="C2867" s="21"/>
    </row>
    <row r="2868" spans="1:3" x14ac:dyDescent="0.25">
      <c r="A2868" s="3"/>
      <c r="B2868" s="21"/>
      <c r="C2868" s="21"/>
    </row>
    <row r="2869" spans="1:3" x14ac:dyDescent="0.25">
      <c r="A2869" s="3"/>
      <c r="B2869" s="21"/>
      <c r="C2869" s="21"/>
    </row>
    <row r="2870" spans="1:3" x14ac:dyDescent="0.25">
      <c r="A2870" s="3"/>
      <c r="B2870" s="21"/>
      <c r="C2870" s="21"/>
    </row>
    <row r="2871" spans="1:3" x14ac:dyDescent="0.25">
      <c r="A2871" s="3"/>
      <c r="B2871" s="21"/>
      <c r="C2871" s="21"/>
    </row>
    <row r="2872" spans="1:3" x14ac:dyDescent="0.25">
      <c r="A2872" s="3"/>
      <c r="B2872" s="21"/>
      <c r="C2872" s="21"/>
    </row>
    <row r="2873" spans="1:3" x14ac:dyDescent="0.25">
      <c r="A2873" s="3"/>
      <c r="B2873" s="21"/>
      <c r="C2873" s="21"/>
    </row>
    <row r="2874" spans="1:3" x14ac:dyDescent="0.25">
      <c r="A2874" s="3"/>
      <c r="B2874" s="21"/>
      <c r="C2874" s="21"/>
    </row>
    <row r="2875" spans="1:3" x14ac:dyDescent="0.25">
      <c r="A2875" s="3"/>
      <c r="B2875" s="21"/>
      <c r="C2875" s="21"/>
    </row>
    <row r="2876" spans="1:3" x14ac:dyDescent="0.25">
      <c r="A2876" s="3"/>
      <c r="B2876" s="21"/>
      <c r="C2876" s="21"/>
    </row>
    <row r="2877" spans="1:3" x14ac:dyDescent="0.25">
      <c r="A2877" s="3"/>
      <c r="B2877" s="21"/>
      <c r="C2877" s="21"/>
    </row>
    <row r="2878" spans="1:3" x14ac:dyDescent="0.25">
      <c r="A2878" s="3"/>
      <c r="B2878" s="21"/>
      <c r="C2878" s="21"/>
    </row>
    <row r="2879" spans="1:3" x14ac:dyDescent="0.25">
      <c r="A2879" s="3"/>
      <c r="B2879" s="21"/>
      <c r="C2879" s="21"/>
    </row>
    <row r="2880" spans="1:3" x14ac:dyDescent="0.25">
      <c r="A2880" s="3"/>
      <c r="B2880" s="21"/>
      <c r="C2880" s="21"/>
    </row>
    <row r="2881" spans="1:3" x14ac:dyDescent="0.25">
      <c r="A2881" s="3"/>
      <c r="B2881" s="21"/>
      <c r="C2881" s="21"/>
    </row>
    <row r="2882" spans="1:3" x14ac:dyDescent="0.25">
      <c r="A2882" s="3"/>
      <c r="B2882" s="21"/>
      <c r="C2882" s="21"/>
    </row>
    <row r="2883" spans="1:3" x14ac:dyDescent="0.25">
      <c r="A2883" s="3"/>
      <c r="B2883" s="21"/>
      <c r="C2883" s="21"/>
    </row>
    <row r="2884" spans="1:3" x14ac:dyDescent="0.25">
      <c r="A2884" s="3"/>
      <c r="B2884" s="21"/>
      <c r="C2884" s="21"/>
    </row>
    <row r="2885" spans="1:3" x14ac:dyDescent="0.25">
      <c r="A2885" s="3"/>
      <c r="B2885" s="21"/>
      <c r="C2885" s="21"/>
    </row>
    <row r="2886" spans="1:3" x14ac:dyDescent="0.25">
      <c r="A2886" s="3"/>
      <c r="B2886" s="21"/>
      <c r="C2886" s="21"/>
    </row>
    <row r="2887" spans="1:3" x14ac:dyDescent="0.25">
      <c r="A2887" s="3"/>
      <c r="B2887" s="21"/>
      <c r="C2887" s="21"/>
    </row>
    <row r="2888" spans="1:3" x14ac:dyDescent="0.25">
      <c r="A2888" s="3"/>
      <c r="B2888" s="21"/>
      <c r="C2888" s="21"/>
    </row>
    <row r="2889" spans="1:3" x14ac:dyDescent="0.25">
      <c r="A2889" s="3"/>
      <c r="B2889" s="21"/>
      <c r="C2889" s="21"/>
    </row>
    <row r="2890" spans="1:3" x14ac:dyDescent="0.25">
      <c r="A2890" s="3"/>
      <c r="B2890" s="21"/>
      <c r="C2890" s="21"/>
    </row>
    <row r="2891" spans="1:3" x14ac:dyDescent="0.25">
      <c r="A2891" s="3"/>
      <c r="B2891" s="21"/>
      <c r="C2891" s="21"/>
    </row>
    <row r="2892" spans="1:3" x14ac:dyDescent="0.25">
      <c r="A2892" s="3"/>
      <c r="B2892" s="21"/>
      <c r="C2892" s="21"/>
    </row>
    <row r="2893" spans="1:3" x14ac:dyDescent="0.25">
      <c r="A2893" s="3"/>
      <c r="B2893" s="21"/>
      <c r="C2893" s="21"/>
    </row>
    <row r="2894" spans="1:3" x14ac:dyDescent="0.25">
      <c r="A2894" s="3"/>
      <c r="B2894" s="21"/>
      <c r="C2894" s="21"/>
    </row>
    <row r="2895" spans="1:3" x14ac:dyDescent="0.25">
      <c r="A2895" s="3"/>
      <c r="B2895" s="21"/>
      <c r="C2895" s="21"/>
    </row>
    <row r="2896" spans="1:3" x14ac:dyDescent="0.25">
      <c r="A2896" s="3"/>
      <c r="B2896" s="21"/>
      <c r="C2896" s="21"/>
    </row>
    <row r="2897" spans="1:3" x14ac:dyDescent="0.25">
      <c r="A2897" s="3"/>
      <c r="B2897" s="21"/>
      <c r="C2897" s="21"/>
    </row>
    <row r="2898" spans="1:3" x14ac:dyDescent="0.25">
      <c r="A2898" s="3"/>
      <c r="B2898" s="21"/>
      <c r="C2898" s="21"/>
    </row>
    <row r="2899" spans="1:3" x14ac:dyDescent="0.25">
      <c r="A2899" s="3"/>
      <c r="B2899" s="21"/>
      <c r="C2899" s="21"/>
    </row>
    <row r="2900" spans="1:3" x14ac:dyDescent="0.25">
      <c r="A2900" s="3"/>
      <c r="B2900" s="21"/>
      <c r="C2900" s="21"/>
    </row>
    <row r="2901" spans="1:3" x14ac:dyDescent="0.25">
      <c r="A2901" s="3"/>
      <c r="B2901" s="21"/>
      <c r="C2901" s="21"/>
    </row>
    <row r="2902" spans="1:3" x14ac:dyDescent="0.25">
      <c r="A2902" s="3"/>
      <c r="B2902" s="21"/>
      <c r="C2902" s="21"/>
    </row>
    <row r="2903" spans="1:3" x14ac:dyDescent="0.25">
      <c r="A2903" s="3"/>
      <c r="B2903" s="21"/>
      <c r="C2903" s="21"/>
    </row>
    <row r="2904" spans="1:3" x14ac:dyDescent="0.25">
      <c r="A2904" s="3"/>
      <c r="B2904" s="21"/>
      <c r="C2904" s="21"/>
    </row>
    <row r="2905" spans="1:3" x14ac:dyDescent="0.25">
      <c r="A2905" s="3"/>
      <c r="B2905" s="21"/>
      <c r="C2905" s="21"/>
    </row>
    <row r="2906" spans="1:3" x14ac:dyDescent="0.25">
      <c r="A2906" s="3"/>
      <c r="B2906" s="21"/>
      <c r="C2906" s="21"/>
    </row>
    <row r="2907" spans="1:3" x14ac:dyDescent="0.25">
      <c r="A2907" s="3"/>
      <c r="B2907" s="21"/>
      <c r="C2907" s="21"/>
    </row>
    <row r="2908" spans="1:3" x14ac:dyDescent="0.25">
      <c r="A2908" s="3"/>
      <c r="B2908" s="21"/>
      <c r="C2908" s="21"/>
    </row>
    <row r="2909" spans="1:3" x14ac:dyDescent="0.25">
      <c r="A2909" s="3"/>
      <c r="B2909" s="21"/>
      <c r="C2909" s="21"/>
    </row>
    <row r="2910" spans="1:3" x14ac:dyDescent="0.25">
      <c r="A2910" s="3"/>
      <c r="B2910" s="21"/>
      <c r="C2910" s="21"/>
    </row>
    <row r="2911" spans="1:3" x14ac:dyDescent="0.25">
      <c r="A2911" s="3"/>
      <c r="B2911" s="21"/>
      <c r="C2911" s="21"/>
    </row>
    <row r="2912" spans="1:3" x14ac:dyDescent="0.25">
      <c r="A2912" s="3"/>
      <c r="B2912" s="21"/>
      <c r="C2912" s="21"/>
    </row>
    <row r="2913" spans="1:3" x14ac:dyDescent="0.25">
      <c r="A2913" s="3"/>
      <c r="B2913" s="21"/>
      <c r="C2913" s="21"/>
    </row>
    <row r="2914" spans="1:3" x14ac:dyDescent="0.25">
      <c r="A2914" s="3"/>
      <c r="B2914" s="21"/>
      <c r="C2914" s="21"/>
    </row>
    <row r="2915" spans="1:3" x14ac:dyDescent="0.25">
      <c r="A2915" s="3"/>
      <c r="B2915" s="21"/>
      <c r="C2915" s="21"/>
    </row>
    <row r="2916" spans="1:3" x14ac:dyDescent="0.25">
      <c r="A2916" s="3"/>
      <c r="B2916" s="21"/>
      <c r="C2916" s="21"/>
    </row>
    <row r="2917" spans="1:3" x14ac:dyDescent="0.25">
      <c r="A2917" s="3"/>
      <c r="B2917" s="21"/>
      <c r="C2917" s="21"/>
    </row>
    <row r="2918" spans="1:3" x14ac:dyDescent="0.25">
      <c r="A2918" s="3"/>
      <c r="B2918" s="21"/>
      <c r="C2918" s="21"/>
    </row>
    <row r="2919" spans="1:3" x14ac:dyDescent="0.25">
      <c r="A2919" s="3"/>
      <c r="B2919" s="21"/>
      <c r="C2919" s="21"/>
    </row>
    <row r="2920" spans="1:3" x14ac:dyDescent="0.25">
      <c r="A2920" s="3"/>
      <c r="B2920" s="21"/>
      <c r="C2920" s="21"/>
    </row>
    <row r="2921" spans="1:3" x14ac:dyDescent="0.25">
      <c r="A2921" s="3"/>
      <c r="B2921" s="21"/>
      <c r="C2921" s="21"/>
    </row>
    <row r="2922" spans="1:3" x14ac:dyDescent="0.25">
      <c r="A2922" s="3"/>
      <c r="B2922" s="21"/>
      <c r="C2922" s="21"/>
    </row>
    <row r="2923" spans="1:3" x14ac:dyDescent="0.25">
      <c r="A2923" s="3"/>
      <c r="B2923" s="21"/>
      <c r="C2923" s="21"/>
    </row>
    <row r="2924" spans="1:3" x14ac:dyDescent="0.25">
      <c r="A2924" s="3"/>
      <c r="B2924" s="21"/>
      <c r="C2924" s="21"/>
    </row>
    <row r="2925" spans="1:3" x14ac:dyDescent="0.25">
      <c r="A2925" s="3"/>
      <c r="B2925" s="21"/>
      <c r="C2925" s="21"/>
    </row>
    <row r="2926" spans="1:3" x14ac:dyDescent="0.25">
      <c r="A2926" s="3"/>
      <c r="B2926" s="21"/>
      <c r="C2926" s="21"/>
    </row>
    <row r="2927" spans="1:3" x14ac:dyDescent="0.25">
      <c r="A2927" s="3"/>
      <c r="B2927" s="21"/>
      <c r="C2927" s="21"/>
    </row>
    <row r="2928" spans="1:3" x14ac:dyDescent="0.25">
      <c r="A2928" s="3"/>
      <c r="B2928" s="21"/>
      <c r="C2928" s="21"/>
    </row>
    <row r="2929" spans="1:3" x14ac:dyDescent="0.25">
      <c r="A2929" s="3"/>
      <c r="B2929" s="21"/>
      <c r="C2929" s="21"/>
    </row>
    <row r="2930" spans="1:3" x14ac:dyDescent="0.25">
      <c r="A2930" s="3"/>
      <c r="B2930" s="21"/>
      <c r="C2930" s="21"/>
    </row>
    <row r="2931" spans="1:3" x14ac:dyDescent="0.25">
      <c r="A2931" s="3"/>
      <c r="B2931" s="21"/>
      <c r="C2931" s="21"/>
    </row>
    <row r="2932" spans="1:3" x14ac:dyDescent="0.25">
      <c r="A2932" s="3"/>
      <c r="B2932" s="21"/>
      <c r="C2932" s="21"/>
    </row>
    <row r="2933" spans="1:3" x14ac:dyDescent="0.25">
      <c r="A2933" s="3"/>
      <c r="B2933" s="21"/>
      <c r="C2933" s="21"/>
    </row>
    <row r="2934" spans="1:3" x14ac:dyDescent="0.25">
      <c r="A2934" s="3"/>
      <c r="B2934" s="21"/>
      <c r="C2934" s="21"/>
    </row>
    <row r="2935" spans="1:3" x14ac:dyDescent="0.25">
      <c r="A2935" s="3"/>
      <c r="B2935" s="21"/>
      <c r="C2935" s="21"/>
    </row>
    <row r="2936" spans="1:3" x14ac:dyDescent="0.25">
      <c r="A2936" s="3"/>
      <c r="B2936" s="21"/>
      <c r="C2936" s="21"/>
    </row>
    <row r="2937" spans="1:3" x14ac:dyDescent="0.25">
      <c r="A2937" s="3"/>
      <c r="B2937" s="21"/>
      <c r="C2937" s="21"/>
    </row>
    <row r="2938" spans="1:3" x14ac:dyDescent="0.25">
      <c r="A2938" s="3"/>
      <c r="B2938" s="21"/>
      <c r="C2938" s="21"/>
    </row>
    <row r="2939" spans="1:3" x14ac:dyDescent="0.25">
      <c r="A2939" s="3"/>
      <c r="B2939" s="21"/>
      <c r="C2939" s="21"/>
    </row>
    <row r="2940" spans="1:3" x14ac:dyDescent="0.25">
      <c r="A2940" s="3"/>
      <c r="B2940" s="21"/>
      <c r="C2940" s="21"/>
    </row>
    <row r="2941" spans="1:3" x14ac:dyDescent="0.25">
      <c r="A2941" s="3"/>
      <c r="B2941" s="21"/>
      <c r="C2941" s="21"/>
    </row>
    <row r="2942" spans="1:3" x14ac:dyDescent="0.25">
      <c r="A2942" s="3"/>
      <c r="B2942" s="21"/>
      <c r="C2942" s="21"/>
    </row>
    <row r="2943" spans="1:3" x14ac:dyDescent="0.25">
      <c r="A2943" s="3"/>
      <c r="B2943" s="21"/>
      <c r="C2943" s="21"/>
    </row>
    <row r="2944" spans="1:3" x14ac:dyDescent="0.25">
      <c r="A2944" s="3"/>
      <c r="B2944" s="21"/>
      <c r="C2944" s="21"/>
    </row>
    <row r="2945" spans="1:3" x14ac:dyDescent="0.25">
      <c r="A2945" s="3"/>
      <c r="B2945" s="21"/>
      <c r="C2945" s="21"/>
    </row>
    <row r="2946" spans="1:3" x14ac:dyDescent="0.25">
      <c r="A2946" s="3"/>
      <c r="B2946" s="21"/>
      <c r="C2946" s="21"/>
    </row>
    <row r="2947" spans="1:3" x14ac:dyDescent="0.25">
      <c r="A2947" s="3"/>
      <c r="B2947" s="21"/>
      <c r="C2947" s="21"/>
    </row>
    <row r="2948" spans="1:3" x14ac:dyDescent="0.25">
      <c r="A2948" s="3"/>
      <c r="B2948" s="21"/>
      <c r="C2948" s="21"/>
    </row>
    <row r="2949" spans="1:3" x14ac:dyDescent="0.25">
      <c r="A2949" s="3"/>
      <c r="B2949" s="21"/>
      <c r="C2949" s="21"/>
    </row>
    <row r="2950" spans="1:3" x14ac:dyDescent="0.25">
      <c r="A2950" s="3"/>
      <c r="B2950" s="21"/>
      <c r="C2950" s="21"/>
    </row>
    <row r="2951" spans="1:3" x14ac:dyDescent="0.25">
      <c r="A2951" s="3"/>
      <c r="B2951" s="21"/>
      <c r="C2951" s="21"/>
    </row>
    <row r="2952" spans="1:3" x14ac:dyDescent="0.25">
      <c r="A2952" s="3"/>
      <c r="B2952" s="21"/>
      <c r="C2952" s="21"/>
    </row>
    <row r="2953" spans="1:3" x14ac:dyDescent="0.25">
      <c r="A2953" s="3"/>
      <c r="B2953" s="21"/>
      <c r="C2953" s="21"/>
    </row>
    <row r="2954" spans="1:3" x14ac:dyDescent="0.25">
      <c r="A2954" s="3"/>
      <c r="B2954" s="21"/>
      <c r="C2954" s="21"/>
    </row>
    <row r="2955" spans="1:3" x14ac:dyDescent="0.25">
      <c r="A2955" s="3"/>
      <c r="B2955" s="21"/>
      <c r="C2955" s="21"/>
    </row>
    <row r="2956" spans="1:3" x14ac:dyDescent="0.25">
      <c r="A2956" s="3"/>
      <c r="B2956" s="21"/>
      <c r="C2956" s="21"/>
    </row>
    <row r="2957" spans="1:3" x14ac:dyDescent="0.25">
      <c r="A2957" s="3"/>
      <c r="B2957" s="21"/>
      <c r="C2957" s="21"/>
    </row>
    <row r="2958" spans="1:3" x14ac:dyDescent="0.25">
      <c r="A2958" s="3"/>
      <c r="B2958" s="21"/>
      <c r="C2958" s="21"/>
    </row>
    <row r="2959" spans="1:3" x14ac:dyDescent="0.25">
      <c r="A2959" s="3"/>
      <c r="B2959" s="21"/>
      <c r="C2959" s="21"/>
    </row>
    <row r="2960" spans="1:3" x14ac:dyDescent="0.25">
      <c r="A2960" s="3"/>
      <c r="B2960" s="21"/>
      <c r="C2960" s="21"/>
    </row>
    <row r="2961" spans="1:3" x14ac:dyDescent="0.25">
      <c r="A2961" s="3"/>
      <c r="B2961" s="21"/>
      <c r="C2961" s="21"/>
    </row>
    <row r="2962" spans="1:3" x14ac:dyDescent="0.25">
      <c r="A2962" s="3"/>
      <c r="B2962" s="21"/>
      <c r="C2962" s="21"/>
    </row>
    <row r="2963" spans="1:3" x14ac:dyDescent="0.25">
      <c r="A2963" s="3"/>
      <c r="B2963" s="21"/>
      <c r="C2963" s="21"/>
    </row>
    <row r="2964" spans="1:3" x14ac:dyDescent="0.25">
      <c r="A2964" s="3"/>
      <c r="B2964" s="21"/>
      <c r="C2964" s="21"/>
    </row>
    <row r="2965" spans="1:3" x14ac:dyDescent="0.25">
      <c r="A2965" s="3"/>
      <c r="B2965" s="21"/>
      <c r="C2965" s="21"/>
    </row>
    <row r="2966" spans="1:3" x14ac:dyDescent="0.25">
      <c r="A2966" s="3"/>
      <c r="B2966" s="21"/>
      <c r="C2966" s="21"/>
    </row>
    <row r="2967" spans="1:3" x14ac:dyDescent="0.25">
      <c r="A2967" s="3"/>
      <c r="B2967" s="21"/>
      <c r="C2967" s="21"/>
    </row>
    <row r="2968" spans="1:3" x14ac:dyDescent="0.25">
      <c r="A2968" s="3"/>
      <c r="B2968" s="21"/>
      <c r="C2968" s="21"/>
    </row>
    <row r="2969" spans="1:3" x14ac:dyDescent="0.25">
      <c r="A2969" s="3"/>
      <c r="B2969" s="21"/>
      <c r="C2969" s="21"/>
    </row>
    <row r="2970" spans="1:3" x14ac:dyDescent="0.25">
      <c r="A2970" s="3"/>
      <c r="B2970" s="21"/>
      <c r="C2970" s="21"/>
    </row>
    <row r="2971" spans="1:3" x14ac:dyDescent="0.25">
      <c r="A2971" s="3"/>
      <c r="B2971" s="21"/>
      <c r="C2971" s="21"/>
    </row>
    <row r="2972" spans="1:3" x14ac:dyDescent="0.25">
      <c r="A2972" s="3"/>
      <c r="B2972" s="21"/>
      <c r="C2972" s="21"/>
    </row>
    <row r="2973" spans="1:3" x14ac:dyDescent="0.25">
      <c r="A2973" s="3"/>
      <c r="B2973" s="21"/>
      <c r="C2973" s="21"/>
    </row>
    <row r="2974" spans="1:3" x14ac:dyDescent="0.25">
      <c r="A2974" s="3"/>
      <c r="B2974" s="21"/>
      <c r="C2974" s="21"/>
    </row>
    <row r="2975" spans="1:3" x14ac:dyDescent="0.25">
      <c r="A2975" s="3"/>
      <c r="B2975" s="21"/>
      <c r="C2975" s="21"/>
    </row>
    <row r="2976" spans="1:3" x14ac:dyDescent="0.25">
      <c r="A2976" s="3"/>
      <c r="B2976" s="21"/>
      <c r="C2976" s="21"/>
    </row>
    <row r="2977" spans="1:3" x14ac:dyDescent="0.25">
      <c r="A2977" s="3"/>
      <c r="B2977" s="21"/>
      <c r="C2977" s="21"/>
    </row>
    <row r="2978" spans="1:3" x14ac:dyDescent="0.25">
      <c r="A2978" s="3"/>
      <c r="B2978" s="21"/>
      <c r="C2978" s="21"/>
    </row>
    <row r="2979" spans="1:3" x14ac:dyDescent="0.25">
      <c r="A2979" s="3"/>
      <c r="B2979" s="21"/>
      <c r="C2979" s="21"/>
    </row>
    <row r="2980" spans="1:3" x14ac:dyDescent="0.25">
      <c r="A2980" s="3"/>
      <c r="B2980" s="21"/>
      <c r="C2980" s="21"/>
    </row>
    <row r="2981" spans="1:3" x14ac:dyDescent="0.25">
      <c r="A2981" s="3"/>
      <c r="B2981" s="21"/>
      <c r="C2981" s="21"/>
    </row>
    <row r="2982" spans="1:3" x14ac:dyDescent="0.25">
      <c r="A2982" s="3"/>
      <c r="B2982" s="21"/>
      <c r="C2982" s="21"/>
    </row>
    <row r="2983" spans="1:3" x14ac:dyDescent="0.25">
      <c r="A2983" s="3"/>
      <c r="B2983" s="21"/>
      <c r="C2983" s="21"/>
    </row>
    <row r="2984" spans="1:3" x14ac:dyDescent="0.25">
      <c r="A2984" s="3"/>
      <c r="B2984" s="21"/>
      <c r="C2984" s="21"/>
    </row>
    <row r="2985" spans="1:3" x14ac:dyDescent="0.25">
      <c r="A2985" s="3"/>
      <c r="B2985" s="21"/>
      <c r="C2985" s="21"/>
    </row>
    <row r="2986" spans="1:3" x14ac:dyDescent="0.25">
      <c r="A2986" s="3"/>
      <c r="B2986" s="21"/>
      <c r="C2986" s="21"/>
    </row>
    <row r="2987" spans="1:3" x14ac:dyDescent="0.25">
      <c r="A2987" s="3"/>
      <c r="B2987" s="21"/>
      <c r="C2987" s="21"/>
    </row>
    <row r="2988" spans="1:3" x14ac:dyDescent="0.25">
      <c r="A2988" s="3"/>
      <c r="B2988" s="21"/>
      <c r="C2988" s="21"/>
    </row>
    <row r="2989" spans="1:3" x14ac:dyDescent="0.25">
      <c r="A2989" s="3"/>
      <c r="B2989" s="21"/>
      <c r="C2989" s="21"/>
    </row>
    <row r="2990" spans="1:3" x14ac:dyDescent="0.25">
      <c r="A2990" s="3"/>
      <c r="B2990" s="21"/>
      <c r="C2990" s="21"/>
    </row>
    <row r="2991" spans="1:3" x14ac:dyDescent="0.25">
      <c r="A2991" s="3"/>
      <c r="B2991" s="21"/>
      <c r="C2991" s="21"/>
    </row>
    <row r="2992" spans="1:3" x14ac:dyDescent="0.25">
      <c r="A2992" s="3"/>
      <c r="B2992" s="21"/>
      <c r="C2992" s="21"/>
    </row>
    <row r="2993" spans="1:3" x14ac:dyDescent="0.25">
      <c r="A2993" s="3"/>
      <c r="B2993" s="21"/>
      <c r="C2993" s="21"/>
    </row>
    <row r="2994" spans="1:3" x14ac:dyDescent="0.25">
      <c r="A2994" s="3"/>
      <c r="B2994" s="21"/>
      <c r="C2994" s="21"/>
    </row>
    <row r="2995" spans="1:3" x14ac:dyDescent="0.25">
      <c r="A2995" s="3"/>
      <c r="B2995" s="21"/>
      <c r="C2995" s="21"/>
    </row>
    <row r="2996" spans="1:3" x14ac:dyDescent="0.25">
      <c r="A2996" s="3"/>
      <c r="B2996" s="21"/>
      <c r="C2996" s="21"/>
    </row>
    <row r="2997" spans="1:3" x14ac:dyDescent="0.25">
      <c r="A2997" s="3"/>
      <c r="B2997" s="21"/>
      <c r="C2997" s="21"/>
    </row>
    <row r="2998" spans="1:3" x14ac:dyDescent="0.25">
      <c r="A2998" s="3"/>
      <c r="B2998" s="21"/>
      <c r="C2998" s="21"/>
    </row>
    <row r="2999" spans="1:3" x14ac:dyDescent="0.25">
      <c r="A2999" s="3"/>
      <c r="B2999" s="21"/>
      <c r="C2999" s="21"/>
    </row>
    <row r="3000" spans="1:3" x14ac:dyDescent="0.25">
      <c r="A3000" s="3"/>
      <c r="B3000" s="21"/>
      <c r="C3000" s="21"/>
    </row>
    <row r="3001" spans="1:3" x14ac:dyDescent="0.25">
      <c r="A3001" s="3"/>
      <c r="B3001" s="21"/>
      <c r="C3001" s="21"/>
    </row>
    <row r="3002" spans="1:3" x14ac:dyDescent="0.25">
      <c r="A3002" s="3"/>
      <c r="B3002" s="21"/>
      <c r="C3002" s="21"/>
    </row>
    <row r="3003" spans="1:3" x14ac:dyDescent="0.25">
      <c r="A3003" s="3"/>
      <c r="B3003" s="21"/>
      <c r="C3003" s="21"/>
    </row>
    <row r="3004" spans="1:3" x14ac:dyDescent="0.25">
      <c r="A3004" s="3"/>
      <c r="B3004" s="21"/>
      <c r="C3004" s="21"/>
    </row>
    <row r="3005" spans="1:3" x14ac:dyDescent="0.25">
      <c r="A3005" s="3"/>
      <c r="B3005" s="21"/>
      <c r="C3005" s="21"/>
    </row>
    <row r="3006" spans="1:3" x14ac:dyDescent="0.25">
      <c r="A3006" s="3"/>
      <c r="B3006" s="21"/>
      <c r="C3006" s="21"/>
    </row>
    <row r="3007" spans="1:3" x14ac:dyDescent="0.25">
      <c r="A3007" s="3"/>
      <c r="B3007" s="21"/>
      <c r="C3007" s="21"/>
    </row>
    <row r="3008" spans="1:3" x14ac:dyDescent="0.25">
      <c r="A3008" s="3"/>
      <c r="B3008" s="21"/>
      <c r="C3008" s="21"/>
    </row>
    <row r="3009" spans="1:3" x14ac:dyDescent="0.25">
      <c r="A3009" s="3"/>
      <c r="B3009" s="21"/>
      <c r="C3009" s="21"/>
    </row>
    <row r="3010" spans="1:3" x14ac:dyDescent="0.25">
      <c r="A3010" s="3"/>
      <c r="B3010" s="21"/>
      <c r="C3010" s="21"/>
    </row>
    <row r="3011" spans="1:3" x14ac:dyDescent="0.25">
      <c r="A3011" s="3"/>
      <c r="B3011" s="21"/>
      <c r="C3011" s="21"/>
    </row>
    <row r="3012" spans="1:3" x14ac:dyDescent="0.25">
      <c r="A3012" s="3"/>
      <c r="B3012" s="21"/>
      <c r="C3012" s="21"/>
    </row>
    <row r="3013" spans="1:3" x14ac:dyDescent="0.25">
      <c r="A3013" s="3"/>
      <c r="B3013" s="21"/>
      <c r="C3013" s="21"/>
    </row>
    <row r="3014" spans="1:3" x14ac:dyDescent="0.25">
      <c r="A3014" s="3"/>
      <c r="B3014" s="21"/>
      <c r="C3014" s="21"/>
    </row>
    <row r="3015" spans="1:3" x14ac:dyDescent="0.25">
      <c r="A3015" s="3"/>
      <c r="B3015" s="21"/>
      <c r="C3015" s="21"/>
    </row>
    <row r="3016" spans="1:3" x14ac:dyDescent="0.25">
      <c r="A3016" s="3"/>
      <c r="B3016" s="21"/>
      <c r="C3016" s="21"/>
    </row>
    <row r="3017" spans="1:3" x14ac:dyDescent="0.25">
      <c r="A3017" s="3"/>
      <c r="B3017" s="21"/>
      <c r="C3017" s="21"/>
    </row>
    <row r="3018" spans="1:3" x14ac:dyDescent="0.25">
      <c r="A3018" s="3"/>
      <c r="B3018" s="21"/>
      <c r="C3018" s="21"/>
    </row>
    <row r="3019" spans="1:3" x14ac:dyDescent="0.25">
      <c r="A3019" s="3"/>
      <c r="B3019" s="21"/>
      <c r="C3019" s="21"/>
    </row>
    <row r="3020" spans="1:3" x14ac:dyDescent="0.25">
      <c r="A3020" s="3"/>
      <c r="B3020" s="21"/>
      <c r="C3020" s="21"/>
    </row>
    <row r="3021" spans="1:3" x14ac:dyDescent="0.25">
      <c r="A3021" s="3"/>
      <c r="B3021" s="21"/>
      <c r="C3021" s="21"/>
    </row>
    <row r="3022" spans="1:3" x14ac:dyDescent="0.25">
      <c r="A3022" s="3"/>
      <c r="B3022" s="21"/>
      <c r="C3022" s="21"/>
    </row>
    <row r="3023" spans="1:3" x14ac:dyDescent="0.25">
      <c r="A3023" s="3"/>
      <c r="B3023" s="21"/>
      <c r="C3023" s="21"/>
    </row>
    <row r="3024" spans="1:3" x14ac:dyDescent="0.25">
      <c r="A3024" s="3"/>
      <c r="B3024" s="21"/>
      <c r="C3024" s="21"/>
    </row>
    <row r="3025" spans="1:3" x14ac:dyDescent="0.25">
      <c r="A3025" s="3"/>
      <c r="B3025" s="21"/>
      <c r="C3025" s="21"/>
    </row>
    <row r="3026" spans="1:3" x14ac:dyDescent="0.25">
      <c r="A3026" s="3"/>
      <c r="B3026" s="21"/>
      <c r="C3026" s="21"/>
    </row>
    <row r="3027" spans="1:3" x14ac:dyDescent="0.25">
      <c r="A3027" s="3"/>
      <c r="B3027" s="21"/>
      <c r="C3027" s="21"/>
    </row>
    <row r="3028" spans="1:3" x14ac:dyDescent="0.25">
      <c r="A3028" s="3"/>
      <c r="B3028" s="21"/>
      <c r="C3028" s="21"/>
    </row>
    <row r="3029" spans="1:3" x14ac:dyDescent="0.25">
      <c r="A3029" s="3"/>
      <c r="B3029" s="21"/>
      <c r="C3029" s="21"/>
    </row>
    <row r="3030" spans="1:3" x14ac:dyDescent="0.25">
      <c r="A3030" s="3"/>
      <c r="B3030" s="21"/>
      <c r="C3030" s="21"/>
    </row>
    <row r="3031" spans="1:3" x14ac:dyDescent="0.25">
      <c r="A3031" s="3"/>
      <c r="B3031" s="21"/>
      <c r="C3031" s="21"/>
    </row>
    <row r="3032" spans="1:3" x14ac:dyDescent="0.25">
      <c r="A3032" s="3"/>
      <c r="B3032" s="21"/>
      <c r="C3032" s="21"/>
    </row>
    <row r="3033" spans="1:3" x14ac:dyDescent="0.25">
      <c r="A3033" s="3"/>
      <c r="B3033" s="21"/>
      <c r="C3033" s="21"/>
    </row>
    <row r="3034" spans="1:3" x14ac:dyDescent="0.25">
      <c r="A3034" s="3"/>
      <c r="B3034" s="21"/>
      <c r="C3034" s="21"/>
    </row>
    <row r="3035" spans="1:3" x14ac:dyDescent="0.25">
      <c r="A3035" s="3"/>
      <c r="B3035" s="21"/>
      <c r="C3035" s="21"/>
    </row>
    <row r="3036" spans="1:3" x14ac:dyDescent="0.25">
      <c r="A3036" s="3"/>
      <c r="B3036" s="21"/>
      <c r="C3036" s="21"/>
    </row>
    <row r="3037" spans="1:3" x14ac:dyDescent="0.25">
      <c r="A3037" s="3"/>
      <c r="B3037" s="21"/>
      <c r="C3037" s="21"/>
    </row>
    <row r="3038" spans="1:3" x14ac:dyDescent="0.25">
      <c r="A3038" s="3"/>
      <c r="B3038" s="21"/>
      <c r="C3038" s="21"/>
    </row>
    <row r="3039" spans="1:3" x14ac:dyDescent="0.25">
      <c r="A3039" s="3"/>
      <c r="B3039" s="21"/>
      <c r="C3039" s="21"/>
    </row>
    <row r="3040" spans="1:3" x14ac:dyDescent="0.25">
      <c r="A3040" s="3"/>
      <c r="B3040" s="21"/>
      <c r="C3040" s="21"/>
    </row>
    <row r="3041" spans="1:3" x14ac:dyDescent="0.25">
      <c r="A3041" s="3"/>
      <c r="B3041" s="21"/>
      <c r="C3041" s="21"/>
    </row>
    <row r="3042" spans="1:3" x14ac:dyDescent="0.25">
      <c r="A3042" s="3"/>
      <c r="B3042" s="21"/>
      <c r="C3042" s="21"/>
    </row>
    <row r="3043" spans="1:3" x14ac:dyDescent="0.25">
      <c r="A3043" s="3"/>
      <c r="B3043" s="21"/>
      <c r="C3043" s="21"/>
    </row>
    <row r="3044" spans="1:3" x14ac:dyDescent="0.25">
      <c r="A3044" s="3"/>
      <c r="B3044" s="21"/>
      <c r="C3044" s="21"/>
    </row>
    <row r="3045" spans="1:3" x14ac:dyDescent="0.25">
      <c r="A3045" s="3"/>
      <c r="B3045" s="21"/>
      <c r="C3045" s="21"/>
    </row>
    <row r="3046" spans="1:3" x14ac:dyDescent="0.25">
      <c r="A3046" s="3"/>
      <c r="B3046" s="21"/>
      <c r="C3046" s="21"/>
    </row>
    <row r="3047" spans="1:3" x14ac:dyDescent="0.25">
      <c r="A3047" s="3"/>
      <c r="B3047" s="21"/>
      <c r="C3047" s="21"/>
    </row>
    <row r="3048" spans="1:3" x14ac:dyDescent="0.25">
      <c r="A3048" s="3"/>
      <c r="B3048" s="21"/>
      <c r="C3048" s="21"/>
    </row>
    <row r="3049" spans="1:3" x14ac:dyDescent="0.25">
      <c r="A3049" s="3"/>
      <c r="B3049" s="21"/>
      <c r="C3049" s="21"/>
    </row>
    <row r="3050" spans="1:3" x14ac:dyDescent="0.25">
      <c r="A3050" s="3"/>
      <c r="B3050" s="21"/>
      <c r="C3050" s="21"/>
    </row>
    <row r="3051" spans="1:3" x14ac:dyDescent="0.25">
      <c r="A3051" s="3"/>
      <c r="B3051" s="21"/>
      <c r="C3051" s="21"/>
    </row>
    <row r="3052" spans="1:3" x14ac:dyDescent="0.25">
      <c r="A3052" s="3"/>
      <c r="B3052" s="21"/>
      <c r="C3052" s="21"/>
    </row>
    <row r="3053" spans="1:3" x14ac:dyDescent="0.25">
      <c r="A3053" s="3"/>
      <c r="B3053" s="21"/>
      <c r="C3053" s="21"/>
    </row>
    <row r="3054" spans="1:3" x14ac:dyDescent="0.25">
      <c r="A3054" s="3"/>
      <c r="B3054" s="21"/>
      <c r="C3054" s="21"/>
    </row>
    <row r="3055" spans="1:3" x14ac:dyDescent="0.25">
      <c r="A3055" s="3"/>
      <c r="B3055" s="21"/>
      <c r="C3055" s="21"/>
    </row>
    <row r="3056" spans="1:3" x14ac:dyDescent="0.25">
      <c r="A3056" s="3"/>
      <c r="B3056" s="21"/>
      <c r="C3056" s="21"/>
    </row>
    <row r="3057" spans="1:3" x14ac:dyDescent="0.25">
      <c r="A3057" s="3"/>
      <c r="B3057" s="21"/>
      <c r="C3057" s="21"/>
    </row>
    <row r="3058" spans="1:3" x14ac:dyDescent="0.25">
      <c r="A3058" s="3"/>
      <c r="B3058" s="21"/>
      <c r="C3058" s="21"/>
    </row>
    <row r="3059" spans="1:3" x14ac:dyDescent="0.25">
      <c r="A3059" s="3"/>
      <c r="B3059" s="21"/>
      <c r="C3059" s="21"/>
    </row>
    <row r="3060" spans="1:3" x14ac:dyDescent="0.25">
      <c r="A3060" s="3"/>
      <c r="B3060" s="21"/>
      <c r="C3060" s="21"/>
    </row>
    <row r="3061" spans="1:3" x14ac:dyDescent="0.25">
      <c r="A3061" s="3"/>
      <c r="B3061" s="21"/>
      <c r="C3061" s="21"/>
    </row>
    <row r="3062" spans="1:3" x14ac:dyDescent="0.25">
      <c r="A3062" s="3"/>
      <c r="B3062" s="21"/>
      <c r="C3062" s="21"/>
    </row>
    <row r="3063" spans="1:3" x14ac:dyDescent="0.25">
      <c r="A3063" s="3"/>
      <c r="B3063" s="21"/>
      <c r="C3063" s="21"/>
    </row>
    <row r="3064" spans="1:3" x14ac:dyDescent="0.25">
      <c r="A3064" s="3"/>
      <c r="B3064" s="21"/>
      <c r="C3064" s="21"/>
    </row>
    <row r="3065" spans="1:3" x14ac:dyDescent="0.25">
      <c r="A3065" s="3"/>
      <c r="B3065" s="21"/>
      <c r="C3065" s="21"/>
    </row>
    <row r="3066" spans="1:3" x14ac:dyDescent="0.25">
      <c r="A3066" s="3"/>
      <c r="B3066" s="21"/>
      <c r="C3066" s="21"/>
    </row>
    <row r="3067" spans="1:3" x14ac:dyDescent="0.25">
      <c r="A3067" s="3"/>
      <c r="B3067" s="21"/>
      <c r="C3067" s="21"/>
    </row>
    <row r="3068" spans="1:3" x14ac:dyDescent="0.25">
      <c r="A3068" s="3"/>
      <c r="B3068" s="21"/>
      <c r="C3068" s="21"/>
    </row>
    <row r="3069" spans="1:3" x14ac:dyDescent="0.25">
      <c r="A3069" s="3"/>
      <c r="B3069" s="21"/>
      <c r="C3069" s="21"/>
    </row>
    <row r="3070" spans="1:3" x14ac:dyDescent="0.25">
      <c r="A3070" s="3"/>
      <c r="B3070" s="21"/>
      <c r="C3070" s="21"/>
    </row>
    <row r="3071" spans="1:3" x14ac:dyDescent="0.25">
      <c r="A3071" s="3"/>
      <c r="B3071" s="21"/>
      <c r="C3071" s="21"/>
    </row>
    <row r="3072" spans="1:3" x14ac:dyDescent="0.25">
      <c r="A3072" s="3"/>
      <c r="B3072" s="21"/>
      <c r="C3072" s="21"/>
    </row>
    <row r="3073" spans="1:3" x14ac:dyDescent="0.25">
      <c r="A3073" s="3"/>
      <c r="B3073" s="21"/>
      <c r="C3073" s="21"/>
    </row>
    <row r="3074" spans="1:3" x14ac:dyDescent="0.25">
      <c r="A3074" s="3"/>
      <c r="B3074" s="21"/>
      <c r="C3074" s="21"/>
    </row>
    <row r="3075" spans="1:3" x14ac:dyDescent="0.25">
      <c r="A3075" s="3"/>
      <c r="B3075" s="21"/>
      <c r="C3075" s="21"/>
    </row>
    <row r="3076" spans="1:3" x14ac:dyDescent="0.25">
      <c r="A3076" s="3"/>
      <c r="B3076" s="21"/>
      <c r="C3076" s="21"/>
    </row>
    <row r="3077" spans="1:3" x14ac:dyDescent="0.25">
      <c r="A3077" s="3"/>
      <c r="B3077" s="21"/>
      <c r="C3077" s="21"/>
    </row>
    <row r="3078" spans="1:3" x14ac:dyDescent="0.25">
      <c r="A3078" s="3"/>
      <c r="B3078" s="21"/>
      <c r="C3078" s="21"/>
    </row>
    <row r="3079" spans="1:3" x14ac:dyDescent="0.25">
      <c r="A3079" s="3"/>
      <c r="B3079" s="21"/>
      <c r="C3079" s="21"/>
    </row>
    <row r="3080" spans="1:3" x14ac:dyDescent="0.25">
      <c r="A3080" s="3"/>
      <c r="B3080" s="21"/>
      <c r="C3080" s="21"/>
    </row>
    <row r="3081" spans="1:3" x14ac:dyDescent="0.25">
      <c r="A3081" s="3"/>
      <c r="B3081" s="21"/>
      <c r="C3081" s="21"/>
    </row>
    <row r="3082" spans="1:3" x14ac:dyDescent="0.25">
      <c r="A3082" s="3"/>
      <c r="B3082" s="21"/>
      <c r="C3082" s="21"/>
    </row>
    <row r="3083" spans="1:3" x14ac:dyDescent="0.25">
      <c r="A3083" s="3"/>
      <c r="B3083" s="21"/>
      <c r="C3083" s="21"/>
    </row>
    <row r="3084" spans="1:3" x14ac:dyDescent="0.25">
      <c r="A3084" s="3"/>
      <c r="B3084" s="21"/>
      <c r="C3084" s="21"/>
    </row>
    <row r="3085" spans="1:3" x14ac:dyDescent="0.25">
      <c r="A3085" s="3"/>
      <c r="B3085" s="21"/>
      <c r="C3085" s="21"/>
    </row>
    <row r="3086" spans="1:3" x14ac:dyDescent="0.25">
      <c r="A3086" s="3"/>
      <c r="B3086" s="21"/>
      <c r="C3086" s="21"/>
    </row>
    <row r="3087" spans="1:3" x14ac:dyDescent="0.25">
      <c r="A3087" s="3"/>
      <c r="B3087" s="21"/>
      <c r="C3087" s="21"/>
    </row>
    <row r="3088" spans="1:3" x14ac:dyDescent="0.25">
      <c r="A3088" s="3"/>
      <c r="B3088" s="21"/>
      <c r="C3088" s="21"/>
    </row>
    <row r="3089" spans="1:3" x14ac:dyDescent="0.25">
      <c r="A3089" s="3"/>
      <c r="B3089" s="21"/>
      <c r="C3089" s="21"/>
    </row>
    <row r="3090" spans="1:3" x14ac:dyDescent="0.25">
      <c r="A3090" s="3"/>
      <c r="B3090" s="21"/>
      <c r="C3090" s="21"/>
    </row>
    <row r="3091" spans="1:3" x14ac:dyDescent="0.25">
      <c r="A3091" s="3"/>
      <c r="B3091" s="21"/>
      <c r="C3091" s="21"/>
    </row>
    <row r="3092" spans="1:3" x14ac:dyDescent="0.25">
      <c r="A3092" s="3"/>
      <c r="B3092" s="21"/>
      <c r="C3092" s="21"/>
    </row>
    <row r="3093" spans="1:3" x14ac:dyDescent="0.25">
      <c r="A3093" s="3"/>
      <c r="B3093" s="21"/>
      <c r="C3093" s="21"/>
    </row>
    <row r="3094" spans="1:3" x14ac:dyDescent="0.25">
      <c r="A3094" s="3"/>
      <c r="B3094" s="21"/>
      <c r="C3094" s="21"/>
    </row>
    <row r="3095" spans="1:3" x14ac:dyDescent="0.25">
      <c r="A3095" s="3"/>
      <c r="B3095" s="21"/>
      <c r="C3095" s="21"/>
    </row>
    <row r="3096" spans="1:3" x14ac:dyDescent="0.25">
      <c r="A3096" s="3"/>
      <c r="B3096" s="21"/>
      <c r="C3096" s="21"/>
    </row>
    <row r="3097" spans="1:3" x14ac:dyDescent="0.25">
      <c r="A3097" s="3"/>
      <c r="B3097" s="21"/>
      <c r="C3097" s="21"/>
    </row>
    <row r="3098" spans="1:3" x14ac:dyDescent="0.25">
      <c r="A3098" s="3"/>
      <c r="B3098" s="21"/>
      <c r="C3098" s="21"/>
    </row>
    <row r="3099" spans="1:3" x14ac:dyDescent="0.25">
      <c r="A3099" s="3"/>
      <c r="B3099" s="21"/>
      <c r="C3099" s="21"/>
    </row>
    <row r="3100" spans="1:3" x14ac:dyDescent="0.25">
      <c r="A3100" s="3"/>
      <c r="B3100" s="21"/>
      <c r="C3100" s="21"/>
    </row>
    <row r="3101" spans="1:3" x14ac:dyDescent="0.25">
      <c r="A3101" s="3"/>
      <c r="B3101" s="21"/>
      <c r="C3101" s="21"/>
    </row>
    <row r="3102" spans="1:3" x14ac:dyDescent="0.25">
      <c r="A3102" s="3"/>
      <c r="B3102" s="21"/>
      <c r="C3102" s="21"/>
    </row>
    <row r="3103" spans="1:3" x14ac:dyDescent="0.25">
      <c r="A3103" s="3"/>
      <c r="B3103" s="21"/>
      <c r="C3103" s="21"/>
    </row>
    <row r="3104" spans="1:3" x14ac:dyDescent="0.25">
      <c r="A3104" s="3"/>
      <c r="B3104" s="21"/>
      <c r="C3104" s="21"/>
    </row>
    <row r="3105" spans="1:3" x14ac:dyDescent="0.25">
      <c r="A3105" s="3"/>
      <c r="B3105" s="21"/>
      <c r="C3105" s="21"/>
    </row>
    <row r="3106" spans="1:3" x14ac:dyDescent="0.25">
      <c r="A3106" s="3"/>
      <c r="B3106" s="21"/>
      <c r="C3106" s="21"/>
    </row>
    <row r="3107" spans="1:3" x14ac:dyDescent="0.25">
      <c r="A3107" s="3"/>
      <c r="B3107" s="21"/>
      <c r="C3107" s="21"/>
    </row>
    <row r="3108" spans="1:3" x14ac:dyDescent="0.25">
      <c r="A3108" s="3"/>
      <c r="B3108" s="21"/>
      <c r="C3108" s="21"/>
    </row>
    <row r="3109" spans="1:3" x14ac:dyDescent="0.25">
      <c r="A3109" s="3"/>
      <c r="B3109" s="21"/>
      <c r="C3109" s="21"/>
    </row>
    <row r="3110" spans="1:3" x14ac:dyDescent="0.25">
      <c r="A3110" s="3"/>
      <c r="B3110" s="21"/>
      <c r="C3110" s="21"/>
    </row>
    <row r="3111" spans="1:3" x14ac:dyDescent="0.25">
      <c r="A3111" s="3"/>
      <c r="B3111" s="21"/>
      <c r="C3111" s="21"/>
    </row>
    <row r="3112" spans="1:3" x14ac:dyDescent="0.25">
      <c r="A3112" s="3"/>
      <c r="B3112" s="21"/>
      <c r="C3112" s="21"/>
    </row>
    <row r="3113" spans="1:3" x14ac:dyDescent="0.25">
      <c r="A3113" s="3"/>
      <c r="B3113" s="21"/>
      <c r="C3113" s="21"/>
    </row>
    <row r="3114" spans="1:3" x14ac:dyDescent="0.25">
      <c r="A3114" s="3"/>
      <c r="B3114" s="21"/>
      <c r="C3114" s="21"/>
    </row>
    <row r="3115" spans="1:3" x14ac:dyDescent="0.25">
      <c r="A3115" s="3"/>
      <c r="B3115" s="21"/>
      <c r="C3115" s="21"/>
    </row>
    <row r="3116" spans="1:3" x14ac:dyDescent="0.25">
      <c r="A3116" s="3"/>
      <c r="B3116" s="21"/>
      <c r="C3116" s="21"/>
    </row>
    <row r="3117" spans="1:3" x14ac:dyDescent="0.25">
      <c r="A3117" s="3"/>
      <c r="B3117" s="21"/>
      <c r="C3117" s="21"/>
    </row>
    <row r="3118" spans="1:3" x14ac:dyDescent="0.25">
      <c r="A3118" s="3"/>
      <c r="B3118" s="21"/>
      <c r="C3118" s="21"/>
    </row>
    <row r="3119" spans="1:3" x14ac:dyDescent="0.25">
      <c r="A3119" s="3"/>
      <c r="B3119" s="21"/>
      <c r="C3119" s="21"/>
    </row>
    <row r="3120" spans="1:3" x14ac:dyDescent="0.25">
      <c r="A3120" s="3"/>
      <c r="B3120" s="21"/>
      <c r="C3120" s="21"/>
    </row>
    <row r="3121" spans="1:3" x14ac:dyDescent="0.25">
      <c r="A3121" s="3"/>
      <c r="B3121" s="21"/>
      <c r="C3121" s="21"/>
    </row>
    <row r="3122" spans="1:3" x14ac:dyDescent="0.25">
      <c r="A3122" s="3"/>
      <c r="B3122" s="21"/>
      <c r="C3122" s="21"/>
    </row>
    <row r="3123" spans="1:3" x14ac:dyDescent="0.25">
      <c r="A3123" s="3"/>
      <c r="B3123" s="21"/>
      <c r="C3123" s="21"/>
    </row>
    <row r="3124" spans="1:3" x14ac:dyDescent="0.25">
      <c r="A3124" s="3"/>
      <c r="B3124" s="21"/>
      <c r="C3124" s="21"/>
    </row>
    <row r="3125" spans="1:3" x14ac:dyDescent="0.25">
      <c r="A3125" s="3"/>
      <c r="B3125" s="21"/>
      <c r="C3125" s="21"/>
    </row>
    <row r="3126" spans="1:3" x14ac:dyDescent="0.25">
      <c r="A3126" s="3"/>
      <c r="B3126" s="21"/>
      <c r="C3126" s="21"/>
    </row>
    <row r="3127" spans="1:3" x14ac:dyDescent="0.25">
      <c r="A3127" s="3"/>
      <c r="B3127" s="21"/>
      <c r="C3127" s="21"/>
    </row>
    <row r="3128" spans="1:3" x14ac:dyDescent="0.25">
      <c r="A3128" s="3"/>
      <c r="B3128" s="21"/>
      <c r="C3128" s="21"/>
    </row>
    <row r="3129" spans="1:3" x14ac:dyDescent="0.25">
      <c r="A3129" s="3"/>
      <c r="B3129" s="21"/>
      <c r="C3129" s="21"/>
    </row>
    <row r="3130" spans="1:3" x14ac:dyDescent="0.25">
      <c r="A3130" s="3"/>
      <c r="B3130" s="21"/>
      <c r="C3130" s="21"/>
    </row>
    <row r="3131" spans="1:3" x14ac:dyDescent="0.25">
      <c r="A3131" s="3"/>
      <c r="B3131" s="21"/>
      <c r="C3131" s="21"/>
    </row>
    <row r="3132" spans="1:3" x14ac:dyDescent="0.25">
      <c r="A3132" s="3"/>
      <c r="B3132" s="21"/>
      <c r="C3132" s="21"/>
    </row>
    <row r="3133" spans="1:3" x14ac:dyDescent="0.25">
      <c r="A3133" s="3"/>
      <c r="B3133" s="21"/>
      <c r="C3133" s="21"/>
    </row>
    <row r="3134" spans="1:3" x14ac:dyDescent="0.25">
      <c r="A3134" s="3"/>
      <c r="B3134" s="21"/>
      <c r="C3134" s="21"/>
    </row>
    <row r="3135" spans="1:3" x14ac:dyDescent="0.25">
      <c r="A3135" s="3"/>
      <c r="B3135" s="21"/>
      <c r="C3135" s="21"/>
    </row>
    <row r="3136" spans="1:3" x14ac:dyDescent="0.25">
      <c r="A3136" s="3"/>
      <c r="B3136" s="21"/>
      <c r="C3136" s="21"/>
    </row>
    <row r="3137" spans="1:3" x14ac:dyDescent="0.25">
      <c r="A3137" s="3"/>
      <c r="B3137" s="21"/>
      <c r="C3137" s="21"/>
    </row>
    <row r="3138" spans="1:3" x14ac:dyDescent="0.25">
      <c r="A3138" s="3"/>
      <c r="B3138" s="21"/>
      <c r="C3138" s="21"/>
    </row>
    <row r="3139" spans="1:3" x14ac:dyDescent="0.25">
      <c r="A3139" s="3"/>
      <c r="B3139" s="21"/>
      <c r="C3139" s="21"/>
    </row>
    <row r="3140" spans="1:3" x14ac:dyDescent="0.25">
      <c r="A3140" s="3"/>
      <c r="B3140" s="21"/>
      <c r="C3140" s="21"/>
    </row>
    <row r="3141" spans="1:3" x14ac:dyDescent="0.25">
      <c r="A3141" s="3"/>
      <c r="B3141" s="21"/>
      <c r="C3141" s="21"/>
    </row>
    <row r="3142" spans="1:3" x14ac:dyDescent="0.25">
      <c r="A3142" s="3"/>
      <c r="B3142" s="21"/>
      <c r="C3142" s="21"/>
    </row>
    <row r="3143" spans="1:3" x14ac:dyDescent="0.25">
      <c r="A3143" s="3"/>
      <c r="B3143" s="21"/>
      <c r="C3143" s="21"/>
    </row>
    <row r="3144" spans="1:3" x14ac:dyDescent="0.25">
      <c r="A3144" s="3"/>
      <c r="B3144" s="21"/>
      <c r="C3144" s="21"/>
    </row>
    <row r="3145" spans="1:3" x14ac:dyDescent="0.25">
      <c r="A3145" s="3"/>
      <c r="B3145" s="21"/>
      <c r="C3145" s="21"/>
    </row>
    <row r="3146" spans="1:3" x14ac:dyDescent="0.25">
      <c r="A3146" s="3"/>
      <c r="B3146" s="21"/>
      <c r="C3146" s="21"/>
    </row>
    <row r="3147" spans="1:3" x14ac:dyDescent="0.25">
      <c r="A3147" s="3"/>
      <c r="B3147" s="21"/>
      <c r="C3147" s="21"/>
    </row>
    <row r="3148" spans="1:3" x14ac:dyDescent="0.25">
      <c r="A3148" s="3"/>
      <c r="B3148" s="21"/>
      <c r="C3148" s="21"/>
    </row>
    <row r="3149" spans="1:3" x14ac:dyDescent="0.25">
      <c r="A3149" s="3"/>
      <c r="B3149" s="21"/>
      <c r="C3149" s="21"/>
    </row>
    <row r="3150" spans="1:3" x14ac:dyDescent="0.25">
      <c r="A3150" s="3"/>
      <c r="B3150" s="21"/>
      <c r="C3150" s="21"/>
    </row>
    <row r="3151" spans="1:3" x14ac:dyDescent="0.25">
      <c r="A3151" s="3"/>
      <c r="B3151" s="21"/>
      <c r="C3151" s="21"/>
    </row>
    <row r="3152" spans="1:3" x14ac:dyDescent="0.25">
      <c r="A3152" s="3"/>
      <c r="B3152" s="21"/>
      <c r="C3152" s="21"/>
    </row>
    <row r="3153" spans="1:3" x14ac:dyDescent="0.25">
      <c r="A3153" s="3"/>
      <c r="B3153" s="21"/>
      <c r="C3153" s="21"/>
    </row>
    <row r="3154" spans="1:3" x14ac:dyDescent="0.25">
      <c r="A3154" s="3"/>
      <c r="B3154" s="21"/>
      <c r="C3154" s="21"/>
    </row>
    <row r="3155" spans="1:3" x14ac:dyDescent="0.25">
      <c r="A3155" s="3"/>
      <c r="B3155" s="21"/>
      <c r="C3155" s="21"/>
    </row>
    <row r="3156" spans="1:3" x14ac:dyDescent="0.25">
      <c r="A3156" s="3"/>
      <c r="B3156" s="21"/>
      <c r="C3156" s="21"/>
    </row>
    <row r="3157" spans="1:3" x14ac:dyDescent="0.25">
      <c r="A3157" s="3"/>
      <c r="B3157" s="21"/>
      <c r="C3157" s="21"/>
    </row>
    <row r="3158" spans="1:3" x14ac:dyDescent="0.25">
      <c r="A3158" s="3"/>
      <c r="B3158" s="21"/>
      <c r="C3158" s="21"/>
    </row>
    <row r="3159" spans="1:3" x14ac:dyDescent="0.25">
      <c r="A3159" s="3"/>
      <c r="B3159" s="21"/>
      <c r="C3159" s="21"/>
    </row>
    <row r="3160" spans="1:3" x14ac:dyDescent="0.25">
      <c r="A3160" s="3"/>
      <c r="B3160" s="21"/>
      <c r="C3160" s="21"/>
    </row>
    <row r="3161" spans="1:3" x14ac:dyDescent="0.25">
      <c r="A3161" s="3"/>
      <c r="B3161" s="21"/>
      <c r="C3161" s="21"/>
    </row>
    <row r="3162" spans="1:3" x14ac:dyDescent="0.25">
      <c r="A3162" s="3"/>
      <c r="B3162" s="21"/>
      <c r="C3162" s="21"/>
    </row>
    <row r="3163" spans="1:3" x14ac:dyDescent="0.25">
      <c r="A3163" s="3"/>
      <c r="B3163" s="21"/>
      <c r="C3163" s="21"/>
    </row>
    <row r="3164" spans="1:3" x14ac:dyDescent="0.25">
      <c r="A3164" s="3"/>
      <c r="B3164" s="21"/>
      <c r="C3164" s="21"/>
    </row>
    <row r="3165" spans="1:3" x14ac:dyDescent="0.25">
      <c r="A3165" s="3"/>
      <c r="B3165" s="21"/>
      <c r="C3165" s="21"/>
    </row>
    <row r="3166" spans="1:3" x14ac:dyDescent="0.25">
      <c r="A3166" s="3"/>
      <c r="B3166" s="21"/>
      <c r="C3166" s="21"/>
    </row>
    <row r="3167" spans="1:3" x14ac:dyDescent="0.25">
      <c r="A3167" s="3"/>
      <c r="B3167" s="21"/>
      <c r="C3167" s="21"/>
    </row>
    <row r="3168" spans="1:3" x14ac:dyDescent="0.25">
      <c r="A3168" s="3"/>
      <c r="B3168" s="21"/>
      <c r="C3168" s="21"/>
    </row>
    <row r="3169" spans="1:3" x14ac:dyDescent="0.25">
      <c r="A3169" s="3"/>
      <c r="B3169" s="21"/>
      <c r="C3169" s="21"/>
    </row>
    <row r="3170" spans="1:3" x14ac:dyDescent="0.25">
      <c r="A3170" s="3"/>
      <c r="B3170" s="21"/>
      <c r="C3170" s="21"/>
    </row>
    <row r="3171" spans="1:3" x14ac:dyDescent="0.25">
      <c r="A3171" s="3"/>
      <c r="B3171" s="21"/>
      <c r="C3171" s="21"/>
    </row>
    <row r="3172" spans="1:3" x14ac:dyDescent="0.25">
      <c r="A3172" s="3"/>
      <c r="B3172" s="21"/>
      <c r="C3172" s="21"/>
    </row>
    <row r="3173" spans="1:3" x14ac:dyDescent="0.25">
      <c r="A3173" s="3"/>
      <c r="B3173" s="21"/>
      <c r="C3173" s="21"/>
    </row>
    <row r="3174" spans="1:3" x14ac:dyDescent="0.25">
      <c r="A3174" s="3"/>
      <c r="B3174" s="21"/>
      <c r="C3174" s="21"/>
    </row>
    <row r="3175" spans="1:3" x14ac:dyDescent="0.25">
      <c r="A3175" s="3"/>
      <c r="B3175" s="21"/>
      <c r="C3175" s="21"/>
    </row>
    <row r="3176" spans="1:3" x14ac:dyDescent="0.25">
      <c r="A3176" s="3"/>
      <c r="B3176" s="21"/>
      <c r="C3176" s="21"/>
    </row>
    <row r="3177" spans="1:3" x14ac:dyDescent="0.25">
      <c r="A3177" s="3"/>
      <c r="B3177" s="21"/>
      <c r="C3177" s="21"/>
    </row>
    <row r="3178" spans="1:3" x14ac:dyDescent="0.25">
      <c r="A3178" s="3"/>
      <c r="B3178" s="21"/>
      <c r="C3178" s="21"/>
    </row>
    <row r="3179" spans="1:3" x14ac:dyDescent="0.25">
      <c r="A3179" s="3"/>
      <c r="B3179" s="21"/>
      <c r="C3179" s="21"/>
    </row>
    <row r="3180" spans="1:3" x14ac:dyDescent="0.25">
      <c r="A3180" s="3"/>
      <c r="B3180" s="21"/>
      <c r="C3180" s="21"/>
    </row>
    <row r="3181" spans="1:3" x14ac:dyDescent="0.25">
      <c r="A3181" s="3"/>
      <c r="B3181" s="21"/>
      <c r="C3181" s="21"/>
    </row>
    <row r="3182" spans="1:3" x14ac:dyDescent="0.25">
      <c r="A3182" s="3"/>
      <c r="B3182" s="21"/>
      <c r="C3182" s="21"/>
    </row>
    <row r="3183" spans="1:3" x14ac:dyDescent="0.25">
      <c r="A3183" s="3"/>
      <c r="B3183" s="21"/>
      <c r="C3183" s="21"/>
    </row>
    <row r="3184" spans="1:3" x14ac:dyDescent="0.25">
      <c r="A3184" s="3"/>
      <c r="B3184" s="21"/>
      <c r="C3184" s="21"/>
    </row>
    <row r="3185" spans="1:3" x14ac:dyDescent="0.25">
      <c r="A3185" s="3"/>
      <c r="B3185" s="21"/>
      <c r="C3185" s="21"/>
    </row>
    <row r="3186" spans="1:3" x14ac:dyDescent="0.25">
      <c r="A3186" s="3"/>
      <c r="B3186" s="21"/>
      <c r="C3186" s="21"/>
    </row>
    <row r="3187" spans="1:3" x14ac:dyDescent="0.25">
      <c r="A3187" s="3"/>
      <c r="B3187" s="21"/>
      <c r="C3187" s="21"/>
    </row>
    <row r="3188" spans="1:3" x14ac:dyDescent="0.25">
      <c r="A3188" s="3"/>
      <c r="B3188" s="21"/>
      <c r="C3188" s="21"/>
    </row>
    <row r="3189" spans="1:3" x14ac:dyDescent="0.25">
      <c r="A3189" s="3"/>
      <c r="B3189" s="21"/>
      <c r="C3189" s="21"/>
    </row>
    <row r="3190" spans="1:3" x14ac:dyDescent="0.25">
      <c r="A3190" s="3"/>
      <c r="B3190" s="21"/>
      <c r="C3190" s="21"/>
    </row>
    <row r="3191" spans="1:3" x14ac:dyDescent="0.25">
      <c r="A3191" s="3"/>
      <c r="B3191" s="21"/>
      <c r="C3191" s="21"/>
    </row>
    <row r="3192" spans="1:3" x14ac:dyDescent="0.25">
      <c r="A3192" s="3"/>
      <c r="B3192" s="21"/>
      <c r="C3192" s="21"/>
    </row>
    <row r="3193" spans="1:3" x14ac:dyDescent="0.25">
      <c r="A3193" s="3"/>
      <c r="B3193" s="21"/>
      <c r="C3193" s="21"/>
    </row>
    <row r="3194" spans="1:3" x14ac:dyDescent="0.25">
      <c r="A3194" s="3"/>
      <c r="B3194" s="21"/>
      <c r="C3194" s="21"/>
    </row>
    <row r="3195" spans="1:3" x14ac:dyDescent="0.25">
      <c r="A3195" s="3"/>
      <c r="B3195" s="21"/>
      <c r="C3195" s="21"/>
    </row>
    <row r="3196" spans="1:3" x14ac:dyDescent="0.25">
      <c r="A3196" s="3"/>
      <c r="B3196" s="21"/>
      <c r="C3196" s="21"/>
    </row>
    <row r="3197" spans="1:3" x14ac:dyDescent="0.25">
      <c r="A3197" s="3"/>
      <c r="B3197" s="21"/>
      <c r="C3197" s="21"/>
    </row>
    <row r="3198" spans="1:3" x14ac:dyDescent="0.25">
      <c r="A3198" s="3"/>
      <c r="B3198" s="21"/>
      <c r="C3198" s="21"/>
    </row>
    <row r="3199" spans="1:3" x14ac:dyDescent="0.25">
      <c r="A3199" s="3"/>
      <c r="B3199" s="21"/>
      <c r="C3199" s="21"/>
    </row>
    <row r="3200" spans="1:3" x14ac:dyDescent="0.25">
      <c r="A3200" s="3"/>
      <c r="B3200" s="21"/>
      <c r="C3200" s="21"/>
    </row>
    <row r="3201" spans="1:3" x14ac:dyDescent="0.25">
      <c r="A3201" s="3"/>
      <c r="B3201" s="21"/>
      <c r="C3201" s="21"/>
    </row>
    <row r="3202" spans="1:3" x14ac:dyDescent="0.25">
      <c r="A3202" s="3"/>
      <c r="B3202" s="21"/>
      <c r="C3202" s="21"/>
    </row>
    <row r="3203" spans="1:3" x14ac:dyDescent="0.25">
      <c r="A3203" s="3"/>
      <c r="B3203" s="21"/>
      <c r="C3203" s="21"/>
    </row>
    <row r="3204" spans="1:3" x14ac:dyDescent="0.25">
      <c r="A3204" s="3"/>
      <c r="B3204" s="21"/>
      <c r="C3204" s="21"/>
    </row>
    <row r="3205" spans="1:3" x14ac:dyDescent="0.25">
      <c r="A3205" s="3"/>
      <c r="B3205" s="21"/>
      <c r="C3205" s="21"/>
    </row>
    <row r="3206" spans="1:3" x14ac:dyDescent="0.25">
      <c r="A3206" s="3"/>
      <c r="B3206" s="21"/>
      <c r="C3206" s="21"/>
    </row>
    <row r="3207" spans="1:3" x14ac:dyDescent="0.25">
      <c r="A3207" s="3"/>
      <c r="B3207" s="21"/>
      <c r="C3207" s="21"/>
    </row>
    <row r="3208" spans="1:3" x14ac:dyDescent="0.25">
      <c r="A3208" s="3"/>
      <c r="B3208" s="21"/>
      <c r="C3208" s="21"/>
    </row>
    <row r="3209" spans="1:3" x14ac:dyDescent="0.25">
      <c r="A3209" s="3"/>
      <c r="B3209" s="21"/>
      <c r="C3209" s="21"/>
    </row>
    <row r="3210" spans="1:3" x14ac:dyDescent="0.25">
      <c r="A3210" s="3"/>
      <c r="B3210" s="21"/>
      <c r="C3210" s="21"/>
    </row>
    <row r="3211" spans="1:3" x14ac:dyDescent="0.25">
      <c r="A3211" s="3"/>
      <c r="B3211" s="21"/>
      <c r="C3211" s="21"/>
    </row>
    <row r="3212" spans="1:3" x14ac:dyDescent="0.25">
      <c r="A3212" s="3"/>
      <c r="B3212" s="21"/>
      <c r="C3212" s="21"/>
    </row>
    <row r="3213" spans="1:3" x14ac:dyDescent="0.25">
      <c r="A3213" s="3"/>
      <c r="B3213" s="21"/>
      <c r="C3213" s="21"/>
    </row>
    <row r="3214" spans="1:3" x14ac:dyDescent="0.25">
      <c r="A3214" s="3"/>
      <c r="B3214" s="21"/>
      <c r="C3214" s="21"/>
    </row>
    <row r="3215" spans="1:3" x14ac:dyDescent="0.25">
      <c r="A3215" s="3"/>
      <c r="B3215" s="21"/>
      <c r="C3215" s="21"/>
    </row>
    <row r="3216" spans="1:3" x14ac:dyDescent="0.25">
      <c r="A3216" s="3"/>
      <c r="B3216" s="21"/>
      <c r="C3216" s="21"/>
    </row>
    <row r="3217" spans="1:3" x14ac:dyDescent="0.25">
      <c r="A3217" s="3"/>
      <c r="B3217" s="21"/>
      <c r="C3217" s="21"/>
    </row>
    <row r="3218" spans="1:3" x14ac:dyDescent="0.25">
      <c r="A3218" s="3"/>
      <c r="B3218" s="21"/>
      <c r="C3218" s="21"/>
    </row>
    <row r="3219" spans="1:3" x14ac:dyDescent="0.25">
      <c r="A3219" s="3"/>
      <c r="B3219" s="21"/>
      <c r="C3219" s="21"/>
    </row>
    <row r="3220" spans="1:3" x14ac:dyDescent="0.25">
      <c r="A3220" s="3"/>
      <c r="B3220" s="21"/>
      <c r="C3220" s="21"/>
    </row>
    <row r="3221" spans="1:3" x14ac:dyDescent="0.25">
      <c r="A3221" s="3"/>
      <c r="B3221" s="21"/>
      <c r="C3221" s="21"/>
    </row>
    <row r="3222" spans="1:3" x14ac:dyDescent="0.25">
      <c r="A3222" s="3"/>
      <c r="B3222" s="21"/>
      <c r="C3222" s="21"/>
    </row>
    <row r="3223" spans="1:3" x14ac:dyDescent="0.25">
      <c r="A3223" s="3"/>
      <c r="B3223" s="21"/>
      <c r="C3223" s="21"/>
    </row>
    <row r="3224" spans="1:3" x14ac:dyDescent="0.25">
      <c r="A3224" s="3"/>
      <c r="B3224" s="21"/>
      <c r="C3224" s="21"/>
    </row>
    <row r="3225" spans="1:3" x14ac:dyDescent="0.25">
      <c r="A3225" s="3"/>
      <c r="B3225" s="21"/>
      <c r="C3225" s="21"/>
    </row>
    <row r="3226" spans="1:3" x14ac:dyDescent="0.25">
      <c r="A3226" s="3"/>
      <c r="B3226" s="21"/>
      <c r="C3226" s="21"/>
    </row>
    <row r="3227" spans="1:3" x14ac:dyDescent="0.25">
      <c r="A3227" s="3"/>
      <c r="B3227" s="21"/>
      <c r="C3227" s="21"/>
    </row>
    <row r="3228" spans="1:3" x14ac:dyDescent="0.25">
      <c r="A3228" s="3"/>
      <c r="B3228" s="21"/>
      <c r="C3228" s="21"/>
    </row>
    <row r="3229" spans="1:3" x14ac:dyDescent="0.25">
      <c r="A3229" s="3"/>
      <c r="B3229" s="21"/>
      <c r="C3229" s="21"/>
    </row>
    <row r="3230" spans="1:3" x14ac:dyDescent="0.25">
      <c r="A3230" s="3"/>
      <c r="B3230" s="21"/>
      <c r="C3230" s="21"/>
    </row>
    <row r="3231" spans="1:3" x14ac:dyDescent="0.25">
      <c r="A3231" s="3"/>
      <c r="B3231" s="21"/>
      <c r="C3231" s="21"/>
    </row>
    <row r="3232" spans="1:3" x14ac:dyDescent="0.25">
      <c r="A3232" s="3"/>
      <c r="B3232" s="21"/>
      <c r="C3232" s="21"/>
    </row>
    <row r="3233" spans="1:3" x14ac:dyDescent="0.25">
      <c r="A3233" s="3"/>
      <c r="B3233" s="21"/>
      <c r="C3233" s="21"/>
    </row>
    <row r="3234" spans="1:3" x14ac:dyDescent="0.25">
      <c r="A3234" s="3"/>
      <c r="B3234" s="21"/>
      <c r="C3234" s="21"/>
    </row>
    <row r="3235" spans="1:3" x14ac:dyDescent="0.25">
      <c r="A3235" s="3"/>
      <c r="B3235" s="21"/>
      <c r="C3235" s="21"/>
    </row>
    <row r="3236" spans="1:3" x14ac:dyDescent="0.25">
      <c r="A3236" s="3"/>
      <c r="B3236" s="21"/>
      <c r="C3236" s="21"/>
    </row>
    <row r="3237" spans="1:3" x14ac:dyDescent="0.25">
      <c r="A3237" s="3"/>
      <c r="B3237" s="21"/>
      <c r="C3237" s="21"/>
    </row>
    <row r="3238" spans="1:3" x14ac:dyDescent="0.25">
      <c r="A3238" s="3"/>
      <c r="B3238" s="21"/>
      <c r="C3238" s="21"/>
    </row>
    <row r="3239" spans="1:3" x14ac:dyDescent="0.25">
      <c r="A3239" s="3"/>
      <c r="B3239" s="21"/>
      <c r="C3239" s="21"/>
    </row>
    <row r="3240" spans="1:3" x14ac:dyDescent="0.25">
      <c r="A3240" s="3"/>
      <c r="B3240" s="21"/>
      <c r="C3240" s="21"/>
    </row>
    <row r="3241" spans="1:3" x14ac:dyDescent="0.25">
      <c r="A3241" s="3"/>
      <c r="B3241" s="21"/>
      <c r="C3241" s="21"/>
    </row>
    <row r="3242" spans="1:3" x14ac:dyDescent="0.25">
      <c r="A3242" s="3"/>
      <c r="B3242" s="21"/>
      <c r="C3242" s="21"/>
    </row>
    <row r="3243" spans="1:3" x14ac:dyDescent="0.25">
      <c r="A3243" s="3"/>
      <c r="B3243" s="21"/>
      <c r="C3243" s="21"/>
    </row>
    <row r="3244" spans="1:3" x14ac:dyDescent="0.25">
      <c r="A3244" s="3"/>
      <c r="B3244" s="21"/>
      <c r="C3244" s="21"/>
    </row>
    <row r="3245" spans="1:3" x14ac:dyDescent="0.25">
      <c r="A3245" s="3"/>
      <c r="B3245" s="21"/>
      <c r="C3245" s="21"/>
    </row>
    <row r="3246" spans="1:3" x14ac:dyDescent="0.25">
      <c r="A3246" s="3"/>
      <c r="B3246" s="21"/>
      <c r="C3246" s="21"/>
    </row>
    <row r="3247" spans="1:3" x14ac:dyDescent="0.25">
      <c r="A3247" s="3"/>
      <c r="B3247" s="21"/>
      <c r="C3247" s="21"/>
    </row>
    <row r="3248" spans="1:3" x14ac:dyDescent="0.25">
      <c r="A3248" s="3"/>
      <c r="B3248" s="21"/>
      <c r="C3248" s="21"/>
    </row>
    <row r="3249" spans="1:3" x14ac:dyDescent="0.25">
      <c r="A3249" s="3"/>
      <c r="B3249" s="21"/>
      <c r="C3249" s="21"/>
    </row>
    <row r="3250" spans="1:3" x14ac:dyDescent="0.25">
      <c r="A3250" s="3"/>
      <c r="B3250" s="21"/>
      <c r="C3250" s="21"/>
    </row>
    <row r="3251" spans="1:3" x14ac:dyDescent="0.25">
      <c r="A3251" s="3"/>
      <c r="B3251" s="21"/>
      <c r="C3251" s="21"/>
    </row>
    <row r="3252" spans="1:3" x14ac:dyDescent="0.25">
      <c r="A3252" s="3"/>
      <c r="B3252" s="21"/>
      <c r="C3252" s="21"/>
    </row>
    <row r="3253" spans="1:3" x14ac:dyDescent="0.25">
      <c r="A3253" s="3"/>
      <c r="B3253" s="21"/>
      <c r="C3253" s="21"/>
    </row>
    <row r="3254" spans="1:3" x14ac:dyDescent="0.25">
      <c r="A3254" s="3"/>
      <c r="B3254" s="21"/>
      <c r="C3254" s="21"/>
    </row>
    <row r="3255" spans="1:3" x14ac:dyDescent="0.25">
      <c r="A3255" s="3"/>
      <c r="B3255" s="21"/>
      <c r="C3255" s="21"/>
    </row>
    <row r="3256" spans="1:3" x14ac:dyDescent="0.25">
      <c r="A3256" s="3"/>
      <c r="B3256" s="21"/>
      <c r="C3256" s="21"/>
    </row>
    <row r="3257" spans="1:3" x14ac:dyDescent="0.25">
      <c r="A3257" s="3"/>
      <c r="B3257" s="21"/>
      <c r="C3257" s="21"/>
    </row>
    <row r="3258" spans="1:3" x14ac:dyDescent="0.25">
      <c r="A3258" s="3"/>
      <c r="B3258" s="21"/>
      <c r="C3258" s="21"/>
    </row>
    <row r="3259" spans="1:3" x14ac:dyDescent="0.25">
      <c r="A3259" s="3"/>
      <c r="B3259" s="21"/>
      <c r="C3259" s="21"/>
    </row>
    <row r="3260" spans="1:3" x14ac:dyDescent="0.25">
      <c r="A3260" s="3"/>
      <c r="B3260" s="21"/>
      <c r="C3260" s="21"/>
    </row>
    <row r="3261" spans="1:3" x14ac:dyDescent="0.25">
      <c r="A3261" s="3"/>
      <c r="B3261" s="21"/>
      <c r="C3261" s="21"/>
    </row>
    <row r="3262" spans="1:3" x14ac:dyDescent="0.25">
      <c r="A3262" s="3"/>
      <c r="B3262" s="21"/>
      <c r="C3262" s="21"/>
    </row>
    <row r="3263" spans="1:3" x14ac:dyDescent="0.25">
      <c r="A3263" s="3"/>
      <c r="B3263" s="21"/>
      <c r="C3263" s="21"/>
    </row>
    <row r="3264" spans="1:3" x14ac:dyDescent="0.25">
      <c r="A3264" s="3"/>
      <c r="B3264" s="21"/>
      <c r="C3264" s="21"/>
    </row>
    <row r="3265" spans="1:3" x14ac:dyDescent="0.25">
      <c r="A3265" s="3"/>
      <c r="B3265" s="21"/>
      <c r="C3265" s="21"/>
    </row>
    <row r="3266" spans="1:3" x14ac:dyDescent="0.25">
      <c r="A3266" s="3"/>
      <c r="B3266" s="21"/>
      <c r="C3266" s="21"/>
    </row>
    <row r="3267" spans="1:3" x14ac:dyDescent="0.25">
      <c r="A3267" s="3"/>
      <c r="B3267" s="21"/>
      <c r="C3267" s="21"/>
    </row>
    <row r="3268" spans="1:3" x14ac:dyDescent="0.25">
      <c r="A3268" s="3"/>
      <c r="B3268" s="21"/>
      <c r="C3268" s="21"/>
    </row>
    <row r="3269" spans="1:3" x14ac:dyDescent="0.25">
      <c r="A3269" s="3"/>
      <c r="B3269" s="21"/>
      <c r="C3269" s="21"/>
    </row>
    <row r="3270" spans="1:3" x14ac:dyDescent="0.25">
      <c r="A3270" s="3"/>
      <c r="B3270" s="21"/>
      <c r="C3270" s="21"/>
    </row>
    <row r="3271" spans="1:3" x14ac:dyDescent="0.25">
      <c r="A3271" s="3"/>
      <c r="B3271" s="21"/>
      <c r="C3271" s="21"/>
    </row>
    <row r="3272" spans="1:3" x14ac:dyDescent="0.25">
      <c r="A3272" s="3"/>
      <c r="B3272" s="21"/>
      <c r="C3272" s="21"/>
    </row>
    <row r="3273" spans="1:3" x14ac:dyDescent="0.25">
      <c r="A3273" s="3"/>
      <c r="B3273" s="21"/>
      <c r="C3273" s="21"/>
    </row>
    <row r="3274" spans="1:3" x14ac:dyDescent="0.25">
      <c r="A3274" s="3"/>
      <c r="B3274" s="21"/>
      <c r="C3274" s="21"/>
    </row>
    <row r="3275" spans="1:3" x14ac:dyDescent="0.25">
      <c r="A3275" s="3"/>
      <c r="B3275" s="21"/>
      <c r="C3275" s="21"/>
    </row>
    <row r="3276" spans="1:3" x14ac:dyDescent="0.25">
      <c r="A3276" s="3"/>
      <c r="B3276" s="21"/>
      <c r="C3276" s="21"/>
    </row>
    <row r="3277" spans="1:3" x14ac:dyDescent="0.25">
      <c r="A3277" s="3"/>
      <c r="B3277" s="21"/>
      <c r="C3277" s="21"/>
    </row>
    <row r="3278" spans="1:3" x14ac:dyDescent="0.25">
      <c r="A3278" s="3"/>
      <c r="B3278" s="21"/>
      <c r="C3278" s="21"/>
    </row>
    <row r="3279" spans="1:3" x14ac:dyDescent="0.25">
      <c r="A3279" s="3"/>
      <c r="B3279" s="21"/>
      <c r="C3279" s="21"/>
    </row>
    <row r="3280" spans="1:3" x14ac:dyDescent="0.25">
      <c r="A3280" s="3"/>
      <c r="B3280" s="21"/>
      <c r="C3280" s="21"/>
    </row>
    <row r="3281" spans="1:3" x14ac:dyDescent="0.25">
      <c r="A3281" s="3"/>
      <c r="B3281" s="21"/>
      <c r="C3281" s="21"/>
    </row>
    <row r="3282" spans="1:3" x14ac:dyDescent="0.25">
      <c r="A3282" s="3"/>
      <c r="B3282" s="21"/>
      <c r="C3282" s="21"/>
    </row>
    <row r="3283" spans="1:3" x14ac:dyDescent="0.25">
      <c r="A3283" s="3"/>
      <c r="B3283" s="21"/>
      <c r="C3283" s="21"/>
    </row>
    <row r="3284" spans="1:3" x14ac:dyDescent="0.25">
      <c r="A3284" s="3"/>
      <c r="B3284" s="21"/>
      <c r="C3284" s="21"/>
    </row>
    <row r="3285" spans="1:3" x14ac:dyDescent="0.25">
      <c r="A3285" s="3"/>
      <c r="B3285" s="21"/>
      <c r="C3285" s="21"/>
    </row>
    <row r="3286" spans="1:3" x14ac:dyDescent="0.25">
      <c r="A3286" s="3"/>
      <c r="B3286" s="21"/>
      <c r="C3286" s="21"/>
    </row>
    <row r="3287" spans="1:3" x14ac:dyDescent="0.25">
      <c r="A3287" s="3"/>
      <c r="B3287" s="21"/>
      <c r="C3287" s="21"/>
    </row>
    <row r="3288" spans="1:3" x14ac:dyDescent="0.25">
      <c r="A3288" s="3"/>
      <c r="B3288" s="21"/>
      <c r="C3288" s="21"/>
    </row>
    <row r="3289" spans="1:3" x14ac:dyDescent="0.25">
      <c r="A3289" s="3"/>
      <c r="B3289" s="21"/>
      <c r="C3289" s="21"/>
    </row>
    <row r="3290" spans="1:3" x14ac:dyDescent="0.25">
      <c r="A3290" s="3"/>
      <c r="B3290" s="21"/>
      <c r="C3290" s="21"/>
    </row>
    <row r="3291" spans="1:3" x14ac:dyDescent="0.25">
      <c r="A3291" s="3"/>
      <c r="B3291" s="21"/>
      <c r="C3291" s="21"/>
    </row>
    <row r="3292" spans="1:3" x14ac:dyDescent="0.25">
      <c r="A3292" s="3"/>
      <c r="B3292" s="21"/>
      <c r="C3292" s="21"/>
    </row>
    <row r="3293" spans="1:3" x14ac:dyDescent="0.25">
      <c r="A3293" s="3"/>
      <c r="B3293" s="21"/>
      <c r="C3293" s="21"/>
    </row>
    <row r="3294" spans="1:3" x14ac:dyDescent="0.25">
      <c r="A3294" s="3"/>
      <c r="B3294" s="21"/>
      <c r="C3294" s="21"/>
    </row>
    <row r="3295" spans="1:3" x14ac:dyDescent="0.25">
      <c r="A3295" s="3"/>
      <c r="B3295" s="21"/>
      <c r="C3295" s="21"/>
    </row>
    <row r="3296" spans="1:3" x14ac:dyDescent="0.25">
      <c r="A3296" s="3"/>
      <c r="B3296" s="21"/>
      <c r="C3296" s="21"/>
    </row>
    <row r="3297" spans="1:3" x14ac:dyDescent="0.25">
      <c r="A3297" s="3"/>
      <c r="B3297" s="21"/>
      <c r="C3297" s="21"/>
    </row>
    <row r="3298" spans="1:3" x14ac:dyDescent="0.25">
      <c r="A3298" s="3"/>
      <c r="B3298" s="21"/>
      <c r="C3298" s="21"/>
    </row>
    <row r="3299" spans="1:3" x14ac:dyDescent="0.25">
      <c r="A3299" s="3"/>
      <c r="B3299" s="21"/>
      <c r="C3299" s="21"/>
    </row>
    <row r="3300" spans="1:3" x14ac:dyDescent="0.25">
      <c r="A3300" s="3"/>
      <c r="B3300" s="21"/>
      <c r="C3300" s="21"/>
    </row>
    <row r="3301" spans="1:3" x14ac:dyDescent="0.25">
      <c r="A3301" s="3"/>
      <c r="B3301" s="21"/>
      <c r="C3301" s="21"/>
    </row>
    <row r="3302" spans="1:3" x14ac:dyDescent="0.25">
      <c r="A3302" s="3"/>
      <c r="B3302" s="21"/>
      <c r="C3302" s="21"/>
    </row>
    <row r="3303" spans="1:3" x14ac:dyDescent="0.25">
      <c r="A3303" s="3"/>
      <c r="B3303" s="21"/>
      <c r="C3303" s="21"/>
    </row>
    <row r="3304" spans="1:3" x14ac:dyDescent="0.25">
      <c r="A3304" s="3"/>
      <c r="B3304" s="21"/>
      <c r="C3304" s="21"/>
    </row>
    <row r="3305" spans="1:3" x14ac:dyDescent="0.25">
      <c r="A3305" s="3"/>
      <c r="B3305" s="21"/>
      <c r="C3305" s="21"/>
    </row>
    <row r="3306" spans="1:3" x14ac:dyDescent="0.25">
      <c r="A3306" s="3"/>
      <c r="B3306" s="21"/>
      <c r="C3306" s="21"/>
    </row>
    <row r="3307" spans="1:3" x14ac:dyDescent="0.25">
      <c r="A3307" s="3"/>
      <c r="B3307" s="21"/>
      <c r="C3307" s="21"/>
    </row>
    <row r="3308" spans="1:3" x14ac:dyDescent="0.25">
      <c r="A3308" s="3"/>
      <c r="B3308" s="21"/>
      <c r="C3308" s="21"/>
    </row>
    <row r="3309" spans="1:3" x14ac:dyDescent="0.25">
      <c r="A3309" s="3"/>
      <c r="B3309" s="21"/>
      <c r="C3309" s="21"/>
    </row>
    <row r="3310" spans="1:3" x14ac:dyDescent="0.25">
      <c r="A3310" s="3"/>
      <c r="B3310" s="21"/>
      <c r="C3310" s="21"/>
    </row>
    <row r="3311" spans="1:3" x14ac:dyDescent="0.25">
      <c r="A3311" s="3"/>
      <c r="B3311" s="21"/>
      <c r="C3311" s="21"/>
    </row>
    <row r="3312" spans="1:3" x14ac:dyDescent="0.25">
      <c r="A3312" s="3"/>
      <c r="B3312" s="21"/>
      <c r="C3312" s="21"/>
    </row>
    <row r="3313" spans="1:3" x14ac:dyDescent="0.25">
      <c r="A3313" s="3"/>
      <c r="B3313" s="21"/>
      <c r="C3313" s="21"/>
    </row>
    <row r="3314" spans="1:3" x14ac:dyDescent="0.25">
      <c r="A3314" s="3"/>
      <c r="B3314" s="21"/>
      <c r="C3314" s="21"/>
    </row>
    <row r="3315" spans="1:3" x14ac:dyDescent="0.25">
      <c r="A3315" s="3"/>
      <c r="B3315" s="21"/>
      <c r="C3315" s="21"/>
    </row>
    <row r="3316" spans="1:3" x14ac:dyDescent="0.25">
      <c r="A3316" s="3"/>
      <c r="B3316" s="21"/>
      <c r="C3316" s="21"/>
    </row>
    <row r="3317" spans="1:3" x14ac:dyDescent="0.25">
      <c r="A3317" s="3"/>
      <c r="B3317" s="21"/>
      <c r="C3317" s="21"/>
    </row>
    <row r="3318" spans="1:3" x14ac:dyDescent="0.25">
      <c r="A3318" s="3"/>
      <c r="B3318" s="21"/>
      <c r="C3318" s="21"/>
    </row>
    <row r="3319" spans="1:3" x14ac:dyDescent="0.25">
      <c r="A3319" s="3"/>
      <c r="B3319" s="21"/>
      <c r="C3319" s="21"/>
    </row>
    <row r="3320" spans="1:3" x14ac:dyDescent="0.25">
      <c r="A3320" s="3"/>
      <c r="B3320" s="21"/>
      <c r="C3320" s="21"/>
    </row>
    <row r="3321" spans="1:3" x14ac:dyDescent="0.25">
      <c r="A3321" s="3"/>
      <c r="B3321" s="21"/>
      <c r="C3321" s="21"/>
    </row>
    <row r="3322" spans="1:3" x14ac:dyDescent="0.25">
      <c r="A3322" s="3"/>
      <c r="B3322" s="21"/>
      <c r="C3322" s="21"/>
    </row>
    <row r="3323" spans="1:3" x14ac:dyDescent="0.25">
      <c r="A3323" s="3"/>
      <c r="B3323" s="21"/>
      <c r="C3323" s="21"/>
    </row>
    <row r="3324" spans="1:3" x14ac:dyDescent="0.25">
      <c r="A3324" s="3"/>
      <c r="B3324" s="21"/>
      <c r="C3324" s="21"/>
    </row>
    <row r="3325" spans="1:3" x14ac:dyDescent="0.25">
      <c r="A3325" s="3"/>
      <c r="B3325" s="21"/>
      <c r="C3325" s="21"/>
    </row>
    <row r="3326" spans="1:3" x14ac:dyDescent="0.25">
      <c r="A3326" s="3"/>
      <c r="B3326" s="21"/>
      <c r="C3326" s="21"/>
    </row>
    <row r="3327" spans="1:3" x14ac:dyDescent="0.25">
      <c r="A3327" s="3"/>
      <c r="B3327" s="21"/>
      <c r="C3327" s="21"/>
    </row>
    <row r="3328" spans="1:3" x14ac:dyDescent="0.25">
      <c r="A3328" s="3"/>
      <c r="B3328" s="21"/>
      <c r="C3328" s="21"/>
    </row>
    <row r="3329" spans="1:3" x14ac:dyDescent="0.25">
      <c r="A3329" s="3"/>
      <c r="B3329" s="21"/>
      <c r="C3329" s="21"/>
    </row>
    <row r="3330" spans="1:3" x14ac:dyDescent="0.25">
      <c r="A3330" s="3"/>
      <c r="B3330" s="21"/>
      <c r="C3330" s="21"/>
    </row>
    <row r="3331" spans="1:3" x14ac:dyDescent="0.25">
      <c r="A3331" s="3"/>
      <c r="B3331" s="21"/>
      <c r="C3331" s="21"/>
    </row>
    <row r="3332" spans="1:3" x14ac:dyDescent="0.25">
      <c r="A3332" s="3"/>
      <c r="B3332" s="21"/>
      <c r="C3332" s="21"/>
    </row>
    <row r="3333" spans="1:3" x14ac:dyDescent="0.25">
      <c r="A3333" s="3"/>
      <c r="B3333" s="21"/>
      <c r="C3333" s="21"/>
    </row>
    <row r="3334" spans="1:3" x14ac:dyDescent="0.25">
      <c r="A3334" s="3"/>
      <c r="B3334" s="21"/>
      <c r="C3334" s="21"/>
    </row>
    <row r="3335" spans="1:3" x14ac:dyDescent="0.25">
      <c r="A3335" s="3"/>
      <c r="B3335" s="21"/>
      <c r="C3335" s="21"/>
    </row>
    <row r="3336" spans="1:3" x14ac:dyDescent="0.25">
      <c r="A3336" s="3"/>
      <c r="B3336" s="21"/>
      <c r="C3336" s="21"/>
    </row>
    <row r="3337" spans="1:3" x14ac:dyDescent="0.25">
      <c r="A3337" s="3"/>
      <c r="B3337" s="21"/>
      <c r="C3337" s="21"/>
    </row>
    <row r="3338" spans="1:3" x14ac:dyDescent="0.25">
      <c r="A3338" s="3"/>
      <c r="B3338" s="21"/>
      <c r="C3338" s="21"/>
    </row>
    <row r="3339" spans="1:3" x14ac:dyDescent="0.25">
      <c r="A3339" s="3"/>
      <c r="B3339" s="21"/>
      <c r="C3339" s="21"/>
    </row>
    <row r="3340" spans="1:3" x14ac:dyDescent="0.25">
      <c r="A3340" s="3"/>
      <c r="B3340" s="21"/>
      <c r="C3340" s="21"/>
    </row>
    <row r="3341" spans="1:3" x14ac:dyDescent="0.25">
      <c r="A3341" s="3"/>
      <c r="B3341" s="21"/>
      <c r="C3341" s="21"/>
    </row>
    <row r="3342" spans="1:3" x14ac:dyDescent="0.25">
      <c r="A3342" s="3"/>
      <c r="B3342" s="21"/>
      <c r="C3342" s="21"/>
    </row>
    <row r="3343" spans="1:3" x14ac:dyDescent="0.25">
      <c r="A3343" s="3"/>
      <c r="B3343" s="21"/>
      <c r="C3343" s="21"/>
    </row>
    <row r="3344" spans="1:3" x14ac:dyDescent="0.25">
      <c r="A3344" s="3"/>
      <c r="B3344" s="21"/>
      <c r="C3344" s="21"/>
    </row>
    <row r="3345" spans="1:3" x14ac:dyDescent="0.25">
      <c r="A3345" s="3"/>
      <c r="B3345" s="21"/>
      <c r="C3345" s="21"/>
    </row>
    <row r="3346" spans="1:3" x14ac:dyDescent="0.25">
      <c r="A3346" s="3"/>
      <c r="B3346" s="21"/>
      <c r="C3346" s="21"/>
    </row>
    <row r="3347" spans="1:3" x14ac:dyDescent="0.25">
      <c r="A3347" s="3"/>
      <c r="B3347" s="21"/>
      <c r="C3347" s="21"/>
    </row>
    <row r="3348" spans="1:3" x14ac:dyDescent="0.25">
      <c r="A3348" s="3"/>
      <c r="B3348" s="21"/>
      <c r="C3348" s="21"/>
    </row>
    <row r="3349" spans="1:3" x14ac:dyDescent="0.25">
      <c r="A3349" s="3"/>
      <c r="B3349" s="21"/>
      <c r="C3349" s="21"/>
    </row>
    <row r="3350" spans="1:3" x14ac:dyDescent="0.25">
      <c r="A3350" s="3"/>
      <c r="B3350" s="21"/>
      <c r="C3350" s="21"/>
    </row>
    <row r="3351" spans="1:3" x14ac:dyDescent="0.25">
      <c r="A3351" s="3"/>
      <c r="B3351" s="21"/>
      <c r="C3351" s="21"/>
    </row>
    <row r="3352" spans="1:3" x14ac:dyDescent="0.25">
      <c r="A3352" s="3"/>
      <c r="B3352" s="21"/>
      <c r="C3352" s="21"/>
    </row>
    <row r="3353" spans="1:3" x14ac:dyDescent="0.25">
      <c r="A3353" s="3"/>
      <c r="B3353" s="21"/>
      <c r="C3353" s="21"/>
    </row>
    <row r="3354" spans="1:3" x14ac:dyDescent="0.25">
      <c r="A3354" s="3"/>
      <c r="B3354" s="21"/>
      <c r="C3354" s="21"/>
    </row>
    <row r="3355" spans="1:3" x14ac:dyDescent="0.25">
      <c r="A3355" s="3"/>
      <c r="B3355" s="21"/>
      <c r="C3355" s="21"/>
    </row>
    <row r="3356" spans="1:3" x14ac:dyDescent="0.25">
      <c r="A3356" s="3"/>
      <c r="B3356" s="21"/>
      <c r="C3356" s="21"/>
    </row>
    <row r="3357" spans="1:3" x14ac:dyDescent="0.25">
      <c r="A3357" s="3"/>
      <c r="B3357" s="21"/>
      <c r="C3357" s="21"/>
    </row>
    <row r="3358" spans="1:3" x14ac:dyDescent="0.25">
      <c r="A3358" s="3"/>
      <c r="B3358" s="21"/>
      <c r="C3358" s="21"/>
    </row>
    <row r="3359" spans="1:3" x14ac:dyDescent="0.25">
      <c r="A3359" s="3"/>
      <c r="B3359" s="21"/>
      <c r="C3359" s="21"/>
    </row>
    <row r="3360" spans="1:3" x14ac:dyDescent="0.25">
      <c r="A3360" s="3"/>
      <c r="B3360" s="21"/>
      <c r="C3360" s="21"/>
    </row>
    <row r="3361" spans="1:3" x14ac:dyDescent="0.25">
      <c r="A3361" s="3"/>
      <c r="B3361" s="21"/>
      <c r="C3361" s="21"/>
    </row>
    <row r="3362" spans="1:3" x14ac:dyDescent="0.25">
      <c r="A3362" s="3"/>
      <c r="B3362" s="21"/>
      <c r="C3362" s="21"/>
    </row>
    <row r="3363" spans="1:3" x14ac:dyDescent="0.25">
      <c r="A3363" s="3"/>
      <c r="B3363" s="21"/>
      <c r="C3363" s="21"/>
    </row>
    <row r="3364" spans="1:3" x14ac:dyDescent="0.25">
      <c r="A3364" s="3"/>
      <c r="B3364" s="21"/>
      <c r="C3364" s="21"/>
    </row>
    <row r="3365" spans="1:3" x14ac:dyDescent="0.25">
      <c r="A3365" s="3"/>
      <c r="B3365" s="21"/>
      <c r="C3365" s="21"/>
    </row>
    <row r="3366" spans="1:3" x14ac:dyDescent="0.25">
      <c r="A3366" s="3"/>
      <c r="B3366" s="21"/>
      <c r="C3366" s="21"/>
    </row>
    <row r="3367" spans="1:3" x14ac:dyDescent="0.25">
      <c r="A3367" s="3"/>
      <c r="B3367" s="21"/>
      <c r="C3367" s="21"/>
    </row>
    <row r="3368" spans="1:3" x14ac:dyDescent="0.25">
      <c r="A3368" s="3"/>
      <c r="B3368" s="21"/>
      <c r="C3368" s="21"/>
    </row>
    <row r="3369" spans="1:3" x14ac:dyDescent="0.25">
      <c r="A3369" s="3"/>
      <c r="B3369" s="21"/>
      <c r="C3369" s="21"/>
    </row>
    <row r="3370" spans="1:3" x14ac:dyDescent="0.25">
      <c r="A3370" s="3"/>
      <c r="B3370" s="21"/>
      <c r="C3370" s="21"/>
    </row>
    <row r="3371" spans="1:3" x14ac:dyDescent="0.25">
      <c r="A3371" s="3"/>
      <c r="B3371" s="21"/>
      <c r="C3371" s="21"/>
    </row>
    <row r="3372" spans="1:3" x14ac:dyDescent="0.25">
      <c r="A3372" s="3"/>
      <c r="B3372" s="21"/>
      <c r="C3372" s="21"/>
    </row>
    <row r="3373" spans="1:3" x14ac:dyDescent="0.25">
      <c r="A3373" s="3"/>
      <c r="B3373" s="21"/>
      <c r="C3373" s="21"/>
    </row>
    <row r="3374" spans="1:3" x14ac:dyDescent="0.25">
      <c r="A3374" s="3"/>
      <c r="B3374" s="21"/>
      <c r="C3374" s="21"/>
    </row>
    <row r="3375" spans="1:3" x14ac:dyDescent="0.25">
      <c r="A3375" s="3"/>
      <c r="B3375" s="21"/>
      <c r="C3375" s="21"/>
    </row>
    <row r="3376" spans="1:3" x14ac:dyDescent="0.25">
      <c r="A3376" s="3"/>
      <c r="B3376" s="21"/>
      <c r="C3376" s="21"/>
    </row>
    <row r="3377" spans="1:3" x14ac:dyDescent="0.25">
      <c r="A3377" s="3"/>
      <c r="B3377" s="21"/>
      <c r="C3377" s="21"/>
    </row>
    <row r="3378" spans="1:3" x14ac:dyDescent="0.25">
      <c r="A3378" s="3"/>
      <c r="B3378" s="21"/>
      <c r="C3378" s="21"/>
    </row>
    <row r="3379" spans="1:3" x14ac:dyDescent="0.25">
      <c r="A3379" s="3"/>
      <c r="B3379" s="21"/>
      <c r="C3379" s="21"/>
    </row>
    <row r="3380" spans="1:3" x14ac:dyDescent="0.25">
      <c r="A3380" s="3"/>
      <c r="B3380" s="21"/>
      <c r="C3380" s="21"/>
    </row>
    <row r="3381" spans="1:3" x14ac:dyDescent="0.25">
      <c r="A3381" s="3"/>
      <c r="B3381" s="21"/>
      <c r="C3381" s="21"/>
    </row>
    <row r="3382" spans="1:3" x14ac:dyDescent="0.25">
      <c r="A3382" s="3"/>
      <c r="B3382" s="21"/>
      <c r="C3382" s="21"/>
    </row>
    <row r="3383" spans="1:3" x14ac:dyDescent="0.25">
      <c r="A3383" s="3"/>
      <c r="B3383" s="21"/>
      <c r="C3383" s="21"/>
    </row>
    <row r="3384" spans="1:3" x14ac:dyDescent="0.25">
      <c r="A3384" s="3"/>
      <c r="B3384" s="21"/>
      <c r="C3384" s="21"/>
    </row>
    <row r="3385" spans="1:3" x14ac:dyDescent="0.25">
      <c r="A3385" s="3"/>
      <c r="B3385" s="21"/>
      <c r="C3385" s="21"/>
    </row>
    <row r="3386" spans="1:3" x14ac:dyDescent="0.25">
      <c r="A3386" s="3"/>
      <c r="B3386" s="21"/>
      <c r="C3386" s="21"/>
    </row>
    <row r="3387" spans="1:3" x14ac:dyDescent="0.25">
      <c r="A3387" s="3"/>
      <c r="B3387" s="21"/>
      <c r="C3387" s="21"/>
    </row>
    <row r="3388" spans="1:3" x14ac:dyDescent="0.25">
      <c r="A3388" s="3"/>
      <c r="B3388" s="21"/>
      <c r="C3388" s="21"/>
    </row>
    <row r="3389" spans="1:3" x14ac:dyDescent="0.25">
      <c r="A3389" s="3"/>
      <c r="B3389" s="21"/>
      <c r="C3389" s="21"/>
    </row>
    <row r="3390" spans="1:3" x14ac:dyDescent="0.25">
      <c r="A3390" s="3"/>
      <c r="B3390" s="21"/>
      <c r="C3390" s="21"/>
    </row>
    <row r="3391" spans="1:3" x14ac:dyDescent="0.25">
      <c r="A3391" s="3"/>
      <c r="B3391" s="21"/>
      <c r="C3391" s="21"/>
    </row>
    <row r="3392" spans="1:3" x14ac:dyDescent="0.25">
      <c r="A3392" s="3"/>
      <c r="B3392" s="21"/>
      <c r="C3392" s="21"/>
    </row>
    <row r="3393" spans="1:3" x14ac:dyDescent="0.25">
      <c r="A3393" s="3"/>
      <c r="B3393" s="21"/>
      <c r="C3393" s="21"/>
    </row>
    <row r="3394" spans="1:3" x14ac:dyDescent="0.25">
      <c r="A3394" s="3"/>
      <c r="B3394" s="21"/>
      <c r="C3394" s="21"/>
    </row>
    <row r="3395" spans="1:3" x14ac:dyDescent="0.25">
      <c r="A3395" s="3"/>
      <c r="B3395" s="21"/>
      <c r="C3395" s="21"/>
    </row>
    <row r="3396" spans="1:3" x14ac:dyDescent="0.25">
      <c r="A3396" s="3"/>
      <c r="B3396" s="21"/>
      <c r="C3396" s="21"/>
    </row>
    <row r="3397" spans="1:3" x14ac:dyDescent="0.25">
      <c r="A3397" s="3"/>
      <c r="B3397" s="21"/>
      <c r="C3397" s="21"/>
    </row>
    <row r="3398" spans="1:3" x14ac:dyDescent="0.25">
      <c r="A3398" s="3"/>
      <c r="B3398" s="21"/>
      <c r="C3398" s="21"/>
    </row>
    <row r="3399" spans="1:3" x14ac:dyDescent="0.25">
      <c r="A3399" s="3"/>
      <c r="B3399" s="21"/>
      <c r="C3399" s="21"/>
    </row>
    <row r="3400" spans="1:3" x14ac:dyDescent="0.25">
      <c r="A3400" s="3"/>
      <c r="B3400" s="21"/>
      <c r="C3400" s="21"/>
    </row>
    <row r="3401" spans="1:3" x14ac:dyDescent="0.25">
      <c r="A3401" s="3"/>
      <c r="B3401" s="21"/>
      <c r="C3401" s="21"/>
    </row>
    <row r="3402" spans="1:3" x14ac:dyDescent="0.25">
      <c r="A3402" s="3"/>
      <c r="B3402" s="21"/>
      <c r="C3402" s="21"/>
    </row>
    <row r="3403" spans="1:3" x14ac:dyDescent="0.25">
      <c r="A3403" s="3"/>
      <c r="B3403" s="21"/>
      <c r="C3403" s="21"/>
    </row>
    <row r="3404" spans="1:3" x14ac:dyDescent="0.25">
      <c r="A3404" s="3"/>
      <c r="B3404" s="21"/>
      <c r="C3404" s="21"/>
    </row>
    <row r="3405" spans="1:3" x14ac:dyDescent="0.25">
      <c r="A3405" s="3"/>
      <c r="B3405" s="21"/>
      <c r="C3405" s="21"/>
    </row>
    <row r="3406" spans="1:3" x14ac:dyDescent="0.25">
      <c r="A3406" s="3"/>
      <c r="B3406" s="21"/>
      <c r="C3406" s="21"/>
    </row>
    <row r="3407" spans="1:3" x14ac:dyDescent="0.25">
      <c r="A3407" s="3"/>
      <c r="B3407" s="21"/>
      <c r="C3407" s="21"/>
    </row>
    <row r="3408" spans="1:3" x14ac:dyDescent="0.25">
      <c r="A3408" s="3"/>
      <c r="B3408" s="21"/>
      <c r="C3408" s="21"/>
    </row>
    <row r="3409" spans="1:3" x14ac:dyDescent="0.25">
      <c r="A3409" s="3"/>
      <c r="B3409" s="21"/>
      <c r="C3409" s="21"/>
    </row>
    <row r="3410" spans="1:3" x14ac:dyDescent="0.25">
      <c r="A3410" s="3"/>
      <c r="B3410" s="21"/>
      <c r="C3410" s="21"/>
    </row>
    <row r="3411" spans="1:3" x14ac:dyDescent="0.25">
      <c r="A3411" s="3"/>
      <c r="B3411" s="21"/>
      <c r="C3411" s="21"/>
    </row>
    <row r="3412" spans="1:3" x14ac:dyDescent="0.25">
      <c r="A3412" s="3"/>
      <c r="B3412" s="21"/>
      <c r="C3412" s="21"/>
    </row>
    <row r="3413" spans="1:3" x14ac:dyDescent="0.25">
      <c r="A3413" s="3"/>
      <c r="B3413" s="21"/>
      <c r="C3413" s="21"/>
    </row>
    <row r="3414" spans="1:3" x14ac:dyDescent="0.25">
      <c r="A3414" s="3"/>
      <c r="B3414" s="21"/>
      <c r="C3414" s="21"/>
    </row>
    <row r="3415" spans="1:3" x14ac:dyDescent="0.25">
      <c r="A3415" s="3"/>
      <c r="B3415" s="21"/>
      <c r="C3415" s="21"/>
    </row>
    <row r="3416" spans="1:3" x14ac:dyDescent="0.25">
      <c r="A3416" s="3"/>
      <c r="B3416" s="21"/>
      <c r="C3416" s="21"/>
    </row>
    <row r="3417" spans="1:3" x14ac:dyDescent="0.25">
      <c r="A3417" s="3"/>
      <c r="B3417" s="21"/>
      <c r="C3417" s="21"/>
    </row>
    <row r="3418" spans="1:3" x14ac:dyDescent="0.25">
      <c r="A3418" s="3"/>
      <c r="B3418" s="21"/>
      <c r="C3418" s="21"/>
    </row>
    <row r="3419" spans="1:3" x14ac:dyDescent="0.25">
      <c r="A3419" s="3"/>
      <c r="B3419" s="21"/>
      <c r="C3419" s="21"/>
    </row>
    <row r="3420" spans="1:3" x14ac:dyDescent="0.25">
      <c r="A3420" s="3"/>
      <c r="B3420" s="21"/>
      <c r="C3420" s="21"/>
    </row>
    <row r="3421" spans="1:3" x14ac:dyDescent="0.25">
      <c r="A3421" s="3"/>
      <c r="B3421" s="21"/>
      <c r="C3421" s="21"/>
    </row>
    <row r="3422" spans="1:3" x14ac:dyDescent="0.25">
      <c r="A3422" s="3"/>
      <c r="B3422" s="21"/>
      <c r="C3422" s="21"/>
    </row>
    <row r="3423" spans="1:3" x14ac:dyDescent="0.25">
      <c r="A3423" s="3"/>
      <c r="B3423" s="21"/>
      <c r="C3423" s="21"/>
    </row>
    <row r="3424" spans="1:3" x14ac:dyDescent="0.25">
      <c r="A3424" s="3"/>
      <c r="B3424" s="21"/>
      <c r="C3424" s="21"/>
    </row>
    <row r="3425" spans="1:3" x14ac:dyDescent="0.25">
      <c r="A3425" s="3"/>
      <c r="B3425" s="21"/>
      <c r="C3425" s="21"/>
    </row>
    <row r="3426" spans="1:3" x14ac:dyDescent="0.25">
      <c r="A3426" s="3"/>
      <c r="B3426" s="21"/>
      <c r="C3426" s="21"/>
    </row>
    <row r="3427" spans="1:3" x14ac:dyDescent="0.25">
      <c r="A3427" s="3"/>
      <c r="B3427" s="21"/>
      <c r="C3427" s="21"/>
    </row>
    <row r="3428" spans="1:3" x14ac:dyDescent="0.25">
      <c r="A3428" s="3"/>
      <c r="B3428" s="21"/>
      <c r="C3428" s="21"/>
    </row>
    <row r="3429" spans="1:3" x14ac:dyDescent="0.25">
      <c r="A3429" s="3"/>
      <c r="B3429" s="21"/>
      <c r="C3429" s="21"/>
    </row>
    <row r="3430" spans="1:3" x14ac:dyDescent="0.25">
      <c r="A3430" s="3"/>
      <c r="B3430" s="21"/>
      <c r="C3430" s="21"/>
    </row>
    <row r="3431" spans="1:3" x14ac:dyDescent="0.25">
      <c r="A3431" s="3"/>
      <c r="B3431" s="21"/>
      <c r="C3431" s="21"/>
    </row>
    <row r="3432" spans="1:3" x14ac:dyDescent="0.25">
      <c r="A3432" s="3"/>
      <c r="B3432" s="21"/>
      <c r="C3432" s="21"/>
    </row>
    <row r="3433" spans="1:3" x14ac:dyDescent="0.25">
      <c r="A3433" s="3"/>
      <c r="B3433" s="21"/>
      <c r="C3433" s="21"/>
    </row>
    <row r="3434" spans="1:3" x14ac:dyDescent="0.25">
      <c r="A3434" s="3"/>
      <c r="B3434" s="21"/>
      <c r="C3434" s="21"/>
    </row>
    <row r="3435" spans="1:3" x14ac:dyDescent="0.25">
      <c r="A3435" s="3"/>
      <c r="B3435" s="21"/>
      <c r="C3435" s="21"/>
    </row>
    <row r="3436" spans="1:3" x14ac:dyDescent="0.25">
      <c r="A3436" s="3"/>
      <c r="B3436" s="21"/>
      <c r="C3436" s="21"/>
    </row>
    <row r="3437" spans="1:3" x14ac:dyDescent="0.25">
      <c r="A3437" s="3"/>
      <c r="B3437" s="21"/>
      <c r="C3437" s="21"/>
    </row>
    <row r="3438" spans="1:3" x14ac:dyDescent="0.25">
      <c r="A3438" s="3"/>
      <c r="B3438" s="21"/>
      <c r="C3438" s="21"/>
    </row>
    <row r="3439" spans="1:3" x14ac:dyDescent="0.25">
      <c r="A3439" s="3"/>
      <c r="B3439" s="21"/>
      <c r="C3439" s="21"/>
    </row>
    <row r="3440" spans="1:3" x14ac:dyDescent="0.25">
      <c r="A3440" s="3"/>
      <c r="B3440" s="21"/>
      <c r="C3440" s="21"/>
    </row>
    <row r="3441" spans="1:3" x14ac:dyDescent="0.25">
      <c r="A3441" s="3"/>
      <c r="B3441" s="21"/>
      <c r="C3441" s="21"/>
    </row>
    <row r="3442" spans="1:3" x14ac:dyDescent="0.25">
      <c r="A3442" s="3"/>
      <c r="B3442" s="21"/>
      <c r="C3442" s="21"/>
    </row>
    <row r="3443" spans="1:3" x14ac:dyDescent="0.25">
      <c r="A3443" s="3"/>
      <c r="B3443" s="21"/>
      <c r="C3443" s="21"/>
    </row>
    <row r="3444" spans="1:3" x14ac:dyDescent="0.25">
      <c r="A3444" s="3"/>
      <c r="B3444" s="21"/>
      <c r="C3444" s="21"/>
    </row>
    <row r="3445" spans="1:3" x14ac:dyDescent="0.25">
      <c r="A3445" s="3"/>
      <c r="B3445" s="21"/>
      <c r="C3445" s="21"/>
    </row>
    <row r="3446" spans="1:3" x14ac:dyDescent="0.25">
      <c r="A3446" s="3"/>
      <c r="B3446" s="21"/>
      <c r="C3446" s="21"/>
    </row>
    <row r="3447" spans="1:3" x14ac:dyDescent="0.25">
      <c r="A3447" s="3"/>
      <c r="B3447" s="21"/>
      <c r="C3447" s="21"/>
    </row>
    <row r="3448" spans="1:3" x14ac:dyDescent="0.25">
      <c r="A3448" s="3"/>
      <c r="B3448" s="21"/>
      <c r="C3448" s="21"/>
    </row>
    <row r="3449" spans="1:3" x14ac:dyDescent="0.25">
      <c r="A3449" s="3"/>
      <c r="B3449" s="21"/>
      <c r="C3449" s="21"/>
    </row>
    <row r="3450" spans="1:3" x14ac:dyDescent="0.25">
      <c r="A3450" s="3"/>
      <c r="B3450" s="21"/>
      <c r="C3450" s="21"/>
    </row>
    <row r="3451" spans="1:3" x14ac:dyDescent="0.25">
      <c r="A3451" s="3"/>
      <c r="B3451" s="21"/>
      <c r="C3451" s="21"/>
    </row>
    <row r="3452" spans="1:3" x14ac:dyDescent="0.25">
      <c r="A3452" s="3"/>
      <c r="B3452" s="21"/>
      <c r="C3452" s="21"/>
    </row>
    <row r="3453" spans="1:3" x14ac:dyDescent="0.25">
      <c r="A3453" s="3"/>
      <c r="B3453" s="21"/>
      <c r="C3453" s="21"/>
    </row>
    <row r="3454" spans="1:3" x14ac:dyDescent="0.25">
      <c r="A3454" s="3"/>
      <c r="B3454" s="21"/>
      <c r="C3454" s="21"/>
    </row>
    <row r="3455" spans="1:3" x14ac:dyDescent="0.25">
      <c r="A3455" s="3"/>
      <c r="B3455" s="21"/>
      <c r="C3455" s="21"/>
    </row>
    <row r="3456" spans="1:3" x14ac:dyDescent="0.25">
      <c r="A3456" s="3"/>
      <c r="B3456" s="21"/>
      <c r="C3456" s="21"/>
    </row>
    <row r="3457" spans="1:3" x14ac:dyDescent="0.25">
      <c r="A3457" s="3"/>
      <c r="B3457" s="21"/>
      <c r="C3457" s="21"/>
    </row>
    <row r="3458" spans="1:3" x14ac:dyDescent="0.25">
      <c r="A3458" s="3"/>
      <c r="B3458" s="21"/>
      <c r="C3458" s="21"/>
    </row>
    <row r="3459" spans="1:3" x14ac:dyDescent="0.25">
      <c r="A3459" s="3"/>
      <c r="B3459" s="21"/>
      <c r="C3459" s="21"/>
    </row>
    <row r="3460" spans="1:3" x14ac:dyDescent="0.25">
      <c r="A3460" s="3"/>
      <c r="B3460" s="21"/>
      <c r="C3460" s="21"/>
    </row>
    <row r="3461" spans="1:3" x14ac:dyDescent="0.25">
      <c r="A3461" s="3"/>
      <c r="B3461" s="21"/>
      <c r="C3461" s="21"/>
    </row>
    <row r="3462" spans="1:3" x14ac:dyDescent="0.25">
      <c r="A3462" s="3"/>
      <c r="B3462" s="21"/>
      <c r="C3462" s="21"/>
    </row>
    <row r="3463" spans="1:3" x14ac:dyDescent="0.25">
      <c r="A3463" s="3"/>
      <c r="B3463" s="21"/>
      <c r="C3463" s="21"/>
    </row>
    <row r="3464" spans="1:3" x14ac:dyDescent="0.25">
      <c r="A3464" s="3"/>
      <c r="B3464" s="21"/>
      <c r="C3464" s="21"/>
    </row>
    <row r="3465" spans="1:3" x14ac:dyDescent="0.25">
      <c r="A3465" s="3"/>
      <c r="B3465" s="21"/>
      <c r="C3465" s="21"/>
    </row>
    <row r="3466" spans="1:3" x14ac:dyDescent="0.25">
      <c r="A3466" s="3"/>
      <c r="B3466" s="21"/>
      <c r="C3466" s="21"/>
    </row>
    <row r="3467" spans="1:3" x14ac:dyDescent="0.25">
      <c r="A3467" s="3"/>
      <c r="B3467" s="21"/>
      <c r="C3467" s="21"/>
    </row>
    <row r="3468" spans="1:3" x14ac:dyDescent="0.25">
      <c r="A3468" s="3"/>
      <c r="B3468" s="21"/>
      <c r="C3468" s="21"/>
    </row>
    <row r="3469" spans="1:3" x14ac:dyDescent="0.25">
      <c r="A3469" s="3"/>
      <c r="B3469" s="21"/>
      <c r="C3469" s="21"/>
    </row>
    <row r="3470" spans="1:3" x14ac:dyDescent="0.25">
      <c r="A3470" s="3"/>
      <c r="B3470" s="21"/>
      <c r="C3470" s="21"/>
    </row>
    <row r="3471" spans="1:3" x14ac:dyDescent="0.25">
      <c r="A3471" s="3"/>
      <c r="B3471" s="21"/>
      <c r="C3471" s="21"/>
    </row>
    <row r="3472" spans="1:3" x14ac:dyDescent="0.25">
      <c r="A3472" s="3"/>
      <c r="B3472" s="21"/>
      <c r="C3472" s="21"/>
    </row>
    <row r="3473" spans="1:3" x14ac:dyDescent="0.25">
      <c r="A3473" s="3"/>
      <c r="B3473" s="21"/>
      <c r="C3473" s="21"/>
    </row>
    <row r="3474" spans="1:3" x14ac:dyDescent="0.25">
      <c r="A3474" s="3"/>
      <c r="B3474" s="21"/>
      <c r="C3474" s="21"/>
    </row>
    <row r="3475" spans="1:3" x14ac:dyDescent="0.25">
      <c r="A3475" s="3"/>
      <c r="B3475" s="21"/>
      <c r="C3475" s="21"/>
    </row>
    <row r="3476" spans="1:3" x14ac:dyDescent="0.25">
      <c r="A3476" s="3"/>
      <c r="B3476" s="21"/>
      <c r="C3476" s="21"/>
    </row>
    <row r="3477" spans="1:3" x14ac:dyDescent="0.25">
      <c r="A3477" s="3"/>
      <c r="B3477" s="21"/>
      <c r="C3477" s="21"/>
    </row>
    <row r="3478" spans="1:3" x14ac:dyDescent="0.25">
      <c r="A3478" s="3"/>
      <c r="B3478" s="21"/>
      <c r="C3478" s="21"/>
    </row>
    <row r="3479" spans="1:3" x14ac:dyDescent="0.25">
      <c r="A3479" s="3"/>
      <c r="B3479" s="21"/>
      <c r="C3479" s="21"/>
    </row>
    <row r="3480" spans="1:3" x14ac:dyDescent="0.25">
      <c r="A3480" s="3"/>
      <c r="B3480" s="21"/>
      <c r="C3480" s="21"/>
    </row>
    <row r="3481" spans="1:3" x14ac:dyDescent="0.25">
      <c r="A3481" s="3"/>
      <c r="B3481" s="21"/>
      <c r="C3481" s="21"/>
    </row>
    <row r="3482" spans="1:3" x14ac:dyDescent="0.25">
      <c r="A3482" s="3"/>
      <c r="B3482" s="21"/>
      <c r="C3482" s="21"/>
    </row>
    <row r="3483" spans="1:3" x14ac:dyDescent="0.25">
      <c r="A3483" s="3"/>
      <c r="B3483" s="21"/>
      <c r="C3483" s="21"/>
    </row>
    <row r="3484" spans="1:3" x14ac:dyDescent="0.25">
      <c r="A3484" s="3"/>
      <c r="B3484" s="21"/>
      <c r="C3484" s="21"/>
    </row>
    <row r="3485" spans="1:3" x14ac:dyDescent="0.25">
      <c r="A3485" s="3"/>
      <c r="B3485" s="21"/>
      <c r="C3485" s="21"/>
    </row>
    <row r="3486" spans="1:3" x14ac:dyDescent="0.25">
      <c r="A3486" s="3"/>
      <c r="B3486" s="21"/>
      <c r="C3486" s="21"/>
    </row>
    <row r="3487" spans="1:3" x14ac:dyDescent="0.25">
      <c r="A3487" s="3"/>
      <c r="B3487" s="21"/>
      <c r="C3487" s="21"/>
    </row>
    <row r="3488" spans="1:3" x14ac:dyDescent="0.25">
      <c r="A3488" s="3"/>
      <c r="B3488" s="21"/>
      <c r="C3488" s="21"/>
    </row>
    <row r="3489" spans="1:3" x14ac:dyDescent="0.25">
      <c r="A3489" s="3"/>
      <c r="B3489" s="21"/>
      <c r="C3489" s="21"/>
    </row>
    <row r="3490" spans="1:3" x14ac:dyDescent="0.25">
      <c r="A3490" s="3"/>
      <c r="B3490" s="21"/>
      <c r="C3490" s="21"/>
    </row>
    <row r="3491" spans="1:3" x14ac:dyDescent="0.25">
      <c r="A3491" s="3"/>
      <c r="B3491" s="21"/>
      <c r="C3491" s="21"/>
    </row>
    <row r="3492" spans="1:3" x14ac:dyDescent="0.25">
      <c r="A3492" s="3"/>
      <c r="B3492" s="21"/>
      <c r="C3492" s="21"/>
    </row>
    <row r="3493" spans="1:3" x14ac:dyDescent="0.25">
      <c r="A3493" s="3"/>
      <c r="B3493" s="21"/>
      <c r="C3493" s="21"/>
    </row>
    <row r="3494" spans="1:3" x14ac:dyDescent="0.25">
      <c r="A3494" s="3"/>
      <c r="B3494" s="21"/>
      <c r="C3494" s="21"/>
    </row>
    <row r="3495" spans="1:3" x14ac:dyDescent="0.25">
      <c r="A3495" s="3"/>
      <c r="B3495" s="21"/>
      <c r="C3495" s="21"/>
    </row>
    <row r="3496" spans="1:3" x14ac:dyDescent="0.25">
      <c r="A3496" s="3"/>
      <c r="B3496" s="21"/>
      <c r="C3496" s="21"/>
    </row>
    <row r="3497" spans="1:3" x14ac:dyDescent="0.25">
      <c r="A3497" s="3"/>
      <c r="B3497" s="21"/>
      <c r="C3497" s="21"/>
    </row>
    <row r="3498" spans="1:3" x14ac:dyDescent="0.25">
      <c r="A3498" s="3"/>
      <c r="B3498" s="21"/>
      <c r="C3498" s="21"/>
    </row>
    <row r="3499" spans="1:3" x14ac:dyDescent="0.25">
      <c r="A3499" s="3"/>
      <c r="B3499" s="21"/>
      <c r="C3499" s="21"/>
    </row>
    <row r="3500" spans="1:3" x14ac:dyDescent="0.25">
      <c r="A3500" s="3"/>
      <c r="B3500" s="21"/>
      <c r="C3500" s="21"/>
    </row>
    <row r="3501" spans="1:3" x14ac:dyDescent="0.25">
      <c r="A3501" s="3"/>
      <c r="B3501" s="21"/>
      <c r="C3501" s="21"/>
    </row>
    <row r="3502" spans="1:3" x14ac:dyDescent="0.25">
      <c r="A3502" s="3"/>
      <c r="B3502" s="21"/>
      <c r="C3502" s="21"/>
    </row>
    <row r="3503" spans="1:3" x14ac:dyDescent="0.25">
      <c r="A3503" s="3"/>
      <c r="B3503" s="21"/>
      <c r="C3503" s="21"/>
    </row>
    <row r="3504" spans="1:3" x14ac:dyDescent="0.25">
      <c r="A3504" s="3"/>
      <c r="B3504" s="21"/>
      <c r="C3504" s="21"/>
    </row>
    <row r="3505" spans="1:3" x14ac:dyDescent="0.25">
      <c r="A3505" s="3"/>
      <c r="B3505" s="21"/>
      <c r="C3505" s="21"/>
    </row>
    <row r="3506" spans="1:3" x14ac:dyDescent="0.25">
      <c r="A3506" s="3"/>
      <c r="B3506" s="21"/>
      <c r="C3506" s="21"/>
    </row>
    <row r="3507" spans="1:3" x14ac:dyDescent="0.25">
      <c r="A3507" s="3"/>
      <c r="B3507" s="21"/>
      <c r="C3507" s="21"/>
    </row>
    <row r="3508" spans="1:3" x14ac:dyDescent="0.25">
      <c r="A3508" s="3"/>
      <c r="B3508" s="21"/>
      <c r="C3508" s="21"/>
    </row>
    <row r="3509" spans="1:3" x14ac:dyDescent="0.25">
      <c r="A3509" s="3"/>
      <c r="B3509" s="21"/>
      <c r="C3509" s="21"/>
    </row>
    <row r="3510" spans="1:3" x14ac:dyDescent="0.25">
      <c r="A3510" s="3"/>
      <c r="B3510" s="21"/>
      <c r="C3510" s="21"/>
    </row>
    <row r="3511" spans="1:3" x14ac:dyDescent="0.25">
      <c r="A3511" s="3"/>
      <c r="B3511" s="21"/>
      <c r="C3511" s="21"/>
    </row>
    <row r="3512" spans="1:3" x14ac:dyDescent="0.25">
      <c r="A3512" s="3"/>
      <c r="B3512" s="21"/>
      <c r="C3512" s="21"/>
    </row>
    <row r="3513" spans="1:3" x14ac:dyDescent="0.25">
      <c r="A3513" s="3"/>
      <c r="B3513" s="21"/>
      <c r="C3513" s="21"/>
    </row>
    <row r="3514" spans="1:3" x14ac:dyDescent="0.25">
      <c r="A3514" s="3"/>
      <c r="B3514" s="21"/>
      <c r="C3514" s="21"/>
    </row>
    <row r="3515" spans="1:3" x14ac:dyDescent="0.25">
      <c r="A3515" s="3"/>
      <c r="B3515" s="21"/>
      <c r="C3515" s="21"/>
    </row>
    <row r="3516" spans="1:3" x14ac:dyDescent="0.25">
      <c r="A3516" s="3"/>
      <c r="B3516" s="21"/>
      <c r="C3516" s="21"/>
    </row>
    <row r="3517" spans="1:3" x14ac:dyDescent="0.25">
      <c r="A3517" s="3"/>
      <c r="B3517" s="21"/>
      <c r="C3517" s="21"/>
    </row>
    <row r="3518" spans="1:3" x14ac:dyDescent="0.25">
      <c r="A3518" s="3"/>
      <c r="B3518" s="21"/>
      <c r="C3518" s="21"/>
    </row>
    <row r="3519" spans="1:3" x14ac:dyDescent="0.25">
      <c r="A3519" s="3"/>
      <c r="B3519" s="21"/>
      <c r="C3519" s="21"/>
    </row>
    <row r="3520" spans="1:3" x14ac:dyDescent="0.25">
      <c r="A3520" s="3"/>
      <c r="B3520" s="21"/>
      <c r="C3520" s="21"/>
    </row>
    <row r="3521" spans="1:3" x14ac:dyDescent="0.25">
      <c r="A3521" s="3"/>
      <c r="B3521" s="21"/>
      <c r="C3521" s="21"/>
    </row>
    <row r="3522" spans="1:3" x14ac:dyDescent="0.25">
      <c r="A3522" s="3"/>
      <c r="B3522" s="21"/>
      <c r="C3522" s="21"/>
    </row>
    <row r="3523" spans="1:3" x14ac:dyDescent="0.25">
      <c r="A3523" s="3"/>
      <c r="B3523" s="21"/>
      <c r="C3523" s="21"/>
    </row>
    <row r="3524" spans="1:3" x14ac:dyDescent="0.25">
      <c r="A3524" s="3"/>
      <c r="B3524" s="21"/>
      <c r="C3524" s="21"/>
    </row>
    <row r="3525" spans="1:3" x14ac:dyDescent="0.25">
      <c r="A3525" s="3"/>
      <c r="B3525" s="21"/>
      <c r="C3525" s="21"/>
    </row>
    <row r="3526" spans="1:3" x14ac:dyDescent="0.25">
      <c r="A3526" s="3"/>
      <c r="B3526" s="21"/>
      <c r="C3526" s="21"/>
    </row>
    <row r="3527" spans="1:3" x14ac:dyDescent="0.25">
      <c r="A3527" s="3"/>
      <c r="B3527" s="21"/>
      <c r="C3527" s="21"/>
    </row>
    <row r="3528" spans="1:3" x14ac:dyDescent="0.25">
      <c r="A3528" s="3"/>
      <c r="B3528" s="21"/>
      <c r="C3528" s="21"/>
    </row>
    <row r="3529" spans="1:3" x14ac:dyDescent="0.25">
      <c r="A3529" s="3"/>
      <c r="B3529" s="21"/>
      <c r="C3529" s="21"/>
    </row>
    <row r="3530" spans="1:3" x14ac:dyDescent="0.25">
      <c r="A3530" s="3"/>
      <c r="B3530" s="21"/>
      <c r="C3530" s="21"/>
    </row>
    <row r="3531" spans="1:3" x14ac:dyDescent="0.25">
      <c r="A3531" s="3"/>
      <c r="B3531" s="21"/>
      <c r="C3531" s="21"/>
    </row>
    <row r="3532" spans="1:3" x14ac:dyDescent="0.25">
      <c r="A3532" s="3"/>
      <c r="B3532" s="21"/>
      <c r="C3532" s="21"/>
    </row>
    <row r="3533" spans="1:3" x14ac:dyDescent="0.25">
      <c r="A3533" s="3"/>
      <c r="B3533" s="21"/>
      <c r="C3533" s="21"/>
    </row>
    <row r="3534" spans="1:3" x14ac:dyDescent="0.25">
      <c r="A3534" s="3"/>
      <c r="B3534" s="21"/>
      <c r="C3534" s="21"/>
    </row>
    <row r="3535" spans="1:3" x14ac:dyDescent="0.25">
      <c r="A3535" s="3"/>
      <c r="B3535" s="21"/>
      <c r="C3535" s="21"/>
    </row>
    <row r="3536" spans="1:3" x14ac:dyDescent="0.25">
      <c r="A3536" s="3"/>
      <c r="B3536" s="21"/>
      <c r="C3536" s="21"/>
    </row>
    <row r="3537" spans="1:3" x14ac:dyDescent="0.25">
      <c r="A3537" s="3"/>
      <c r="B3537" s="21"/>
      <c r="C3537" s="21"/>
    </row>
    <row r="3538" spans="1:3" x14ac:dyDescent="0.25">
      <c r="A3538" s="3"/>
      <c r="B3538" s="21"/>
      <c r="C3538" s="21"/>
    </row>
    <row r="3539" spans="1:3" x14ac:dyDescent="0.25">
      <c r="A3539" s="3"/>
      <c r="B3539" s="21"/>
      <c r="C3539" s="21"/>
    </row>
    <row r="3540" spans="1:3" x14ac:dyDescent="0.25">
      <c r="A3540" s="3"/>
      <c r="B3540" s="21"/>
      <c r="C3540" s="21"/>
    </row>
    <row r="3541" spans="1:3" x14ac:dyDescent="0.25">
      <c r="A3541" s="3"/>
      <c r="B3541" s="21"/>
      <c r="C3541" s="21"/>
    </row>
    <row r="3542" spans="1:3" x14ac:dyDescent="0.25">
      <c r="A3542" s="3"/>
      <c r="B3542" s="21"/>
      <c r="C3542" s="21"/>
    </row>
    <row r="3543" spans="1:3" x14ac:dyDescent="0.25">
      <c r="A3543" s="3"/>
      <c r="B3543" s="21"/>
      <c r="C3543" s="21"/>
    </row>
    <row r="3544" spans="1:3" x14ac:dyDescent="0.25">
      <c r="A3544" s="3"/>
      <c r="B3544" s="21"/>
      <c r="C3544" s="21"/>
    </row>
    <row r="3545" spans="1:3" x14ac:dyDescent="0.25">
      <c r="A3545" s="3"/>
      <c r="B3545" s="21"/>
      <c r="C3545" s="21"/>
    </row>
    <row r="3546" spans="1:3" x14ac:dyDescent="0.25">
      <c r="A3546" s="3"/>
      <c r="B3546" s="21"/>
      <c r="C3546" s="21"/>
    </row>
    <row r="3547" spans="1:3" x14ac:dyDescent="0.25">
      <c r="A3547" s="3"/>
      <c r="B3547" s="21"/>
      <c r="C3547" s="21"/>
    </row>
    <row r="3548" spans="1:3" x14ac:dyDescent="0.25">
      <c r="A3548" s="3"/>
      <c r="B3548" s="21"/>
      <c r="C3548" s="21"/>
    </row>
    <row r="3549" spans="1:3" x14ac:dyDescent="0.25">
      <c r="A3549" s="3"/>
      <c r="B3549" s="21"/>
      <c r="C3549" s="21"/>
    </row>
    <row r="3550" spans="1:3" x14ac:dyDescent="0.25">
      <c r="A3550" s="3"/>
      <c r="B3550" s="21"/>
      <c r="C3550" s="21"/>
    </row>
    <row r="3551" spans="1:3" x14ac:dyDescent="0.25">
      <c r="A3551" s="3"/>
      <c r="B3551" s="21"/>
      <c r="C3551" s="21"/>
    </row>
    <row r="3552" spans="1:3" x14ac:dyDescent="0.25">
      <c r="A3552" s="3"/>
      <c r="B3552" s="21"/>
      <c r="C3552" s="21"/>
    </row>
    <row r="3553" spans="1:3" x14ac:dyDescent="0.25">
      <c r="A3553" s="3"/>
      <c r="B3553" s="21"/>
      <c r="C3553" s="21"/>
    </row>
    <row r="3554" spans="1:3" x14ac:dyDescent="0.25">
      <c r="A3554" s="3"/>
      <c r="B3554" s="21"/>
      <c r="C3554" s="21"/>
    </row>
    <row r="3555" spans="1:3" x14ac:dyDescent="0.25">
      <c r="A3555" s="3"/>
      <c r="B3555" s="21"/>
      <c r="C3555" s="21"/>
    </row>
    <row r="3556" spans="1:3" x14ac:dyDescent="0.25">
      <c r="A3556" s="3"/>
      <c r="B3556" s="21"/>
      <c r="C3556" s="21"/>
    </row>
    <row r="3557" spans="1:3" x14ac:dyDescent="0.25">
      <c r="A3557" s="3"/>
      <c r="B3557" s="21"/>
      <c r="C3557" s="21"/>
    </row>
    <row r="3558" spans="1:3" x14ac:dyDescent="0.25">
      <c r="A3558" s="3"/>
      <c r="B3558" s="21"/>
      <c r="C3558" s="21"/>
    </row>
    <row r="3559" spans="1:3" x14ac:dyDescent="0.25">
      <c r="A3559" s="3"/>
      <c r="B3559" s="21"/>
      <c r="C3559" s="21"/>
    </row>
    <row r="3560" spans="1:3" x14ac:dyDescent="0.25">
      <c r="A3560" s="3"/>
      <c r="B3560" s="21"/>
      <c r="C3560" s="21"/>
    </row>
    <row r="3561" spans="1:3" x14ac:dyDescent="0.25">
      <c r="A3561" s="3"/>
      <c r="B3561" s="21"/>
      <c r="C3561" s="21"/>
    </row>
    <row r="3562" spans="1:3" x14ac:dyDescent="0.25">
      <c r="A3562" s="3"/>
      <c r="B3562" s="21"/>
      <c r="C3562" s="21"/>
    </row>
    <row r="3563" spans="1:3" x14ac:dyDescent="0.25">
      <c r="A3563" s="3"/>
      <c r="B3563" s="21"/>
      <c r="C3563" s="21"/>
    </row>
    <row r="3564" spans="1:3" x14ac:dyDescent="0.25">
      <c r="A3564" s="3"/>
      <c r="B3564" s="21"/>
      <c r="C3564" s="21"/>
    </row>
    <row r="3565" spans="1:3" x14ac:dyDescent="0.25">
      <c r="A3565" s="3"/>
      <c r="B3565" s="21"/>
      <c r="C3565" s="21"/>
    </row>
    <row r="3566" spans="1:3" x14ac:dyDescent="0.25">
      <c r="A3566" s="3"/>
      <c r="B3566" s="21"/>
      <c r="C3566" s="21"/>
    </row>
    <row r="3567" spans="1:3" x14ac:dyDescent="0.25">
      <c r="A3567" s="3"/>
      <c r="B3567" s="21"/>
      <c r="C3567" s="21"/>
    </row>
    <row r="3568" spans="1:3" x14ac:dyDescent="0.25">
      <c r="A3568" s="3"/>
      <c r="B3568" s="21"/>
      <c r="C3568" s="21"/>
    </row>
    <row r="3569" spans="1:3" x14ac:dyDescent="0.25">
      <c r="A3569" s="3"/>
      <c r="B3569" s="21"/>
      <c r="C3569" s="21"/>
    </row>
    <row r="3570" spans="1:3" x14ac:dyDescent="0.25">
      <c r="A3570" s="3"/>
      <c r="B3570" s="21"/>
      <c r="C3570" s="21"/>
    </row>
    <row r="3571" spans="1:3" x14ac:dyDescent="0.25">
      <c r="A3571" s="3"/>
      <c r="B3571" s="21"/>
      <c r="C3571" s="21"/>
    </row>
    <row r="3572" spans="1:3" x14ac:dyDescent="0.25">
      <c r="A3572" s="3"/>
      <c r="B3572" s="21"/>
      <c r="C3572" s="21"/>
    </row>
    <row r="3573" spans="1:3" x14ac:dyDescent="0.25">
      <c r="A3573" s="3"/>
      <c r="B3573" s="21"/>
      <c r="C3573" s="21"/>
    </row>
    <row r="3574" spans="1:3" x14ac:dyDescent="0.25">
      <c r="A3574" s="3"/>
      <c r="B3574" s="21"/>
      <c r="C3574" s="21"/>
    </row>
    <row r="3575" spans="1:3" x14ac:dyDescent="0.25">
      <c r="A3575" s="3"/>
      <c r="B3575" s="21"/>
      <c r="C3575" s="21"/>
    </row>
    <row r="3576" spans="1:3" x14ac:dyDescent="0.25">
      <c r="A3576" s="3"/>
      <c r="B3576" s="21"/>
      <c r="C3576" s="21"/>
    </row>
    <row r="3577" spans="1:3" x14ac:dyDescent="0.25">
      <c r="A3577" s="3"/>
      <c r="B3577" s="21"/>
      <c r="C3577" s="21"/>
    </row>
    <row r="3578" spans="1:3" x14ac:dyDescent="0.25">
      <c r="A3578" s="3"/>
      <c r="B3578" s="21"/>
      <c r="C3578" s="21"/>
    </row>
    <row r="3579" spans="1:3" x14ac:dyDescent="0.25">
      <c r="A3579" s="3"/>
      <c r="B3579" s="21"/>
      <c r="C3579" s="21"/>
    </row>
    <row r="3580" spans="1:3" x14ac:dyDescent="0.25">
      <c r="A3580" s="3"/>
      <c r="B3580" s="21"/>
      <c r="C3580" s="21"/>
    </row>
    <row r="3581" spans="1:3" x14ac:dyDescent="0.25">
      <c r="A3581" s="3"/>
      <c r="B3581" s="21"/>
      <c r="C3581" s="21"/>
    </row>
    <row r="3582" spans="1:3" x14ac:dyDescent="0.25">
      <c r="A3582" s="3"/>
      <c r="B3582" s="21"/>
      <c r="C3582" s="21"/>
    </row>
    <row r="3583" spans="1:3" x14ac:dyDescent="0.25">
      <c r="A3583" s="3"/>
      <c r="B3583" s="21"/>
      <c r="C3583" s="21"/>
    </row>
    <row r="3584" spans="1:3" x14ac:dyDescent="0.25">
      <c r="A3584" s="3"/>
      <c r="B3584" s="21"/>
      <c r="C3584" s="21"/>
    </row>
    <row r="3585" spans="1:3" x14ac:dyDescent="0.25">
      <c r="A3585" s="3"/>
      <c r="B3585" s="21"/>
      <c r="C3585" s="21"/>
    </row>
    <row r="3586" spans="1:3" x14ac:dyDescent="0.25">
      <c r="A3586" s="3"/>
      <c r="B3586" s="21"/>
      <c r="C3586" s="21"/>
    </row>
    <row r="3587" spans="1:3" x14ac:dyDescent="0.25">
      <c r="A3587" s="3"/>
      <c r="B3587" s="21"/>
      <c r="C3587" s="21"/>
    </row>
    <row r="3588" spans="1:3" x14ac:dyDescent="0.25">
      <c r="A3588" s="3"/>
      <c r="B3588" s="21"/>
      <c r="C3588" s="21"/>
    </row>
    <row r="3589" spans="1:3" x14ac:dyDescent="0.25">
      <c r="A3589" s="3"/>
      <c r="B3589" s="21"/>
      <c r="C3589" s="21"/>
    </row>
    <row r="3590" spans="1:3" x14ac:dyDescent="0.25">
      <c r="A3590" s="3"/>
      <c r="B3590" s="21"/>
      <c r="C3590" s="21"/>
    </row>
    <row r="3591" spans="1:3" x14ac:dyDescent="0.25">
      <c r="A3591" s="3"/>
      <c r="B3591" s="21"/>
      <c r="C3591" s="21"/>
    </row>
    <row r="3592" spans="1:3" x14ac:dyDescent="0.25">
      <c r="A3592" s="3"/>
      <c r="B3592" s="21"/>
      <c r="C3592" s="21"/>
    </row>
    <row r="3593" spans="1:3" x14ac:dyDescent="0.25">
      <c r="A3593" s="3"/>
      <c r="B3593" s="21"/>
      <c r="C3593" s="21"/>
    </row>
    <row r="3594" spans="1:3" x14ac:dyDescent="0.25">
      <c r="A3594" s="3"/>
      <c r="B3594" s="21"/>
      <c r="C3594" s="21"/>
    </row>
    <row r="3595" spans="1:3" x14ac:dyDescent="0.25">
      <c r="A3595" s="3"/>
      <c r="B3595" s="21"/>
      <c r="C3595" s="21"/>
    </row>
    <row r="3596" spans="1:3" x14ac:dyDescent="0.25">
      <c r="A3596" s="3"/>
      <c r="B3596" s="21"/>
      <c r="C3596" s="21"/>
    </row>
    <row r="3597" spans="1:3" x14ac:dyDescent="0.25">
      <c r="A3597" s="3"/>
      <c r="B3597" s="21"/>
      <c r="C3597" s="21"/>
    </row>
    <row r="3598" spans="1:3" x14ac:dyDescent="0.25">
      <c r="A3598" s="3"/>
      <c r="B3598" s="21"/>
      <c r="C3598" s="21"/>
    </row>
    <row r="3599" spans="1:3" x14ac:dyDescent="0.25">
      <c r="A3599" s="3"/>
      <c r="B3599" s="21"/>
      <c r="C3599" s="21"/>
    </row>
    <row r="3600" spans="1:3" x14ac:dyDescent="0.25">
      <c r="A3600" s="3"/>
      <c r="B3600" s="21"/>
      <c r="C3600" s="21"/>
    </row>
    <row r="3601" spans="1:3" x14ac:dyDescent="0.25">
      <c r="A3601" s="3"/>
      <c r="B3601" s="21"/>
      <c r="C3601" s="21"/>
    </row>
    <row r="3602" spans="1:3" x14ac:dyDescent="0.25">
      <c r="A3602" s="3"/>
      <c r="B3602" s="21"/>
      <c r="C3602" s="21"/>
    </row>
    <row r="3603" spans="1:3" x14ac:dyDescent="0.25">
      <c r="A3603" s="3"/>
      <c r="B3603" s="21"/>
      <c r="C3603" s="21"/>
    </row>
    <row r="3604" spans="1:3" x14ac:dyDescent="0.25">
      <c r="A3604" s="3"/>
      <c r="B3604" s="21"/>
      <c r="C3604" s="21"/>
    </row>
    <row r="3605" spans="1:3" x14ac:dyDescent="0.25">
      <c r="A3605" s="3"/>
      <c r="B3605" s="21"/>
      <c r="C3605" s="21"/>
    </row>
    <row r="3606" spans="1:3" x14ac:dyDescent="0.25">
      <c r="A3606" s="3"/>
      <c r="B3606" s="21"/>
      <c r="C3606" s="21"/>
    </row>
    <row r="3607" spans="1:3" x14ac:dyDescent="0.25">
      <c r="A3607" s="3"/>
      <c r="B3607" s="21"/>
      <c r="C3607" s="21"/>
    </row>
    <row r="3608" spans="1:3" x14ac:dyDescent="0.25">
      <c r="A3608" s="3"/>
      <c r="B3608" s="21"/>
      <c r="C3608" s="21"/>
    </row>
    <row r="3609" spans="1:3" x14ac:dyDescent="0.25">
      <c r="A3609" s="3"/>
      <c r="B3609" s="21"/>
      <c r="C3609" s="21"/>
    </row>
    <row r="3610" spans="1:3" x14ac:dyDescent="0.25">
      <c r="A3610" s="3"/>
      <c r="B3610" s="21"/>
      <c r="C3610" s="21"/>
    </row>
    <row r="3611" spans="1:3" x14ac:dyDescent="0.25">
      <c r="A3611" s="3"/>
      <c r="B3611" s="21"/>
      <c r="C3611" s="21"/>
    </row>
    <row r="3612" spans="1:3" x14ac:dyDescent="0.25">
      <c r="A3612" s="3"/>
      <c r="B3612" s="21"/>
      <c r="C3612" s="21"/>
    </row>
    <row r="3613" spans="1:3" x14ac:dyDescent="0.25">
      <c r="A3613" s="3"/>
      <c r="B3613" s="21"/>
      <c r="C3613" s="21"/>
    </row>
    <row r="3614" spans="1:3" x14ac:dyDescent="0.25">
      <c r="A3614" s="3"/>
      <c r="B3614" s="21"/>
      <c r="C3614" s="21"/>
    </row>
    <row r="3615" spans="1:3" x14ac:dyDescent="0.25">
      <c r="A3615" s="3"/>
      <c r="B3615" s="21"/>
      <c r="C3615" s="21"/>
    </row>
    <row r="3616" spans="1:3" x14ac:dyDescent="0.25">
      <c r="A3616" s="3"/>
      <c r="B3616" s="21"/>
      <c r="C3616" s="21"/>
    </row>
    <row r="3617" spans="1:3" x14ac:dyDescent="0.25">
      <c r="A3617" s="3"/>
      <c r="B3617" s="21"/>
      <c r="C3617" s="21"/>
    </row>
    <row r="3618" spans="1:3" x14ac:dyDescent="0.25">
      <c r="A3618" s="3"/>
      <c r="B3618" s="21"/>
      <c r="C3618" s="21"/>
    </row>
    <row r="3619" spans="1:3" x14ac:dyDescent="0.25">
      <c r="A3619" s="3"/>
      <c r="B3619" s="21"/>
      <c r="C3619" s="21"/>
    </row>
    <row r="3620" spans="1:3" x14ac:dyDescent="0.25">
      <c r="A3620" s="3"/>
      <c r="B3620" s="21"/>
      <c r="C3620" s="21"/>
    </row>
    <row r="3621" spans="1:3" x14ac:dyDescent="0.25">
      <c r="A3621" s="3"/>
      <c r="B3621" s="21"/>
      <c r="C3621" s="21"/>
    </row>
    <row r="3622" spans="1:3" x14ac:dyDescent="0.25">
      <c r="A3622" s="3"/>
      <c r="B3622" s="21"/>
      <c r="C3622" s="21"/>
    </row>
    <row r="3623" spans="1:3" x14ac:dyDescent="0.25">
      <c r="A3623" s="3"/>
      <c r="B3623" s="21"/>
      <c r="C3623" s="21"/>
    </row>
    <row r="3624" spans="1:3" x14ac:dyDescent="0.25">
      <c r="A3624" s="3"/>
      <c r="B3624" s="21"/>
      <c r="C3624" s="21"/>
    </row>
    <row r="3625" spans="1:3" x14ac:dyDescent="0.25">
      <c r="A3625" s="3"/>
      <c r="B3625" s="21"/>
      <c r="C3625" s="21"/>
    </row>
    <row r="3626" spans="1:3" x14ac:dyDescent="0.25">
      <c r="A3626" s="3"/>
      <c r="B3626" s="21"/>
      <c r="C3626" s="21"/>
    </row>
    <row r="3627" spans="1:3" x14ac:dyDescent="0.25">
      <c r="A3627" s="3"/>
      <c r="B3627" s="21"/>
      <c r="C3627" s="21"/>
    </row>
    <row r="3628" spans="1:3" x14ac:dyDescent="0.25">
      <c r="A3628" s="3"/>
      <c r="B3628" s="21"/>
      <c r="C3628" s="21"/>
    </row>
    <row r="3629" spans="1:3" x14ac:dyDescent="0.25">
      <c r="A3629" s="3"/>
      <c r="B3629" s="21"/>
      <c r="C3629" s="21"/>
    </row>
    <row r="3630" spans="1:3" x14ac:dyDescent="0.25">
      <c r="A3630" s="3"/>
      <c r="B3630" s="21"/>
      <c r="C3630" s="21"/>
    </row>
    <row r="3631" spans="1:3" x14ac:dyDescent="0.25">
      <c r="A3631" s="3"/>
      <c r="B3631" s="21"/>
      <c r="C3631" s="21"/>
    </row>
    <row r="3632" spans="1:3" x14ac:dyDescent="0.25">
      <c r="A3632" s="3"/>
      <c r="B3632" s="21"/>
      <c r="C3632" s="21"/>
    </row>
    <row r="3633" spans="1:3" x14ac:dyDescent="0.25">
      <c r="A3633" s="3"/>
      <c r="B3633" s="21"/>
      <c r="C3633" s="21"/>
    </row>
    <row r="3634" spans="1:3" x14ac:dyDescent="0.25">
      <c r="A3634" s="3"/>
      <c r="B3634" s="21"/>
      <c r="C3634" s="21"/>
    </row>
    <row r="3635" spans="1:3" x14ac:dyDescent="0.25">
      <c r="A3635" s="3"/>
      <c r="B3635" s="21"/>
      <c r="C3635" s="21"/>
    </row>
    <row r="3636" spans="1:3" x14ac:dyDescent="0.25">
      <c r="A3636" s="3"/>
      <c r="B3636" s="21"/>
      <c r="C3636" s="21"/>
    </row>
    <row r="3637" spans="1:3" x14ac:dyDescent="0.25">
      <c r="A3637" s="3"/>
      <c r="B3637" s="21"/>
      <c r="C3637" s="21"/>
    </row>
    <row r="3638" spans="1:3" x14ac:dyDescent="0.25">
      <c r="A3638" s="3"/>
      <c r="B3638" s="21"/>
      <c r="C3638" s="21"/>
    </row>
    <row r="3639" spans="1:3" x14ac:dyDescent="0.25">
      <c r="A3639" s="3"/>
      <c r="B3639" s="21"/>
      <c r="C3639" s="21"/>
    </row>
    <row r="3640" spans="1:3" x14ac:dyDescent="0.25">
      <c r="A3640" s="3"/>
      <c r="B3640" s="21"/>
      <c r="C3640" s="21"/>
    </row>
    <row r="3641" spans="1:3" x14ac:dyDescent="0.25">
      <c r="A3641" s="3"/>
      <c r="B3641" s="21"/>
      <c r="C3641" s="21"/>
    </row>
    <row r="3642" spans="1:3" x14ac:dyDescent="0.25">
      <c r="A3642" s="3"/>
      <c r="B3642" s="21"/>
      <c r="C3642" s="21"/>
    </row>
    <row r="3643" spans="1:3" x14ac:dyDescent="0.25">
      <c r="A3643" s="3"/>
      <c r="B3643" s="21"/>
      <c r="C3643" s="21"/>
    </row>
    <row r="3644" spans="1:3" x14ac:dyDescent="0.25">
      <c r="A3644" s="3"/>
      <c r="B3644" s="21"/>
      <c r="C3644" s="21"/>
    </row>
    <row r="3645" spans="1:3" x14ac:dyDescent="0.25">
      <c r="A3645" s="3"/>
      <c r="B3645" s="21"/>
      <c r="C3645" s="21"/>
    </row>
    <row r="3646" spans="1:3" x14ac:dyDescent="0.25">
      <c r="A3646" s="3"/>
      <c r="B3646" s="21"/>
      <c r="C3646" s="21"/>
    </row>
    <row r="3647" spans="1:3" x14ac:dyDescent="0.25">
      <c r="A3647" s="3"/>
      <c r="B3647" s="21"/>
      <c r="C3647" s="21"/>
    </row>
    <row r="3648" spans="1:3" x14ac:dyDescent="0.25">
      <c r="A3648" s="3"/>
      <c r="B3648" s="21"/>
      <c r="C3648" s="21"/>
    </row>
    <row r="3649" spans="1:3" x14ac:dyDescent="0.25">
      <c r="A3649" s="3"/>
      <c r="B3649" s="21"/>
      <c r="C3649" s="21"/>
    </row>
    <row r="3650" spans="1:3" x14ac:dyDescent="0.25">
      <c r="A3650" s="3"/>
      <c r="B3650" s="21"/>
      <c r="C3650" s="21"/>
    </row>
    <row r="3651" spans="1:3" x14ac:dyDescent="0.25">
      <c r="A3651" s="3"/>
      <c r="B3651" s="21"/>
      <c r="C3651" s="21"/>
    </row>
    <row r="3652" spans="1:3" x14ac:dyDescent="0.25">
      <c r="A3652" s="3"/>
      <c r="B3652" s="21"/>
      <c r="C3652" s="21"/>
    </row>
    <row r="3653" spans="1:3" x14ac:dyDescent="0.25">
      <c r="A3653" s="3"/>
      <c r="B3653" s="21"/>
      <c r="C3653" s="21"/>
    </row>
    <row r="3654" spans="1:3" x14ac:dyDescent="0.25">
      <c r="A3654" s="3"/>
      <c r="B3654" s="21"/>
      <c r="C3654" s="21"/>
    </row>
    <row r="3655" spans="1:3" x14ac:dyDescent="0.25">
      <c r="A3655" s="3"/>
      <c r="B3655" s="21"/>
      <c r="C3655" s="21"/>
    </row>
    <row r="3656" spans="1:3" x14ac:dyDescent="0.25">
      <c r="A3656" s="3"/>
      <c r="B3656" s="21"/>
      <c r="C3656" s="21"/>
    </row>
    <row r="3657" spans="1:3" x14ac:dyDescent="0.25">
      <c r="A3657" s="3"/>
      <c r="B3657" s="21"/>
      <c r="C3657" s="21"/>
    </row>
    <row r="3658" spans="1:3" x14ac:dyDescent="0.25">
      <c r="A3658" s="3"/>
      <c r="B3658" s="21"/>
      <c r="C3658" s="21"/>
    </row>
    <row r="3659" spans="1:3" x14ac:dyDescent="0.25">
      <c r="A3659" s="3"/>
      <c r="B3659" s="21"/>
      <c r="C3659" s="21"/>
    </row>
    <row r="3660" spans="1:3" x14ac:dyDescent="0.25">
      <c r="A3660" s="3"/>
      <c r="B3660" s="21"/>
      <c r="C3660" s="21"/>
    </row>
    <row r="3661" spans="1:3" x14ac:dyDescent="0.25">
      <c r="A3661" s="3"/>
      <c r="B3661" s="21"/>
      <c r="C3661" s="21"/>
    </row>
    <row r="3662" spans="1:3" x14ac:dyDescent="0.25">
      <c r="A3662" s="3"/>
      <c r="B3662" s="21"/>
      <c r="C3662" s="21"/>
    </row>
    <row r="3663" spans="1:3" x14ac:dyDescent="0.25">
      <c r="A3663" s="3"/>
      <c r="B3663" s="21"/>
      <c r="C3663" s="21"/>
    </row>
    <row r="3664" spans="1:3" x14ac:dyDescent="0.25">
      <c r="A3664" s="3"/>
      <c r="B3664" s="21"/>
      <c r="C3664" s="21"/>
    </row>
    <row r="3665" spans="1:3" x14ac:dyDescent="0.25">
      <c r="A3665" s="3"/>
      <c r="B3665" s="21"/>
      <c r="C3665" s="21"/>
    </row>
    <row r="3666" spans="1:3" x14ac:dyDescent="0.25">
      <c r="A3666" s="3"/>
      <c r="B3666" s="21"/>
      <c r="C3666" s="21"/>
    </row>
    <row r="3667" spans="1:3" x14ac:dyDescent="0.25">
      <c r="A3667" s="3"/>
      <c r="B3667" s="21"/>
      <c r="C3667" s="21"/>
    </row>
    <row r="3668" spans="1:3" x14ac:dyDescent="0.25">
      <c r="A3668" s="3"/>
      <c r="B3668" s="21"/>
      <c r="C3668" s="21"/>
    </row>
    <row r="3669" spans="1:3" x14ac:dyDescent="0.25">
      <c r="A3669" s="3"/>
      <c r="B3669" s="21"/>
      <c r="C3669" s="21"/>
    </row>
    <row r="3670" spans="1:3" x14ac:dyDescent="0.25">
      <c r="A3670" s="3"/>
      <c r="B3670" s="21"/>
      <c r="C3670" s="21"/>
    </row>
    <row r="3671" spans="1:3" x14ac:dyDescent="0.25">
      <c r="A3671" s="3"/>
      <c r="B3671" s="21"/>
      <c r="C3671" s="21"/>
    </row>
    <row r="3672" spans="1:3" x14ac:dyDescent="0.25">
      <c r="A3672" s="3"/>
      <c r="B3672" s="21"/>
      <c r="C3672" s="21"/>
    </row>
    <row r="3673" spans="1:3" x14ac:dyDescent="0.25">
      <c r="A3673" s="3"/>
      <c r="B3673" s="21"/>
      <c r="C3673" s="21"/>
    </row>
    <row r="3674" spans="1:3" x14ac:dyDescent="0.25">
      <c r="A3674" s="3"/>
      <c r="B3674" s="21"/>
      <c r="C3674" s="21"/>
    </row>
    <row r="3675" spans="1:3" x14ac:dyDescent="0.25">
      <c r="A3675" s="3"/>
      <c r="B3675" s="21"/>
      <c r="C3675" s="21"/>
    </row>
    <row r="3676" spans="1:3" x14ac:dyDescent="0.25">
      <c r="A3676" s="3"/>
      <c r="B3676" s="21"/>
      <c r="C3676" s="21"/>
    </row>
    <row r="3677" spans="1:3" x14ac:dyDescent="0.25">
      <c r="A3677" s="3"/>
      <c r="B3677" s="21"/>
      <c r="C3677" s="21"/>
    </row>
    <row r="3678" spans="1:3" x14ac:dyDescent="0.25">
      <c r="A3678" s="3"/>
      <c r="B3678" s="21"/>
      <c r="C3678" s="21"/>
    </row>
    <row r="3679" spans="1:3" x14ac:dyDescent="0.25">
      <c r="A3679" s="3"/>
      <c r="B3679" s="21"/>
      <c r="C3679" s="21"/>
    </row>
    <row r="3680" spans="1:3" x14ac:dyDescent="0.25">
      <c r="A3680" s="3"/>
      <c r="B3680" s="21"/>
      <c r="C3680" s="21"/>
    </row>
    <row r="3681" spans="1:3" x14ac:dyDescent="0.25">
      <c r="A3681" s="3"/>
      <c r="B3681" s="21"/>
      <c r="C3681" s="21"/>
    </row>
    <row r="3682" spans="1:3" x14ac:dyDescent="0.25">
      <c r="A3682" s="3"/>
      <c r="B3682" s="21"/>
      <c r="C3682" s="21"/>
    </row>
    <row r="3683" spans="1:3" x14ac:dyDescent="0.25">
      <c r="A3683" s="3"/>
      <c r="B3683" s="21"/>
      <c r="C3683" s="21"/>
    </row>
    <row r="3684" spans="1:3" x14ac:dyDescent="0.25">
      <c r="A3684" s="3"/>
      <c r="B3684" s="21"/>
      <c r="C3684" s="21"/>
    </row>
    <row r="3685" spans="1:3" x14ac:dyDescent="0.25">
      <c r="A3685" s="3"/>
      <c r="B3685" s="21"/>
      <c r="C3685" s="21"/>
    </row>
    <row r="3686" spans="1:3" x14ac:dyDescent="0.25">
      <c r="A3686" s="3"/>
      <c r="B3686" s="21"/>
      <c r="C3686" s="21"/>
    </row>
    <row r="3687" spans="1:3" x14ac:dyDescent="0.25">
      <c r="A3687" s="3"/>
      <c r="B3687" s="21"/>
      <c r="C3687" s="21"/>
    </row>
    <row r="3688" spans="1:3" x14ac:dyDescent="0.25">
      <c r="A3688" s="3"/>
      <c r="B3688" s="21"/>
      <c r="C3688" s="21"/>
    </row>
    <row r="3689" spans="1:3" x14ac:dyDescent="0.25">
      <c r="A3689" s="3"/>
      <c r="B3689" s="21"/>
      <c r="C3689" s="21"/>
    </row>
    <row r="3690" spans="1:3" x14ac:dyDescent="0.25">
      <c r="A3690" s="3"/>
      <c r="B3690" s="21"/>
      <c r="C3690" s="21"/>
    </row>
    <row r="3691" spans="1:3" x14ac:dyDescent="0.25">
      <c r="A3691" s="3"/>
      <c r="B3691" s="21"/>
      <c r="C3691" s="21"/>
    </row>
    <row r="3692" spans="1:3" x14ac:dyDescent="0.25">
      <c r="A3692" s="3"/>
      <c r="B3692" s="21"/>
      <c r="C3692" s="21"/>
    </row>
    <row r="3693" spans="1:3" x14ac:dyDescent="0.25">
      <c r="A3693" s="3"/>
      <c r="B3693" s="21"/>
      <c r="C3693" s="21"/>
    </row>
    <row r="3694" spans="1:3" x14ac:dyDescent="0.25">
      <c r="A3694" s="3"/>
      <c r="B3694" s="21"/>
      <c r="C3694" s="21"/>
    </row>
    <row r="3695" spans="1:3" x14ac:dyDescent="0.25">
      <c r="A3695" s="3"/>
      <c r="B3695" s="21"/>
      <c r="C3695" s="21"/>
    </row>
    <row r="3696" spans="1:3" x14ac:dyDescent="0.25">
      <c r="A3696" s="3"/>
      <c r="B3696" s="21"/>
      <c r="C3696" s="21"/>
    </row>
    <row r="3697" spans="1:3" x14ac:dyDescent="0.25">
      <c r="A3697" s="3"/>
      <c r="B3697" s="21"/>
      <c r="C3697" s="21"/>
    </row>
    <row r="3698" spans="1:3" x14ac:dyDescent="0.25">
      <c r="A3698" s="3"/>
      <c r="B3698" s="21"/>
      <c r="C3698" s="21"/>
    </row>
    <row r="3699" spans="1:3" x14ac:dyDescent="0.25">
      <c r="A3699" s="3"/>
      <c r="B3699" s="21"/>
      <c r="C3699" s="21"/>
    </row>
    <row r="3700" spans="1:3" x14ac:dyDescent="0.25">
      <c r="A3700" s="3"/>
      <c r="B3700" s="21"/>
      <c r="C3700" s="21"/>
    </row>
    <row r="3701" spans="1:3" x14ac:dyDescent="0.25">
      <c r="A3701" s="3"/>
      <c r="B3701" s="21"/>
      <c r="C3701" s="21"/>
    </row>
    <row r="3702" spans="1:3" x14ac:dyDescent="0.25">
      <c r="A3702" s="3"/>
      <c r="B3702" s="21"/>
      <c r="C3702" s="21"/>
    </row>
    <row r="3703" spans="1:3" x14ac:dyDescent="0.25">
      <c r="A3703" s="3"/>
      <c r="B3703" s="21"/>
      <c r="C3703" s="21"/>
    </row>
    <row r="3704" spans="1:3" x14ac:dyDescent="0.25">
      <c r="A3704" s="3"/>
      <c r="B3704" s="21"/>
      <c r="C3704" s="21"/>
    </row>
    <row r="3705" spans="1:3" x14ac:dyDescent="0.25">
      <c r="A3705" s="3"/>
      <c r="B3705" s="21"/>
      <c r="C3705" s="21"/>
    </row>
    <row r="3706" spans="1:3" x14ac:dyDescent="0.25">
      <c r="A3706" s="3"/>
      <c r="B3706" s="21"/>
      <c r="C3706" s="21"/>
    </row>
    <row r="3707" spans="1:3" x14ac:dyDescent="0.25">
      <c r="A3707" s="3"/>
      <c r="B3707" s="21"/>
      <c r="C3707" s="21"/>
    </row>
    <row r="3708" spans="1:3" x14ac:dyDescent="0.25">
      <c r="A3708" s="3"/>
      <c r="B3708" s="21"/>
      <c r="C3708" s="21"/>
    </row>
    <row r="3709" spans="1:3" x14ac:dyDescent="0.25">
      <c r="A3709" s="3"/>
      <c r="B3709" s="21"/>
      <c r="C3709" s="21"/>
    </row>
    <row r="3710" spans="1:3" x14ac:dyDescent="0.25">
      <c r="A3710" s="3"/>
      <c r="B3710" s="21"/>
      <c r="C3710" s="21"/>
    </row>
    <row r="3711" spans="1:3" x14ac:dyDescent="0.25">
      <c r="A3711" s="3"/>
      <c r="B3711" s="21"/>
      <c r="C3711" s="21"/>
    </row>
    <row r="3712" spans="1:3" x14ac:dyDescent="0.25">
      <c r="A3712" s="3"/>
      <c r="B3712" s="21"/>
      <c r="C3712" s="21"/>
    </row>
    <row r="3713" spans="1:3" x14ac:dyDescent="0.25">
      <c r="A3713" s="3"/>
      <c r="B3713" s="21"/>
      <c r="C3713" s="21"/>
    </row>
    <row r="3714" spans="1:3" x14ac:dyDescent="0.25">
      <c r="A3714" s="3"/>
      <c r="B3714" s="21"/>
      <c r="C3714" s="21"/>
    </row>
    <row r="3715" spans="1:3" x14ac:dyDescent="0.25">
      <c r="A3715" s="3"/>
      <c r="B3715" s="21"/>
      <c r="C3715" s="21"/>
    </row>
    <row r="3716" spans="1:3" x14ac:dyDescent="0.25">
      <c r="A3716" s="3"/>
      <c r="B3716" s="21"/>
      <c r="C3716" s="21"/>
    </row>
    <row r="3717" spans="1:3" x14ac:dyDescent="0.25">
      <c r="A3717" s="3"/>
      <c r="B3717" s="21"/>
      <c r="C3717" s="21"/>
    </row>
    <row r="3718" spans="1:3" x14ac:dyDescent="0.25">
      <c r="A3718" s="3"/>
      <c r="B3718" s="21"/>
      <c r="C3718" s="21"/>
    </row>
    <row r="3719" spans="1:3" x14ac:dyDescent="0.25">
      <c r="A3719" s="3"/>
      <c r="B3719" s="21"/>
      <c r="C3719" s="21"/>
    </row>
    <row r="3720" spans="1:3" x14ac:dyDescent="0.25">
      <c r="A3720" s="3"/>
      <c r="B3720" s="21"/>
      <c r="C3720" s="21"/>
    </row>
    <row r="3721" spans="1:3" x14ac:dyDescent="0.25">
      <c r="A3721" s="3"/>
      <c r="B3721" s="21"/>
      <c r="C3721" s="21"/>
    </row>
    <row r="3722" spans="1:3" x14ac:dyDescent="0.25">
      <c r="A3722" s="3"/>
      <c r="B3722" s="21"/>
      <c r="C3722" s="21"/>
    </row>
    <row r="3723" spans="1:3" x14ac:dyDescent="0.25">
      <c r="A3723" s="3"/>
      <c r="B3723" s="21"/>
      <c r="C3723" s="21"/>
    </row>
    <row r="3724" spans="1:3" x14ac:dyDescent="0.25">
      <c r="A3724" s="3"/>
      <c r="B3724" s="21"/>
      <c r="C3724" s="21"/>
    </row>
    <row r="3725" spans="1:3" x14ac:dyDescent="0.25">
      <c r="A3725" s="3"/>
      <c r="B3725" s="21"/>
      <c r="C3725" s="21"/>
    </row>
    <row r="3726" spans="1:3" x14ac:dyDescent="0.25">
      <c r="A3726" s="3"/>
      <c r="B3726" s="21"/>
      <c r="C3726" s="21"/>
    </row>
    <row r="3727" spans="1:3" x14ac:dyDescent="0.25">
      <c r="A3727" s="3"/>
      <c r="B3727" s="21"/>
      <c r="C3727" s="21"/>
    </row>
    <row r="3728" spans="1:3" x14ac:dyDescent="0.25">
      <c r="A3728" s="3"/>
      <c r="B3728" s="21"/>
      <c r="C3728" s="21"/>
    </row>
    <row r="3729" spans="1:3" x14ac:dyDescent="0.25">
      <c r="A3729" s="3"/>
      <c r="B3729" s="21"/>
      <c r="C3729" s="21"/>
    </row>
    <row r="3730" spans="1:3" x14ac:dyDescent="0.25">
      <c r="A3730" s="3"/>
      <c r="B3730" s="21"/>
      <c r="C3730" s="21"/>
    </row>
    <row r="3731" spans="1:3" x14ac:dyDescent="0.25">
      <c r="A3731" s="3"/>
      <c r="B3731" s="21"/>
      <c r="C3731" s="21"/>
    </row>
    <row r="3732" spans="1:3" x14ac:dyDescent="0.25">
      <c r="A3732" s="3"/>
      <c r="B3732" s="21"/>
      <c r="C3732" s="21"/>
    </row>
    <row r="3733" spans="1:3" x14ac:dyDescent="0.25">
      <c r="A3733" s="3"/>
      <c r="B3733" s="21"/>
      <c r="C3733" s="21"/>
    </row>
    <row r="3734" spans="1:3" x14ac:dyDescent="0.25">
      <c r="A3734" s="3"/>
      <c r="B3734" s="21"/>
      <c r="C3734" s="21"/>
    </row>
    <row r="3735" spans="1:3" x14ac:dyDescent="0.25">
      <c r="A3735" s="3"/>
      <c r="B3735" s="21"/>
      <c r="C3735" s="21"/>
    </row>
    <row r="3736" spans="1:3" x14ac:dyDescent="0.25">
      <c r="A3736" s="3"/>
      <c r="B3736" s="21"/>
      <c r="C3736" s="21"/>
    </row>
    <row r="3737" spans="1:3" x14ac:dyDescent="0.25">
      <c r="A3737" s="3"/>
      <c r="B3737" s="21"/>
      <c r="C3737" s="21"/>
    </row>
    <row r="3738" spans="1:3" x14ac:dyDescent="0.25">
      <c r="A3738" s="3"/>
      <c r="B3738" s="21"/>
      <c r="C3738" s="21"/>
    </row>
    <row r="3739" spans="1:3" x14ac:dyDescent="0.25">
      <c r="A3739" s="3"/>
      <c r="B3739" s="21"/>
      <c r="C3739" s="21"/>
    </row>
    <row r="3740" spans="1:3" x14ac:dyDescent="0.25">
      <c r="A3740" s="3"/>
      <c r="B3740" s="21"/>
      <c r="C3740" s="21"/>
    </row>
    <row r="3741" spans="1:3" x14ac:dyDescent="0.25">
      <c r="A3741" s="3"/>
      <c r="B3741" s="21"/>
      <c r="C3741" s="21"/>
    </row>
    <row r="3742" spans="1:3" x14ac:dyDescent="0.25">
      <c r="A3742" s="3"/>
      <c r="B3742" s="21"/>
      <c r="C3742" s="21"/>
    </row>
    <row r="3743" spans="1:3" x14ac:dyDescent="0.25">
      <c r="A3743" s="3"/>
      <c r="B3743" s="21"/>
      <c r="C3743" s="21"/>
    </row>
    <row r="3744" spans="1:3" x14ac:dyDescent="0.25">
      <c r="A3744" s="3"/>
      <c r="B3744" s="21"/>
      <c r="C3744" s="21"/>
    </row>
    <row r="3745" spans="1:3" x14ac:dyDescent="0.25">
      <c r="A3745" s="3"/>
      <c r="B3745" s="21"/>
      <c r="C3745" s="21"/>
    </row>
    <row r="3746" spans="1:3" x14ac:dyDescent="0.25">
      <c r="A3746" s="3"/>
      <c r="B3746" s="21"/>
      <c r="C3746" s="21"/>
    </row>
    <row r="3747" spans="1:3" x14ac:dyDescent="0.25">
      <c r="A3747" s="3"/>
      <c r="B3747" s="21"/>
      <c r="C3747" s="21"/>
    </row>
    <row r="3748" spans="1:3" x14ac:dyDescent="0.25">
      <c r="A3748" s="3"/>
      <c r="B3748" s="21"/>
      <c r="C3748" s="21"/>
    </row>
    <row r="3749" spans="1:3" x14ac:dyDescent="0.25">
      <c r="A3749" s="3"/>
      <c r="B3749" s="21"/>
      <c r="C3749" s="21"/>
    </row>
    <row r="3750" spans="1:3" x14ac:dyDescent="0.25">
      <c r="A3750" s="3"/>
      <c r="B3750" s="21"/>
      <c r="C3750" s="21"/>
    </row>
    <row r="3751" spans="1:3" x14ac:dyDescent="0.25">
      <c r="A3751" s="3"/>
      <c r="B3751" s="21"/>
      <c r="C3751" s="21"/>
    </row>
    <row r="3752" spans="1:3" x14ac:dyDescent="0.25">
      <c r="A3752" s="3"/>
      <c r="B3752" s="21"/>
      <c r="C3752" s="21"/>
    </row>
    <row r="3753" spans="1:3" x14ac:dyDescent="0.25">
      <c r="A3753" s="3"/>
      <c r="B3753" s="21"/>
      <c r="C3753" s="21"/>
    </row>
    <row r="3754" spans="1:3" x14ac:dyDescent="0.25">
      <c r="A3754" s="3"/>
      <c r="B3754" s="21"/>
      <c r="C3754" s="21"/>
    </row>
    <row r="3755" spans="1:3" x14ac:dyDescent="0.25">
      <c r="A3755" s="3"/>
      <c r="B3755" s="21"/>
      <c r="C3755" s="21"/>
    </row>
    <row r="3756" spans="1:3" x14ac:dyDescent="0.25">
      <c r="A3756" s="3"/>
      <c r="B3756" s="21"/>
      <c r="C3756" s="21"/>
    </row>
    <row r="3757" spans="1:3" x14ac:dyDescent="0.25">
      <c r="A3757" s="3"/>
      <c r="B3757" s="21"/>
      <c r="C3757" s="21"/>
    </row>
    <row r="3758" spans="1:3" x14ac:dyDescent="0.25">
      <c r="A3758" s="3"/>
      <c r="B3758" s="21"/>
      <c r="C3758" s="21"/>
    </row>
    <row r="3759" spans="1:3" x14ac:dyDescent="0.25">
      <c r="A3759" s="3"/>
      <c r="B3759" s="21"/>
      <c r="C3759" s="21"/>
    </row>
    <row r="3760" spans="1:3" x14ac:dyDescent="0.25">
      <c r="A3760" s="3"/>
      <c r="B3760" s="21"/>
      <c r="C3760" s="21"/>
    </row>
    <row r="3761" spans="1:3" x14ac:dyDescent="0.25">
      <c r="A3761" s="3"/>
      <c r="B3761" s="21"/>
      <c r="C3761" s="21"/>
    </row>
    <row r="3762" spans="1:3" x14ac:dyDescent="0.25">
      <c r="A3762" s="3"/>
      <c r="B3762" s="21"/>
      <c r="C3762" s="21"/>
    </row>
    <row r="3763" spans="1:3" x14ac:dyDescent="0.25">
      <c r="A3763" s="3"/>
      <c r="B3763" s="21"/>
      <c r="C3763" s="21"/>
    </row>
    <row r="3764" spans="1:3" x14ac:dyDescent="0.25">
      <c r="A3764" s="3"/>
      <c r="B3764" s="21"/>
      <c r="C3764" s="21"/>
    </row>
    <row r="3765" spans="1:3" x14ac:dyDescent="0.25">
      <c r="A3765" s="3"/>
      <c r="B3765" s="21"/>
      <c r="C3765" s="21"/>
    </row>
    <row r="3766" spans="1:3" x14ac:dyDescent="0.25">
      <c r="A3766" s="3"/>
      <c r="B3766" s="21"/>
      <c r="C3766" s="21"/>
    </row>
    <row r="3767" spans="1:3" x14ac:dyDescent="0.25">
      <c r="A3767" s="3"/>
      <c r="B3767" s="21"/>
      <c r="C3767" s="21"/>
    </row>
    <row r="3768" spans="1:3" x14ac:dyDescent="0.25">
      <c r="A3768" s="3"/>
      <c r="B3768" s="21"/>
      <c r="C3768" s="21"/>
    </row>
    <row r="3769" spans="1:3" x14ac:dyDescent="0.25">
      <c r="A3769" s="3"/>
      <c r="B3769" s="21"/>
      <c r="C3769" s="21"/>
    </row>
    <row r="3770" spans="1:3" x14ac:dyDescent="0.25">
      <c r="A3770" s="3"/>
      <c r="B3770" s="21"/>
      <c r="C3770" s="21"/>
    </row>
    <row r="3771" spans="1:3" x14ac:dyDescent="0.25">
      <c r="A3771" s="3"/>
      <c r="B3771" s="21"/>
      <c r="C3771" s="21"/>
    </row>
    <row r="3772" spans="1:3" x14ac:dyDescent="0.25">
      <c r="A3772" s="3"/>
      <c r="B3772" s="21"/>
      <c r="C3772" s="21"/>
    </row>
    <row r="3773" spans="1:3" x14ac:dyDescent="0.25">
      <c r="A3773" s="3"/>
      <c r="B3773" s="21"/>
      <c r="C3773" s="21"/>
    </row>
    <row r="3774" spans="1:3" x14ac:dyDescent="0.25">
      <c r="A3774" s="3"/>
      <c r="B3774" s="21"/>
      <c r="C3774" s="21"/>
    </row>
    <row r="3775" spans="1:3" x14ac:dyDescent="0.25">
      <c r="A3775" s="3"/>
      <c r="B3775" s="21"/>
      <c r="C3775" s="21"/>
    </row>
    <row r="3776" spans="1:3" x14ac:dyDescent="0.25">
      <c r="A3776" s="3"/>
      <c r="B3776" s="21"/>
      <c r="C3776" s="21"/>
    </row>
    <row r="3777" spans="1:3" x14ac:dyDescent="0.25">
      <c r="A3777" s="3"/>
      <c r="B3777" s="21"/>
      <c r="C3777" s="21"/>
    </row>
    <row r="3778" spans="1:3" x14ac:dyDescent="0.25">
      <c r="A3778" s="3"/>
      <c r="B3778" s="21"/>
      <c r="C3778" s="21"/>
    </row>
    <row r="3779" spans="1:3" x14ac:dyDescent="0.25">
      <c r="A3779" s="3"/>
      <c r="B3779" s="21"/>
      <c r="C3779" s="21"/>
    </row>
    <row r="3780" spans="1:3" x14ac:dyDescent="0.25">
      <c r="A3780" s="3"/>
      <c r="B3780" s="21"/>
      <c r="C3780" s="21"/>
    </row>
    <row r="3781" spans="1:3" x14ac:dyDescent="0.25">
      <c r="A3781" s="3"/>
      <c r="B3781" s="21"/>
      <c r="C3781" s="21"/>
    </row>
    <row r="3782" spans="1:3" x14ac:dyDescent="0.25">
      <c r="A3782" s="3"/>
      <c r="B3782" s="21"/>
      <c r="C3782" s="21"/>
    </row>
    <row r="3783" spans="1:3" x14ac:dyDescent="0.25">
      <c r="A3783" s="3"/>
      <c r="B3783" s="21"/>
      <c r="C3783" s="21"/>
    </row>
    <row r="3784" spans="1:3" x14ac:dyDescent="0.25">
      <c r="A3784" s="3"/>
      <c r="B3784" s="21"/>
      <c r="C3784" s="21"/>
    </row>
    <row r="3785" spans="1:3" x14ac:dyDescent="0.25">
      <c r="A3785" s="3"/>
      <c r="B3785" s="21"/>
      <c r="C3785" s="21"/>
    </row>
    <row r="3786" spans="1:3" x14ac:dyDescent="0.25">
      <c r="A3786" s="3"/>
      <c r="B3786" s="21"/>
      <c r="C3786" s="21"/>
    </row>
    <row r="3787" spans="1:3" x14ac:dyDescent="0.25">
      <c r="A3787" s="3"/>
      <c r="B3787" s="21"/>
      <c r="C3787" s="21"/>
    </row>
    <row r="3788" spans="1:3" x14ac:dyDescent="0.25">
      <c r="A3788" s="3"/>
      <c r="B3788" s="21"/>
      <c r="C3788" s="21"/>
    </row>
    <row r="3789" spans="1:3" x14ac:dyDescent="0.25">
      <c r="A3789" s="3"/>
      <c r="B3789" s="21"/>
      <c r="C3789" s="21"/>
    </row>
    <row r="3790" spans="1:3" x14ac:dyDescent="0.25">
      <c r="A3790" s="3"/>
      <c r="B3790" s="21"/>
      <c r="C3790" s="21"/>
    </row>
    <row r="3791" spans="1:3" x14ac:dyDescent="0.25">
      <c r="A3791" s="3"/>
      <c r="B3791" s="21"/>
      <c r="C3791" s="21"/>
    </row>
    <row r="3792" spans="1:3" x14ac:dyDescent="0.25">
      <c r="A3792" s="3"/>
      <c r="B3792" s="21"/>
      <c r="C3792" s="21"/>
    </row>
    <row r="3793" spans="1:3" x14ac:dyDescent="0.25">
      <c r="A3793" s="3"/>
      <c r="B3793" s="21"/>
      <c r="C3793" s="21"/>
    </row>
    <row r="3794" spans="1:3" x14ac:dyDescent="0.25">
      <c r="A3794" s="3"/>
      <c r="B3794" s="21"/>
      <c r="C3794" s="21"/>
    </row>
    <row r="3795" spans="1:3" x14ac:dyDescent="0.25">
      <c r="A3795" s="3"/>
      <c r="B3795" s="21"/>
      <c r="C3795" s="21"/>
    </row>
    <row r="3796" spans="1:3" x14ac:dyDescent="0.25">
      <c r="A3796" s="3"/>
      <c r="B3796" s="21"/>
      <c r="C3796" s="21"/>
    </row>
    <row r="3797" spans="1:3" x14ac:dyDescent="0.25">
      <c r="A3797" s="3"/>
      <c r="B3797" s="21"/>
      <c r="C3797" s="21"/>
    </row>
    <row r="3798" spans="1:3" x14ac:dyDescent="0.25">
      <c r="A3798" s="3"/>
      <c r="B3798" s="21"/>
      <c r="C3798" s="21"/>
    </row>
    <row r="3799" spans="1:3" x14ac:dyDescent="0.25">
      <c r="A3799" s="3"/>
      <c r="B3799" s="21"/>
      <c r="C3799" s="21"/>
    </row>
    <row r="3800" spans="1:3" x14ac:dyDescent="0.25">
      <c r="A3800" s="3"/>
      <c r="B3800" s="21"/>
      <c r="C3800" s="21"/>
    </row>
    <row r="3801" spans="1:3" x14ac:dyDescent="0.25">
      <c r="A3801" s="3"/>
      <c r="B3801" s="21"/>
      <c r="C3801" s="21"/>
    </row>
    <row r="3802" spans="1:3" x14ac:dyDescent="0.25">
      <c r="A3802" s="3"/>
      <c r="B3802" s="21"/>
      <c r="C3802" s="21"/>
    </row>
    <row r="3803" spans="1:3" x14ac:dyDescent="0.25">
      <c r="A3803" s="3"/>
      <c r="B3803" s="21"/>
      <c r="C3803" s="21"/>
    </row>
    <row r="3804" spans="1:3" x14ac:dyDescent="0.25">
      <c r="A3804" s="3"/>
      <c r="B3804" s="21"/>
      <c r="C3804" s="21"/>
    </row>
    <row r="3805" spans="1:3" x14ac:dyDescent="0.25">
      <c r="A3805" s="3"/>
      <c r="B3805" s="21"/>
      <c r="C3805" s="21"/>
    </row>
    <row r="3806" spans="1:3" x14ac:dyDescent="0.25">
      <c r="A3806" s="3"/>
      <c r="B3806" s="21"/>
      <c r="C3806" s="21"/>
    </row>
    <row r="3807" spans="1:3" x14ac:dyDescent="0.25">
      <c r="A3807" s="3"/>
      <c r="B3807" s="21"/>
      <c r="C3807" s="21"/>
    </row>
    <row r="3808" spans="1:3" x14ac:dyDescent="0.25">
      <c r="A3808" s="3"/>
      <c r="B3808" s="21"/>
      <c r="C3808" s="21"/>
    </row>
    <row r="3809" spans="1:3" x14ac:dyDescent="0.25">
      <c r="A3809" s="3"/>
      <c r="B3809" s="21"/>
      <c r="C3809" s="21"/>
    </row>
    <row r="3810" spans="1:3" x14ac:dyDescent="0.25">
      <c r="A3810" s="3"/>
      <c r="B3810" s="21"/>
      <c r="C3810" s="21"/>
    </row>
    <row r="3811" spans="1:3" x14ac:dyDescent="0.25">
      <c r="A3811" s="3"/>
      <c r="B3811" s="21"/>
      <c r="C3811" s="21"/>
    </row>
    <row r="3812" spans="1:3" x14ac:dyDescent="0.25">
      <c r="A3812" s="3"/>
      <c r="B3812" s="21"/>
      <c r="C3812" s="21"/>
    </row>
    <row r="3813" spans="1:3" x14ac:dyDescent="0.25">
      <c r="A3813" s="3"/>
      <c r="B3813" s="21"/>
      <c r="C3813" s="21"/>
    </row>
    <row r="3814" spans="1:3" x14ac:dyDescent="0.25">
      <c r="A3814" s="3"/>
      <c r="B3814" s="21"/>
      <c r="C3814" s="21"/>
    </row>
    <row r="3815" spans="1:3" x14ac:dyDescent="0.25">
      <c r="A3815" s="3"/>
      <c r="B3815" s="21"/>
      <c r="C3815" s="21"/>
    </row>
    <row r="3816" spans="1:3" x14ac:dyDescent="0.25">
      <c r="A3816" s="3"/>
      <c r="B3816" s="21"/>
      <c r="C3816" s="21"/>
    </row>
    <row r="3817" spans="1:3" x14ac:dyDescent="0.25">
      <c r="A3817" s="3"/>
      <c r="B3817" s="21"/>
      <c r="C3817" s="21"/>
    </row>
    <row r="3818" spans="1:3" x14ac:dyDescent="0.25">
      <c r="A3818" s="3"/>
      <c r="B3818" s="21"/>
      <c r="C3818" s="21"/>
    </row>
    <row r="3819" spans="1:3" x14ac:dyDescent="0.25">
      <c r="A3819" s="3"/>
      <c r="B3819" s="21"/>
      <c r="C3819" s="21"/>
    </row>
    <row r="3820" spans="1:3" x14ac:dyDescent="0.25">
      <c r="A3820" s="3"/>
      <c r="B3820" s="21"/>
      <c r="C3820" s="21"/>
    </row>
    <row r="3821" spans="1:3" x14ac:dyDescent="0.25">
      <c r="A3821" s="3"/>
      <c r="B3821" s="21"/>
      <c r="C3821" s="21"/>
    </row>
    <row r="3822" spans="1:3" x14ac:dyDescent="0.25">
      <c r="A3822" s="3"/>
      <c r="B3822" s="21"/>
      <c r="C3822" s="21"/>
    </row>
    <row r="3823" spans="1:3" x14ac:dyDescent="0.25">
      <c r="A3823" s="3"/>
      <c r="B3823" s="21"/>
      <c r="C3823" s="21"/>
    </row>
    <row r="3824" spans="1:3" x14ac:dyDescent="0.25">
      <c r="A3824" s="3"/>
      <c r="B3824" s="21"/>
      <c r="C3824" s="21"/>
    </row>
    <row r="3825" spans="1:3" x14ac:dyDescent="0.25">
      <c r="A3825" s="3"/>
      <c r="B3825" s="21"/>
      <c r="C3825" s="21"/>
    </row>
    <row r="3826" spans="1:3" x14ac:dyDescent="0.25">
      <c r="A3826" s="3"/>
      <c r="B3826" s="21"/>
      <c r="C3826" s="21"/>
    </row>
    <row r="3827" spans="1:3" x14ac:dyDescent="0.25">
      <c r="A3827" s="3"/>
      <c r="B3827" s="21"/>
      <c r="C3827" s="21"/>
    </row>
    <row r="3828" spans="1:3" x14ac:dyDescent="0.25">
      <c r="A3828" s="3"/>
      <c r="B3828" s="21"/>
      <c r="C3828" s="21"/>
    </row>
    <row r="3829" spans="1:3" x14ac:dyDescent="0.25">
      <c r="A3829" s="3"/>
      <c r="B3829" s="21"/>
      <c r="C3829" s="21"/>
    </row>
    <row r="3830" spans="1:3" x14ac:dyDescent="0.25">
      <c r="A3830" s="3"/>
      <c r="B3830" s="21"/>
      <c r="C3830" s="21"/>
    </row>
    <row r="3831" spans="1:3" x14ac:dyDescent="0.25">
      <c r="A3831" s="3"/>
      <c r="B3831" s="21"/>
      <c r="C3831" s="21"/>
    </row>
    <row r="3832" spans="1:3" x14ac:dyDescent="0.25">
      <c r="A3832" s="3"/>
      <c r="B3832" s="21"/>
      <c r="C3832" s="21"/>
    </row>
    <row r="3833" spans="1:3" x14ac:dyDescent="0.25">
      <c r="A3833" s="3"/>
      <c r="B3833" s="21"/>
      <c r="C3833" s="21"/>
    </row>
    <row r="3834" spans="1:3" x14ac:dyDescent="0.25">
      <c r="A3834" s="3"/>
      <c r="B3834" s="21"/>
      <c r="C3834" s="21"/>
    </row>
    <row r="3835" spans="1:3" x14ac:dyDescent="0.25">
      <c r="A3835" s="3"/>
      <c r="B3835" s="21"/>
      <c r="C3835" s="21"/>
    </row>
    <row r="3836" spans="1:3" x14ac:dyDescent="0.25">
      <c r="A3836" s="3"/>
      <c r="B3836" s="21"/>
      <c r="C3836" s="21"/>
    </row>
    <row r="3837" spans="1:3" x14ac:dyDescent="0.25">
      <c r="A3837" s="3"/>
      <c r="B3837" s="21"/>
      <c r="C3837" s="21"/>
    </row>
    <row r="3838" spans="1:3" x14ac:dyDescent="0.25">
      <c r="A3838" s="3"/>
      <c r="B3838" s="21"/>
      <c r="C3838" s="21"/>
    </row>
    <row r="3839" spans="1:3" x14ac:dyDescent="0.25">
      <c r="A3839" s="3"/>
      <c r="B3839" s="21"/>
      <c r="C3839" s="21"/>
    </row>
    <row r="3840" spans="1:3" x14ac:dyDescent="0.25">
      <c r="A3840" s="3"/>
      <c r="B3840" s="21"/>
      <c r="C3840" s="21"/>
    </row>
    <row r="3841" spans="1:3" x14ac:dyDescent="0.25">
      <c r="A3841" s="3"/>
      <c r="B3841" s="21"/>
      <c r="C3841" s="21"/>
    </row>
    <row r="3842" spans="1:3" x14ac:dyDescent="0.25">
      <c r="A3842" s="3"/>
      <c r="B3842" s="21"/>
      <c r="C3842" s="21"/>
    </row>
    <row r="3843" spans="1:3" x14ac:dyDescent="0.25">
      <c r="A3843" s="3"/>
      <c r="B3843" s="21"/>
      <c r="C3843" s="21"/>
    </row>
    <row r="3844" spans="1:3" x14ac:dyDescent="0.25">
      <c r="A3844" s="3"/>
      <c r="B3844" s="21"/>
      <c r="C3844" s="21"/>
    </row>
    <row r="3845" spans="1:3" x14ac:dyDescent="0.25">
      <c r="A3845" s="3"/>
      <c r="B3845" s="21"/>
      <c r="C3845" s="21"/>
    </row>
    <row r="3846" spans="1:3" x14ac:dyDescent="0.25">
      <c r="A3846" s="3"/>
      <c r="B3846" s="21"/>
      <c r="C3846" s="21"/>
    </row>
    <row r="3847" spans="1:3" x14ac:dyDescent="0.25">
      <c r="A3847" s="3"/>
      <c r="B3847" s="21"/>
      <c r="C3847" s="21"/>
    </row>
    <row r="3848" spans="1:3" x14ac:dyDescent="0.25">
      <c r="A3848" s="3"/>
      <c r="B3848" s="21"/>
      <c r="C3848" s="21"/>
    </row>
    <row r="3849" spans="1:3" x14ac:dyDescent="0.25">
      <c r="A3849" s="3"/>
      <c r="B3849" s="21"/>
      <c r="C3849" s="21"/>
    </row>
    <row r="3850" spans="1:3" x14ac:dyDescent="0.25">
      <c r="A3850" s="3"/>
      <c r="B3850" s="21"/>
      <c r="C3850" s="21"/>
    </row>
    <row r="3851" spans="1:3" x14ac:dyDescent="0.25">
      <c r="A3851" s="3"/>
      <c r="B3851" s="21"/>
      <c r="C3851" s="21"/>
    </row>
    <row r="3852" spans="1:3" x14ac:dyDescent="0.25">
      <c r="A3852" s="3"/>
      <c r="B3852" s="21"/>
      <c r="C3852" s="21"/>
    </row>
    <row r="3853" spans="1:3" x14ac:dyDescent="0.25">
      <c r="A3853" s="3"/>
      <c r="B3853" s="21"/>
      <c r="C3853" s="21"/>
    </row>
    <row r="3854" spans="1:3" x14ac:dyDescent="0.25">
      <c r="A3854" s="3"/>
      <c r="B3854" s="21"/>
      <c r="C3854" s="21"/>
    </row>
    <row r="3855" spans="1:3" x14ac:dyDescent="0.25">
      <c r="A3855" s="3"/>
      <c r="B3855" s="21"/>
      <c r="C3855" s="21"/>
    </row>
    <row r="3856" spans="1:3" x14ac:dyDescent="0.25">
      <c r="A3856" s="3"/>
      <c r="B3856" s="21"/>
      <c r="C3856" s="21"/>
    </row>
    <row r="3857" spans="1:3" x14ac:dyDescent="0.25">
      <c r="A3857" s="3"/>
      <c r="B3857" s="21"/>
      <c r="C3857" s="21"/>
    </row>
    <row r="3858" spans="1:3" x14ac:dyDescent="0.25">
      <c r="A3858" s="3"/>
      <c r="B3858" s="21"/>
      <c r="C3858" s="21"/>
    </row>
    <row r="3859" spans="1:3" x14ac:dyDescent="0.25">
      <c r="A3859" s="3"/>
      <c r="B3859" s="21"/>
      <c r="C3859" s="21"/>
    </row>
    <row r="3860" spans="1:3" x14ac:dyDescent="0.25">
      <c r="A3860" s="3"/>
      <c r="B3860" s="21"/>
      <c r="C3860" s="21"/>
    </row>
    <row r="3861" spans="1:3" x14ac:dyDescent="0.25">
      <c r="A3861" s="3"/>
      <c r="B3861" s="21"/>
      <c r="C3861" s="21"/>
    </row>
    <row r="3862" spans="1:3" x14ac:dyDescent="0.25">
      <c r="A3862" s="3"/>
      <c r="B3862" s="21"/>
      <c r="C3862" s="21"/>
    </row>
    <row r="3863" spans="1:3" x14ac:dyDescent="0.25">
      <c r="A3863" s="3"/>
      <c r="B3863" s="21"/>
      <c r="C3863" s="21"/>
    </row>
    <row r="3864" spans="1:3" x14ac:dyDescent="0.25">
      <c r="A3864" s="3"/>
      <c r="B3864" s="21"/>
      <c r="C3864" s="21"/>
    </row>
    <row r="3865" spans="1:3" x14ac:dyDescent="0.25">
      <c r="A3865" s="3"/>
      <c r="B3865" s="21"/>
      <c r="C3865" s="21"/>
    </row>
    <row r="3866" spans="1:3" x14ac:dyDescent="0.25">
      <c r="A3866" s="3"/>
      <c r="B3866" s="21"/>
      <c r="C3866" s="21"/>
    </row>
    <row r="3867" spans="1:3" x14ac:dyDescent="0.25">
      <c r="A3867" s="3"/>
      <c r="B3867" s="21"/>
      <c r="C3867" s="21"/>
    </row>
    <row r="3868" spans="1:3" x14ac:dyDescent="0.25">
      <c r="A3868" s="3"/>
      <c r="B3868" s="21"/>
      <c r="C3868" s="21"/>
    </row>
    <row r="3869" spans="1:3" x14ac:dyDescent="0.25">
      <c r="A3869" s="3"/>
      <c r="B3869" s="21"/>
      <c r="C3869" s="21"/>
    </row>
    <row r="3870" spans="1:3" x14ac:dyDescent="0.25">
      <c r="A3870" s="3"/>
      <c r="B3870" s="21"/>
      <c r="C3870" s="21"/>
    </row>
    <row r="3871" spans="1:3" x14ac:dyDescent="0.25">
      <c r="A3871" s="3"/>
      <c r="B3871" s="21"/>
      <c r="C3871" s="21"/>
    </row>
    <row r="3872" spans="1:3" x14ac:dyDescent="0.25">
      <c r="A3872" s="3"/>
      <c r="B3872" s="21"/>
      <c r="C3872" s="21"/>
    </row>
    <row r="3873" spans="1:3" x14ac:dyDescent="0.25">
      <c r="A3873" s="3"/>
      <c r="B3873" s="21"/>
      <c r="C3873" s="21"/>
    </row>
    <row r="3874" spans="1:3" x14ac:dyDescent="0.25">
      <c r="A3874" s="3"/>
      <c r="B3874" s="21"/>
      <c r="C3874" s="21"/>
    </row>
    <row r="3875" spans="1:3" x14ac:dyDescent="0.25">
      <c r="A3875" s="3"/>
      <c r="B3875" s="21"/>
      <c r="C3875" s="21"/>
    </row>
    <row r="3876" spans="1:3" x14ac:dyDescent="0.25">
      <c r="A3876" s="3"/>
      <c r="B3876" s="21"/>
      <c r="C3876" s="21"/>
    </row>
    <row r="3877" spans="1:3" x14ac:dyDescent="0.25">
      <c r="A3877" s="3"/>
      <c r="B3877" s="21"/>
      <c r="C3877" s="21"/>
    </row>
    <row r="3878" spans="1:3" x14ac:dyDescent="0.25">
      <c r="A3878" s="3"/>
      <c r="B3878" s="21"/>
      <c r="C3878" s="21"/>
    </row>
    <row r="3879" spans="1:3" x14ac:dyDescent="0.25">
      <c r="A3879" s="3"/>
      <c r="B3879" s="21"/>
      <c r="C3879" s="21"/>
    </row>
    <row r="3880" spans="1:3" x14ac:dyDescent="0.25">
      <c r="A3880" s="3"/>
      <c r="B3880" s="21"/>
      <c r="C3880" s="21"/>
    </row>
    <row r="3881" spans="1:3" x14ac:dyDescent="0.25">
      <c r="A3881" s="3"/>
      <c r="B3881" s="21"/>
      <c r="C3881" s="21"/>
    </row>
    <row r="3882" spans="1:3" x14ac:dyDescent="0.25">
      <c r="A3882" s="3"/>
      <c r="B3882" s="21"/>
      <c r="C3882" s="21"/>
    </row>
    <row r="3883" spans="1:3" x14ac:dyDescent="0.25">
      <c r="A3883" s="3"/>
      <c r="B3883" s="21"/>
      <c r="C3883" s="21"/>
    </row>
    <row r="3884" spans="1:3" x14ac:dyDescent="0.25">
      <c r="A3884" s="3"/>
      <c r="B3884" s="21"/>
      <c r="C3884" s="21"/>
    </row>
    <row r="3885" spans="1:3" x14ac:dyDescent="0.25">
      <c r="A3885" s="3"/>
      <c r="B3885" s="21"/>
      <c r="C3885" s="21"/>
    </row>
    <row r="3886" spans="1:3" x14ac:dyDescent="0.25">
      <c r="A3886" s="3"/>
      <c r="B3886" s="21"/>
      <c r="C3886" s="21"/>
    </row>
    <row r="3887" spans="1:3" x14ac:dyDescent="0.25">
      <c r="A3887" s="3"/>
      <c r="B3887" s="21"/>
      <c r="C3887" s="21"/>
    </row>
    <row r="3888" spans="1:3" x14ac:dyDescent="0.25">
      <c r="A3888" s="3"/>
      <c r="B3888" s="21"/>
      <c r="C3888" s="21"/>
    </row>
    <row r="3889" spans="1:3" x14ac:dyDescent="0.25">
      <c r="A3889" s="3"/>
      <c r="B3889" s="21"/>
      <c r="C3889" s="21"/>
    </row>
    <row r="3890" spans="1:3" x14ac:dyDescent="0.25">
      <c r="A3890" s="3"/>
      <c r="B3890" s="21"/>
      <c r="C3890" s="21"/>
    </row>
    <row r="3891" spans="1:3" x14ac:dyDescent="0.25">
      <c r="A3891" s="3"/>
      <c r="B3891" s="21"/>
      <c r="C3891" s="21"/>
    </row>
    <row r="3892" spans="1:3" x14ac:dyDescent="0.25">
      <c r="A3892" s="3"/>
      <c r="B3892" s="21"/>
      <c r="C3892" s="21"/>
    </row>
    <row r="3893" spans="1:3" x14ac:dyDescent="0.25">
      <c r="A3893" s="3"/>
      <c r="B3893" s="21"/>
      <c r="C3893" s="21"/>
    </row>
    <row r="3894" spans="1:3" x14ac:dyDescent="0.25">
      <c r="A3894" s="3"/>
      <c r="B3894" s="21"/>
      <c r="C3894" s="21"/>
    </row>
    <row r="3895" spans="1:3" x14ac:dyDescent="0.25">
      <c r="A3895" s="3"/>
      <c r="B3895" s="21"/>
      <c r="C3895" s="21"/>
    </row>
    <row r="3896" spans="1:3" x14ac:dyDescent="0.25">
      <c r="A3896" s="3"/>
      <c r="B3896" s="21"/>
      <c r="C3896" s="21"/>
    </row>
    <row r="3897" spans="1:3" x14ac:dyDescent="0.25">
      <c r="A3897" s="3"/>
      <c r="B3897" s="21"/>
      <c r="C3897" s="21"/>
    </row>
    <row r="3898" spans="1:3" x14ac:dyDescent="0.25">
      <c r="A3898" s="3"/>
      <c r="B3898" s="21"/>
      <c r="C3898" s="21"/>
    </row>
    <row r="3899" spans="1:3" x14ac:dyDescent="0.25">
      <c r="A3899" s="3"/>
      <c r="B3899" s="21"/>
      <c r="C3899" s="21"/>
    </row>
    <row r="3900" spans="1:3" x14ac:dyDescent="0.25">
      <c r="A3900" s="3"/>
      <c r="B3900" s="21"/>
      <c r="C3900" s="21"/>
    </row>
    <row r="3901" spans="1:3" x14ac:dyDescent="0.25">
      <c r="A3901" s="3"/>
      <c r="B3901" s="21"/>
      <c r="C3901" s="21"/>
    </row>
    <row r="3902" spans="1:3" x14ac:dyDescent="0.25">
      <c r="A3902" s="3"/>
      <c r="B3902" s="21"/>
      <c r="C3902" s="21"/>
    </row>
    <row r="3903" spans="1:3" x14ac:dyDescent="0.25">
      <c r="A3903" s="3"/>
      <c r="B3903" s="21"/>
      <c r="C3903" s="21"/>
    </row>
    <row r="3904" spans="1:3" x14ac:dyDescent="0.25">
      <c r="A3904" s="3"/>
      <c r="B3904" s="21"/>
      <c r="C3904" s="21"/>
    </row>
    <row r="3905" spans="1:3" x14ac:dyDescent="0.25">
      <c r="A3905" s="3"/>
      <c r="B3905" s="21"/>
      <c r="C3905" s="21"/>
    </row>
    <row r="3906" spans="1:3" x14ac:dyDescent="0.25">
      <c r="A3906" s="3"/>
      <c r="B3906" s="21"/>
      <c r="C3906" s="21"/>
    </row>
    <row r="3907" spans="1:3" x14ac:dyDescent="0.25">
      <c r="A3907" s="3"/>
      <c r="B3907" s="21"/>
      <c r="C3907" s="21"/>
    </row>
    <row r="3908" spans="1:3" x14ac:dyDescent="0.25">
      <c r="A3908" s="3"/>
      <c r="B3908" s="21"/>
      <c r="C3908" s="21"/>
    </row>
    <row r="3909" spans="1:3" x14ac:dyDescent="0.25">
      <c r="A3909" s="3"/>
      <c r="B3909" s="21"/>
      <c r="C3909" s="21"/>
    </row>
    <row r="3910" spans="1:3" x14ac:dyDescent="0.25">
      <c r="A3910" s="3"/>
      <c r="B3910" s="21"/>
      <c r="C3910" s="21"/>
    </row>
    <row r="3911" spans="1:3" x14ac:dyDescent="0.25">
      <c r="A3911" s="3"/>
      <c r="B3911" s="21"/>
      <c r="C3911" s="21"/>
    </row>
    <row r="3912" spans="1:3" x14ac:dyDescent="0.25">
      <c r="A3912" s="3"/>
      <c r="B3912" s="21"/>
      <c r="C3912" s="21"/>
    </row>
    <row r="3913" spans="1:3" x14ac:dyDescent="0.25">
      <c r="A3913" s="3"/>
      <c r="B3913" s="21"/>
      <c r="C3913" s="21"/>
    </row>
    <row r="3914" spans="1:3" x14ac:dyDescent="0.25">
      <c r="A3914" s="3"/>
      <c r="B3914" s="21"/>
      <c r="C3914" s="21"/>
    </row>
    <row r="3915" spans="1:3" x14ac:dyDescent="0.25">
      <c r="A3915" s="3"/>
      <c r="B3915" s="21"/>
      <c r="C3915" s="21"/>
    </row>
    <row r="3916" spans="1:3" x14ac:dyDescent="0.25">
      <c r="A3916" s="3"/>
      <c r="B3916" s="21"/>
      <c r="C3916" s="21"/>
    </row>
    <row r="3917" spans="1:3" x14ac:dyDescent="0.25">
      <c r="A3917" s="3"/>
      <c r="B3917" s="21"/>
      <c r="C3917" s="21"/>
    </row>
    <row r="3918" spans="1:3" x14ac:dyDescent="0.25">
      <c r="A3918" s="3"/>
      <c r="B3918" s="21"/>
      <c r="C3918" s="21"/>
    </row>
    <row r="3919" spans="1:3" x14ac:dyDescent="0.25">
      <c r="A3919" s="3"/>
      <c r="B3919" s="21"/>
      <c r="C3919" s="21"/>
    </row>
    <row r="3920" spans="1:3" x14ac:dyDescent="0.25">
      <c r="A3920" s="3"/>
      <c r="B3920" s="21"/>
      <c r="C3920" s="21"/>
    </row>
    <row r="3921" spans="1:3" x14ac:dyDescent="0.25">
      <c r="A3921" s="3"/>
      <c r="B3921" s="21"/>
      <c r="C3921" s="21"/>
    </row>
    <row r="3922" spans="1:3" x14ac:dyDescent="0.25">
      <c r="A3922" s="3"/>
      <c r="B3922" s="21"/>
      <c r="C3922" s="21"/>
    </row>
    <row r="3923" spans="1:3" x14ac:dyDescent="0.25">
      <c r="A3923" s="3"/>
      <c r="B3923" s="21"/>
      <c r="C3923" s="21"/>
    </row>
    <row r="3924" spans="1:3" x14ac:dyDescent="0.25">
      <c r="A3924" s="3"/>
      <c r="B3924" s="21"/>
      <c r="C3924" s="21"/>
    </row>
    <row r="3925" spans="1:3" x14ac:dyDescent="0.25">
      <c r="A3925" s="3"/>
      <c r="B3925" s="21"/>
      <c r="C3925" s="21"/>
    </row>
    <row r="3926" spans="1:3" x14ac:dyDescent="0.25">
      <c r="A3926" s="3"/>
      <c r="B3926" s="21"/>
      <c r="C3926" s="21"/>
    </row>
    <row r="3927" spans="1:3" x14ac:dyDescent="0.25">
      <c r="A3927" s="3"/>
      <c r="B3927" s="21"/>
      <c r="C3927" s="21"/>
    </row>
    <row r="3928" spans="1:3" x14ac:dyDescent="0.25">
      <c r="A3928" s="3"/>
      <c r="B3928" s="21"/>
      <c r="C3928" s="21"/>
    </row>
    <row r="3929" spans="1:3" x14ac:dyDescent="0.25">
      <c r="A3929" s="3"/>
      <c r="B3929" s="21"/>
      <c r="C3929" s="21"/>
    </row>
    <row r="3930" spans="1:3" x14ac:dyDescent="0.25">
      <c r="A3930" s="3"/>
      <c r="B3930" s="21"/>
      <c r="C3930" s="21"/>
    </row>
    <row r="3931" spans="1:3" x14ac:dyDescent="0.25">
      <c r="A3931" s="3"/>
      <c r="B3931" s="21"/>
      <c r="C3931" s="21"/>
    </row>
    <row r="3932" spans="1:3" x14ac:dyDescent="0.25">
      <c r="A3932" s="3"/>
      <c r="B3932" s="21"/>
      <c r="C3932" s="21"/>
    </row>
    <row r="3933" spans="1:3" x14ac:dyDescent="0.25">
      <c r="A3933" s="3"/>
      <c r="B3933" s="21"/>
      <c r="C3933" s="21"/>
    </row>
    <row r="3934" spans="1:3" x14ac:dyDescent="0.25">
      <c r="A3934" s="3"/>
      <c r="B3934" s="21"/>
      <c r="C3934" s="21"/>
    </row>
    <row r="3935" spans="1:3" x14ac:dyDescent="0.25">
      <c r="A3935" s="3"/>
      <c r="B3935" s="21"/>
      <c r="C3935" s="21"/>
    </row>
    <row r="3936" spans="1:3" x14ac:dyDescent="0.25">
      <c r="A3936" s="3"/>
      <c r="B3936" s="21"/>
      <c r="C3936" s="21"/>
    </row>
    <row r="3937" spans="1:3" x14ac:dyDescent="0.25">
      <c r="A3937" s="3"/>
      <c r="B3937" s="21"/>
      <c r="C3937" s="21"/>
    </row>
    <row r="3938" spans="1:3" x14ac:dyDescent="0.25">
      <c r="A3938" s="3"/>
      <c r="B3938" s="21"/>
      <c r="C3938" s="21"/>
    </row>
    <row r="3939" spans="1:3" x14ac:dyDescent="0.25">
      <c r="A3939" s="3"/>
      <c r="B3939" s="21"/>
      <c r="C3939" s="21"/>
    </row>
    <row r="3940" spans="1:3" x14ac:dyDescent="0.25">
      <c r="A3940" s="3"/>
      <c r="B3940" s="21"/>
      <c r="C3940" s="21"/>
    </row>
    <row r="3941" spans="1:3" x14ac:dyDescent="0.25">
      <c r="A3941" s="3"/>
      <c r="B3941" s="21"/>
      <c r="C3941" s="21"/>
    </row>
    <row r="3942" spans="1:3" x14ac:dyDescent="0.25">
      <c r="A3942" s="3"/>
      <c r="B3942" s="21"/>
      <c r="C3942" s="21"/>
    </row>
    <row r="3943" spans="1:3" x14ac:dyDescent="0.25">
      <c r="A3943" s="3"/>
      <c r="B3943" s="21"/>
      <c r="C3943" s="21"/>
    </row>
    <row r="3944" spans="1:3" x14ac:dyDescent="0.25">
      <c r="A3944" s="3"/>
      <c r="B3944" s="21"/>
      <c r="C3944" s="21"/>
    </row>
    <row r="3945" spans="1:3" x14ac:dyDescent="0.25">
      <c r="A3945" s="3"/>
      <c r="B3945" s="21"/>
      <c r="C3945" s="21"/>
    </row>
    <row r="3946" spans="1:3" x14ac:dyDescent="0.25">
      <c r="A3946" s="3"/>
      <c r="B3946" s="21"/>
      <c r="C3946" s="21"/>
    </row>
    <row r="3947" spans="1:3" x14ac:dyDescent="0.25">
      <c r="A3947" s="3"/>
      <c r="B3947" s="21"/>
      <c r="C3947" s="21"/>
    </row>
    <row r="3948" spans="1:3" x14ac:dyDescent="0.25">
      <c r="A3948" s="3"/>
      <c r="B3948" s="21"/>
      <c r="C3948" s="21"/>
    </row>
    <row r="3949" spans="1:3" x14ac:dyDescent="0.25">
      <c r="A3949" s="3"/>
      <c r="B3949" s="21"/>
      <c r="C3949" s="21"/>
    </row>
    <row r="3950" spans="1:3" x14ac:dyDescent="0.25">
      <c r="A3950" s="3"/>
      <c r="B3950" s="21"/>
      <c r="C3950" s="21"/>
    </row>
    <row r="3951" spans="1:3" x14ac:dyDescent="0.25">
      <c r="A3951" s="3"/>
      <c r="B3951" s="21"/>
      <c r="C3951" s="21"/>
    </row>
    <row r="3952" spans="1:3" x14ac:dyDescent="0.25">
      <c r="A3952" s="3"/>
      <c r="B3952" s="21"/>
      <c r="C3952" s="21"/>
    </row>
    <row r="3953" spans="1:3" x14ac:dyDescent="0.25">
      <c r="A3953" s="3"/>
      <c r="B3953" s="21"/>
      <c r="C3953" s="21"/>
    </row>
    <row r="3954" spans="1:3" x14ac:dyDescent="0.25">
      <c r="A3954" s="3"/>
      <c r="B3954" s="21"/>
      <c r="C3954" s="21"/>
    </row>
    <row r="3955" spans="1:3" x14ac:dyDescent="0.25">
      <c r="A3955" s="3"/>
      <c r="B3955" s="21"/>
      <c r="C3955" s="21"/>
    </row>
    <row r="3956" spans="1:3" x14ac:dyDescent="0.25">
      <c r="A3956" s="3"/>
      <c r="B3956" s="21"/>
      <c r="C3956" s="21"/>
    </row>
    <row r="3957" spans="1:3" x14ac:dyDescent="0.25">
      <c r="A3957" s="3"/>
      <c r="B3957" s="21"/>
      <c r="C3957" s="21"/>
    </row>
    <row r="3958" spans="1:3" x14ac:dyDescent="0.25">
      <c r="A3958" s="3"/>
      <c r="B3958" s="21"/>
      <c r="C3958" s="21"/>
    </row>
    <row r="3959" spans="1:3" x14ac:dyDescent="0.25">
      <c r="A3959" s="3"/>
      <c r="B3959" s="21"/>
      <c r="C3959" s="21"/>
    </row>
    <row r="3960" spans="1:3" x14ac:dyDescent="0.25">
      <c r="A3960" s="3"/>
      <c r="B3960" s="21"/>
      <c r="C3960" s="21"/>
    </row>
    <row r="3961" spans="1:3" x14ac:dyDescent="0.25">
      <c r="A3961" s="3"/>
      <c r="B3961" s="21"/>
      <c r="C3961" s="21"/>
    </row>
    <row r="3962" spans="1:3" x14ac:dyDescent="0.25">
      <c r="A3962" s="3"/>
      <c r="B3962" s="21"/>
      <c r="C3962" s="21"/>
    </row>
    <row r="3963" spans="1:3" x14ac:dyDescent="0.25">
      <c r="A3963" s="3"/>
      <c r="B3963" s="21"/>
      <c r="C3963" s="21"/>
    </row>
    <row r="3964" spans="1:3" x14ac:dyDescent="0.25">
      <c r="A3964" s="3"/>
      <c r="B3964" s="21"/>
      <c r="C3964" s="21"/>
    </row>
    <row r="3965" spans="1:3" x14ac:dyDescent="0.25">
      <c r="A3965" s="3"/>
      <c r="B3965" s="21"/>
      <c r="C3965" s="21"/>
    </row>
    <row r="3966" spans="1:3" x14ac:dyDescent="0.25">
      <c r="A3966" s="3"/>
      <c r="B3966" s="21"/>
      <c r="C3966" s="21"/>
    </row>
    <row r="3967" spans="1:3" x14ac:dyDescent="0.25">
      <c r="A3967" s="3"/>
      <c r="B3967" s="21"/>
      <c r="C3967" s="21"/>
    </row>
    <row r="3968" spans="1:3" x14ac:dyDescent="0.25">
      <c r="A3968" s="3"/>
      <c r="B3968" s="21"/>
      <c r="C3968" s="21"/>
    </row>
    <row r="3969" spans="1:3" x14ac:dyDescent="0.25">
      <c r="A3969" s="3"/>
      <c r="B3969" s="21"/>
      <c r="C3969" s="21"/>
    </row>
    <row r="3970" spans="1:3" x14ac:dyDescent="0.25">
      <c r="A3970" s="3"/>
      <c r="B3970" s="21"/>
      <c r="C3970" s="21"/>
    </row>
    <row r="3971" spans="1:3" x14ac:dyDescent="0.25">
      <c r="A3971" s="3"/>
      <c r="B3971" s="21"/>
      <c r="C3971" s="21"/>
    </row>
    <row r="3972" spans="1:3" x14ac:dyDescent="0.25">
      <c r="A3972" s="3"/>
      <c r="B3972" s="21"/>
      <c r="C3972" s="21"/>
    </row>
    <row r="3973" spans="1:3" x14ac:dyDescent="0.25">
      <c r="A3973" s="3"/>
      <c r="B3973" s="21"/>
      <c r="C3973" s="21"/>
    </row>
    <row r="3974" spans="1:3" x14ac:dyDescent="0.25">
      <c r="A3974" s="3"/>
      <c r="B3974" s="21"/>
      <c r="C3974" s="21"/>
    </row>
    <row r="3975" spans="1:3" x14ac:dyDescent="0.25">
      <c r="A3975" s="3"/>
      <c r="B3975" s="21"/>
      <c r="C3975" s="21"/>
    </row>
    <row r="3976" spans="1:3" x14ac:dyDescent="0.25">
      <c r="A3976" s="3"/>
      <c r="B3976" s="21"/>
      <c r="C3976" s="21"/>
    </row>
    <row r="3977" spans="1:3" x14ac:dyDescent="0.25">
      <c r="A3977" s="3"/>
      <c r="B3977" s="21"/>
      <c r="C3977" s="21"/>
    </row>
    <row r="3978" spans="1:3" x14ac:dyDescent="0.25">
      <c r="A3978" s="3"/>
      <c r="B3978" s="21"/>
      <c r="C3978" s="21"/>
    </row>
    <row r="3979" spans="1:3" x14ac:dyDescent="0.25">
      <c r="A3979" s="3"/>
      <c r="B3979" s="21"/>
      <c r="C3979" s="21"/>
    </row>
    <row r="3980" spans="1:3" x14ac:dyDescent="0.25">
      <c r="A3980" s="3"/>
      <c r="B3980" s="21"/>
      <c r="C3980" s="21"/>
    </row>
    <row r="3981" spans="1:3" x14ac:dyDescent="0.25">
      <c r="A3981" s="3"/>
      <c r="B3981" s="21"/>
      <c r="C3981" s="21"/>
    </row>
    <row r="3982" spans="1:3" x14ac:dyDescent="0.25">
      <c r="A3982" s="3"/>
      <c r="B3982" s="21"/>
      <c r="C3982" s="21"/>
    </row>
    <row r="3983" spans="1:3" x14ac:dyDescent="0.25">
      <c r="A3983" s="3"/>
      <c r="B3983" s="21"/>
      <c r="C3983" s="21"/>
    </row>
    <row r="3984" spans="1:3" x14ac:dyDescent="0.25">
      <c r="A3984" s="3"/>
      <c r="B3984" s="21"/>
      <c r="C3984" s="21"/>
    </row>
    <row r="3985" spans="1:3" x14ac:dyDescent="0.25">
      <c r="A3985" s="3"/>
      <c r="B3985" s="21"/>
      <c r="C3985" s="21"/>
    </row>
    <row r="3986" spans="1:3" x14ac:dyDescent="0.25">
      <c r="A3986" s="3"/>
      <c r="B3986" s="21"/>
      <c r="C3986" s="21"/>
    </row>
    <row r="3987" spans="1:3" x14ac:dyDescent="0.25">
      <c r="A3987" s="3"/>
      <c r="B3987" s="21"/>
      <c r="C3987" s="21"/>
    </row>
    <row r="3988" spans="1:3" x14ac:dyDescent="0.25">
      <c r="A3988" s="3"/>
      <c r="B3988" s="21"/>
      <c r="C3988" s="21"/>
    </row>
    <row r="3989" spans="1:3" x14ac:dyDescent="0.25">
      <c r="A3989" s="3"/>
      <c r="B3989" s="21"/>
      <c r="C3989" s="21"/>
    </row>
    <row r="3990" spans="1:3" x14ac:dyDescent="0.25">
      <c r="A3990" s="3"/>
      <c r="B3990" s="21"/>
      <c r="C3990" s="21"/>
    </row>
    <row r="3991" spans="1:3" x14ac:dyDescent="0.25">
      <c r="A3991" s="3"/>
      <c r="B3991" s="21"/>
      <c r="C3991" s="21"/>
    </row>
    <row r="3992" spans="1:3" x14ac:dyDescent="0.25">
      <c r="A3992" s="3"/>
      <c r="B3992" s="21"/>
      <c r="C3992" s="21"/>
    </row>
    <row r="3993" spans="1:3" x14ac:dyDescent="0.25">
      <c r="A3993" s="3"/>
      <c r="B3993" s="21"/>
      <c r="C3993" s="21"/>
    </row>
    <row r="3994" spans="1:3" x14ac:dyDescent="0.25">
      <c r="A3994" s="3"/>
      <c r="B3994" s="21"/>
      <c r="C3994" s="21"/>
    </row>
    <row r="3995" spans="1:3" x14ac:dyDescent="0.25">
      <c r="A3995" s="3"/>
      <c r="B3995" s="21"/>
      <c r="C3995" s="21"/>
    </row>
    <row r="3996" spans="1:3" x14ac:dyDescent="0.25">
      <c r="A3996" s="3"/>
      <c r="B3996" s="21"/>
      <c r="C3996" s="21"/>
    </row>
    <row r="3997" spans="1:3" x14ac:dyDescent="0.25">
      <c r="A3997" s="3"/>
      <c r="B3997" s="21"/>
      <c r="C3997" s="21"/>
    </row>
    <row r="3998" spans="1:3" x14ac:dyDescent="0.25">
      <c r="A3998" s="3"/>
      <c r="B3998" s="21"/>
      <c r="C3998" s="21"/>
    </row>
    <row r="3999" spans="1:3" x14ac:dyDescent="0.25">
      <c r="A3999" s="3"/>
      <c r="B3999" s="21"/>
      <c r="C3999" s="21"/>
    </row>
    <row r="4000" spans="1:3" x14ac:dyDescent="0.25">
      <c r="A4000" s="3"/>
      <c r="B4000" s="21"/>
      <c r="C4000" s="21"/>
    </row>
    <row r="4001" spans="1:3" x14ac:dyDescent="0.25">
      <c r="A4001" s="3"/>
      <c r="B4001" s="21"/>
      <c r="C4001" s="21"/>
    </row>
    <row r="4002" spans="1:3" x14ac:dyDescent="0.25">
      <c r="A4002" s="3"/>
      <c r="B4002" s="21"/>
      <c r="C4002" s="21"/>
    </row>
    <row r="4003" spans="1:3" x14ac:dyDescent="0.25">
      <c r="A4003" s="3"/>
      <c r="B4003" s="21"/>
      <c r="C4003" s="21"/>
    </row>
    <row r="4004" spans="1:3" x14ac:dyDescent="0.25">
      <c r="A4004" s="3"/>
      <c r="B4004" s="21"/>
      <c r="C4004" s="21"/>
    </row>
    <row r="4005" spans="1:3" x14ac:dyDescent="0.25">
      <c r="A4005" s="3"/>
      <c r="B4005" s="21"/>
      <c r="C4005" s="21"/>
    </row>
    <row r="4006" spans="1:3" x14ac:dyDescent="0.25">
      <c r="A4006" s="3"/>
      <c r="B4006" s="21"/>
      <c r="C4006" s="21"/>
    </row>
    <row r="4007" spans="1:3" x14ac:dyDescent="0.25">
      <c r="A4007" s="3"/>
      <c r="B4007" s="21"/>
      <c r="C4007" s="21"/>
    </row>
    <row r="4008" spans="1:3" x14ac:dyDescent="0.25">
      <c r="A4008" s="3"/>
      <c r="B4008" s="21"/>
      <c r="C4008" s="21"/>
    </row>
    <row r="4009" spans="1:3" x14ac:dyDescent="0.25">
      <c r="A4009" s="3"/>
      <c r="B4009" s="21"/>
      <c r="C4009" s="21"/>
    </row>
    <row r="4010" spans="1:3" x14ac:dyDescent="0.25">
      <c r="A4010" s="3"/>
      <c r="B4010" s="21"/>
      <c r="C4010" s="21"/>
    </row>
    <row r="4011" spans="1:3" x14ac:dyDescent="0.25">
      <c r="A4011" s="3"/>
      <c r="B4011" s="21"/>
      <c r="C4011" s="21"/>
    </row>
    <row r="4012" spans="1:3" x14ac:dyDescent="0.25">
      <c r="A4012" s="3"/>
      <c r="B4012" s="21"/>
      <c r="C4012" s="21"/>
    </row>
    <row r="4013" spans="1:3" x14ac:dyDescent="0.25">
      <c r="A4013" s="3"/>
      <c r="B4013" s="21"/>
      <c r="C4013" s="21"/>
    </row>
    <row r="4014" spans="1:3" x14ac:dyDescent="0.25">
      <c r="A4014" s="3"/>
      <c r="B4014" s="21"/>
      <c r="C4014" s="21"/>
    </row>
    <row r="4015" spans="1:3" x14ac:dyDescent="0.25">
      <c r="A4015" s="3"/>
      <c r="B4015" s="21"/>
      <c r="C4015" s="21"/>
    </row>
    <row r="4016" spans="1:3" x14ac:dyDescent="0.25">
      <c r="A4016" s="3"/>
      <c r="B4016" s="21"/>
      <c r="C4016" s="21"/>
    </row>
    <row r="4017" spans="1:3" x14ac:dyDescent="0.25">
      <c r="A4017" s="3"/>
      <c r="B4017" s="21"/>
      <c r="C4017" s="21"/>
    </row>
    <row r="4018" spans="1:3" x14ac:dyDescent="0.25">
      <c r="A4018" s="3"/>
      <c r="B4018" s="21"/>
      <c r="C4018" s="21"/>
    </row>
    <row r="4019" spans="1:3" x14ac:dyDescent="0.25">
      <c r="A4019" s="3"/>
      <c r="B4019" s="21"/>
      <c r="C4019" s="21"/>
    </row>
    <row r="4020" spans="1:3" x14ac:dyDescent="0.25">
      <c r="A4020" s="3"/>
      <c r="B4020" s="21"/>
      <c r="C4020" s="21"/>
    </row>
    <row r="4021" spans="1:3" x14ac:dyDescent="0.25">
      <c r="A4021" s="3"/>
      <c r="B4021" s="21"/>
      <c r="C4021" s="21"/>
    </row>
    <row r="4022" spans="1:3" x14ac:dyDescent="0.25">
      <c r="A4022" s="3"/>
      <c r="B4022" s="21"/>
      <c r="C4022" s="21"/>
    </row>
    <row r="4023" spans="1:3" x14ac:dyDescent="0.25">
      <c r="A4023" s="3"/>
      <c r="B4023" s="21"/>
      <c r="C4023" s="21"/>
    </row>
    <row r="4024" spans="1:3" x14ac:dyDescent="0.25">
      <c r="A4024" s="3"/>
      <c r="B4024" s="21"/>
      <c r="C4024" s="21"/>
    </row>
    <row r="4025" spans="1:3" x14ac:dyDescent="0.25">
      <c r="A4025" s="3"/>
      <c r="B4025" s="21"/>
      <c r="C4025" s="21"/>
    </row>
    <row r="4026" spans="1:3" x14ac:dyDescent="0.25">
      <c r="A4026" s="3"/>
      <c r="B4026" s="21"/>
      <c r="C4026" s="21"/>
    </row>
    <row r="4027" spans="1:3" x14ac:dyDescent="0.25">
      <c r="A4027" s="3"/>
      <c r="B4027" s="21"/>
      <c r="C4027" s="21"/>
    </row>
    <row r="4028" spans="1:3" x14ac:dyDescent="0.25">
      <c r="A4028" s="3"/>
      <c r="B4028" s="21"/>
      <c r="C4028" s="21"/>
    </row>
    <row r="4029" spans="1:3" x14ac:dyDescent="0.25">
      <c r="A4029" s="3"/>
      <c r="B4029" s="21"/>
      <c r="C4029" s="21"/>
    </row>
    <row r="4030" spans="1:3" x14ac:dyDescent="0.25">
      <c r="A4030" s="3"/>
      <c r="B4030" s="21"/>
      <c r="C4030" s="21"/>
    </row>
    <row r="4031" spans="1:3" x14ac:dyDescent="0.25">
      <c r="A4031" s="3"/>
      <c r="B4031" s="21"/>
      <c r="C4031" s="21"/>
    </row>
    <row r="4032" spans="1:3" x14ac:dyDescent="0.25">
      <c r="A4032" s="3"/>
      <c r="B4032" s="21"/>
      <c r="C4032" s="21"/>
    </row>
    <row r="4033" spans="1:3" x14ac:dyDescent="0.25">
      <c r="A4033" s="3"/>
      <c r="B4033" s="21"/>
      <c r="C4033" s="21"/>
    </row>
    <row r="4034" spans="1:3" x14ac:dyDescent="0.25">
      <c r="A4034" s="3"/>
      <c r="B4034" s="21"/>
      <c r="C4034" s="21"/>
    </row>
    <row r="4035" spans="1:3" x14ac:dyDescent="0.25">
      <c r="A4035" s="3"/>
      <c r="B4035" s="21"/>
      <c r="C4035" s="21"/>
    </row>
    <row r="4036" spans="1:3" x14ac:dyDescent="0.25">
      <c r="A4036" s="3"/>
      <c r="B4036" s="21"/>
      <c r="C4036" s="21"/>
    </row>
    <row r="4037" spans="1:3" x14ac:dyDescent="0.25">
      <c r="A4037" s="3"/>
      <c r="B4037" s="21"/>
      <c r="C4037" s="21"/>
    </row>
    <row r="4038" spans="1:3" x14ac:dyDescent="0.25">
      <c r="A4038" s="3"/>
      <c r="B4038" s="21"/>
      <c r="C4038" s="21"/>
    </row>
    <row r="4039" spans="1:3" x14ac:dyDescent="0.25">
      <c r="A4039" s="3"/>
      <c r="B4039" s="21"/>
      <c r="C4039" s="21"/>
    </row>
    <row r="4040" spans="1:3" x14ac:dyDescent="0.25">
      <c r="A4040" s="3"/>
      <c r="B4040" s="21"/>
      <c r="C4040" s="21"/>
    </row>
    <row r="4041" spans="1:3" x14ac:dyDescent="0.25">
      <c r="A4041" s="3"/>
      <c r="B4041" s="21"/>
      <c r="C4041" s="21"/>
    </row>
    <row r="4042" spans="1:3" x14ac:dyDescent="0.25">
      <c r="A4042" s="3"/>
      <c r="B4042" s="21"/>
      <c r="C4042" s="21"/>
    </row>
    <row r="4043" spans="1:3" x14ac:dyDescent="0.25">
      <c r="A4043" s="3"/>
      <c r="B4043" s="21"/>
      <c r="C4043" s="21"/>
    </row>
    <row r="4044" spans="1:3" x14ac:dyDescent="0.25">
      <c r="A4044" s="3"/>
      <c r="B4044" s="21"/>
      <c r="C4044" s="21"/>
    </row>
    <row r="4045" spans="1:3" x14ac:dyDescent="0.25">
      <c r="A4045" s="3"/>
      <c r="B4045" s="21"/>
      <c r="C4045" s="21"/>
    </row>
    <row r="4046" spans="1:3" x14ac:dyDescent="0.25">
      <c r="A4046" s="3"/>
      <c r="B4046" s="21"/>
      <c r="C4046" s="21"/>
    </row>
    <row r="4047" spans="1:3" x14ac:dyDescent="0.25">
      <c r="A4047" s="3"/>
      <c r="B4047" s="21"/>
      <c r="C4047" s="21"/>
    </row>
    <row r="4048" spans="1:3" x14ac:dyDescent="0.25">
      <c r="A4048" s="3"/>
      <c r="B4048" s="21"/>
      <c r="C4048" s="21"/>
    </row>
    <row r="4049" spans="1:3" x14ac:dyDescent="0.25">
      <c r="A4049" s="3"/>
      <c r="B4049" s="21"/>
      <c r="C4049" s="21"/>
    </row>
    <row r="4050" spans="1:3" x14ac:dyDescent="0.25">
      <c r="A4050" s="3"/>
      <c r="B4050" s="21"/>
      <c r="C4050" s="21"/>
    </row>
    <row r="4051" spans="1:3" x14ac:dyDescent="0.25">
      <c r="A4051" s="3"/>
      <c r="B4051" s="21"/>
      <c r="C4051" s="21"/>
    </row>
    <row r="4052" spans="1:3" x14ac:dyDescent="0.25">
      <c r="A4052" s="3"/>
      <c r="B4052" s="21"/>
      <c r="C4052" s="21"/>
    </row>
    <row r="4053" spans="1:3" x14ac:dyDescent="0.25">
      <c r="A4053" s="3"/>
      <c r="B4053" s="21"/>
      <c r="C4053" s="21"/>
    </row>
    <row r="4054" spans="1:3" x14ac:dyDescent="0.25">
      <c r="A4054" s="3"/>
      <c r="B4054" s="21"/>
      <c r="C4054" s="21"/>
    </row>
    <row r="4055" spans="1:3" x14ac:dyDescent="0.25">
      <c r="A4055" s="3"/>
      <c r="B4055" s="21"/>
      <c r="C4055" s="21"/>
    </row>
    <row r="4056" spans="1:3" x14ac:dyDescent="0.25">
      <c r="A4056" s="3"/>
      <c r="B4056" s="21"/>
      <c r="C4056" s="21"/>
    </row>
    <row r="4057" spans="1:3" x14ac:dyDescent="0.25">
      <c r="A4057" s="3"/>
      <c r="B4057" s="21"/>
      <c r="C4057" s="21"/>
    </row>
    <row r="4058" spans="1:3" x14ac:dyDescent="0.25">
      <c r="A4058" s="3"/>
      <c r="B4058" s="21"/>
      <c r="C4058" s="21"/>
    </row>
    <row r="4059" spans="1:3" x14ac:dyDescent="0.25">
      <c r="A4059" s="3"/>
      <c r="B4059" s="21"/>
      <c r="C4059" s="21"/>
    </row>
    <row r="4060" spans="1:3" x14ac:dyDescent="0.25">
      <c r="A4060" s="3"/>
      <c r="B4060" s="21"/>
      <c r="C4060" s="21"/>
    </row>
    <row r="4061" spans="1:3" x14ac:dyDescent="0.25">
      <c r="A4061" s="3"/>
      <c r="B4061" s="21"/>
      <c r="C4061" s="21"/>
    </row>
    <row r="4062" spans="1:3" x14ac:dyDescent="0.25">
      <c r="A4062" s="3"/>
      <c r="B4062" s="21"/>
      <c r="C4062" s="21"/>
    </row>
    <row r="4063" spans="1:3" x14ac:dyDescent="0.25">
      <c r="A4063" s="3"/>
      <c r="B4063" s="21"/>
      <c r="C4063" s="21"/>
    </row>
    <row r="4064" spans="1:3" x14ac:dyDescent="0.25">
      <c r="A4064" s="3"/>
      <c r="B4064" s="21"/>
      <c r="C4064" s="21"/>
    </row>
    <row r="4065" spans="1:3" x14ac:dyDescent="0.25">
      <c r="A4065" s="3"/>
      <c r="B4065" s="21"/>
      <c r="C4065" s="21"/>
    </row>
    <row r="4066" spans="1:3" x14ac:dyDescent="0.25">
      <c r="A4066" s="3"/>
      <c r="B4066" s="21"/>
      <c r="C4066" s="21"/>
    </row>
    <row r="4067" spans="1:3" x14ac:dyDescent="0.25">
      <c r="A4067" s="3"/>
      <c r="B4067" s="21"/>
      <c r="C4067" s="21"/>
    </row>
    <row r="4068" spans="1:3" x14ac:dyDescent="0.25">
      <c r="A4068" s="3"/>
      <c r="B4068" s="21"/>
      <c r="C4068" s="21"/>
    </row>
    <row r="4069" spans="1:3" x14ac:dyDescent="0.25">
      <c r="A4069" s="3"/>
      <c r="B4069" s="21"/>
      <c r="C4069" s="21"/>
    </row>
    <row r="4070" spans="1:3" x14ac:dyDescent="0.25">
      <c r="A4070" s="3"/>
      <c r="B4070" s="21"/>
      <c r="C4070" s="21"/>
    </row>
    <row r="4071" spans="1:3" x14ac:dyDescent="0.25">
      <c r="A4071" s="3"/>
      <c r="B4071" s="21"/>
      <c r="C4071" s="21"/>
    </row>
    <row r="4072" spans="1:3" x14ac:dyDescent="0.25">
      <c r="A4072" s="3"/>
      <c r="B4072" s="21"/>
      <c r="C4072" s="21"/>
    </row>
    <row r="4073" spans="1:3" x14ac:dyDescent="0.25">
      <c r="A4073" s="3"/>
      <c r="B4073" s="21"/>
      <c r="C4073" s="21"/>
    </row>
    <row r="4074" spans="1:3" x14ac:dyDescent="0.25">
      <c r="A4074" s="3"/>
      <c r="B4074" s="21"/>
      <c r="C4074" s="21"/>
    </row>
    <row r="4075" spans="1:3" x14ac:dyDescent="0.25">
      <c r="A4075" s="3"/>
      <c r="B4075" s="21"/>
      <c r="C4075" s="21"/>
    </row>
    <row r="4076" spans="1:3" x14ac:dyDescent="0.25">
      <c r="A4076" s="3"/>
      <c r="B4076" s="21"/>
      <c r="C4076" s="21"/>
    </row>
    <row r="4077" spans="1:3" x14ac:dyDescent="0.25">
      <c r="A4077" s="3"/>
      <c r="B4077" s="21"/>
      <c r="C4077" s="21"/>
    </row>
    <row r="4078" spans="1:3" x14ac:dyDescent="0.25">
      <c r="A4078" s="3"/>
      <c r="B4078" s="21"/>
      <c r="C4078" s="21"/>
    </row>
    <row r="4079" spans="1:3" x14ac:dyDescent="0.25">
      <c r="A4079" s="3"/>
      <c r="B4079" s="21"/>
      <c r="C4079" s="21"/>
    </row>
    <row r="4080" spans="1:3" x14ac:dyDescent="0.25">
      <c r="A4080" s="3"/>
      <c r="B4080" s="21"/>
      <c r="C4080" s="21"/>
    </row>
    <row r="4081" spans="1:3" x14ac:dyDescent="0.25">
      <c r="A4081" s="3"/>
      <c r="B4081" s="21"/>
      <c r="C4081" s="21"/>
    </row>
    <row r="4082" spans="1:3" x14ac:dyDescent="0.25">
      <c r="A4082" s="3"/>
      <c r="B4082" s="21"/>
      <c r="C4082" s="21"/>
    </row>
    <row r="4083" spans="1:3" x14ac:dyDescent="0.25">
      <c r="A4083" s="3"/>
      <c r="B4083" s="21"/>
      <c r="C4083" s="21"/>
    </row>
    <row r="4084" spans="1:3" x14ac:dyDescent="0.25">
      <c r="A4084" s="3"/>
      <c r="B4084" s="21"/>
      <c r="C4084" s="21"/>
    </row>
    <row r="4085" spans="1:3" x14ac:dyDescent="0.25">
      <c r="A4085" s="3"/>
      <c r="B4085" s="21"/>
      <c r="C4085" s="21"/>
    </row>
    <row r="4086" spans="1:3" x14ac:dyDescent="0.25">
      <c r="A4086" s="3"/>
      <c r="B4086" s="21"/>
      <c r="C4086" s="21"/>
    </row>
    <row r="4087" spans="1:3" x14ac:dyDescent="0.25">
      <c r="A4087" s="3"/>
      <c r="B4087" s="21"/>
      <c r="C4087" s="21"/>
    </row>
    <row r="4088" spans="1:3" x14ac:dyDescent="0.25">
      <c r="A4088" s="3"/>
      <c r="B4088" s="21"/>
      <c r="C4088" s="21"/>
    </row>
    <row r="4089" spans="1:3" x14ac:dyDescent="0.25">
      <c r="A4089" s="3"/>
      <c r="B4089" s="21"/>
      <c r="C4089" s="21"/>
    </row>
    <row r="4090" spans="1:3" x14ac:dyDescent="0.25">
      <c r="A4090" s="3"/>
      <c r="B4090" s="21"/>
      <c r="C4090" s="21"/>
    </row>
    <row r="4091" spans="1:3" x14ac:dyDescent="0.25">
      <c r="A4091" s="3"/>
      <c r="B4091" s="21"/>
      <c r="C4091" s="21"/>
    </row>
    <row r="4092" spans="1:3" x14ac:dyDescent="0.25">
      <c r="A4092" s="3"/>
      <c r="B4092" s="21"/>
      <c r="C4092" s="21"/>
    </row>
    <row r="4093" spans="1:3" x14ac:dyDescent="0.25">
      <c r="A4093" s="3"/>
      <c r="B4093" s="21"/>
      <c r="C4093" s="21"/>
    </row>
    <row r="4094" spans="1:3" x14ac:dyDescent="0.25">
      <c r="A4094" s="3"/>
      <c r="B4094" s="21"/>
      <c r="C4094" s="21"/>
    </row>
    <row r="4095" spans="1:3" x14ac:dyDescent="0.25">
      <c r="A4095" s="3"/>
      <c r="B4095" s="21"/>
      <c r="C4095" s="21"/>
    </row>
    <row r="4096" spans="1:3" x14ac:dyDescent="0.25">
      <c r="A4096" s="3"/>
      <c r="B4096" s="21"/>
      <c r="C4096" s="21"/>
    </row>
    <row r="4097" spans="1:3" x14ac:dyDescent="0.25">
      <c r="A4097" s="3"/>
      <c r="B4097" s="21"/>
      <c r="C4097" s="21"/>
    </row>
    <row r="4098" spans="1:3" x14ac:dyDescent="0.25">
      <c r="A4098" s="3"/>
      <c r="B4098" s="21"/>
      <c r="C4098" s="21"/>
    </row>
    <row r="4099" spans="1:3" x14ac:dyDescent="0.25">
      <c r="A4099" s="3"/>
      <c r="B4099" s="21"/>
      <c r="C4099" s="21"/>
    </row>
    <row r="4100" spans="1:3" x14ac:dyDescent="0.25">
      <c r="A4100" s="3"/>
      <c r="B4100" s="21"/>
      <c r="C4100" s="21"/>
    </row>
    <row r="4101" spans="1:3" x14ac:dyDescent="0.25">
      <c r="A4101" s="3"/>
      <c r="B4101" s="21"/>
      <c r="C4101" s="21"/>
    </row>
    <row r="4102" spans="1:3" x14ac:dyDescent="0.25">
      <c r="A4102" s="3"/>
      <c r="B4102" s="21"/>
      <c r="C4102" s="21"/>
    </row>
    <row r="4103" spans="1:3" x14ac:dyDescent="0.25">
      <c r="A4103" s="3"/>
      <c r="B4103" s="21"/>
      <c r="C4103" s="21"/>
    </row>
    <row r="4104" spans="1:3" x14ac:dyDescent="0.25">
      <c r="A4104" s="3"/>
      <c r="B4104" s="21"/>
      <c r="C4104" s="21"/>
    </row>
    <row r="4105" spans="1:3" x14ac:dyDescent="0.25">
      <c r="A4105" s="3"/>
      <c r="B4105" s="21"/>
      <c r="C4105" s="21"/>
    </row>
    <row r="4106" spans="1:3" x14ac:dyDescent="0.25">
      <c r="A4106" s="3"/>
      <c r="B4106" s="21"/>
      <c r="C4106" s="21"/>
    </row>
    <row r="4107" spans="1:3" x14ac:dyDescent="0.25">
      <c r="A4107" s="3"/>
      <c r="B4107" s="21"/>
      <c r="C4107" s="21"/>
    </row>
    <row r="4108" spans="1:3" x14ac:dyDescent="0.25">
      <c r="A4108" s="3"/>
      <c r="B4108" s="21"/>
      <c r="C4108" s="21"/>
    </row>
    <row r="4109" spans="1:3" x14ac:dyDescent="0.25">
      <c r="A4109" s="3"/>
      <c r="B4109" s="21"/>
      <c r="C4109" s="21"/>
    </row>
    <row r="4110" spans="1:3" x14ac:dyDescent="0.25">
      <c r="A4110" s="3"/>
      <c r="B4110" s="21"/>
      <c r="C4110" s="21"/>
    </row>
    <row r="4111" spans="1:3" x14ac:dyDescent="0.25">
      <c r="A4111" s="3"/>
      <c r="B4111" s="21"/>
      <c r="C4111" s="21"/>
    </row>
    <row r="4112" spans="1:3" x14ac:dyDescent="0.25">
      <c r="A4112" s="3"/>
      <c r="B4112" s="21"/>
      <c r="C4112" s="21"/>
    </row>
    <row r="4113" spans="1:3" x14ac:dyDescent="0.25">
      <c r="A4113" s="3"/>
      <c r="B4113" s="21"/>
      <c r="C4113" s="21"/>
    </row>
    <row r="4114" spans="1:3" x14ac:dyDescent="0.25">
      <c r="A4114" s="3"/>
      <c r="B4114" s="21"/>
      <c r="C4114" s="21"/>
    </row>
    <row r="4115" spans="1:3" x14ac:dyDescent="0.25">
      <c r="A4115" s="3"/>
      <c r="B4115" s="21"/>
      <c r="C4115" s="21"/>
    </row>
    <row r="4116" spans="1:3" x14ac:dyDescent="0.25">
      <c r="A4116" s="3"/>
      <c r="B4116" s="21"/>
      <c r="C4116" s="21"/>
    </row>
    <row r="4117" spans="1:3" x14ac:dyDescent="0.25">
      <c r="A4117" s="3"/>
      <c r="B4117" s="21"/>
      <c r="C4117" s="21"/>
    </row>
    <row r="4118" spans="1:3" x14ac:dyDescent="0.25">
      <c r="A4118" s="3"/>
      <c r="B4118" s="21"/>
      <c r="C4118" s="21"/>
    </row>
    <row r="4119" spans="1:3" x14ac:dyDescent="0.25">
      <c r="A4119" s="3"/>
      <c r="B4119" s="21"/>
      <c r="C4119" s="21"/>
    </row>
    <row r="4120" spans="1:3" x14ac:dyDescent="0.25">
      <c r="A4120" s="3"/>
      <c r="B4120" s="21"/>
      <c r="C4120" s="21"/>
    </row>
    <row r="4121" spans="1:3" x14ac:dyDescent="0.25">
      <c r="A4121" s="3"/>
      <c r="B4121" s="21"/>
      <c r="C4121" s="21"/>
    </row>
    <row r="4122" spans="1:3" x14ac:dyDescent="0.25">
      <c r="A4122" s="3"/>
      <c r="B4122" s="21"/>
      <c r="C4122" s="21"/>
    </row>
    <row r="4123" spans="1:3" x14ac:dyDescent="0.25">
      <c r="A4123" s="3"/>
      <c r="B4123" s="21"/>
      <c r="C4123" s="21"/>
    </row>
    <row r="4124" spans="1:3" x14ac:dyDescent="0.25">
      <c r="A4124" s="3"/>
      <c r="B4124" s="21"/>
      <c r="C4124" s="21"/>
    </row>
    <row r="4125" spans="1:3" x14ac:dyDescent="0.25">
      <c r="A4125" s="3"/>
      <c r="B4125" s="21"/>
      <c r="C4125" s="21"/>
    </row>
    <row r="4126" spans="1:3" x14ac:dyDescent="0.25">
      <c r="A4126" s="3"/>
      <c r="B4126" s="21"/>
      <c r="C4126" s="21"/>
    </row>
    <row r="4127" spans="1:3" x14ac:dyDescent="0.25">
      <c r="A4127" s="3"/>
      <c r="B4127" s="21"/>
      <c r="C4127" s="21"/>
    </row>
    <row r="4128" spans="1:3" x14ac:dyDescent="0.25">
      <c r="A4128" s="3"/>
      <c r="B4128" s="21"/>
      <c r="C4128" s="21"/>
    </row>
    <row r="4129" spans="1:3" x14ac:dyDescent="0.25">
      <c r="A4129" s="3"/>
      <c r="B4129" s="21"/>
      <c r="C4129" s="21"/>
    </row>
    <row r="4130" spans="1:3" x14ac:dyDescent="0.25">
      <c r="A4130" s="3"/>
      <c r="B4130" s="21"/>
      <c r="C4130" s="21"/>
    </row>
    <row r="4131" spans="1:3" x14ac:dyDescent="0.25">
      <c r="A4131" s="3"/>
      <c r="B4131" s="21"/>
      <c r="C4131" s="21"/>
    </row>
    <row r="4132" spans="1:3" x14ac:dyDescent="0.25">
      <c r="A4132" s="3"/>
      <c r="B4132" s="21"/>
      <c r="C4132" s="21"/>
    </row>
    <row r="4133" spans="1:3" x14ac:dyDescent="0.25">
      <c r="A4133" s="3"/>
      <c r="B4133" s="21"/>
      <c r="C4133" s="21"/>
    </row>
    <row r="4134" spans="1:3" x14ac:dyDescent="0.25">
      <c r="A4134" s="3"/>
      <c r="B4134" s="21"/>
      <c r="C4134" s="21"/>
    </row>
    <row r="4135" spans="1:3" x14ac:dyDescent="0.25">
      <c r="A4135" s="3"/>
      <c r="B4135" s="21"/>
      <c r="C4135" s="21"/>
    </row>
    <row r="4136" spans="1:3" x14ac:dyDescent="0.25">
      <c r="A4136" s="3"/>
      <c r="B4136" s="21"/>
      <c r="C4136" s="21"/>
    </row>
    <row r="4137" spans="1:3" x14ac:dyDescent="0.25">
      <c r="A4137" s="3"/>
      <c r="B4137" s="21"/>
      <c r="C4137" s="21"/>
    </row>
    <row r="4138" spans="1:3" x14ac:dyDescent="0.25">
      <c r="A4138" s="3"/>
      <c r="B4138" s="21"/>
      <c r="C4138" s="21"/>
    </row>
    <row r="4139" spans="1:3" x14ac:dyDescent="0.25">
      <c r="A4139" s="3"/>
      <c r="B4139" s="21"/>
      <c r="C4139" s="21"/>
    </row>
    <row r="4140" spans="1:3" x14ac:dyDescent="0.25">
      <c r="A4140" s="3"/>
      <c r="B4140" s="21"/>
      <c r="C4140" s="21"/>
    </row>
    <row r="4141" spans="1:3" x14ac:dyDescent="0.25">
      <c r="A4141" s="3"/>
      <c r="B4141" s="21"/>
      <c r="C4141" s="21"/>
    </row>
    <row r="4142" spans="1:3" x14ac:dyDescent="0.25">
      <c r="A4142" s="3"/>
      <c r="B4142" s="21"/>
      <c r="C4142" s="21"/>
    </row>
    <row r="4143" spans="1:3" x14ac:dyDescent="0.25">
      <c r="A4143" s="3"/>
      <c r="B4143" s="21"/>
      <c r="C4143" s="21"/>
    </row>
    <row r="4144" spans="1:3" x14ac:dyDescent="0.25">
      <c r="A4144" s="3"/>
      <c r="B4144" s="21"/>
      <c r="C4144" s="21"/>
    </row>
    <row r="4145" spans="1:3" x14ac:dyDescent="0.25">
      <c r="A4145" s="3"/>
      <c r="B4145" s="21"/>
      <c r="C4145" s="21"/>
    </row>
    <row r="4146" spans="1:3" x14ac:dyDescent="0.25">
      <c r="A4146" s="3"/>
      <c r="B4146" s="21"/>
      <c r="C4146" s="21"/>
    </row>
    <row r="4147" spans="1:3" x14ac:dyDescent="0.25">
      <c r="A4147" s="3"/>
      <c r="B4147" s="21"/>
      <c r="C4147" s="21"/>
    </row>
    <row r="4148" spans="1:3" x14ac:dyDescent="0.25">
      <c r="A4148" s="3"/>
      <c r="B4148" s="21"/>
      <c r="C4148" s="21"/>
    </row>
    <row r="4149" spans="1:3" x14ac:dyDescent="0.25">
      <c r="A4149" s="3"/>
      <c r="B4149" s="21"/>
      <c r="C4149" s="21"/>
    </row>
    <row r="4150" spans="1:3" x14ac:dyDescent="0.25">
      <c r="A4150" s="3"/>
      <c r="B4150" s="21"/>
      <c r="C4150" s="21"/>
    </row>
    <row r="4151" spans="1:3" x14ac:dyDescent="0.25">
      <c r="A4151" s="3"/>
      <c r="B4151" s="21"/>
      <c r="C4151" s="21"/>
    </row>
    <row r="4152" spans="1:3" x14ac:dyDescent="0.25">
      <c r="A4152" s="3"/>
      <c r="B4152" s="21"/>
      <c r="C4152" s="21"/>
    </row>
    <row r="4153" spans="1:3" x14ac:dyDescent="0.25">
      <c r="A4153" s="3"/>
      <c r="B4153" s="21"/>
      <c r="C4153" s="21"/>
    </row>
    <row r="4154" spans="1:3" x14ac:dyDescent="0.25">
      <c r="A4154" s="3"/>
      <c r="B4154" s="21"/>
      <c r="C4154" s="21"/>
    </row>
    <row r="4155" spans="1:3" x14ac:dyDescent="0.25">
      <c r="A4155" s="3"/>
      <c r="B4155" s="21"/>
      <c r="C4155" s="21"/>
    </row>
    <row r="4156" spans="1:3" x14ac:dyDescent="0.25">
      <c r="A4156" s="3"/>
      <c r="B4156" s="21"/>
      <c r="C4156" s="21"/>
    </row>
    <row r="4157" spans="1:3" x14ac:dyDescent="0.25">
      <c r="A4157" s="3"/>
      <c r="B4157" s="21"/>
      <c r="C4157" s="21"/>
    </row>
    <row r="4158" spans="1:3" x14ac:dyDescent="0.25">
      <c r="A4158" s="3"/>
      <c r="B4158" s="21"/>
      <c r="C4158" s="21"/>
    </row>
    <row r="4159" spans="1:3" x14ac:dyDescent="0.25">
      <c r="A4159" s="3"/>
      <c r="B4159" s="21"/>
      <c r="C4159" s="21"/>
    </row>
    <row r="4160" spans="1:3" x14ac:dyDescent="0.25">
      <c r="A4160" s="3"/>
      <c r="B4160" s="21"/>
      <c r="C4160" s="21"/>
    </row>
    <row r="4161" spans="1:3" x14ac:dyDescent="0.25">
      <c r="A4161" s="3"/>
      <c r="B4161" s="21"/>
      <c r="C4161" s="21"/>
    </row>
    <row r="4162" spans="1:3" x14ac:dyDescent="0.25">
      <c r="A4162" s="3"/>
      <c r="B4162" s="21"/>
      <c r="C4162" s="21"/>
    </row>
    <row r="4163" spans="1:3" x14ac:dyDescent="0.25">
      <c r="A4163" s="3"/>
      <c r="B4163" s="21"/>
      <c r="C4163" s="21"/>
    </row>
    <row r="4164" spans="1:3" x14ac:dyDescent="0.25">
      <c r="A4164" s="3"/>
      <c r="B4164" s="21"/>
      <c r="C4164" s="21"/>
    </row>
    <row r="4165" spans="1:3" x14ac:dyDescent="0.25">
      <c r="A4165" s="3"/>
      <c r="B4165" s="21"/>
      <c r="C4165" s="21"/>
    </row>
    <row r="4166" spans="1:3" x14ac:dyDescent="0.25">
      <c r="A4166" s="3"/>
      <c r="B4166" s="21"/>
      <c r="C4166" s="21"/>
    </row>
    <row r="4167" spans="1:3" x14ac:dyDescent="0.25">
      <c r="A4167" s="3"/>
      <c r="B4167" s="21"/>
      <c r="C4167" s="21"/>
    </row>
    <row r="4168" spans="1:3" x14ac:dyDescent="0.25">
      <c r="A4168" s="3"/>
      <c r="B4168" s="21"/>
      <c r="C4168" s="21"/>
    </row>
    <row r="4169" spans="1:3" x14ac:dyDescent="0.25">
      <c r="A4169" s="3"/>
      <c r="B4169" s="21"/>
      <c r="C4169" s="21"/>
    </row>
    <row r="4170" spans="1:3" x14ac:dyDescent="0.25">
      <c r="A4170" s="3"/>
      <c r="B4170" s="21"/>
      <c r="C4170" s="21"/>
    </row>
    <row r="4171" spans="1:3" x14ac:dyDescent="0.25">
      <c r="A4171" s="3"/>
      <c r="B4171" s="21"/>
      <c r="C4171" s="21"/>
    </row>
    <row r="4172" spans="1:3" x14ac:dyDescent="0.25">
      <c r="A4172" s="3"/>
      <c r="B4172" s="21"/>
      <c r="C4172" s="21"/>
    </row>
    <row r="4173" spans="1:3" x14ac:dyDescent="0.25">
      <c r="A4173" s="3"/>
      <c r="B4173" s="21"/>
      <c r="C4173" s="21"/>
    </row>
    <row r="4174" spans="1:3" x14ac:dyDescent="0.25">
      <c r="A4174" s="3"/>
      <c r="B4174" s="21"/>
      <c r="C4174" s="21"/>
    </row>
    <row r="4175" spans="1:3" x14ac:dyDescent="0.25">
      <c r="A4175" s="3"/>
      <c r="B4175" s="21"/>
      <c r="C4175" s="21"/>
    </row>
    <row r="4176" spans="1:3" x14ac:dyDescent="0.25">
      <c r="A4176" s="3"/>
      <c r="B4176" s="21"/>
      <c r="C4176" s="21"/>
    </row>
    <row r="4177" spans="1:3" x14ac:dyDescent="0.25">
      <c r="A4177" s="3"/>
      <c r="B4177" s="21"/>
      <c r="C4177" s="21"/>
    </row>
    <row r="4178" spans="1:3" x14ac:dyDescent="0.25">
      <c r="A4178" s="3"/>
      <c r="B4178" s="21"/>
      <c r="C4178" s="21"/>
    </row>
    <row r="4179" spans="1:3" x14ac:dyDescent="0.25">
      <c r="A4179" s="3"/>
      <c r="B4179" s="21"/>
      <c r="C4179" s="21"/>
    </row>
    <row r="4180" spans="1:3" x14ac:dyDescent="0.25">
      <c r="A4180" s="3"/>
      <c r="B4180" s="21"/>
      <c r="C4180" s="21"/>
    </row>
    <row r="4181" spans="1:3" x14ac:dyDescent="0.25">
      <c r="A4181" s="3"/>
      <c r="B4181" s="21"/>
      <c r="C4181" s="21"/>
    </row>
    <row r="4182" spans="1:3" x14ac:dyDescent="0.25">
      <c r="A4182" s="3"/>
      <c r="B4182" s="21"/>
      <c r="C4182" s="21"/>
    </row>
    <row r="4183" spans="1:3" x14ac:dyDescent="0.25">
      <c r="A4183" s="3"/>
      <c r="B4183" s="21"/>
      <c r="C4183" s="21"/>
    </row>
    <row r="4184" spans="1:3" x14ac:dyDescent="0.25">
      <c r="A4184" s="3"/>
      <c r="B4184" s="21"/>
      <c r="C4184" s="21"/>
    </row>
    <row r="4185" spans="1:3" x14ac:dyDescent="0.25">
      <c r="A4185" s="3"/>
      <c r="B4185" s="21"/>
      <c r="C4185" s="21"/>
    </row>
    <row r="4186" spans="1:3" x14ac:dyDescent="0.25">
      <c r="A4186" s="3"/>
      <c r="B4186" s="21"/>
      <c r="C4186" s="21"/>
    </row>
    <row r="4187" spans="1:3" x14ac:dyDescent="0.25">
      <c r="A4187" s="3"/>
      <c r="B4187" s="21"/>
      <c r="C4187" s="21"/>
    </row>
    <row r="4188" spans="1:3" x14ac:dyDescent="0.25">
      <c r="A4188" s="3"/>
      <c r="B4188" s="21"/>
      <c r="C4188" s="21"/>
    </row>
    <row r="4189" spans="1:3" x14ac:dyDescent="0.25">
      <c r="A4189" s="3"/>
      <c r="B4189" s="21"/>
      <c r="C4189" s="21"/>
    </row>
    <row r="4190" spans="1:3" x14ac:dyDescent="0.25">
      <c r="A4190" s="3"/>
      <c r="B4190" s="21"/>
      <c r="C4190" s="21"/>
    </row>
    <row r="4191" spans="1:3" x14ac:dyDescent="0.25">
      <c r="A4191" s="3"/>
      <c r="B4191" s="21"/>
      <c r="C4191" s="21"/>
    </row>
    <row r="4192" spans="1:3" x14ac:dyDescent="0.25">
      <c r="A4192" s="3"/>
      <c r="B4192" s="21"/>
      <c r="C4192" s="21"/>
    </row>
    <row r="4193" spans="1:3" x14ac:dyDescent="0.25">
      <c r="A4193" s="3"/>
      <c r="B4193" s="21"/>
      <c r="C4193" s="21"/>
    </row>
    <row r="4194" spans="1:3" x14ac:dyDescent="0.25">
      <c r="A4194" s="3"/>
      <c r="B4194" s="21"/>
      <c r="C4194" s="21"/>
    </row>
    <row r="4195" spans="1:3" x14ac:dyDescent="0.25">
      <c r="A4195" s="3"/>
      <c r="B4195" s="21"/>
      <c r="C4195" s="21"/>
    </row>
    <row r="4196" spans="1:3" x14ac:dyDescent="0.25">
      <c r="A4196" s="3"/>
      <c r="B4196" s="21"/>
      <c r="C4196" s="21"/>
    </row>
    <row r="4197" spans="1:3" x14ac:dyDescent="0.25">
      <c r="A4197" s="3"/>
      <c r="B4197" s="21"/>
      <c r="C4197" s="21"/>
    </row>
    <row r="4198" spans="1:3" x14ac:dyDescent="0.25">
      <c r="A4198" s="3"/>
      <c r="B4198" s="21"/>
      <c r="C4198" s="21"/>
    </row>
    <row r="4199" spans="1:3" x14ac:dyDescent="0.25">
      <c r="A4199" s="3"/>
      <c r="B4199" s="21"/>
      <c r="C4199" s="21"/>
    </row>
    <row r="4200" spans="1:3" x14ac:dyDescent="0.25">
      <c r="A4200" s="3"/>
      <c r="B4200" s="21"/>
      <c r="C4200" s="21"/>
    </row>
    <row r="4201" spans="1:3" x14ac:dyDescent="0.25">
      <c r="A4201" s="3"/>
      <c r="B4201" s="21"/>
      <c r="C4201" s="21"/>
    </row>
    <row r="4202" spans="1:3" x14ac:dyDescent="0.25">
      <c r="A4202" s="3"/>
      <c r="B4202" s="21"/>
      <c r="C4202" s="21"/>
    </row>
    <row r="4203" spans="1:3" x14ac:dyDescent="0.25">
      <c r="A4203" s="3"/>
      <c r="B4203" s="21"/>
      <c r="C4203" s="21"/>
    </row>
    <row r="4204" spans="1:3" x14ac:dyDescent="0.25">
      <c r="A4204" s="3"/>
      <c r="B4204" s="21"/>
      <c r="C4204" s="21"/>
    </row>
    <row r="4205" spans="1:3" x14ac:dyDescent="0.25">
      <c r="A4205" s="3"/>
      <c r="B4205" s="21"/>
      <c r="C4205" s="21"/>
    </row>
    <row r="4206" spans="1:3" x14ac:dyDescent="0.25">
      <c r="A4206" s="3"/>
      <c r="B4206" s="21"/>
      <c r="C4206" s="21"/>
    </row>
    <row r="4207" spans="1:3" x14ac:dyDescent="0.25">
      <c r="A4207" s="3"/>
      <c r="B4207" s="21"/>
      <c r="C4207" s="21"/>
    </row>
    <row r="4208" spans="1:3" x14ac:dyDescent="0.25">
      <c r="A4208" s="3"/>
      <c r="B4208" s="21"/>
      <c r="C4208" s="21"/>
    </row>
    <row r="4209" spans="1:3" x14ac:dyDescent="0.25">
      <c r="A4209" s="3"/>
      <c r="B4209" s="21"/>
      <c r="C4209" s="21"/>
    </row>
    <row r="4210" spans="1:3" x14ac:dyDescent="0.25">
      <c r="A4210" s="3"/>
      <c r="B4210" s="21"/>
      <c r="C4210" s="21"/>
    </row>
    <row r="4211" spans="1:3" x14ac:dyDescent="0.25">
      <c r="A4211" s="3"/>
      <c r="B4211" s="21"/>
      <c r="C4211" s="21"/>
    </row>
    <row r="4212" spans="1:3" x14ac:dyDescent="0.25">
      <c r="A4212" s="3"/>
      <c r="B4212" s="21"/>
      <c r="C4212" s="21"/>
    </row>
    <row r="4213" spans="1:3" x14ac:dyDescent="0.25">
      <c r="A4213" s="3"/>
      <c r="B4213" s="21"/>
      <c r="C4213" s="21"/>
    </row>
    <row r="4214" spans="1:3" x14ac:dyDescent="0.25">
      <c r="A4214" s="3"/>
      <c r="B4214" s="21"/>
      <c r="C4214" s="21"/>
    </row>
    <row r="4215" spans="1:3" x14ac:dyDescent="0.25">
      <c r="A4215" s="3"/>
      <c r="B4215" s="21"/>
      <c r="C4215" s="21"/>
    </row>
    <row r="4216" spans="1:3" x14ac:dyDescent="0.25">
      <c r="A4216" s="3"/>
      <c r="B4216" s="21"/>
      <c r="C4216" s="21"/>
    </row>
    <row r="4217" spans="1:3" x14ac:dyDescent="0.25">
      <c r="A4217" s="3"/>
      <c r="B4217" s="21"/>
      <c r="C4217" s="21"/>
    </row>
    <row r="4218" spans="1:3" x14ac:dyDescent="0.25">
      <c r="A4218" s="3"/>
      <c r="B4218" s="21"/>
      <c r="C4218" s="21"/>
    </row>
    <row r="4219" spans="1:3" x14ac:dyDescent="0.25">
      <c r="A4219" s="3"/>
      <c r="B4219" s="21"/>
      <c r="C4219" s="21"/>
    </row>
    <row r="4220" spans="1:3" x14ac:dyDescent="0.25">
      <c r="A4220" s="3"/>
      <c r="B4220" s="21"/>
      <c r="C4220" s="21"/>
    </row>
    <row r="4221" spans="1:3" x14ac:dyDescent="0.25">
      <c r="A4221" s="3"/>
      <c r="B4221" s="21"/>
      <c r="C4221" s="21"/>
    </row>
    <row r="4222" spans="1:3" x14ac:dyDescent="0.25">
      <c r="A4222" s="3"/>
      <c r="B4222" s="21"/>
      <c r="C4222" s="21"/>
    </row>
    <row r="4223" spans="1:3" x14ac:dyDescent="0.25">
      <c r="A4223" s="3"/>
      <c r="B4223" s="21"/>
      <c r="C4223" s="21"/>
    </row>
    <row r="4224" spans="1:3" x14ac:dyDescent="0.25">
      <c r="A4224" s="3"/>
      <c r="B4224" s="21"/>
      <c r="C4224" s="21"/>
    </row>
    <row r="4225" spans="1:3" x14ac:dyDescent="0.25">
      <c r="A4225" s="3"/>
      <c r="B4225" s="21"/>
      <c r="C4225" s="21"/>
    </row>
    <row r="4226" spans="1:3" x14ac:dyDescent="0.25">
      <c r="A4226" s="3"/>
      <c r="B4226" s="21"/>
      <c r="C4226" s="21"/>
    </row>
    <row r="4227" spans="1:3" x14ac:dyDescent="0.25">
      <c r="A4227" s="3"/>
      <c r="B4227" s="21"/>
      <c r="C4227" s="21"/>
    </row>
    <row r="4228" spans="1:3" x14ac:dyDescent="0.25">
      <c r="A4228" s="3"/>
      <c r="B4228" s="21"/>
      <c r="C4228" s="21"/>
    </row>
    <row r="4229" spans="1:3" x14ac:dyDescent="0.25">
      <c r="A4229" s="3"/>
      <c r="B4229" s="21"/>
      <c r="C4229" s="21"/>
    </row>
    <row r="4230" spans="1:3" x14ac:dyDescent="0.25">
      <c r="A4230" s="3"/>
      <c r="B4230" s="21"/>
      <c r="C4230" s="21"/>
    </row>
    <row r="4231" spans="1:3" x14ac:dyDescent="0.25">
      <c r="A4231" s="3"/>
      <c r="B4231" s="21"/>
      <c r="C4231" s="21"/>
    </row>
    <row r="4232" spans="1:3" x14ac:dyDescent="0.25">
      <c r="A4232" s="3"/>
      <c r="B4232" s="21"/>
      <c r="C4232" s="21"/>
    </row>
    <row r="4233" spans="1:3" x14ac:dyDescent="0.25">
      <c r="A4233" s="3"/>
      <c r="B4233" s="21"/>
      <c r="C4233" s="21"/>
    </row>
    <row r="4234" spans="1:3" x14ac:dyDescent="0.25">
      <c r="A4234" s="3"/>
      <c r="B4234" s="21"/>
      <c r="C4234" s="21"/>
    </row>
    <row r="4235" spans="1:3" x14ac:dyDescent="0.25">
      <c r="A4235" s="3"/>
      <c r="B4235" s="21"/>
      <c r="C4235" s="21"/>
    </row>
    <row r="4236" spans="1:3" x14ac:dyDescent="0.25">
      <c r="A4236" s="3"/>
      <c r="B4236" s="21"/>
      <c r="C4236" s="21"/>
    </row>
    <row r="4237" spans="1:3" x14ac:dyDescent="0.25">
      <c r="A4237" s="3"/>
      <c r="B4237" s="21"/>
      <c r="C4237" s="21"/>
    </row>
    <row r="4238" spans="1:3" x14ac:dyDescent="0.25">
      <c r="A4238" s="3"/>
      <c r="B4238" s="21"/>
      <c r="C4238" s="21"/>
    </row>
    <row r="4239" spans="1:3" x14ac:dyDescent="0.25">
      <c r="A4239" s="3"/>
      <c r="B4239" s="21"/>
      <c r="C4239" s="21"/>
    </row>
    <row r="4240" spans="1:3" x14ac:dyDescent="0.25">
      <c r="A4240" s="3"/>
      <c r="B4240" s="21"/>
      <c r="C4240" s="21"/>
    </row>
    <row r="4241" spans="1:3" x14ac:dyDescent="0.25">
      <c r="A4241" s="3"/>
      <c r="B4241" s="21"/>
      <c r="C4241" s="21"/>
    </row>
    <row r="4242" spans="1:3" x14ac:dyDescent="0.25">
      <c r="A4242" s="3"/>
      <c r="B4242" s="21"/>
      <c r="C4242" s="21"/>
    </row>
    <row r="4243" spans="1:3" x14ac:dyDescent="0.25">
      <c r="A4243" s="3"/>
      <c r="B4243" s="21"/>
      <c r="C4243" s="21"/>
    </row>
    <row r="4244" spans="1:3" x14ac:dyDescent="0.25">
      <c r="A4244" s="3"/>
      <c r="B4244" s="21"/>
      <c r="C4244" s="21"/>
    </row>
    <row r="4245" spans="1:3" x14ac:dyDescent="0.25">
      <c r="A4245" s="3"/>
      <c r="B4245" s="21"/>
      <c r="C4245" s="21"/>
    </row>
    <row r="4246" spans="1:3" x14ac:dyDescent="0.25">
      <c r="A4246" s="3"/>
      <c r="B4246" s="21"/>
      <c r="C4246" s="21"/>
    </row>
    <row r="4247" spans="1:3" x14ac:dyDescent="0.25">
      <c r="A4247" s="3"/>
      <c r="B4247" s="21"/>
      <c r="C4247" s="21"/>
    </row>
    <row r="4248" spans="1:3" x14ac:dyDescent="0.25">
      <c r="A4248" s="3"/>
      <c r="B4248" s="21"/>
      <c r="C4248" s="21"/>
    </row>
    <row r="4249" spans="1:3" x14ac:dyDescent="0.25">
      <c r="A4249" s="3"/>
      <c r="B4249" s="21"/>
      <c r="C4249" s="21"/>
    </row>
    <row r="4250" spans="1:3" x14ac:dyDescent="0.25">
      <c r="A4250" s="3"/>
      <c r="B4250" s="21"/>
      <c r="C4250" s="21"/>
    </row>
    <row r="4251" spans="1:3" x14ac:dyDescent="0.25">
      <c r="A4251" s="3"/>
      <c r="B4251" s="21"/>
      <c r="C4251" s="21"/>
    </row>
    <row r="4252" spans="1:3" x14ac:dyDescent="0.25">
      <c r="A4252" s="3"/>
      <c r="B4252" s="21"/>
      <c r="C4252" s="21"/>
    </row>
    <row r="4253" spans="1:3" x14ac:dyDescent="0.25">
      <c r="A4253" s="3"/>
      <c r="B4253" s="21"/>
      <c r="C4253" s="21"/>
    </row>
    <row r="4254" spans="1:3" x14ac:dyDescent="0.25">
      <c r="A4254" s="3"/>
      <c r="B4254" s="21"/>
      <c r="C4254" s="21"/>
    </row>
    <row r="4255" spans="1:3" x14ac:dyDescent="0.25">
      <c r="A4255" s="3"/>
      <c r="B4255" s="21"/>
      <c r="C4255" s="21"/>
    </row>
    <row r="4256" spans="1:3" x14ac:dyDescent="0.25">
      <c r="A4256" s="3"/>
      <c r="B4256" s="21"/>
      <c r="C4256" s="21"/>
    </row>
    <row r="4257" spans="1:3" x14ac:dyDescent="0.25">
      <c r="A4257" s="3"/>
      <c r="B4257" s="21"/>
      <c r="C4257" s="21"/>
    </row>
    <row r="4258" spans="1:3" x14ac:dyDescent="0.25">
      <c r="A4258" s="3"/>
      <c r="B4258" s="21"/>
      <c r="C4258" s="21"/>
    </row>
    <row r="4259" spans="1:3" x14ac:dyDescent="0.25">
      <c r="A4259" s="3"/>
      <c r="B4259" s="21"/>
      <c r="C4259" s="21"/>
    </row>
    <row r="4260" spans="1:3" x14ac:dyDescent="0.25">
      <c r="A4260" s="3"/>
      <c r="B4260" s="21"/>
      <c r="C4260" s="21"/>
    </row>
    <row r="4261" spans="1:3" x14ac:dyDescent="0.25">
      <c r="A4261" s="3"/>
      <c r="B4261" s="21"/>
      <c r="C4261" s="21"/>
    </row>
    <row r="4262" spans="1:3" x14ac:dyDescent="0.25">
      <c r="A4262" s="3"/>
      <c r="B4262" s="21"/>
      <c r="C4262" s="21"/>
    </row>
    <row r="4263" spans="1:3" x14ac:dyDescent="0.25">
      <c r="A4263" s="3"/>
      <c r="B4263" s="21"/>
      <c r="C4263" s="21"/>
    </row>
    <row r="4264" spans="1:3" x14ac:dyDescent="0.25">
      <c r="A4264" s="3"/>
      <c r="B4264" s="21"/>
      <c r="C4264" s="21"/>
    </row>
    <row r="4265" spans="1:3" x14ac:dyDescent="0.25">
      <c r="A4265" s="3"/>
      <c r="B4265" s="21"/>
      <c r="C4265" s="21"/>
    </row>
    <row r="4266" spans="1:3" x14ac:dyDescent="0.25">
      <c r="A4266" s="3"/>
      <c r="B4266" s="21"/>
      <c r="C4266" s="21"/>
    </row>
    <row r="4267" spans="1:3" x14ac:dyDescent="0.25">
      <c r="A4267" s="3"/>
      <c r="B4267" s="21"/>
      <c r="C4267" s="21"/>
    </row>
    <row r="4268" spans="1:3" x14ac:dyDescent="0.25">
      <c r="A4268" s="3"/>
      <c r="B4268" s="21"/>
      <c r="C4268" s="21"/>
    </row>
    <row r="4269" spans="1:3" x14ac:dyDescent="0.25">
      <c r="A4269" s="3"/>
      <c r="B4269" s="21"/>
      <c r="C4269" s="21"/>
    </row>
    <row r="4270" spans="1:3" x14ac:dyDescent="0.25">
      <c r="A4270" s="3"/>
      <c r="B4270" s="21"/>
      <c r="C4270" s="21"/>
    </row>
    <row r="4271" spans="1:3" x14ac:dyDescent="0.25">
      <c r="A4271" s="3"/>
      <c r="B4271" s="21"/>
      <c r="C4271" s="21"/>
    </row>
    <row r="4272" spans="1:3" x14ac:dyDescent="0.25">
      <c r="A4272" s="3"/>
      <c r="B4272" s="21"/>
      <c r="C4272" s="21"/>
    </row>
    <row r="4273" spans="1:3" x14ac:dyDescent="0.25">
      <c r="A4273" s="3"/>
      <c r="B4273" s="21"/>
      <c r="C4273" s="21"/>
    </row>
    <row r="4274" spans="1:3" x14ac:dyDescent="0.25">
      <c r="A4274" s="3"/>
      <c r="B4274" s="21"/>
      <c r="C4274" s="21"/>
    </row>
    <row r="4275" spans="1:3" x14ac:dyDescent="0.25">
      <c r="A4275" s="3"/>
      <c r="B4275" s="21"/>
      <c r="C4275" s="21"/>
    </row>
    <row r="4276" spans="1:3" x14ac:dyDescent="0.25">
      <c r="A4276" s="3"/>
      <c r="B4276" s="21"/>
      <c r="C4276" s="21"/>
    </row>
    <row r="4277" spans="1:3" x14ac:dyDescent="0.25">
      <c r="A4277" s="3"/>
      <c r="B4277" s="21"/>
      <c r="C4277" s="21"/>
    </row>
    <row r="4278" spans="1:3" x14ac:dyDescent="0.25">
      <c r="A4278" s="3"/>
      <c r="B4278" s="21"/>
      <c r="C4278" s="21"/>
    </row>
    <row r="4279" spans="1:3" x14ac:dyDescent="0.25">
      <c r="A4279" s="3"/>
      <c r="B4279" s="21"/>
      <c r="C4279" s="21"/>
    </row>
    <row r="4280" spans="1:3" x14ac:dyDescent="0.25">
      <c r="A4280" s="3"/>
      <c r="B4280" s="21"/>
      <c r="C4280" s="21"/>
    </row>
    <row r="4281" spans="1:3" x14ac:dyDescent="0.25">
      <c r="A4281" s="3"/>
      <c r="B4281" s="21"/>
      <c r="C4281" s="21"/>
    </row>
    <row r="4282" spans="1:3" x14ac:dyDescent="0.25">
      <c r="A4282" s="3"/>
      <c r="B4282" s="21"/>
      <c r="C4282" s="21"/>
    </row>
    <row r="4283" spans="1:3" x14ac:dyDescent="0.25">
      <c r="A4283" s="3"/>
      <c r="B4283" s="21"/>
      <c r="C4283" s="21"/>
    </row>
    <row r="4284" spans="1:3" x14ac:dyDescent="0.25">
      <c r="A4284" s="3"/>
      <c r="B4284" s="21"/>
      <c r="C4284" s="21"/>
    </row>
    <row r="4285" spans="1:3" x14ac:dyDescent="0.25">
      <c r="A4285" s="3"/>
      <c r="B4285" s="21"/>
      <c r="C4285" s="21"/>
    </row>
    <row r="4286" spans="1:3" x14ac:dyDescent="0.25">
      <c r="A4286" s="3"/>
      <c r="B4286" s="21"/>
      <c r="C4286" s="21"/>
    </row>
    <row r="4287" spans="1:3" x14ac:dyDescent="0.25">
      <c r="A4287" s="3"/>
      <c r="B4287" s="21"/>
      <c r="C4287" s="21"/>
    </row>
    <row r="4288" spans="1:3" x14ac:dyDescent="0.25">
      <c r="A4288" s="3"/>
      <c r="B4288" s="21"/>
      <c r="C4288" s="21"/>
    </row>
    <row r="4289" spans="1:3" x14ac:dyDescent="0.25">
      <c r="A4289" s="3"/>
      <c r="B4289" s="21"/>
      <c r="C4289" s="21"/>
    </row>
    <row r="4290" spans="1:3" x14ac:dyDescent="0.25">
      <c r="A4290" s="3"/>
      <c r="B4290" s="21"/>
      <c r="C4290" s="21"/>
    </row>
    <row r="4291" spans="1:3" x14ac:dyDescent="0.25">
      <c r="A4291" s="3"/>
      <c r="B4291" s="21"/>
      <c r="C4291" s="21"/>
    </row>
    <row r="4292" spans="1:3" x14ac:dyDescent="0.25">
      <c r="A4292" s="3"/>
      <c r="B4292" s="21"/>
      <c r="C4292" s="21"/>
    </row>
    <row r="4293" spans="1:3" x14ac:dyDescent="0.25">
      <c r="A4293" s="3"/>
      <c r="B4293" s="21"/>
      <c r="C4293" s="21"/>
    </row>
    <row r="4294" spans="1:3" x14ac:dyDescent="0.25">
      <c r="A4294" s="3"/>
      <c r="B4294" s="21"/>
      <c r="C4294" s="21"/>
    </row>
    <row r="4295" spans="1:3" x14ac:dyDescent="0.25">
      <c r="A4295" s="3"/>
      <c r="B4295" s="21"/>
      <c r="C4295" s="21"/>
    </row>
    <row r="4296" spans="1:3" x14ac:dyDescent="0.25">
      <c r="A4296" s="3"/>
      <c r="B4296" s="21"/>
      <c r="C4296" s="21"/>
    </row>
    <row r="4297" spans="1:3" x14ac:dyDescent="0.25">
      <c r="A4297" s="3"/>
      <c r="B4297" s="21"/>
      <c r="C4297" s="21"/>
    </row>
    <row r="4298" spans="1:3" x14ac:dyDescent="0.25">
      <c r="A4298" s="3"/>
      <c r="B4298" s="21"/>
      <c r="C4298" s="21"/>
    </row>
    <row r="4299" spans="1:3" x14ac:dyDescent="0.25">
      <c r="A4299" s="3"/>
      <c r="B4299" s="21"/>
      <c r="C4299" s="21"/>
    </row>
    <row r="4300" spans="1:3" x14ac:dyDescent="0.25">
      <c r="A4300" s="3"/>
      <c r="B4300" s="21"/>
      <c r="C4300" s="21"/>
    </row>
    <row r="4301" spans="1:3" x14ac:dyDescent="0.25">
      <c r="A4301" s="3"/>
      <c r="B4301" s="21"/>
      <c r="C4301" s="21"/>
    </row>
    <row r="4302" spans="1:3" x14ac:dyDescent="0.25">
      <c r="A4302" s="3"/>
      <c r="B4302" s="21"/>
      <c r="C4302" s="21"/>
    </row>
    <row r="4303" spans="1:3" x14ac:dyDescent="0.25">
      <c r="A4303" s="3"/>
      <c r="B4303" s="21"/>
      <c r="C4303" s="21"/>
    </row>
    <row r="4304" spans="1:3" x14ac:dyDescent="0.25">
      <c r="A4304" s="3"/>
      <c r="B4304" s="21"/>
      <c r="C4304" s="21"/>
    </row>
    <row r="4305" spans="1:3" x14ac:dyDescent="0.25">
      <c r="A4305" s="3"/>
      <c r="B4305" s="21"/>
      <c r="C4305" s="21"/>
    </row>
    <row r="4306" spans="1:3" x14ac:dyDescent="0.25">
      <c r="A4306" s="3"/>
      <c r="B4306" s="21"/>
      <c r="C4306" s="21"/>
    </row>
    <row r="4307" spans="1:3" x14ac:dyDescent="0.25">
      <c r="A4307" s="3"/>
      <c r="B4307" s="21"/>
      <c r="C4307" s="21"/>
    </row>
    <row r="4308" spans="1:3" x14ac:dyDescent="0.25">
      <c r="A4308" s="3"/>
      <c r="B4308" s="21"/>
      <c r="C4308" s="21"/>
    </row>
    <row r="4309" spans="1:3" x14ac:dyDescent="0.25">
      <c r="A4309" s="3"/>
      <c r="B4309" s="21"/>
      <c r="C4309" s="21"/>
    </row>
    <row r="4310" spans="1:3" x14ac:dyDescent="0.25">
      <c r="A4310" s="3"/>
      <c r="B4310" s="21"/>
      <c r="C4310" s="21"/>
    </row>
    <row r="4311" spans="1:3" x14ac:dyDescent="0.25">
      <c r="A4311" s="3"/>
      <c r="B4311" s="21"/>
      <c r="C4311" s="21"/>
    </row>
    <row r="4312" spans="1:3" x14ac:dyDescent="0.25">
      <c r="A4312" s="3"/>
      <c r="B4312" s="21"/>
      <c r="C4312" s="21"/>
    </row>
    <row r="4313" spans="1:3" x14ac:dyDescent="0.25">
      <c r="A4313" s="3"/>
      <c r="B4313" s="21"/>
      <c r="C4313" s="21"/>
    </row>
    <row r="4314" spans="1:3" x14ac:dyDescent="0.25">
      <c r="A4314" s="3"/>
      <c r="B4314" s="21"/>
      <c r="C4314" s="21"/>
    </row>
    <row r="4315" spans="1:3" x14ac:dyDescent="0.25">
      <c r="A4315" s="3"/>
      <c r="B4315" s="21"/>
      <c r="C4315" s="21"/>
    </row>
    <row r="4316" spans="1:3" x14ac:dyDescent="0.25">
      <c r="A4316" s="3"/>
      <c r="B4316" s="21"/>
      <c r="C4316" s="21"/>
    </row>
    <row r="4317" spans="1:3" x14ac:dyDescent="0.25">
      <c r="A4317" s="3"/>
      <c r="B4317" s="21"/>
      <c r="C4317" s="21"/>
    </row>
    <row r="4318" spans="1:3" x14ac:dyDescent="0.25">
      <c r="A4318" s="3"/>
      <c r="B4318" s="21"/>
      <c r="C4318" s="21"/>
    </row>
    <row r="4319" spans="1:3" x14ac:dyDescent="0.25">
      <c r="A4319" s="3"/>
      <c r="B4319" s="21"/>
      <c r="C4319" s="21"/>
    </row>
    <row r="4320" spans="1:3" x14ac:dyDescent="0.25">
      <c r="A4320" s="3"/>
      <c r="B4320" s="21"/>
      <c r="C4320" s="21"/>
    </row>
    <row r="4321" spans="1:3" x14ac:dyDescent="0.25">
      <c r="A4321" s="3"/>
      <c r="B4321" s="21"/>
      <c r="C4321" s="21"/>
    </row>
    <row r="4322" spans="1:3" x14ac:dyDescent="0.25">
      <c r="A4322" s="3"/>
      <c r="B4322" s="21"/>
      <c r="C4322" s="21"/>
    </row>
    <row r="4323" spans="1:3" x14ac:dyDescent="0.25">
      <c r="A4323" s="3"/>
      <c r="B4323" s="21"/>
      <c r="C4323" s="21"/>
    </row>
    <row r="4324" spans="1:3" x14ac:dyDescent="0.25">
      <c r="A4324" s="3"/>
      <c r="B4324" s="21"/>
      <c r="C4324" s="21"/>
    </row>
    <row r="4325" spans="1:3" x14ac:dyDescent="0.25">
      <c r="A4325" s="3"/>
      <c r="B4325" s="21"/>
      <c r="C4325" s="21"/>
    </row>
    <row r="4326" spans="1:3" x14ac:dyDescent="0.25">
      <c r="A4326" s="3"/>
      <c r="B4326" s="21"/>
      <c r="C4326" s="21"/>
    </row>
    <row r="4327" spans="1:3" x14ac:dyDescent="0.25">
      <c r="A4327" s="3"/>
      <c r="B4327" s="21"/>
      <c r="C4327" s="21"/>
    </row>
    <row r="4328" spans="1:3" x14ac:dyDescent="0.25">
      <c r="A4328" s="3"/>
      <c r="B4328" s="21"/>
      <c r="C4328" s="21"/>
    </row>
    <row r="4329" spans="1:3" x14ac:dyDescent="0.25">
      <c r="A4329" s="3"/>
      <c r="B4329" s="21"/>
      <c r="C4329" s="21"/>
    </row>
    <row r="4330" spans="1:3" x14ac:dyDescent="0.25">
      <c r="A4330" s="3"/>
      <c r="B4330" s="21"/>
      <c r="C4330" s="21"/>
    </row>
    <row r="4331" spans="1:3" x14ac:dyDescent="0.25">
      <c r="A4331" s="3"/>
      <c r="B4331" s="21"/>
      <c r="C4331" s="21"/>
    </row>
    <row r="4332" spans="1:3" x14ac:dyDescent="0.25">
      <c r="A4332" s="3"/>
      <c r="B4332" s="21"/>
      <c r="C4332" s="21"/>
    </row>
    <row r="4333" spans="1:3" x14ac:dyDescent="0.25">
      <c r="A4333" s="3"/>
      <c r="B4333" s="21"/>
      <c r="C4333" s="21"/>
    </row>
    <row r="4334" spans="1:3" x14ac:dyDescent="0.25">
      <c r="A4334" s="3"/>
      <c r="B4334" s="21"/>
      <c r="C4334" s="21"/>
    </row>
    <row r="4335" spans="1:3" x14ac:dyDescent="0.25">
      <c r="A4335" s="3"/>
      <c r="B4335" s="21"/>
      <c r="C4335" s="21"/>
    </row>
    <row r="4336" spans="1:3" x14ac:dyDescent="0.25">
      <c r="A4336" s="3"/>
      <c r="B4336" s="21"/>
      <c r="C4336" s="21"/>
    </row>
    <row r="4337" spans="1:3" x14ac:dyDescent="0.25">
      <c r="A4337" s="3"/>
      <c r="B4337" s="21"/>
      <c r="C4337" s="21"/>
    </row>
    <row r="4338" spans="1:3" x14ac:dyDescent="0.25">
      <c r="A4338" s="3"/>
      <c r="B4338" s="21"/>
      <c r="C4338" s="21"/>
    </row>
    <row r="4339" spans="1:3" x14ac:dyDescent="0.25">
      <c r="A4339" s="3"/>
      <c r="B4339" s="21"/>
      <c r="C4339" s="21"/>
    </row>
    <row r="4340" spans="1:3" x14ac:dyDescent="0.25">
      <c r="A4340" s="3"/>
      <c r="B4340" s="21"/>
      <c r="C4340" s="21"/>
    </row>
    <row r="4341" spans="1:3" x14ac:dyDescent="0.25">
      <c r="A4341" s="3"/>
      <c r="B4341" s="21"/>
      <c r="C4341" s="21"/>
    </row>
    <row r="4342" spans="1:3" x14ac:dyDescent="0.25">
      <c r="A4342" s="3"/>
      <c r="B4342" s="21"/>
      <c r="C4342" s="21"/>
    </row>
    <row r="4343" spans="1:3" x14ac:dyDescent="0.25">
      <c r="A4343" s="3"/>
      <c r="B4343" s="21"/>
      <c r="C4343" s="21"/>
    </row>
    <row r="4344" spans="1:3" x14ac:dyDescent="0.25">
      <c r="A4344" s="3"/>
      <c r="B4344" s="21"/>
      <c r="C4344" s="21"/>
    </row>
    <row r="4345" spans="1:3" x14ac:dyDescent="0.25">
      <c r="A4345" s="3"/>
      <c r="B4345" s="21"/>
      <c r="C4345" s="21"/>
    </row>
    <row r="4346" spans="1:3" x14ac:dyDescent="0.25">
      <c r="A4346" s="3"/>
      <c r="B4346" s="21"/>
      <c r="C4346" s="21"/>
    </row>
    <row r="4347" spans="1:3" x14ac:dyDescent="0.25">
      <c r="A4347" s="3"/>
      <c r="B4347" s="21"/>
      <c r="C4347" s="21"/>
    </row>
    <row r="4348" spans="1:3" x14ac:dyDescent="0.25">
      <c r="A4348" s="3"/>
      <c r="B4348" s="21"/>
      <c r="C4348" s="21"/>
    </row>
    <row r="4349" spans="1:3" x14ac:dyDescent="0.25">
      <c r="A4349" s="3"/>
      <c r="B4349" s="21"/>
      <c r="C4349" s="21"/>
    </row>
    <row r="4350" spans="1:3" x14ac:dyDescent="0.25">
      <c r="A4350" s="3"/>
      <c r="B4350" s="21"/>
      <c r="C4350" s="21"/>
    </row>
    <row r="4351" spans="1:3" x14ac:dyDescent="0.25">
      <c r="A4351" s="3"/>
      <c r="B4351" s="21"/>
      <c r="C4351" s="21"/>
    </row>
    <row r="4352" spans="1:3" x14ac:dyDescent="0.25">
      <c r="A4352" s="3"/>
      <c r="B4352" s="21"/>
      <c r="C4352" s="21"/>
    </row>
    <row r="4353" spans="1:3" x14ac:dyDescent="0.25">
      <c r="A4353" s="3"/>
      <c r="B4353" s="21"/>
      <c r="C4353" s="21"/>
    </row>
    <row r="4354" spans="1:3" x14ac:dyDescent="0.25">
      <c r="A4354" s="3"/>
      <c r="B4354" s="21"/>
      <c r="C4354" s="21"/>
    </row>
    <row r="4355" spans="1:3" x14ac:dyDescent="0.25">
      <c r="A4355" s="3"/>
      <c r="B4355" s="21"/>
      <c r="C4355" s="21"/>
    </row>
    <row r="4356" spans="1:3" x14ac:dyDescent="0.25">
      <c r="A4356" s="3"/>
      <c r="B4356" s="21"/>
      <c r="C4356" s="21"/>
    </row>
    <row r="4357" spans="1:3" x14ac:dyDescent="0.25">
      <c r="A4357" s="3"/>
      <c r="B4357" s="21"/>
      <c r="C4357" s="21"/>
    </row>
    <row r="4358" spans="1:3" x14ac:dyDescent="0.25">
      <c r="A4358" s="3"/>
      <c r="B4358" s="21"/>
      <c r="C4358" s="21"/>
    </row>
    <row r="4359" spans="1:3" x14ac:dyDescent="0.25">
      <c r="A4359" s="3"/>
      <c r="B4359" s="21"/>
      <c r="C4359" s="21"/>
    </row>
    <row r="4360" spans="1:3" x14ac:dyDescent="0.25">
      <c r="A4360" s="3"/>
      <c r="B4360" s="21"/>
      <c r="C4360" s="21"/>
    </row>
    <row r="4361" spans="1:3" x14ac:dyDescent="0.25">
      <c r="A4361" s="3"/>
      <c r="B4361" s="21"/>
      <c r="C4361" s="21"/>
    </row>
    <row r="4362" spans="1:3" x14ac:dyDescent="0.25">
      <c r="A4362" s="3"/>
      <c r="B4362" s="21"/>
      <c r="C4362" s="21"/>
    </row>
    <row r="4363" spans="1:3" x14ac:dyDescent="0.25">
      <c r="A4363" s="3"/>
      <c r="B4363" s="21"/>
      <c r="C4363" s="21"/>
    </row>
    <row r="4364" spans="1:3" x14ac:dyDescent="0.25">
      <c r="A4364" s="3"/>
      <c r="B4364" s="21"/>
      <c r="C4364" s="21"/>
    </row>
    <row r="4365" spans="1:3" x14ac:dyDescent="0.25">
      <c r="A4365" s="3"/>
      <c r="B4365" s="21"/>
      <c r="C4365" s="21"/>
    </row>
    <row r="4366" spans="1:3" x14ac:dyDescent="0.25">
      <c r="A4366" s="3"/>
      <c r="B4366" s="21"/>
      <c r="C4366" s="21"/>
    </row>
    <row r="4367" spans="1:3" x14ac:dyDescent="0.25">
      <c r="A4367" s="3"/>
      <c r="B4367" s="21"/>
      <c r="C4367" s="21"/>
    </row>
    <row r="4368" spans="1:3" x14ac:dyDescent="0.25">
      <c r="A4368" s="3"/>
      <c r="B4368" s="21"/>
      <c r="C4368" s="21"/>
    </row>
    <row r="4369" spans="1:3" x14ac:dyDescent="0.25">
      <c r="A4369" s="3"/>
      <c r="B4369" s="21"/>
      <c r="C4369" s="21"/>
    </row>
    <row r="4370" spans="1:3" x14ac:dyDescent="0.25">
      <c r="A4370" s="3"/>
      <c r="B4370" s="21"/>
      <c r="C4370" s="21"/>
    </row>
    <row r="4371" spans="1:3" x14ac:dyDescent="0.25">
      <c r="A4371" s="3"/>
      <c r="B4371" s="21"/>
      <c r="C4371" s="21"/>
    </row>
    <row r="4372" spans="1:3" x14ac:dyDescent="0.25">
      <c r="A4372" s="3"/>
      <c r="B4372" s="21"/>
      <c r="C4372" s="21"/>
    </row>
    <row r="4373" spans="1:3" x14ac:dyDescent="0.25">
      <c r="A4373" s="3"/>
      <c r="B4373" s="21"/>
      <c r="C4373" s="21"/>
    </row>
    <row r="4374" spans="1:3" x14ac:dyDescent="0.25">
      <c r="A4374" s="3"/>
      <c r="B4374" s="21"/>
      <c r="C4374" s="21"/>
    </row>
    <row r="4375" spans="1:3" x14ac:dyDescent="0.25">
      <c r="A4375" s="3"/>
      <c r="B4375" s="21"/>
      <c r="C4375" s="21"/>
    </row>
    <row r="4376" spans="1:3" x14ac:dyDescent="0.25">
      <c r="A4376" s="3"/>
      <c r="B4376" s="21"/>
      <c r="C4376" s="21"/>
    </row>
    <row r="4377" spans="1:3" x14ac:dyDescent="0.25">
      <c r="A4377" s="3"/>
      <c r="B4377" s="21"/>
      <c r="C4377" s="21"/>
    </row>
    <row r="4378" spans="1:3" x14ac:dyDescent="0.25">
      <c r="A4378" s="3"/>
      <c r="B4378" s="21"/>
      <c r="C4378" s="21"/>
    </row>
    <row r="4379" spans="1:3" x14ac:dyDescent="0.25">
      <c r="A4379" s="3"/>
      <c r="B4379" s="21"/>
      <c r="C4379" s="21"/>
    </row>
    <row r="4380" spans="1:3" x14ac:dyDescent="0.25">
      <c r="A4380" s="3"/>
      <c r="B4380" s="21"/>
      <c r="C4380" s="21"/>
    </row>
    <row r="4381" spans="1:3" x14ac:dyDescent="0.25">
      <c r="A4381" s="3"/>
      <c r="B4381" s="21"/>
      <c r="C4381" s="21"/>
    </row>
    <row r="4382" spans="1:3" x14ac:dyDescent="0.25">
      <c r="A4382" s="3"/>
      <c r="B4382" s="21"/>
      <c r="C4382" s="21"/>
    </row>
    <row r="4383" spans="1:3" x14ac:dyDescent="0.25">
      <c r="A4383" s="3"/>
      <c r="B4383" s="21"/>
      <c r="C4383" s="21"/>
    </row>
    <row r="4384" spans="1:3" x14ac:dyDescent="0.25">
      <c r="A4384" s="3"/>
      <c r="B4384" s="21"/>
      <c r="C4384" s="21"/>
    </row>
    <row r="4385" spans="1:3" x14ac:dyDescent="0.25">
      <c r="A4385" s="3"/>
      <c r="B4385" s="21"/>
      <c r="C4385" s="21"/>
    </row>
    <row r="4386" spans="1:3" x14ac:dyDescent="0.25">
      <c r="A4386" s="3"/>
      <c r="B4386" s="21"/>
      <c r="C4386" s="21"/>
    </row>
    <row r="4387" spans="1:3" x14ac:dyDescent="0.25">
      <c r="A4387" s="3"/>
      <c r="B4387" s="21"/>
      <c r="C4387" s="21"/>
    </row>
    <row r="4388" spans="1:3" x14ac:dyDescent="0.25">
      <c r="A4388" s="3"/>
      <c r="B4388" s="21"/>
      <c r="C4388" s="21"/>
    </row>
    <row r="4389" spans="1:3" x14ac:dyDescent="0.25">
      <c r="A4389" s="3"/>
      <c r="B4389" s="21"/>
      <c r="C4389" s="21"/>
    </row>
    <row r="4390" spans="1:3" x14ac:dyDescent="0.25">
      <c r="A4390" s="3"/>
      <c r="B4390" s="21"/>
      <c r="C4390" s="21"/>
    </row>
    <row r="4391" spans="1:3" x14ac:dyDescent="0.25">
      <c r="A4391" s="3"/>
      <c r="B4391" s="21"/>
      <c r="C4391" s="21"/>
    </row>
    <row r="4392" spans="1:3" x14ac:dyDescent="0.25">
      <c r="A4392" s="3"/>
      <c r="B4392" s="21"/>
      <c r="C4392" s="21"/>
    </row>
    <row r="4393" spans="1:3" x14ac:dyDescent="0.25">
      <c r="A4393" s="3"/>
      <c r="B4393" s="21"/>
      <c r="C4393" s="21"/>
    </row>
    <row r="4394" spans="1:3" x14ac:dyDescent="0.25">
      <c r="A4394" s="3"/>
      <c r="B4394" s="21"/>
      <c r="C4394" s="21"/>
    </row>
    <row r="4395" spans="1:3" x14ac:dyDescent="0.25">
      <c r="A4395" s="3"/>
      <c r="B4395" s="21"/>
      <c r="C4395" s="21"/>
    </row>
    <row r="4396" spans="1:3" x14ac:dyDescent="0.25">
      <c r="A4396" s="3"/>
      <c r="B4396" s="21"/>
      <c r="C4396" s="21"/>
    </row>
    <row r="4397" spans="1:3" x14ac:dyDescent="0.25">
      <c r="A4397" s="3"/>
      <c r="B4397" s="21"/>
      <c r="C4397" s="21"/>
    </row>
    <row r="4398" spans="1:3" x14ac:dyDescent="0.25">
      <c r="A4398" s="3"/>
      <c r="B4398" s="21"/>
      <c r="C4398" s="21"/>
    </row>
    <row r="4399" spans="1:3" x14ac:dyDescent="0.25">
      <c r="A4399" s="3"/>
      <c r="B4399" s="21"/>
      <c r="C4399" s="21"/>
    </row>
    <row r="4400" spans="1:3" x14ac:dyDescent="0.25">
      <c r="A4400" s="3"/>
      <c r="B4400" s="21"/>
      <c r="C4400" s="21"/>
    </row>
    <row r="4401" spans="1:3" x14ac:dyDescent="0.25">
      <c r="A4401" s="3"/>
      <c r="B4401" s="21"/>
      <c r="C4401" s="21"/>
    </row>
    <row r="4402" spans="1:3" x14ac:dyDescent="0.25">
      <c r="A4402" s="3"/>
      <c r="B4402" s="21"/>
      <c r="C4402" s="21"/>
    </row>
    <row r="4403" spans="1:3" x14ac:dyDescent="0.25">
      <c r="A4403" s="3"/>
      <c r="B4403" s="21"/>
      <c r="C4403" s="21"/>
    </row>
    <row r="4404" spans="1:3" x14ac:dyDescent="0.25">
      <c r="A4404" s="3"/>
      <c r="B4404" s="21"/>
      <c r="C4404" s="21"/>
    </row>
    <row r="4405" spans="1:3" x14ac:dyDescent="0.25">
      <c r="A4405" s="3"/>
      <c r="B4405" s="21"/>
      <c r="C4405" s="21"/>
    </row>
    <row r="4406" spans="1:3" x14ac:dyDescent="0.25">
      <c r="A4406" s="3"/>
      <c r="B4406" s="21"/>
      <c r="C4406" s="21"/>
    </row>
    <row r="4407" spans="1:3" x14ac:dyDescent="0.25">
      <c r="A4407" s="3"/>
      <c r="B4407" s="21"/>
      <c r="C4407" s="21"/>
    </row>
    <row r="4408" spans="1:3" x14ac:dyDescent="0.25">
      <c r="A4408" s="3"/>
      <c r="B4408" s="21"/>
      <c r="C4408" s="21"/>
    </row>
    <row r="4409" spans="1:3" x14ac:dyDescent="0.25">
      <c r="A4409" s="3"/>
      <c r="B4409" s="21"/>
      <c r="C4409" s="21"/>
    </row>
    <row r="4410" spans="1:3" x14ac:dyDescent="0.25">
      <c r="A4410" s="3"/>
      <c r="B4410" s="21"/>
      <c r="C4410" s="21"/>
    </row>
    <row r="4411" spans="1:3" x14ac:dyDescent="0.25">
      <c r="A4411" s="3"/>
      <c r="B4411" s="21"/>
      <c r="C4411" s="21"/>
    </row>
    <row r="4412" spans="1:3" x14ac:dyDescent="0.25">
      <c r="A4412" s="3"/>
      <c r="B4412" s="21"/>
      <c r="C4412" s="21"/>
    </row>
    <row r="4413" spans="1:3" x14ac:dyDescent="0.25">
      <c r="A4413" s="3"/>
      <c r="B4413" s="21"/>
      <c r="C4413" s="21"/>
    </row>
    <row r="4414" spans="1:3" x14ac:dyDescent="0.25">
      <c r="A4414" s="3"/>
      <c r="B4414" s="21"/>
      <c r="C4414" s="21"/>
    </row>
    <row r="4415" spans="1:3" x14ac:dyDescent="0.25">
      <c r="A4415" s="3"/>
      <c r="B4415" s="21"/>
      <c r="C4415" s="21"/>
    </row>
    <row r="4416" spans="1:3" x14ac:dyDescent="0.25">
      <c r="A4416" s="3"/>
      <c r="B4416" s="21"/>
      <c r="C4416" s="21"/>
    </row>
    <row r="4417" spans="1:3" x14ac:dyDescent="0.25">
      <c r="A4417" s="3"/>
      <c r="B4417" s="21"/>
      <c r="C4417" s="21"/>
    </row>
    <row r="4418" spans="1:3" x14ac:dyDescent="0.25">
      <c r="A4418" s="3"/>
      <c r="B4418" s="21"/>
      <c r="C4418" s="21"/>
    </row>
    <row r="4419" spans="1:3" x14ac:dyDescent="0.25">
      <c r="A4419" s="3"/>
      <c r="B4419" s="21"/>
      <c r="C4419" s="21"/>
    </row>
    <row r="4420" spans="1:3" x14ac:dyDescent="0.25">
      <c r="A4420" s="3"/>
      <c r="B4420" s="21"/>
      <c r="C4420" s="21"/>
    </row>
    <row r="4421" spans="1:3" x14ac:dyDescent="0.25">
      <c r="A4421" s="3"/>
      <c r="B4421" s="21"/>
      <c r="C4421" s="21"/>
    </row>
    <row r="4422" spans="1:3" x14ac:dyDescent="0.25">
      <c r="A4422" s="3"/>
      <c r="B4422" s="21"/>
      <c r="C4422" s="21"/>
    </row>
    <row r="4423" spans="1:3" x14ac:dyDescent="0.25">
      <c r="A4423" s="3"/>
      <c r="B4423" s="21"/>
      <c r="C4423" s="21"/>
    </row>
    <row r="4424" spans="1:3" x14ac:dyDescent="0.25">
      <c r="A4424" s="3"/>
      <c r="B4424" s="21"/>
      <c r="C4424" s="21"/>
    </row>
    <row r="4425" spans="1:3" x14ac:dyDescent="0.25">
      <c r="A4425" s="3"/>
      <c r="B4425" s="21"/>
      <c r="C4425" s="21"/>
    </row>
    <row r="4426" spans="1:3" x14ac:dyDescent="0.25">
      <c r="A4426" s="3"/>
      <c r="B4426" s="21"/>
      <c r="C4426" s="21"/>
    </row>
    <row r="4427" spans="1:3" x14ac:dyDescent="0.25">
      <c r="A4427" s="3"/>
      <c r="B4427" s="21"/>
      <c r="C4427" s="21"/>
    </row>
    <row r="4428" spans="1:3" x14ac:dyDescent="0.25">
      <c r="A4428" s="3"/>
      <c r="B4428" s="21"/>
      <c r="C4428" s="21"/>
    </row>
    <row r="4429" spans="1:3" x14ac:dyDescent="0.25">
      <c r="A4429" s="3"/>
      <c r="B4429" s="21"/>
      <c r="C4429" s="21"/>
    </row>
    <row r="4430" spans="1:3" x14ac:dyDescent="0.25">
      <c r="A4430" s="3"/>
      <c r="B4430" s="21"/>
      <c r="C4430" s="21"/>
    </row>
    <row r="4431" spans="1:3" x14ac:dyDescent="0.25">
      <c r="A4431" s="3"/>
      <c r="B4431" s="21"/>
      <c r="C4431" s="21"/>
    </row>
    <row r="4432" spans="1:3" x14ac:dyDescent="0.25">
      <c r="A4432" s="3"/>
      <c r="B4432" s="21"/>
      <c r="C4432" s="21"/>
    </row>
    <row r="4433" spans="1:3" x14ac:dyDescent="0.25">
      <c r="A4433" s="3"/>
      <c r="B4433" s="21"/>
      <c r="C4433" s="21"/>
    </row>
    <row r="4434" spans="1:3" x14ac:dyDescent="0.25">
      <c r="A4434" s="3"/>
      <c r="B4434" s="21"/>
      <c r="C4434" s="21"/>
    </row>
    <row r="4435" spans="1:3" x14ac:dyDescent="0.25">
      <c r="A4435" s="3"/>
      <c r="B4435" s="21"/>
      <c r="C4435" s="21"/>
    </row>
    <row r="4436" spans="1:3" x14ac:dyDescent="0.25">
      <c r="A4436" s="3"/>
      <c r="B4436" s="21"/>
      <c r="C4436" s="21"/>
    </row>
    <row r="4437" spans="1:3" x14ac:dyDescent="0.25">
      <c r="A4437" s="3"/>
      <c r="B4437" s="21"/>
      <c r="C4437" s="21"/>
    </row>
    <row r="4438" spans="1:3" x14ac:dyDescent="0.25">
      <c r="A4438" s="3"/>
      <c r="B4438" s="21"/>
      <c r="C4438" s="21"/>
    </row>
    <row r="4439" spans="1:3" x14ac:dyDescent="0.25">
      <c r="A4439" s="3"/>
      <c r="B4439" s="21"/>
      <c r="C4439" s="21"/>
    </row>
    <row r="4440" spans="1:3" x14ac:dyDescent="0.25">
      <c r="A4440" s="3"/>
      <c r="B4440" s="21"/>
      <c r="C4440" s="21"/>
    </row>
    <row r="4441" spans="1:3" x14ac:dyDescent="0.25">
      <c r="A4441" s="3"/>
      <c r="B4441" s="21"/>
      <c r="C4441" s="21"/>
    </row>
    <row r="4442" spans="1:3" x14ac:dyDescent="0.25">
      <c r="A4442" s="3"/>
      <c r="B4442" s="21"/>
      <c r="C4442" s="21"/>
    </row>
    <row r="4443" spans="1:3" x14ac:dyDescent="0.25">
      <c r="A4443" s="3"/>
      <c r="B4443" s="21"/>
      <c r="C4443" s="21"/>
    </row>
    <row r="4444" spans="1:3" x14ac:dyDescent="0.25">
      <c r="A4444" s="3"/>
      <c r="B4444" s="21"/>
      <c r="C4444" s="21"/>
    </row>
    <row r="4445" spans="1:3" x14ac:dyDescent="0.25">
      <c r="A4445" s="3"/>
      <c r="B4445" s="21"/>
      <c r="C4445" s="21"/>
    </row>
    <row r="4446" spans="1:3" x14ac:dyDescent="0.25">
      <c r="A4446" s="3"/>
      <c r="B4446" s="21"/>
      <c r="C4446" s="21"/>
    </row>
    <row r="4447" spans="1:3" x14ac:dyDescent="0.25">
      <c r="A4447" s="3"/>
      <c r="B4447" s="21"/>
      <c r="C4447" s="21"/>
    </row>
    <row r="4448" spans="1:3" x14ac:dyDescent="0.25">
      <c r="A4448" s="3"/>
      <c r="B4448" s="21"/>
      <c r="C4448" s="21"/>
    </row>
    <row r="4449" spans="1:3" x14ac:dyDescent="0.25">
      <c r="A4449" s="3"/>
      <c r="B4449" s="21"/>
      <c r="C4449" s="21"/>
    </row>
    <row r="4450" spans="1:3" x14ac:dyDescent="0.25">
      <c r="A4450" s="3"/>
      <c r="B4450" s="21"/>
      <c r="C4450" s="21"/>
    </row>
    <row r="4451" spans="1:3" x14ac:dyDescent="0.25">
      <c r="A4451" s="3"/>
      <c r="B4451" s="21"/>
      <c r="C4451" s="21"/>
    </row>
    <row r="4452" spans="1:3" x14ac:dyDescent="0.25">
      <c r="A4452" s="3"/>
      <c r="B4452" s="21"/>
      <c r="C4452" s="21"/>
    </row>
    <row r="4453" spans="1:3" x14ac:dyDescent="0.25">
      <c r="A4453" s="3"/>
      <c r="B4453" s="21"/>
      <c r="C4453" s="21"/>
    </row>
    <row r="4454" spans="1:3" x14ac:dyDescent="0.25">
      <c r="A4454" s="3"/>
      <c r="B4454" s="21"/>
      <c r="C4454" s="21"/>
    </row>
    <row r="4455" spans="1:3" x14ac:dyDescent="0.25">
      <c r="A4455" s="3"/>
      <c r="B4455" s="21"/>
      <c r="C4455" s="21"/>
    </row>
    <row r="4456" spans="1:3" x14ac:dyDescent="0.25">
      <c r="A4456" s="3"/>
      <c r="B4456" s="21"/>
      <c r="C4456" s="21"/>
    </row>
    <row r="4457" spans="1:3" x14ac:dyDescent="0.25">
      <c r="A4457" s="3"/>
      <c r="B4457" s="21"/>
      <c r="C4457" s="21"/>
    </row>
    <row r="4458" spans="1:3" x14ac:dyDescent="0.25">
      <c r="A4458" s="3"/>
      <c r="B4458" s="21"/>
      <c r="C4458" s="21"/>
    </row>
    <row r="4459" spans="1:3" x14ac:dyDescent="0.25">
      <c r="A4459" s="3"/>
      <c r="B4459" s="21"/>
      <c r="C4459" s="21"/>
    </row>
    <row r="4460" spans="1:3" x14ac:dyDescent="0.25">
      <c r="A4460" s="3"/>
      <c r="B4460" s="21"/>
      <c r="C4460" s="21"/>
    </row>
    <row r="4461" spans="1:3" x14ac:dyDescent="0.25">
      <c r="A4461" s="3"/>
      <c r="B4461" s="21"/>
      <c r="C4461" s="21"/>
    </row>
    <row r="4462" spans="1:3" x14ac:dyDescent="0.25">
      <c r="A4462" s="3"/>
      <c r="B4462" s="21"/>
      <c r="C4462" s="21"/>
    </row>
    <row r="4463" spans="1:3" x14ac:dyDescent="0.25">
      <c r="A4463" s="3"/>
      <c r="B4463" s="21"/>
      <c r="C4463" s="21"/>
    </row>
    <row r="4464" spans="1:3" x14ac:dyDescent="0.25">
      <c r="A4464" s="3"/>
      <c r="B4464" s="21"/>
      <c r="C4464" s="21"/>
    </row>
    <row r="4465" spans="1:3" x14ac:dyDescent="0.25">
      <c r="A4465" s="3"/>
      <c r="B4465" s="21"/>
      <c r="C4465" s="21"/>
    </row>
    <row r="4466" spans="1:3" x14ac:dyDescent="0.25">
      <c r="A4466" s="3"/>
      <c r="B4466" s="21"/>
      <c r="C4466" s="21"/>
    </row>
    <row r="4467" spans="1:3" x14ac:dyDescent="0.25">
      <c r="A4467" s="3"/>
      <c r="B4467" s="21"/>
      <c r="C4467" s="21"/>
    </row>
    <row r="4468" spans="1:3" x14ac:dyDescent="0.25">
      <c r="A4468" s="3"/>
      <c r="B4468" s="21"/>
      <c r="C4468" s="21"/>
    </row>
    <row r="4469" spans="1:3" x14ac:dyDescent="0.25">
      <c r="A4469" s="3"/>
      <c r="B4469" s="21"/>
      <c r="C4469" s="21"/>
    </row>
    <row r="4470" spans="1:3" x14ac:dyDescent="0.25">
      <c r="A4470" s="3"/>
      <c r="B4470" s="21"/>
      <c r="C4470" s="21"/>
    </row>
    <row r="4471" spans="1:3" x14ac:dyDescent="0.25">
      <c r="A4471" s="3"/>
      <c r="B4471" s="21"/>
      <c r="C4471" s="21"/>
    </row>
    <row r="4472" spans="1:3" x14ac:dyDescent="0.25">
      <c r="A4472" s="3"/>
      <c r="B4472" s="21"/>
      <c r="C4472" s="21"/>
    </row>
    <row r="4473" spans="1:3" x14ac:dyDescent="0.25">
      <c r="A4473" s="3"/>
      <c r="B4473" s="21"/>
      <c r="C4473" s="21"/>
    </row>
    <row r="4474" spans="1:3" x14ac:dyDescent="0.25">
      <c r="A4474" s="3"/>
      <c r="B4474" s="21"/>
      <c r="C4474" s="21"/>
    </row>
    <row r="4475" spans="1:3" x14ac:dyDescent="0.25">
      <c r="A4475" s="3"/>
      <c r="B4475" s="21"/>
      <c r="C4475" s="21"/>
    </row>
    <row r="4476" spans="1:3" x14ac:dyDescent="0.25">
      <c r="A4476" s="3"/>
      <c r="B4476" s="21"/>
      <c r="C4476" s="21"/>
    </row>
    <row r="4477" spans="1:3" x14ac:dyDescent="0.25">
      <c r="A4477" s="3"/>
      <c r="B4477" s="21"/>
      <c r="C4477" s="21"/>
    </row>
    <row r="4478" spans="1:3" x14ac:dyDescent="0.25">
      <c r="A4478" s="3"/>
      <c r="B4478" s="21"/>
      <c r="C4478" s="21"/>
    </row>
    <row r="4479" spans="1:3" x14ac:dyDescent="0.25">
      <c r="A4479" s="3"/>
      <c r="B4479" s="21"/>
      <c r="C4479" s="21"/>
    </row>
    <row r="4480" spans="1:3" x14ac:dyDescent="0.25">
      <c r="A4480" s="3"/>
      <c r="B4480" s="21"/>
      <c r="C4480" s="21"/>
    </row>
    <row r="4481" spans="1:3" x14ac:dyDescent="0.25">
      <c r="A4481" s="3"/>
      <c r="B4481" s="21"/>
      <c r="C4481" s="21"/>
    </row>
    <row r="4482" spans="1:3" x14ac:dyDescent="0.25">
      <c r="A4482" s="3"/>
      <c r="B4482" s="21"/>
      <c r="C4482" s="21"/>
    </row>
    <row r="4483" spans="1:3" x14ac:dyDescent="0.25">
      <c r="A4483" s="3"/>
      <c r="B4483" s="21"/>
      <c r="C4483" s="21"/>
    </row>
    <row r="4484" spans="1:3" x14ac:dyDescent="0.25">
      <c r="A4484" s="3"/>
      <c r="B4484" s="21"/>
      <c r="C4484" s="21"/>
    </row>
    <row r="4485" spans="1:3" x14ac:dyDescent="0.25">
      <c r="A4485" s="3"/>
      <c r="B4485" s="21"/>
      <c r="C4485" s="21"/>
    </row>
    <row r="4486" spans="1:3" x14ac:dyDescent="0.25">
      <c r="A4486" s="3"/>
      <c r="B4486" s="21"/>
      <c r="C4486" s="21"/>
    </row>
    <row r="4487" spans="1:3" x14ac:dyDescent="0.25">
      <c r="A4487" s="3"/>
      <c r="B4487" s="21"/>
      <c r="C4487" s="21"/>
    </row>
    <row r="4488" spans="1:3" x14ac:dyDescent="0.25">
      <c r="A4488" s="3"/>
      <c r="B4488" s="21"/>
      <c r="C4488" s="21"/>
    </row>
    <row r="4489" spans="1:3" x14ac:dyDescent="0.25">
      <c r="A4489" s="3"/>
      <c r="B4489" s="21"/>
      <c r="C4489" s="21"/>
    </row>
    <row r="4490" spans="1:3" x14ac:dyDescent="0.25">
      <c r="A4490" s="3"/>
      <c r="B4490" s="21"/>
      <c r="C4490" s="21"/>
    </row>
    <row r="4491" spans="1:3" x14ac:dyDescent="0.25">
      <c r="A4491" s="3"/>
      <c r="B4491" s="21"/>
      <c r="C4491" s="21"/>
    </row>
    <row r="4492" spans="1:3" x14ac:dyDescent="0.25">
      <c r="A4492" s="3"/>
      <c r="B4492" s="21"/>
      <c r="C4492" s="21"/>
    </row>
    <row r="4493" spans="1:3" x14ac:dyDescent="0.25">
      <c r="A4493" s="3"/>
      <c r="B4493" s="21"/>
      <c r="C4493" s="21"/>
    </row>
    <row r="4494" spans="1:3" x14ac:dyDescent="0.25">
      <c r="A4494" s="3"/>
      <c r="B4494" s="21"/>
      <c r="C4494" s="21"/>
    </row>
    <row r="4495" spans="1:3" x14ac:dyDescent="0.25">
      <c r="A4495" s="3"/>
      <c r="B4495" s="21"/>
      <c r="C4495" s="21"/>
    </row>
    <row r="4496" spans="1:3" x14ac:dyDescent="0.25">
      <c r="A4496" s="3"/>
      <c r="B4496" s="21"/>
      <c r="C4496" s="21"/>
    </row>
    <row r="4497" spans="1:3" x14ac:dyDescent="0.25">
      <c r="A4497" s="3"/>
      <c r="B4497" s="21"/>
      <c r="C4497" s="21"/>
    </row>
    <row r="4498" spans="1:3" x14ac:dyDescent="0.25">
      <c r="A4498" s="3"/>
      <c r="B4498" s="21"/>
      <c r="C4498" s="21"/>
    </row>
    <row r="4499" spans="1:3" x14ac:dyDescent="0.25">
      <c r="A4499" s="3"/>
      <c r="B4499" s="21"/>
      <c r="C4499" s="21"/>
    </row>
    <row r="4500" spans="1:3" x14ac:dyDescent="0.25">
      <c r="A4500" s="3"/>
      <c r="B4500" s="21"/>
      <c r="C4500" s="21"/>
    </row>
    <row r="4501" spans="1:3" x14ac:dyDescent="0.25">
      <c r="A4501" s="3"/>
      <c r="B4501" s="21"/>
      <c r="C4501" s="21"/>
    </row>
    <row r="4502" spans="1:3" x14ac:dyDescent="0.25">
      <c r="A4502" s="3"/>
      <c r="B4502" s="21"/>
      <c r="C4502" s="21"/>
    </row>
    <row r="4503" spans="1:3" x14ac:dyDescent="0.25">
      <c r="A4503" s="3"/>
      <c r="B4503" s="21"/>
      <c r="C4503" s="21"/>
    </row>
    <row r="4504" spans="1:3" x14ac:dyDescent="0.25">
      <c r="A4504" s="3"/>
      <c r="B4504" s="21"/>
      <c r="C4504" s="21"/>
    </row>
    <row r="4505" spans="1:3" x14ac:dyDescent="0.25">
      <c r="A4505" s="3"/>
      <c r="B4505" s="21"/>
      <c r="C4505" s="21"/>
    </row>
    <row r="4506" spans="1:3" x14ac:dyDescent="0.25">
      <c r="A4506" s="3"/>
      <c r="B4506" s="21"/>
      <c r="C4506" s="21"/>
    </row>
    <row r="4507" spans="1:3" x14ac:dyDescent="0.25">
      <c r="A4507" s="3"/>
      <c r="B4507" s="21"/>
      <c r="C4507" s="21"/>
    </row>
    <row r="4508" spans="1:3" x14ac:dyDescent="0.25">
      <c r="A4508" s="3"/>
      <c r="B4508" s="21"/>
      <c r="C4508" s="21"/>
    </row>
    <row r="4509" spans="1:3" x14ac:dyDescent="0.25">
      <c r="A4509" s="3"/>
      <c r="B4509" s="21"/>
      <c r="C4509" s="21"/>
    </row>
    <row r="4510" spans="1:3" x14ac:dyDescent="0.25">
      <c r="A4510" s="3"/>
      <c r="B4510" s="21"/>
      <c r="C4510" s="21"/>
    </row>
    <row r="4511" spans="1:3" x14ac:dyDescent="0.25">
      <c r="A4511" s="3"/>
      <c r="B4511" s="21"/>
      <c r="C4511" s="21"/>
    </row>
    <row r="4512" spans="1:3" x14ac:dyDescent="0.25">
      <c r="A4512" s="3"/>
      <c r="B4512" s="21"/>
      <c r="C4512" s="21"/>
    </row>
    <row r="4513" spans="1:3" x14ac:dyDescent="0.25">
      <c r="A4513" s="3"/>
      <c r="B4513" s="21"/>
      <c r="C4513" s="21"/>
    </row>
    <row r="4514" spans="1:3" x14ac:dyDescent="0.25">
      <c r="A4514" s="3"/>
      <c r="B4514" s="21"/>
      <c r="C4514" s="21"/>
    </row>
    <row r="4515" spans="1:3" x14ac:dyDescent="0.25">
      <c r="A4515" s="3"/>
      <c r="B4515" s="21"/>
      <c r="C4515" s="21"/>
    </row>
    <row r="4516" spans="1:3" x14ac:dyDescent="0.25">
      <c r="A4516" s="3"/>
      <c r="B4516" s="21"/>
      <c r="C4516" s="21"/>
    </row>
    <row r="4517" spans="1:3" x14ac:dyDescent="0.25">
      <c r="A4517" s="3"/>
      <c r="B4517" s="21"/>
      <c r="C4517" s="21"/>
    </row>
    <row r="4518" spans="1:3" x14ac:dyDescent="0.25">
      <c r="A4518" s="3"/>
      <c r="B4518" s="21"/>
      <c r="C4518" s="21"/>
    </row>
    <row r="4519" spans="1:3" x14ac:dyDescent="0.25">
      <c r="A4519" s="3"/>
      <c r="B4519" s="21"/>
      <c r="C4519" s="21"/>
    </row>
    <row r="4520" spans="1:3" x14ac:dyDescent="0.25">
      <c r="A4520" s="3"/>
      <c r="B4520" s="21"/>
      <c r="C4520" s="21"/>
    </row>
    <row r="4521" spans="1:3" x14ac:dyDescent="0.25">
      <c r="A4521" s="3"/>
      <c r="B4521" s="21"/>
      <c r="C4521" s="21"/>
    </row>
    <row r="4522" spans="1:3" x14ac:dyDescent="0.25">
      <c r="A4522" s="3"/>
      <c r="B4522" s="21"/>
      <c r="C4522" s="21"/>
    </row>
    <row r="4523" spans="1:3" x14ac:dyDescent="0.25">
      <c r="A4523" s="3"/>
      <c r="B4523" s="21"/>
      <c r="C4523" s="21"/>
    </row>
    <row r="4524" spans="1:3" x14ac:dyDescent="0.25">
      <c r="A4524" s="3"/>
      <c r="B4524" s="21"/>
      <c r="C4524" s="21"/>
    </row>
    <row r="4525" spans="1:3" x14ac:dyDescent="0.25">
      <c r="A4525" s="3"/>
      <c r="B4525" s="21"/>
      <c r="C4525" s="21"/>
    </row>
    <row r="4526" spans="1:3" x14ac:dyDescent="0.25">
      <c r="A4526" s="3"/>
      <c r="B4526" s="21"/>
      <c r="C4526" s="21"/>
    </row>
    <row r="4527" spans="1:3" x14ac:dyDescent="0.25">
      <c r="A4527" s="3"/>
      <c r="B4527" s="21"/>
      <c r="C4527" s="21"/>
    </row>
    <row r="4528" spans="1:3" x14ac:dyDescent="0.25">
      <c r="A4528" s="3"/>
      <c r="B4528" s="21"/>
      <c r="C4528" s="21"/>
    </row>
    <row r="4529" spans="1:3" x14ac:dyDescent="0.25">
      <c r="A4529" s="3"/>
      <c r="B4529" s="21"/>
      <c r="C4529" s="21"/>
    </row>
    <row r="4530" spans="1:3" x14ac:dyDescent="0.25">
      <c r="A4530" s="3"/>
      <c r="B4530" s="21"/>
      <c r="C4530" s="21"/>
    </row>
    <row r="4531" spans="1:3" x14ac:dyDescent="0.25">
      <c r="A4531" s="3"/>
      <c r="B4531" s="21"/>
      <c r="C4531" s="21"/>
    </row>
    <row r="4532" spans="1:3" x14ac:dyDescent="0.25">
      <c r="A4532" s="3"/>
      <c r="B4532" s="21"/>
      <c r="C4532" s="21"/>
    </row>
    <row r="4533" spans="1:3" x14ac:dyDescent="0.25">
      <c r="A4533" s="3"/>
      <c r="B4533" s="21"/>
      <c r="C4533" s="21"/>
    </row>
    <row r="4534" spans="1:3" x14ac:dyDescent="0.25">
      <c r="A4534" s="3"/>
      <c r="B4534" s="21"/>
      <c r="C4534" s="21"/>
    </row>
    <row r="4535" spans="1:3" x14ac:dyDescent="0.25">
      <c r="A4535" s="3"/>
      <c r="B4535" s="21"/>
      <c r="C4535" s="21"/>
    </row>
    <row r="4536" spans="1:3" x14ac:dyDescent="0.25">
      <c r="A4536" s="3"/>
      <c r="B4536" s="21"/>
      <c r="C4536" s="21"/>
    </row>
    <row r="4537" spans="1:3" x14ac:dyDescent="0.25">
      <c r="A4537" s="3"/>
      <c r="B4537" s="21"/>
      <c r="C4537" s="21"/>
    </row>
    <row r="4538" spans="1:3" x14ac:dyDescent="0.25">
      <c r="A4538" s="3"/>
      <c r="B4538" s="21"/>
      <c r="C4538" s="21"/>
    </row>
    <row r="4539" spans="1:3" x14ac:dyDescent="0.25">
      <c r="A4539" s="3"/>
      <c r="B4539" s="21"/>
      <c r="C4539" s="21"/>
    </row>
    <row r="4540" spans="1:3" x14ac:dyDescent="0.25">
      <c r="A4540" s="3"/>
      <c r="B4540" s="21"/>
      <c r="C4540" s="21"/>
    </row>
    <row r="4541" spans="1:3" x14ac:dyDescent="0.25">
      <c r="A4541" s="3"/>
      <c r="B4541" s="21"/>
      <c r="C4541" s="21"/>
    </row>
    <row r="4542" spans="1:3" x14ac:dyDescent="0.25">
      <c r="A4542" s="3"/>
      <c r="B4542" s="21"/>
      <c r="C4542" s="21"/>
    </row>
    <row r="4543" spans="1:3" x14ac:dyDescent="0.25">
      <c r="A4543" s="3"/>
      <c r="B4543" s="21"/>
      <c r="C4543" s="21"/>
    </row>
    <row r="4544" spans="1:3" x14ac:dyDescent="0.25">
      <c r="A4544" s="3"/>
      <c r="B4544" s="21"/>
      <c r="C4544" s="21"/>
    </row>
    <row r="4545" spans="1:3" x14ac:dyDescent="0.25">
      <c r="A4545" s="3"/>
      <c r="B4545" s="21"/>
      <c r="C4545" s="21"/>
    </row>
    <row r="4546" spans="1:3" x14ac:dyDescent="0.25">
      <c r="A4546" s="3"/>
      <c r="B4546" s="21"/>
      <c r="C4546" s="21"/>
    </row>
    <row r="4547" spans="1:3" x14ac:dyDescent="0.25">
      <c r="A4547" s="3"/>
      <c r="B4547" s="21"/>
      <c r="C4547" s="21"/>
    </row>
    <row r="4548" spans="1:3" x14ac:dyDescent="0.25">
      <c r="A4548" s="3"/>
      <c r="B4548" s="21"/>
      <c r="C4548" s="21"/>
    </row>
    <row r="4549" spans="1:3" x14ac:dyDescent="0.25">
      <c r="A4549" s="3"/>
      <c r="B4549" s="21"/>
      <c r="C4549" s="21"/>
    </row>
    <row r="4550" spans="1:3" x14ac:dyDescent="0.25">
      <c r="A4550" s="3"/>
      <c r="B4550" s="21"/>
      <c r="C4550" s="21"/>
    </row>
    <row r="4551" spans="1:3" x14ac:dyDescent="0.25">
      <c r="A4551" s="3"/>
      <c r="B4551" s="21"/>
      <c r="C4551" s="21"/>
    </row>
    <row r="4552" spans="1:3" x14ac:dyDescent="0.25">
      <c r="A4552" s="3"/>
      <c r="B4552" s="21"/>
      <c r="C4552" s="21"/>
    </row>
    <row r="4553" spans="1:3" x14ac:dyDescent="0.25">
      <c r="A4553" s="3"/>
      <c r="B4553" s="21"/>
      <c r="C4553" s="21"/>
    </row>
    <row r="4554" spans="1:3" x14ac:dyDescent="0.25">
      <c r="A4554" s="3"/>
      <c r="B4554" s="21"/>
      <c r="C4554" s="21"/>
    </row>
    <row r="4555" spans="1:3" x14ac:dyDescent="0.25">
      <c r="A4555" s="3"/>
      <c r="B4555" s="21"/>
      <c r="C4555" s="21"/>
    </row>
    <row r="4556" spans="1:3" x14ac:dyDescent="0.25">
      <c r="A4556" s="3"/>
      <c r="B4556" s="21"/>
      <c r="C4556" s="21"/>
    </row>
    <row r="4557" spans="1:3" x14ac:dyDescent="0.25">
      <c r="A4557" s="3"/>
      <c r="B4557" s="21"/>
      <c r="C4557" s="21"/>
    </row>
    <row r="4558" spans="1:3" x14ac:dyDescent="0.25">
      <c r="A4558" s="3"/>
      <c r="B4558" s="21"/>
      <c r="C4558" s="21"/>
    </row>
    <row r="4559" spans="1:3" x14ac:dyDescent="0.25">
      <c r="A4559" s="3"/>
      <c r="B4559" s="21"/>
      <c r="C4559" s="21"/>
    </row>
    <row r="4560" spans="1:3" x14ac:dyDescent="0.25">
      <c r="A4560" s="3"/>
      <c r="B4560" s="21"/>
      <c r="C4560" s="21"/>
    </row>
    <row r="4561" spans="1:3" x14ac:dyDescent="0.25">
      <c r="A4561" s="3"/>
      <c r="B4561" s="21"/>
      <c r="C4561" s="21"/>
    </row>
    <row r="4562" spans="1:3" x14ac:dyDescent="0.25">
      <c r="A4562" s="3"/>
      <c r="B4562" s="21"/>
      <c r="C4562" s="21"/>
    </row>
    <row r="4563" spans="1:3" x14ac:dyDescent="0.25">
      <c r="A4563" s="3"/>
      <c r="B4563" s="21"/>
      <c r="C4563" s="21"/>
    </row>
    <row r="4564" spans="1:3" x14ac:dyDescent="0.25">
      <c r="A4564" s="3"/>
      <c r="B4564" s="21"/>
      <c r="C4564" s="21"/>
    </row>
    <row r="4565" spans="1:3" x14ac:dyDescent="0.25">
      <c r="A4565" s="3"/>
      <c r="B4565" s="21"/>
      <c r="C4565" s="21"/>
    </row>
    <row r="4566" spans="1:3" x14ac:dyDescent="0.25">
      <c r="A4566" s="3"/>
      <c r="B4566" s="21"/>
      <c r="C4566" s="21"/>
    </row>
    <row r="4567" spans="1:3" x14ac:dyDescent="0.25">
      <c r="A4567" s="3"/>
      <c r="B4567" s="21"/>
      <c r="C4567" s="21"/>
    </row>
    <row r="4568" spans="1:3" x14ac:dyDescent="0.25">
      <c r="A4568" s="3"/>
      <c r="B4568" s="21"/>
      <c r="C4568" s="21"/>
    </row>
    <row r="4569" spans="1:3" x14ac:dyDescent="0.25">
      <c r="A4569" s="3"/>
      <c r="B4569" s="21"/>
      <c r="C4569" s="21"/>
    </row>
    <row r="4570" spans="1:3" x14ac:dyDescent="0.25">
      <c r="A4570" s="3"/>
      <c r="B4570" s="21"/>
      <c r="C4570" s="21"/>
    </row>
    <row r="4571" spans="1:3" x14ac:dyDescent="0.25">
      <c r="A4571" s="3"/>
      <c r="B4571" s="21"/>
      <c r="C4571" s="21"/>
    </row>
    <row r="4572" spans="1:3" x14ac:dyDescent="0.25">
      <c r="A4572" s="3"/>
      <c r="B4572" s="21"/>
      <c r="C4572" s="21"/>
    </row>
    <row r="4573" spans="1:3" x14ac:dyDescent="0.25">
      <c r="A4573" s="3"/>
      <c r="B4573" s="21"/>
      <c r="C4573" s="21"/>
    </row>
    <row r="4574" spans="1:3" x14ac:dyDescent="0.25">
      <c r="A4574" s="3"/>
      <c r="B4574" s="21"/>
      <c r="C4574" s="21"/>
    </row>
    <row r="4575" spans="1:3" x14ac:dyDescent="0.25">
      <c r="A4575" s="3"/>
      <c r="B4575" s="21"/>
      <c r="C4575" s="21"/>
    </row>
    <row r="4576" spans="1:3" x14ac:dyDescent="0.25">
      <c r="A4576" s="3"/>
      <c r="B4576" s="21"/>
      <c r="C4576" s="21"/>
    </row>
    <row r="4577" spans="1:3" x14ac:dyDescent="0.25">
      <c r="A4577" s="3"/>
      <c r="B4577" s="21"/>
      <c r="C4577" s="21"/>
    </row>
    <row r="4578" spans="1:3" x14ac:dyDescent="0.25">
      <c r="A4578" s="3"/>
      <c r="B4578" s="21"/>
      <c r="C4578" s="21"/>
    </row>
    <row r="4579" spans="1:3" x14ac:dyDescent="0.25">
      <c r="A4579" s="3"/>
      <c r="B4579" s="21"/>
      <c r="C4579" s="21"/>
    </row>
    <row r="4580" spans="1:3" x14ac:dyDescent="0.25">
      <c r="A4580" s="3"/>
      <c r="B4580" s="21"/>
      <c r="C4580" s="21"/>
    </row>
    <row r="4581" spans="1:3" x14ac:dyDescent="0.25">
      <c r="A4581" s="3"/>
      <c r="B4581" s="21"/>
      <c r="C4581" s="21"/>
    </row>
    <row r="4582" spans="1:3" x14ac:dyDescent="0.25">
      <c r="A4582" s="3"/>
      <c r="B4582" s="21"/>
      <c r="C4582" s="21"/>
    </row>
    <row r="4583" spans="1:3" x14ac:dyDescent="0.25">
      <c r="A4583" s="3"/>
      <c r="B4583" s="21"/>
      <c r="C4583" s="21"/>
    </row>
    <row r="4584" spans="1:3" x14ac:dyDescent="0.25">
      <c r="A4584" s="3"/>
      <c r="B4584" s="21"/>
      <c r="C4584" s="21"/>
    </row>
    <row r="4585" spans="1:3" x14ac:dyDescent="0.25">
      <c r="A4585" s="3"/>
      <c r="B4585" s="21"/>
      <c r="C4585" s="21"/>
    </row>
    <row r="4586" spans="1:3" x14ac:dyDescent="0.25">
      <c r="A4586" s="3"/>
      <c r="B4586" s="21"/>
      <c r="C4586" s="21"/>
    </row>
    <row r="4587" spans="1:3" x14ac:dyDescent="0.25">
      <c r="A4587" s="3"/>
      <c r="B4587" s="21"/>
      <c r="C4587" s="21"/>
    </row>
    <row r="4588" spans="1:3" x14ac:dyDescent="0.25">
      <c r="A4588" s="3"/>
      <c r="B4588" s="21"/>
      <c r="C4588" s="21"/>
    </row>
    <row r="4589" spans="1:3" x14ac:dyDescent="0.25">
      <c r="A4589" s="3"/>
      <c r="B4589" s="21"/>
      <c r="C4589" s="21"/>
    </row>
    <row r="4590" spans="1:3" x14ac:dyDescent="0.25">
      <c r="A4590" s="3"/>
      <c r="B4590" s="21"/>
      <c r="C4590" s="21"/>
    </row>
    <row r="4591" spans="1:3" x14ac:dyDescent="0.25">
      <c r="A4591" s="3"/>
      <c r="B4591" s="21"/>
      <c r="C4591" s="21"/>
    </row>
    <row r="4592" spans="1:3" x14ac:dyDescent="0.25">
      <c r="A4592" s="3"/>
      <c r="B4592" s="21"/>
      <c r="C4592" s="21"/>
    </row>
    <row r="4593" spans="1:3" x14ac:dyDescent="0.25">
      <c r="A4593" s="3"/>
      <c r="B4593" s="21"/>
      <c r="C4593" s="21"/>
    </row>
    <row r="4594" spans="1:3" x14ac:dyDescent="0.25">
      <c r="A4594" s="3"/>
      <c r="B4594" s="21"/>
      <c r="C4594" s="21"/>
    </row>
    <row r="4595" spans="1:3" x14ac:dyDescent="0.25">
      <c r="A4595" s="3"/>
      <c r="B4595" s="21"/>
      <c r="C4595" s="21"/>
    </row>
    <row r="4596" spans="1:3" x14ac:dyDescent="0.25">
      <c r="A4596" s="3"/>
      <c r="B4596" s="21"/>
      <c r="C4596" s="21"/>
    </row>
    <row r="4597" spans="1:3" x14ac:dyDescent="0.25">
      <c r="A4597" s="3"/>
      <c r="B4597" s="21"/>
      <c r="C4597" s="21"/>
    </row>
    <row r="4598" spans="1:3" x14ac:dyDescent="0.25">
      <c r="A4598" s="3"/>
      <c r="B4598" s="21"/>
      <c r="C4598" s="21"/>
    </row>
    <row r="4599" spans="1:3" x14ac:dyDescent="0.25">
      <c r="A4599" s="3"/>
      <c r="B4599" s="21"/>
      <c r="C4599" s="21"/>
    </row>
    <row r="4600" spans="1:3" x14ac:dyDescent="0.25">
      <c r="A4600" s="3"/>
      <c r="B4600" s="21"/>
      <c r="C4600" s="21"/>
    </row>
    <row r="4601" spans="1:3" x14ac:dyDescent="0.25">
      <c r="A4601" s="3"/>
      <c r="B4601" s="21"/>
      <c r="C4601" s="21"/>
    </row>
    <row r="4602" spans="1:3" x14ac:dyDescent="0.25">
      <c r="A4602" s="3"/>
      <c r="B4602" s="21"/>
      <c r="C4602" s="21"/>
    </row>
    <row r="4603" spans="1:3" x14ac:dyDescent="0.25">
      <c r="A4603" s="3"/>
      <c r="B4603" s="21"/>
      <c r="C4603" s="21"/>
    </row>
    <row r="4604" spans="1:3" x14ac:dyDescent="0.25">
      <c r="A4604" s="3"/>
      <c r="B4604" s="21"/>
      <c r="C4604" s="21"/>
    </row>
    <row r="4605" spans="1:3" x14ac:dyDescent="0.25">
      <c r="A4605" s="3"/>
      <c r="B4605" s="21"/>
      <c r="C4605" s="21"/>
    </row>
    <row r="4606" spans="1:3" x14ac:dyDescent="0.25">
      <c r="A4606" s="3"/>
      <c r="B4606" s="21"/>
      <c r="C4606" s="21"/>
    </row>
    <row r="4607" spans="1:3" x14ac:dyDescent="0.25">
      <c r="A4607" s="3"/>
      <c r="B4607" s="21"/>
      <c r="C4607" s="21"/>
    </row>
    <row r="4608" spans="1:3" x14ac:dyDescent="0.25">
      <c r="A4608" s="3"/>
      <c r="B4608" s="21"/>
      <c r="C4608" s="21"/>
    </row>
    <row r="4609" spans="1:3" x14ac:dyDescent="0.25">
      <c r="A4609" s="3"/>
      <c r="B4609" s="21"/>
      <c r="C4609" s="21"/>
    </row>
    <row r="4610" spans="1:3" x14ac:dyDescent="0.25">
      <c r="A4610" s="3"/>
      <c r="B4610" s="21"/>
      <c r="C4610" s="21"/>
    </row>
    <row r="4611" spans="1:3" x14ac:dyDescent="0.25">
      <c r="A4611" s="3"/>
      <c r="B4611" s="21"/>
      <c r="C4611" s="21"/>
    </row>
    <row r="4612" spans="1:3" x14ac:dyDescent="0.25">
      <c r="A4612" s="3"/>
      <c r="B4612" s="21"/>
      <c r="C4612" s="21"/>
    </row>
    <row r="4613" spans="1:3" x14ac:dyDescent="0.25">
      <c r="A4613" s="3"/>
      <c r="B4613" s="21"/>
      <c r="C4613" s="21"/>
    </row>
    <row r="4614" spans="1:3" x14ac:dyDescent="0.25">
      <c r="A4614" s="3"/>
      <c r="B4614" s="21"/>
      <c r="C4614" s="21"/>
    </row>
    <row r="4615" spans="1:3" x14ac:dyDescent="0.25">
      <c r="A4615" s="3"/>
      <c r="B4615" s="21"/>
      <c r="C4615" s="21"/>
    </row>
    <row r="4616" spans="1:3" x14ac:dyDescent="0.25">
      <c r="A4616" s="3"/>
      <c r="B4616" s="21"/>
      <c r="C4616" s="21"/>
    </row>
    <row r="4617" spans="1:3" x14ac:dyDescent="0.25">
      <c r="A4617" s="3"/>
      <c r="B4617" s="21"/>
      <c r="C4617" s="21"/>
    </row>
    <row r="4618" spans="1:3" x14ac:dyDescent="0.25">
      <c r="A4618" s="3"/>
      <c r="B4618" s="21"/>
      <c r="C4618" s="21"/>
    </row>
    <row r="4619" spans="1:3" x14ac:dyDescent="0.25">
      <c r="A4619" s="3"/>
      <c r="B4619" s="21"/>
      <c r="C4619" s="21"/>
    </row>
    <row r="4620" spans="1:3" x14ac:dyDescent="0.25">
      <c r="A4620" s="3"/>
      <c r="B4620" s="21"/>
      <c r="C4620" s="21"/>
    </row>
    <row r="4621" spans="1:3" x14ac:dyDescent="0.25">
      <c r="A4621" s="3"/>
      <c r="B4621" s="21"/>
      <c r="C4621" s="21"/>
    </row>
    <row r="4622" spans="1:3" x14ac:dyDescent="0.25">
      <c r="A4622" s="3"/>
      <c r="B4622" s="21"/>
      <c r="C4622" s="21"/>
    </row>
    <row r="4623" spans="1:3" x14ac:dyDescent="0.25">
      <c r="A4623" s="3"/>
      <c r="B4623" s="21"/>
      <c r="C4623" s="21"/>
    </row>
    <row r="4624" spans="1:3" x14ac:dyDescent="0.25">
      <c r="A4624" s="3"/>
      <c r="B4624" s="21"/>
      <c r="C4624" s="21"/>
    </row>
    <row r="4625" spans="1:3" x14ac:dyDescent="0.25">
      <c r="A4625" s="3"/>
      <c r="B4625" s="21"/>
      <c r="C4625" s="21"/>
    </row>
    <row r="4626" spans="1:3" x14ac:dyDescent="0.25">
      <c r="A4626" s="3"/>
      <c r="B4626" s="21"/>
      <c r="C4626" s="21"/>
    </row>
    <row r="4627" spans="1:3" x14ac:dyDescent="0.25">
      <c r="A4627" s="3"/>
      <c r="B4627" s="21"/>
      <c r="C4627" s="21"/>
    </row>
    <row r="4628" spans="1:3" x14ac:dyDescent="0.25">
      <c r="A4628" s="3"/>
      <c r="B4628" s="21"/>
      <c r="C4628" s="21"/>
    </row>
    <row r="4629" spans="1:3" x14ac:dyDescent="0.25">
      <c r="A4629" s="3"/>
      <c r="B4629" s="21"/>
      <c r="C4629" s="21"/>
    </row>
    <row r="4630" spans="1:3" x14ac:dyDescent="0.25">
      <c r="A4630" s="3"/>
      <c r="B4630" s="21"/>
      <c r="C4630" s="21"/>
    </row>
    <row r="4631" spans="1:3" x14ac:dyDescent="0.25">
      <c r="A4631" s="3"/>
      <c r="B4631" s="21"/>
      <c r="C4631" s="21"/>
    </row>
    <row r="4632" spans="1:3" x14ac:dyDescent="0.25">
      <c r="A4632" s="3"/>
      <c r="B4632" s="21"/>
      <c r="C4632" s="21"/>
    </row>
    <row r="4633" spans="1:3" x14ac:dyDescent="0.25">
      <c r="A4633" s="3"/>
      <c r="B4633" s="21"/>
      <c r="C4633" s="21"/>
    </row>
    <row r="4634" spans="1:3" x14ac:dyDescent="0.25">
      <c r="A4634" s="3"/>
      <c r="B4634" s="21"/>
      <c r="C4634" s="21"/>
    </row>
    <row r="4635" spans="1:3" x14ac:dyDescent="0.25">
      <c r="A4635" s="3"/>
      <c r="B4635" s="21"/>
      <c r="C4635" s="21"/>
    </row>
    <row r="4636" spans="1:3" x14ac:dyDescent="0.25">
      <c r="A4636" s="3"/>
      <c r="B4636" s="21"/>
      <c r="C4636" s="21"/>
    </row>
    <row r="4637" spans="1:3" x14ac:dyDescent="0.25">
      <c r="A4637" s="3"/>
      <c r="B4637" s="21"/>
      <c r="C4637" s="21"/>
    </row>
    <row r="4638" spans="1:3" x14ac:dyDescent="0.25">
      <c r="A4638" s="3"/>
      <c r="B4638" s="21"/>
      <c r="C4638" s="21"/>
    </row>
    <row r="4639" spans="1:3" x14ac:dyDescent="0.25">
      <c r="A4639" s="3"/>
      <c r="B4639" s="21"/>
      <c r="C4639" s="21"/>
    </row>
    <row r="4640" spans="1:3" x14ac:dyDescent="0.25">
      <c r="A4640" s="3"/>
      <c r="B4640" s="21"/>
      <c r="C4640" s="21"/>
    </row>
    <row r="4641" spans="1:3" x14ac:dyDescent="0.25">
      <c r="A4641" s="3"/>
      <c r="B4641" s="21"/>
      <c r="C4641" s="21"/>
    </row>
    <row r="4642" spans="1:3" x14ac:dyDescent="0.25">
      <c r="A4642" s="3"/>
      <c r="B4642" s="21"/>
      <c r="C4642" s="21"/>
    </row>
    <row r="4643" spans="1:3" x14ac:dyDescent="0.25">
      <c r="A4643" s="3"/>
      <c r="B4643" s="21"/>
      <c r="C4643" s="21"/>
    </row>
    <row r="4644" spans="1:3" x14ac:dyDescent="0.25">
      <c r="A4644" s="3"/>
      <c r="B4644" s="21"/>
      <c r="C4644" s="21"/>
    </row>
    <row r="4645" spans="1:3" x14ac:dyDescent="0.25">
      <c r="A4645" s="3"/>
      <c r="B4645" s="21"/>
      <c r="C4645" s="21"/>
    </row>
    <row r="4646" spans="1:3" x14ac:dyDescent="0.25">
      <c r="A4646" s="3"/>
      <c r="B4646" s="21"/>
      <c r="C4646" s="21"/>
    </row>
    <row r="4647" spans="1:3" x14ac:dyDescent="0.25">
      <c r="A4647" s="3"/>
      <c r="B4647" s="21"/>
      <c r="C4647" s="21"/>
    </row>
    <row r="4648" spans="1:3" x14ac:dyDescent="0.25">
      <c r="A4648" s="3"/>
      <c r="B4648" s="21"/>
      <c r="C4648" s="21"/>
    </row>
    <row r="4649" spans="1:3" x14ac:dyDescent="0.25">
      <c r="A4649" s="3"/>
      <c r="B4649" s="21"/>
      <c r="C4649" s="21"/>
    </row>
    <row r="4650" spans="1:3" x14ac:dyDescent="0.25">
      <c r="A4650" s="3"/>
      <c r="B4650" s="21"/>
      <c r="C4650" s="21"/>
    </row>
    <row r="4651" spans="1:3" x14ac:dyDescent="0.25">
      <c r="A4651" s="3"/>
      <c r="B4651" s="21"/>
      <c r="C4651" s="21"/>
    </row>
    <row r="4652" spans="1:3" x14ac:dyDescent="0.25">
      <c r="A4652" s="3"/>
      <c r="B4652" s="21"/>
      <c r="C4652" s="21"/>
    </row>
    <row r="4653" spans="1:3" x14ac:dyDescent="0.25">
      <c r="A4653" s="3"/>
      <c r="B4653" s="21"/>
      <c r="C4653" s="21"/>
    </row>
    <row r="4654" spans="1:3" x14ac:dyDescent="0.25">
      <c r="A4654" s="3"/>
      <c r="B4654" s="21"/>
      <c r="C4654" s="21"/>
    </row>
    <row r="4655" spans="1:3" x14ac:dyDescent="0.25">
      <c r="A4655" s="3"/>
      <c r="B4655" s="21"/>
      <c r="C4655" s="21"/>
    </row>
    <row r="4656" spans="1:3" x14ac:dyDescent="0.25">
      <c r="A4656" s="3"/>
      <c r="B4656" s="21"/>
      <c r="C4656" s="21"/>
    </row>
    <row r="4657" spans="1:3" x14ac:dyDescent="0.25">
      <c r="A4657" s="3"/>
      <c r="B4657" s="21"/>
      <c r="C4657" s="21"/>
    </row>
    <row r="4658" spans="1:3" x14ac:dyDescent="0.25">
      <c r="A4658" s="3"/>
      <c r="B4658" s="21"/>
      <c r="C4658" s="21"/>
    </row>
    <row r="4659" spans="1:3" x14ac:dyDescent="0.25">
      <c r="A4659" s="3"/>
      <c r="B4659" s="21"/>
      <c r="C4659" s="21"/>
    </row>
    <row r="4660" spans="1:3" x14ac:dyDescent="0.25">
      <c r="A4660" s="3"/>
      <c r="B4660" s="21"/>
      <c r="C4660" s="21"/>
    </row>
    <row r="4661" spans="1:3" x14ac:dyDescent="0.25">
      <c r="A4661" s="3"/>
      <c r="B4661" s="21"/>
      <c r="C4661" s="21"/>
    </row>
    <row r="4662" spans="1:3" x14ac:dyDescent="0.25">
      <c r="A4662" s="3"/>
      <c r="B4662" s="21"/>
      <c r="C4662" s="21"/>
    </row>
    <row r="4663" spans="1:3" x14ac:dyDescent="0.25">
      <c r="A4663" s="3"/>
      <c r="B4663" s="21"/>
      <c r="C4663" s="21"/>
    </row>
    <row r="4664" spans="1:3" x14ac:dyDescent="0.25">
      <c r="A4664" s="3"/>
      <c r="B4664" s="21"/>
      <c r="C4664" s="21"/>
    </row>
    <row r="4665" spans="1:3" x14ac:dyDescent="0.25">
      <c r="A4665" s="3"/>
      <c r="B4665" s="21"/>
      <c r="C4665" s="21"/>
    </row>
    <row r="4666" spans="1:3" x14ac:dyDescent="0.25">
      <c r="A4666" s="3"/>
      <c r="B4666" s="21"/>
      <c r="C4666" s="21"/>
    </row>
    <row r="4667" spans="1:3" x14ac:dyDescent="0.25">
      <c r="A4667" s="3"/>
      <c r="B4667" s="21"/>
      <c r="C4667" s="21"/>
    </row>
    <row r="4668" spans="1:3" x14ac:dyDescent="0.25">
      <c r="A4668" s="3"/>
      <c r="B4668" s="21"/>
      <c r="C4668" s="21"/>
    </row>
    <row r="4669" spans="1:3" x14ac:dyDescent="0.25">
      <c r="A4669" s="3"/>
      <c r="B4669" s="21"/>
      <c r="C4669" s="21"/>
    </row>
    <row r="4670" spans="1:3" x14ac:dyDescent="0.25">
      <c r="A4670" s="3"/>
      <c r="B4670" s="21"/>
      <c r="C4670" s="21"/>
    </row>
    <row r="4671" spans="1:3" x14ac:dyDescent="0.25">
      <c r="A4671" s="3"/>
      <c r="B4671" s="21"/>
      <c r="C4671" s="21"/>
    </row>
    <row r="4672" spans="1:3" x14ac:dyDescent="0.25">
      <c r="A4672" s="3"/>
      <c r="B4672" s="21"/>
      <c r="C4672" s="21"/>
    </row>
    <row r="4673" spans="1:3" x14ac:dyDescent="0.25">
      <c r="A4673" s="3"/>
      <c r="B4673" s="21"/>
      <c r="C4673" s="21"/>
    </row>
    <row r="4674" spans="1:3" x14ac:dyDescent="0.25">
      <c r="A4674" s="3"/>
      <c r="B4674" s="21"/>
      <c r="C4674" s="21"/>
    </row>
    <row r="4675" spans="1:3" x14ac:dyDescent="0.25">
      <c r="A4675" s="3"/>
      <c r="B4675" s="21"/>
      <c r="C4675" s="21"/>
    </row>
    <row r="4676" spans="1:3" x14ac:dyDescent="0.25">
      <c r="A4676" s="3"/>
      <c r="B4676" s="21"/>
      <c r="C4676" s="21"/>
    </row>
    <row r="4677" spans="1:3" x14ac:dyDescent="0.25">
      <c r="A4677" s="3"/>
      <c r="B4677" s="21"/>
      <c r="C4677" s="21"/>
    </row>
    <row r="4678" spans="1:3" x14ac:dyDescent="0.25">
      <c r="A4678" s="3"/>
      <c r="B4678" s="21"/>
      <c r="C4678" s="21"/>
    </row>
    <row r="4679" spans="1:3" x14ac:dyDescent="0.25">
      <c r="A4679" s="3"/>
      <c r="B4679" s="21"/>
      <c r="C4679" s="21"/>
    </row>
    <row r="4680" spans="1:3" x14ac:dyDescent="0.25">
      <c r="A4680" s="3"/>
      <c r="B4680" s="21"/>
      <c r="C4680" s="21"/>
    </row>
    <row r="4681" spans="1:3" x14ac:dyDescent="0.25">
      <c r="A4681" s="3"/>
      <c r="B4681" s="21"/>
      <c r="C4681" s="21"/>
    </row>
    <row r="4682" spans="1:3" x14ac:dyDescent="0.25">
      <c r="A4682" s="3"/>
      <c r="B4682" s="21"/>
      <c r="C4682" s="21"/>
    </row>
    <row r="4683" spans="1:3" x14ac:dyDescent="0.25">
      <c r="A4683" s="3"/>
      <c r="B4683" s="21"/>
      <c r="C4683" s="21"/>
    </row>
    <row r="4684" spans="1:3" x14ac:dyDescent="0.25">
      <c r="A4684" s="3"/>
      <c r="B4684" s="21"/>
      <c r="C4684" s="21"/>
    </row>
    <row r="4685" spans="1:3" x14ac:dyDescent="0.25">
      <c r="A4685" s="3"/>
      <c r="B4685" s="21"/>
      <c r="C4685" s="21"/>
    </row>
    <row r="4686" spans="1:3" x14ac:dyDescent="0.25">
      <c r="A4686" s="3"/>
      <c r="B4686" s="21"/>
      <c r="C4686" s="21"/>
    </row>
    <row r="4687" spans="1:3" x14ac:dyDescent="0.25">
      <c r="A4687" s="3"/>
      <c r="B4687" s="21"/>
      <c r="C4687" s="21"/>
    </row>
    <row r="4688" spans="1:3" x14ac:dyDescent="0.25">
      <c r="A4688" s="3"/>
      <c r="B4688" s="21"/>
      <c r="C4688" s="21"/>
    </row>
    <row r="4689" spans="1:3" x14ac:dyDescent="0.25">
      <c r="A4689" s="3"/>
      <c r="B4689" s="21"/>
      <c r="C4689" s="21"/>
    </row>
    <row r="4690" spans="1:3" x14ac:dyDescent="0.25">
      <c r="A4690" s="3"/>
      <c r="B4690" s="21"/>
      <c r="C4690" s="21"/>
    </row>
    <row r="4691" spans="1:3" x14ac:dyDescent="0.25">
      <c r="A4691" s="3"/>
      <c r="B4691" s="21"/>
      <c r="C4691" s="21"/>
    </row>
    <row r="4692" spans="1:3" x14ac:dyDescent="0.25">
      <c r="A4692" s="3"/>
      <c r="B4692" s="21"/>
      <c r="C4692" s="21"/>
    </row>
    <row r="4693" spans="1:3" x14ac:dyDescent="0.25">
      <c r="A4693" s="3"/>
      <c r="B4693" s="21"/>
      <c r="C4693" s="21"/>
    </row>
    <row r="4694" spans="1:3" x14ac:dyDescent="0.25">
      <c r="A4694" s="3"/>
      <c r="B4694" s="21"/>
      <c r="C4694" s="21"/>
    </row>
    <row r="4695" spans="1:3" x14ac:dyDescent="0.25">
      <c r="A4695" s="3"/>
      <c r="B4695" s="21"/>
      <c r="C4695" s="21"/>
    </row>
    <row r="4696" spans="1:3" x14ac:dyDescent="0.25">
      <c r="A4696" s="3"/>
      <c r="B4696" s="21"/>
      <c r="C4696" s="21"/>
    </row>
    <row r="4697" spans="1:3" x14ac:dyDescent="0.25">
      <c r="A4697" s="3"/>
      <c r="B4697" s="21"/>
      <c r="C4697" s="21"/>
    </row>
    <row r="4698" spans="1:3" x14ac:dyDescent="0.25">
      <c r="A4698" s="3"/>
      <c r="B4698" s="21"/>
      <c r="C4698" s="21"/>
    </row>
    <row r="4699" spans="1:3" x14ac:dyDescent="0.25">
      <c r="A4699" s="3"/>
      <c r="B4699" s="21"/>
      <c r="C4699" s="21"/>
    </row>
    <row r="4700" spans="1:3" x14ac:dyDescent="0.25">
      <c r="A4700" s="3"/>
      <c r="B4700" s="21"/>
      <c r="C4700" s="21"/>
    </row>
    <row r="4701" spans="1:3" x14ac:dyDescent="0.25">
      <c r="A4701" s="3"/>
      <c r="B4701" s="21"/>
      <c r="C4701" s="21"/>
    </row>
    <row r="4702" spans="1:3" x14ac:dyDescent="0.25">
      <c r="A4702" s="3"/>
      <c r="B4702" s="21"/>
      <c r="C4702" s="21"/>
    </row>
    <row r="4703" spans="1:3" x14ac:dyDescent="0.25">
      <c r="A4703" s="3"/>
      <c r="B4703" s="21"/>
      <c r="C4703" s="21"/>
    </row>
    <row r="4704" spans="1:3" x14ac:dyDescent="0.25">
      <c r="A4704" s="3"/>
      <c r="B4704" s="21"/>
      <c r="C4704" s="21"/>
    </row>
    <row r="4705" spans="1:3" x14ac:dyDescent="0.25">
      <c r="A4705" s="3"/>
      <c r="B4705" s="21"/>
      <c r="C4705" s="21"/>
    </row>
    <row r="4706" spans="1:3" x14ac:dyDescent="0.25">
      <c r="A4706" s="3"/>
      <c r="B4706" s="21"/>
      <c r="C4706" s="21"/>
    </row>
    <row r="4707" spans="1:3" x14ac:dyDescent="0.25">
      <c r="A4707" s="3"/>
      <c r="B4707" s="21"/>
      <c r="C4707" s="21"/>
    </row>
    <row r="4708" spans="1:3" x14ac:dyDescent="0.25">
      <c r="A4708" s="3"/>
      <c r="B4708" s="21"/>
      <c r="C4708" s="21"/>
    </row>
    <row r="4709" spans="1:3" x14ac:dyDescent="0.25">
      <c r="A4709" s="3"/>
      <c r="B4709" s="21"/>
      <c r="C4709" s="21"/>
    </row>
    <row r="4710" spans="1:3" x14ac:dyDescent="0.25">
      <c r="A4710" s="3"/>
      <c r="B4710" s="21"/>
      <c r="C4710" s="21"/>
    </row>
    <row r="4711" spans="1:3" x14ac:dyDescent="0.25">
      <c r="A4711" s="3"/>
      <c r="B4711" s="21"/>
      <c r="C4711" s="21"/>
    </row>
    <row r="4712" spans="1:3" x14ac:dyDescent="0.25">
      <c r="A4712" s="3"/>
      <c r="B4712" s="21"/>
      <c r="C4712" s="21"/>
    </row>
    <row r="4713" spans="1:3" x14ac:dyDescent="0.25">
      <c r="A4713" s="3"/>
      <c r="B4713" s="21"/>
      <c r="C4713" s="21"/>
    </row>
    <row r="4714" spans="1:3" x14ac:dyDescent="0.25">
      <c r="A4714" s="3"/>
      <c r="B4714" s="21"/>
      <c r="C4714" s="21"/>
    </row>
    <row r="4715" spans="1:3" x14ac:dyDescent="0.25">
      <c r="A4715" s="3"/>
      <c r="B4715" s="21"/>
      <c r="C4715" s="21"/>
    </row>
    <row r="4716" spans="1:3" x14ac:dyDescent="0.25">
      <c r="A4716" s="3"/>
      <c r="B4716" s="21"/>
      <c r="C4716" s="21"/>
    </row>
    <row r="4717" spans="1:3" x14ac:dyDescent="0.25">
      <c r="A4717" s="3"/>
      <c r="B4717" s="21"/>
      <c r="C4717" s="21"/>
    </row>
    <row r="4718" spans="1:3" x14ac:dyDescent="0.25">
      <c r="A4718" s="3"/>
      <c r="B4718" s="21"/>
      <c r="C4718" s="21"/>
    </row>
    <row r="4719" spans="1:3" x14ac:dyDescent="0.25">
      <c r="A4719" s="3"/>
      <c r="B4719" s="21"/>
      <c r="C4719" s="21"/>
    </row>
    <row r="4720" spans="1:3" x14ac:dyDescent="0.25">
      <c r="A4720" s="3"/>
      <c r="B4720" s="21"/>
      <c r="C4720" s="21"/>
    </row>
    <row r="4721" spans="1:3" x14ac:dyDescent="0.25">
      <c r="A4721" s="3"/>
      <c r="B4721" s="21"/>
      <c r="C4721" s="21"/>
    </row>
    <row r="4722" spans="1:3" x14ac:dyDescent="0.25">
      <c r="A4722" s="3"/>
      <c r="B4722" s="21"/>
      <c r="C4722" s="21"/>
    </row>
    <row r="4723" spans="1:3" x14ac:dyDescent="0.25">
      <c r="A4723" s="3"/>
      <c r="B4723" s="21"/>
      <c r="C4723" s="21"/>
    </row>
    <row r="4724" spans="1:3" x14ac:dyDescent="0.25">
      <c r="A4724" s="3"/>
      <c r="B4724" s="21"/>
      <c r="C4724" s="21"/>
    </row>
    <row r="4725" spans="1:3" x14ac:dyDescent="0.25">
      <c r="A4725" s="3"/>
      <c r="B4725" s="21"/>
      <c r="C4725" s="21"/>
    </row>
    <row r="4726" spans="1:3" x14ac:dyDescent="0.25">
      <c r="A4726" s="3"/>
      <c r="B4726" s="21"/>
      <c r="C4726" s="21"/>
    </row>
    <row r="4727" spans="1:3" x14ac:dyDescent="0.25">
      <c r="A4727" s="3"/>
      <c r="B4727" s="21"/>
      <c r="C4727" s="21"/>
    </row>
    <row r="4728" spans="1:3" x14ac:dyDescent="0.25">
      <c r="A4728" s="3"/>
      <c r="B4728" s="21"/>
      <c r="C4728" s="21"/>
    </row>
    <row r="4729" spans="1:3" x14ac:dyDescent="0.25">
      <c r="A4729" s="3"/>
      <c r="B4729" s="21"/>
      <c r="C4729" s="21"/>
    </row>
    <row r="4730" spans="1:3" x14ac:dyDescent="0.25">
      <c r="A4730" s="3"/>
      <c r="B4730" s="21"/>
      <c r="C4730" s="21"/>
    </row>
    <row r="4731" spans="1:3" x14ac:dyDescent="0.25">
      <c r="A4731" s="3"/>
      <c r="B4731" s="21"/>
      <c r="C4731" s="21"/>
    </row>
    <row r="4732" spans="1:3" x14ac:dyDescent="0.25">
      <c r="A4732" s="3"/>
      <c r="B4732" s="21"/>
      <c r="C4732" s="21"/>
    </row>
    <row r="4733" spans="1:3" x14ac:dyDescent="0.25">
      <c r="A4733" s="3"/>
      <c r="B4733" s="21"/>
      <c r="C4733" s="21"/>
    </row>
    <row r="4734" spans="1:3" x14ac:dyDescent="0.25">
      <c r="A4734" s="3"/>
      <c r="B4734" s="21"/>
      <c r="C4734" s="21"/>
    </row>
    <row r="4735" spans="1:3" x14ac:dyDescent="0.25">
      <c r="A4735" s="3"/>
      <c r="B4735" s="21"/>
      <c r="C4735" s="21"/>
    </row>
    <row r="4736" spans="1:3" x14ac:dyDescent="0.25">
      <c r="A4736" s="3"/>
      <c r="B4736" s="21"/>
      <c r="C4736" s="21"/>
    </row>
    <row r="4737" spans="1:3" x14ac:dyDescent="0.25">
      <c r="A4737" s="3"/>
      <c r="B4737" s="21"/>
      <c r="C4737" s="21"/>
    </row>
    <row r="4738" spans="1:3" x14ac:dyDescent="0.25">
      <c r="A4738" s="3"/>
      <c r="B4738" s="21"/>
      <c r="C4738" s="21"/>
    </row>
    <row r="4739" spans="1:3" x14ac:dyDescent="0.25">
      <c r="A4739" s="3"/>
      <c r="B4739" s="21"/>
      <c r="C4739" s="21"/>
    </row>
    <row r="4740" spans="1:3" x14ac:dyDescent="0.25">
      <c r="A4740" s="3"/>
      <c r="B4740" s="21"/>
      <c r="C4740" s="21"/>
    </row>
    <row r="4741" spans="1:3" x14ac:dyDescent="0.25">
      <c r="A4741" s="3"/>
      <c r="B4741" s="21"/>
      <c r="C4741" s="21"/>
    </row>
    <row r="4742" spans="1:3" x14ac:dyDescent="0.25">
      <c r="A4742" s="3"/>
      <c r="B4742" s="21"/>
      <c r="C4742" s="21"/>
    </row>
    <row r="4743" spans="1:3" x14ac:dyDescent="0.25">
      <c r="A4743" s="3"/>
      <c r="B4743" s="21"/>
      <c r="C4743" s="21"/>
    </row>
    <row r="4744" spans="1:3" x14ac:dyDescent="0.25">
      <c r="A4744" s="3"/>
      <c r="B4744" s="21"/>
      <c r="C4744" s="21"/>
    </row>
    <row r="4745" spans="1:3" x14ac:dyDescent="0.25">
      <c r="A4745" s="3"/>
      <c r="B4745" s="21"/>
      <c r="C4745" s="21"/>
    </row>
    <row r="4746" spans="1:3" x14ac:dyDescent="0.25">
      <c r="A4746" s="3"/>
      <c r="B4746" s="21"/>
      <c r="C4746" s="21"/>
    </row>
    <row r="4747" spans="1:3" x14ac:dyDescent="0.25">
      <c r="A4747" s="3"/>
      <c r="B4747" s="21"/>
      <c r="C4747" s="21"/>
    </row>
    <row r="4748" spans="1:3" x14ac:dyDescent="0.25">
      <c r="A4748" s="3"/>
      <c r="B4748" s="21"/>
      <c r="C4748" s="21"/>
    </row>
    <row r="4749" spans="1:3" x14ac:dyDescent="0.25">
      <c r="A4749" s="3"/>
      <c r="B4749" s="21"/>
      <c r="C4749" s="21"/>
    </row>
    <row r="4750" spans="1:3" x14ac:dyDescent="0.25">
      <c r="A4750" s="3"/>
      <c r="B4750" s="21"/>
      <c r="C4750" s="21"/>
    </row>
    <row r="4751" spans="1:3" x14ac:dyDescent="0.25">
      <c r="A4751" s="3"/>
      <c r="B4751" s="21"/>
      <c r="C4751" s="21"/>
    </row>
    <row r="4752" spans="1:3" x14ac:dyDescent="0.25">
      <c r="A4752" s="3"/>
      <c r="B4752" s="21"/>
      <c r="C4752" s="21"/>
    </row>
    <row r="4753" spans="1:3" x14ac:dyDescent="0.25">
      <c r="A4753" s="3"/>
      <c r="B4753" s="21"/>
      <c r="C4753" s="21"/>
    </row>
    <row r="4754" spans="1:3" x14ac:dyDescent="0.25">
      <c r="A4754" s="3"/>
      <c r="B4754" s="21"/>
      <c r="C4754" s="21"/>
    </row>
    <row r="4755" spans="1:3" x14ac:dyDescent="0.25">
      <c r="A4755" s="3"/>
      <c r="B4755" s="21"/>
      <c r="C4755" s="21"/>
    </row>
    <row r="4756" spans="1:3" x14ac:dyDescent="0.25">
      <c r="A4756" s="3"/>
      <c r="B4756" s="21"/>
      <c r="C4756" s="21"/>
    </row>
    <row r="4757" spans="1:3" x14ac:dyDescent="0.25">
      <c r="A4757" s="3"/>
      <c r="B4757" s="21"/>
      <c r="C4757" s="21"/>
    </row>
    <row r="4758" spans="1:3" x14ac:dyDescent="0.25">
      <c r="A4758" s="3"/>
      <c r="B4758" s="21"/>
      <c r="C4758" s="21"/>
    </row>
    <row r="4759" spans="1:3" x14ac:dyDescent="0.25">
      <c r="A4759" s="3"/>
      <c r="B4759" s="21"/>
      <c r="C4759" s="21"/>
    </row>
    <row r="4760" spans="1:3" x14ac:dyDescent="0.25">
      <c r="A4760" s="3"/>
      <c r="B4760" s="21"/>
      <c r="C4760" s="21"/>
    </row>
    <row r="4761" spans="1:3" x14ac:dyDescent="0.25">
      <c r="A4761" s="3"/>
      <c r="B4761" s="21"/>
      <c r="C4761" s="21"/>
    </row>
    <row r="4762" spans="1:3" x14ac:dyDescent="0.25">
      <c r="A4762" s="3"/>
      <c r="B4762" s="21"/>
      <c r="C4762" s="21"/>
    </row>
    <row r="4763" spans="1:3" x14ac:dyDescent="0.25">
      <c r="A4763" s="3"/>
      <c r="B4763" s="21"/>
      <c r="C4763" s="21"/>
    </row>
    <row r="4764" spans="1:3" x14ac:dyDescent="0.25">
      <c r="A4764" s="3"/>
      <c r="B4764" s="21"/>
      <c r="C4764" s="21"/>
    </row>
    <row r="4765" spans="1:3" x14ac:dyDescent="0.25">
      <c r="A4765" s="3"/>
      <c r="B4765" s="21"/>
      <c r="C4765" s="21"/>
    </row>
    <row r="4766" spans="1:3" x14ac:dyDescent="0.25">
      <c r="A4766" s="3"/>
      <c r="B4766" s="21"/>
      <c r="C4766" s="21"/>
    </row>
    <row r="4767" spans="1:3" x14ac:dyDescent="0.25">
      <c r="A4767" s="3"/>
      <c r="B4767" s="21"/>
      <c r="C4767" s="21"/>
    </row>
    <row r="4768" spans="1:3" x14ac:dyDescent="0.25">
      <c r="A4768" s="3"/>
      <c r="B4768" s="21"/>
      <c r="C4768" s="21"/>
    </row>
    <row r="4769" spans="1:3" x14ac:dyDescent="0.25">
      <c r="A4769" s="3"/>
      <c r="B4769" s="21"/>
      <c r="C4769" s="21"/>
    </row>
    <row r="4770" spans="1:3" x14ac:dyDescent="0.25">
      <c r="A4770" s="3"/>
      <c r="B4770" s="21"/>
      <c r="C4770" s="21"/>
    </row>
    <row r="4771" spans="1:3" x14ac:dyDescent="0.25">
      <c r="A4771" s="3"/>
      <c r="B4771" s="21"/>
      <c r="C4771" s="21"/>
    </row>
    <row r="4772" spans="1:3" x14ac:dyDescent="0.25">
      <c r="A4772" s="3"/>
      <c r="B4772" s="21"/>
      <c r="C4772" s="21"/>
    </row>
    <row r="4773" spans="1:3" x14ac:dyDescent="0.25">
      <c r="A4773" s="3"/>
      <c r="B4773" s="21"/>
      <c r="C4773" s="21"/>
    </row>
    <row r="4774" spans="1:3" x14ac:dyDescent="0.25">
      <c r="A4774" s="3"/>
      <c r="B4774" s="21"/>
      <c r="C4774" s="21"/>
    </row>
    <row r="4775" spans="1:3" x14ac:dyDescent="0.25">
      <c r="A4775" s="3"/>
      <c r="B4775" s="21"/>
      <c r="C4775" s="21"/>
    </row>
    <row r="4776" spans="1:3" x14ac:dyDescent="0.25">
      <c r="A4776" s="3"/>
      <c r="B4776" s="21"/>
      <c r="C4776" s="21"/>
    </row>
    <row r="4777" spans="1:3" x14ac:dyDescent="0.25">
      <c r="A4777" s="3"/>
      <c r="B4777" s="21"/>
      <c r="C4777" s="21"/>
    </row>
    <row r="4778" spans="1:3" x14ac:dyDescent="0.25">
      <c r="A4778" s="3"/>
      <c r="B4778" s="21"/>
      <c r="C4778" s="21"/>
    </row>
    <row r="4779" spans="1:3" x14ac:dyDescent="0.25">
      <c r="A4779" s="3"/>
      <c r="B4779" s="21"/>
      <c r="C4779" s="21"/>
    </row>
    <row r="4780" spans="1:3" x14ac:dyDescent="0.25">
      <c r="A4780" s="3"/>
      <c r="B4780" s="21"/>
      <c r="C4780" s="21"/>
    </row>
    <row r="4781" spans="1:3" x14ac:dyDescent="0.25">
      <c r="A4781" s="3"/>
      <c r="B4781" s="21"/>
      <c r="C4781" s="21"/>
    </row>
    <row r="4782" spans="1:3" x14ac:dyDescent="0.25">
      <c r="A4782" s="3"/>
      <c r="B4782" s="21"/>
      <c r="C4782" s="21"/>
    </row>
    <row r="4783" spans="1:3" x14ac:dyDescent="0.25">
      <c r="A4783" s="3"/>
      <c r="B4783" s="21"/>
      <c r="C4783" s="21"/>
    </row>
    <row r="4784" spans="1:3" x14ac:dyDescent="0.25">
      <c r="A4784" s="3"/>
      <c r="B4784" s="21"/>
      <c r="C4784" s="21"/>
    </row>
    <row r="4785" spans="1:3" x14ac:dyDescent="0.25">
      <c r="A4785" s="3"/>
      <c r="B4785" s="21"/>
      <c r="C4785" s="21"/>
    </row>
    <row r="4786" spans="1:3" x14ac:dyDescent="0.25">
      <c r="A4786" s="3"/>
      <c r="B4786" s="21"/>
      <c r="C4786" s="21"/>
    </row>
    <row r="4787" spans="1:3" x14ac:dyDescent="0.25">
      <c r="A4787" s="3"/>
      <c r="B4787" s="21"/>
      <c r="C4787" s="21"/>
    </row>
    <row r="4788" spans="1:3" x14ac:dyDescent="0.25">
      <c r="A4788" s="3"/>
      <c r="B4788" s="21"/>
      <c r="C4788" s="21"/>
    </row>
    <row r="4789" spans="1:3" x14ac:dyDescent="0.25">
      <c r="A4789" s="3"/>
      <c r="B4789" s="21"/>
      <c r="C4789" s="21"/>
    </row>
    <row r="4790" spans="1:3" x14ac:dyDescent="0.25">
      <c r="A4790" s="3"/>
      <c r="B4790" s="21"/>
      <c r="C4790" s="21"/>
    </row>
    <row r="4791" spans="1:3" x14ac:dyDescent="0.25">
      <c r="A4791" s="3"/>
      <c r="B4791" s="21"/>
      <c r="C4791" s="21"/>
    </row>
    <row r="4792" spans="1:3" x14ac:dyDescent="0.25">
      <c r="A4792" s="3"/>
      <c r="B4792" s="21"/>
      <c r="C4792" s="21"/>
    </row>
    <row r="4793" spans="1:3" x14ac:dyDescent="0.25">
      <c r="A4793" s="3"/>
      <c r="B4793" s="21"/>
      <c r="C4793" s="21"/>
    </row>
    <row r="4794" spans="1:3" x14ac:dyDescent="0.25">
      <c r="A4794" s="3"/>
      <c r="B4794" s="21"/>
      <c r="C4794" s="21"/>
    </row>
    <row r="4795" spans="1:3" x14ac:dyDescent="0.25">
      <c r="A4795" s="3"/>
      <c r="B4795" s="21"/>
      <c r="C4795" s="21"/>
    </row>
    <row r="4796" spans="1:3" x14ac:dyDescent="0.25">
      <c r="A4796" s="3"/>
      <c r="B4796" s="21"/>
      <c r="C4796" s="21"/>
    </row>
    <row r="4797" spans="1:3" x14ac:dyDescent="0.25">
      <c r="A4797" s="3"/>
      <c r="B4797" s="21"/>
      <c r="C4797" s="21"/>
    </row>
    <row r="4798" spans="1:3" x14ac:dyDescent="0.25">
      <c r="A4798" s="3"/>
      <c r="B4798" s="21"/>
      <c r="C4798" s="21"/>
    </row>
    <row r="4799" spans="1:3" x14ac:dyDescent="0.25">
      <c r="A4799" s="3"/>
      <c r="B4799" s="21"/>
      <c r="C4799" s="21"/>
    </row>
    <row r="4800" spans="1:3" x14ac:dyDescent="0.25">
      <c r="A4800" s="3"/>
      <c r="B4800" s="21"/>
      <c r="C4800" s="21"/>
    </row>
    <row r="4801" spans="1:3" x14ac:dyDescent="0.25">
      <c r="A4801" s="3"/>
      <c r="B4801" s="21"/>
      <c r="C4801" s="21"/>
    </row>
    <row r="4802" spans="1:3" x14ac:dyDescent="0.25">
      <c r="A4802" s="3"/>
      <c r="B4802" s="21"/>
      <c r="C4802" s="21"/>
    </row>
    <row r="4803" spans="1:3" x14ac:dyDescent="0.25">
      <c r="A4803" s="3"/>
      <c r="B4803" s="21"/>
      <c r="C4803" s="21"/>
    </row>
    <row r="4804" spans="1:3" x14ac:dyDescent="0.25">
      <c r="A4804" s="3"/>
      <c r="B4804" s="21"/>
      <c r="C4804" s="21"/>
    </row>
    <row r="4805" spans="1:3" x14ac:dyDescent="0.25">
      <c r="A4805" s="3"/>
      <c r="B4805" s="21"/>
      <c r="C4805" s="21"/>
    </row>
    <row r="4806" spans="1:3" x14ac:dyDescent="0.25">
      <c r="A4806" s="3"/>
      <c r="B4806" s="21"/>
      <c r="C4806" s="21"/>
    </row>
    <row r="4807" spans="1:3" x14ac:dyDescent="0.25">
      <c r="A4807" s="3"/>
      <c r="B4807" s="21"/>
      <c r="C4807" s="21"/>
    </row>
    <row r="4808" spans="1:3" x14ac:dyDescent="0.25">
      <c r="A4808" s="3"/>
      <c r="B4808" s="21"/>
      <c r="C4808" s="21"/>
    </row>
    <row r="4809" spans="1:3" x14ac:dyDescent="0.25">
      <c r="A4809" s="3"/>
      <c r="B4809" s="21"/>
      <c r="C4809" s="21"/>
    </row>
    <row r="4810" spans="1:3" x14ac:dyDescent="0.25">
      <c r="A4810" s="3"/>
      <c r="B4810" s="21"/>
      <c r="C4810" s="21"/>
    </row>
    <row r="4811" spans="1:3" x14ac:dyDescent="0.25">
      <c r="A4811" s="3"/>
      <c r="B4811" s="21"/>
      <c r="C4811" s="21"/>
    </row>
    <row r="4812" spans="1:3" x14ac:dyDescent="0.25">
      <c r="A4812" s="3"/>
      <c r="B4812" s="21"/>
      <c r="C4812" s="21"/>
    </row>
    <row r="4813" spans="1:3" x14ac:dyDescent="0.25">
      <c r="A4813" s="3"/>
      <c r="B4813" s="21"/>
      <c r="C4813" s="21"/>
    </row>
    <row r="4814" spans="1:3" x14ac:dyDescent="0.25">
      <c r="A4814" s="3"/>
      <c r="B4814" s="21"/>
      <c r="C4814" s="21"/>
    </row>
    <row r="4815" spans="1:3" x14ac:dyDescent="0.25">
      <c r="A4815" s="3"/>
      <c r="B4815" s="21"/>
      <c r="C4815" s="21"/>
    </row>
    <row r="4816" spans="1:3" x14ac:dyDescent="0.25">
      <c r="A4816" s="3"/>
      <c r="B4816" s="21"/>
      <c r="C4816" s="21"/>
    </row>
    <row r="4817" spans="1:3" x14ac:dyDescent="0.25">
      <c r="A4817" s="3"/>
      <c r="B4817" s="21"/>
      <c r="C4817" s="21"/>
    </row>
    <row r="4818" spans="1:3" x14ac:dyDescent="0.25">
      <c r="A4818" s="3"/>
      <c r="B4818" s="21"/>
      <c r="C4818" s="21"/>
    </row>
    <row r="4819" spans="1:3" x14ac:dyDescent="0.25">
      <c r="A4819" s="3"/>
      <c r="B4819" s="21"/>
      <c r="C4819" s="21"/>
    </row>
    <row r="4820" spans="1:3" x14ac:dyDescent="0.25">
      <c r="A4820" s="3"/>
      <c r="B4820" s="21"/>
      <c r="C4820" s="21"/>
    </row>
    <row r="4821" spans="1:3" x14ac:dyDescent="0.25">
      <c r="A4821" s="3"/>
      <c r="B4821" s="21"/>
      <c r="C4821" s="21"/>
    </row>
    <row r="4822" spans="1:3" x14ac:dyDescent="0.25">
      <c r="A4822" s="3"/>
      <c r="B4822" s="21"/>
      <c r="C4822" s="21"/>
    </row>
    <row r="4823" spans="1:3" x14ac:dyDescent="0.25">
      <c r="A4823" s="3"/>
      <c r="B4823" s="21"/>
      <c r="C4823" s="21"/>
    </row>
    <row r="4824" spans="1:3" x14ac:dyDescent="0.25">
      <c r="A4824" s="3"/>
      <c r="B4824" s="21"/>
      <c r="C4824" s="21"/>
    </row>
    <row r="4825" spans="1:3" x14ac:dyDescent="0.25">
      <c r="A4825" s="3"/>
      <c r="B4825" s="21"/>
      <c r="C4825" s="21"/>
    </row>
    <row r="4826" spans="1:3" x14ac:dyDescent="0.25">
      <c r="A4826" s="3"/>
      <c r="B4826" s="21"/>
      <c r="C4826" s="21"/>
    </row>
    <row r="4827" spans="1:3" x14ac:dyDescent="0.25">
      <c r="A4827" s="3"/>
      <c r="B4827" s="21"/>
      <c r="C4827" s="21"/>
    </row>
    <row r="4828" spans="1:3" x14ac:dyDescent="0.25">
      <c r="A4828" s="3"/>
      <c r="B4828" s="21"/>
      <c r="C4828" s="21"/>
    </row>
    <row r="4829" spans="1:3" x14ac:dyDescent="0.25">
      <c r="A4829" s="3"/>
      <c r="B4829" s="21"/>
      <c r="C4829" s="21"/>
    </row>
    <row r="4830" spans="1:3" x14ac:dyDescent="0.25">
      <c r="A4830" s="3"/>
      <c r="B4830" s="21"/>
      <c r="C4830" s="21"/>
    </row>
    <row r="4831" spans="1:3" x14ac:dyDescent="0.25">
      <c r="A4831" s="3"/>
      <c r="B4831" s="21"/>
      <c r="C4831" s="21"/>
    </row>
    <row r="4832" spans="1:3" x14ac:dyDescent="0.25">
      <c r="A4832" s="3"/>
      <c r="B4832" s="21"/>
      <c r="C4832" s="21"/>
    </row>
    <row r="4833" spans="1:3" x14ac:dyDescent="0.25">
      <c r="A4833" s="3"/>
      <c r="B4833" s="21"/>
      <c r="C4833" s="21"/>
    </row>
    <row r="4834" spans="1:3" x14ac:dyDescent="0.25">
      <c r="A4834" s="3"/>
      <c r="B4834" s="21"/>
      <c r="C4834" s="21"/>
    </row>
    <row r="4835" spans="1:3" x14ac:dyDescent="0.25">
      <c r="A4835" s="3"/>
      <c r="B4835" s="21"/>
      <c r="C4835" s="21"/>
    </row>
    <row r="4836" spans="1:3" x14ac:dyDescent="0.25">
      <c r="A4836" s="3"/>
      <c r="B4836" s="21"/>
      <c r="C4836" s="21"/>
    </row>
    <row r="4837" spans="1:3" x14ac:dyDescent="0.25">
      <c r="A4837" s="3"/>
      <c r="B4837" s="21"/>
      <c r="C4837" s="21"/>
    </row>
    <row r="4838" spans="1:3" x14ac:dyDescent="0.25">
      <c r="A4838" s="3"/>
      <c r="B4838" s="21"/>
      <c r="C4838" s="21"/>
    </row>
    <row r="4839" spans="1:3" x14ac:dyDescent="0.25">
      <c r="A4839" s="3"/>
      <c r="B4839" s="21"/>
      <c r="C4839" s="21"/>
    </row>
    <row r="4840" spans="1:3" x14ac:dyDescent="0.25">
      <c r="A4840" s="3"/>
      <c r="B4840" s="21"/>
      <c r="C4840" s="21"/>
    </row>
    <row r="4841" spans="1:3" x14ac:dyDescent="0.25">
      <c r="A4841" s="3"/>
      <c r="B4841" s="21"/>
      <c r="C4841" s="21"/>
    </row>
    <row r="4842" spans="1:3" x14ac:dyDescent="0.25">
      <c r="A4842" s="3"/>
      <c r="B4842" s="21"/>
      <c r="C4842" s="21"/>
    </row>
    <row r="4843" spans="1:3" x14ac:dyDescent="0.25">
      <c r="A4843" s="3"/>
      <c r="B4843" s="21"/>
      <c r="C4843" s="21"/>
    </row>
    <row r="4844" spans="1:3" x14ac:dyDescent="0.25">
      <c r="A4844" s="3"/>
      <c r="B4844" s="21"/>
      <c r="C4844" s="21"/>
    </row>
    <row r="4845" spans="1:3" x14ac:dyDescent="0.25">
      <c r="A4845" s="3"/>
      <c r="B4845" s="21"/>
      <c r="C4845" s="21"/>
    </row>
    <row r="4846" spans="1:3" x14ac:dyDescent="0.25">
      <c r="A4846" s="3"/>
      <c r="B4846" s="21"/>
      <c r="C4846" s="21"/>
    </row>
    <row r="4847" spans="1:3" x14ac:dyDescent="0.25">
      <c r="A4847" s="3"/>
      <c r="B4847" s="21"/>
      <c r="C4847" s="21"/>
    </row>
    <row r="4848" spans="1:3" x14ac:dyDescent="0.25">
      <c r="A4848" s="3"/>
      <c r="B4848" s="21"/>
      <c r="C4848" s="21"/>
    </row>
    <row r="4849" spans="1:3" x14ac:dyDescent="0.25">
      <c r="A4849" s="3"/>
      <c r="B4849" s="21"/>
      <c r="C4849" s="21"/>
    </row>
    <row r="4850" spans="1:3" x14ac:dyDescent="0.25">
      <c r="A4850" s="3"/>
      <c r="B4850" s="21"/>
      <c r="C4850" s="21"/>
    </row>
    <row r="4851" spans="1:3" x14ac:dyDescent="0.25">
      <c r="A4851" s="3"/>
      <c r="B4851" s="21"/>
      <c r="C4851" s="21"/>
    </row>
    <row r="4852" spans="1:3" x14ac:dyDescent="0.25">
      <c r="A4852" s="3"/>
      <c r="B4852" s="21"/>
      <c r="C4852" s="21"/>
    </row>
    <row r="4853" spans="1:3" x14ac:dyDescent="0.25">
      <c r="A4853" s="3"/>
      <c r="B4853" s="21"/>
      <c r="C4853" s="21"/>
    </row>
    <row r="4854" spans="1:3" x14ac:dyDescent="0.25">
      <c r="A4854" s="3"/>
      <c r="B4854" s="21"/>
      <c r="C4854" s="21"/>
    </row>
    <row r="4855" spans="1:3" x14ac:dyDescent="0.25">
      <c r="A4855" s="3"/>
      <c r="B4855" s="21"/>
      <c r="C4855" s="21"/>
    </row>
    <row r="4856" spans="1:3" x14ac:dyDescent="0.25">
      <c r="A4856" s="3"/>
      <c r="B4856" s="21"/>
      <c r="C4856" s="21"/>
    </row>
    <row r="4857" spans="1:3" x14ac:dyDescent="0.25">
      <c r="A4857" s="3"/>
      <c r="B4857" s="21"/>
      <c r="C4857" s="21"/>
    </row>
    <row r="4858" spans="1:3" x14ac:dyDescent="0.25">
      <c r="A4858" s="3"/>
      <c r="B4858" s="21"/>
      <c r="C4858" s="21"/>
    </row>
    <row r="4859" spans="1:3" x14ac:dyDescent="0.25">
      <c r="A4859" s="3"/>
      <c r="B4859" s="21"/>
      <c r="C4859" s="21"/>
    </row>
    <row r="4860" spans="1:3" x14ac:dyDescent="0.25">
      <c r="A4860" s="3"/>
      <c r="B4860" s="21"/>
      <c r="C4860" s="21"/>
    </row>
    <row r="4861" spans="1:3" x14ac:dyDescent="0.25">
      <c r="A4861" s="3"/>
      <c r="B4861" s="21"/>
      <c r="C4861" s="21"/>
    </row>
    <row r="4862" spans="1:3" x14ac:dyDescent="0.25">
      <c r="A4862" s="3"/>
      <c r="B4862" s="21"/>
      <c r="C4862" s="21"/>
    </row>
    <row r="4863" spans="1:3" x14ac:dyDescent="0.25">
      <c r="A4863" s="3"/>
      <c r="B4863" s="21"/>
      <c r="C4863" s="21"/>
    </row>
    <row r="4864" spans="1:3" x14ac:dyDescent="0.25">
      <c r="A4864" s="3"/>
      <c r="B4864" s="21"/>
      <c r="C4864" s="21"/>
    </row>
    <row r="4865" spans="1:3" x14ac:dyDescent="0.25">
      <c r="A4865" s="3"/>
      <c r="B4865" s="21"/>
      <c r="C4865" s="21"/>
    </row>
    <row r="4866" spans="1:3" x14ac:dyDescent="0.25">
      <c r="A4866" s="3"/>
      <c r="B4866" s="21"/>
      <c r="C4866" s="21"/>
    </row>
    <row r="4867" spans="1:3" x14ac:dyDescent="0.25">
      <c r="A4867" s="3"/>
      <c r="B4867" s="21"/>
      <c r="C4867" s="21"/>
    </row>
    <row r="4868" spans="1:3" x14ac:dyDescent="0.25">
      <c r="A4868" s="3"/>
      <c r="B4868" s="21"/>
      <c r="C4868" s="21"/>
    </row>
    <row r="4869" spans="1:3" x14ac:dyDescent="0.25">
      <c r="A4869" s="3"/>
      <c r="B4869" s="21"/>
      <c r="C4869" s="21"/>
    </row>
    <row r="4870" spans="1:3" x14ac:dyDescent="0.25">
      <c r="A4870" s="3"/>
      <c r="B4870" s="21"/>
      <c r="C4870" s="21"/>
    </row>
    <row r="4871" spans="1:3" x14ac:dyDescent="0.25">
      <c r="A4871" s="3"/>
      <c r="B4871" s="21"/>
      <c r="C4871" s="21"/>
    </row>
    <row r="4872" spans="1:3" x14ac:dyDescent="0.25">
      <c r="A4872" s="3"/>
      <c r="B4872" s="21"/>
      <c r="C4872" s="21"/>
    </row>
    <row r="4873" spans="1:3" x14ac:dyDescent="0.25">
      <c r="A4873" s="3"/>
      <c r="B4873" s="21"/>
      <c r="C4873" s="21"/>
    </row>
    <row r="4874" spans="1:3" x14ac:dyDescent="0.25">
      <c r="A4874" s="3"/>
      <c r="B4874" s="21"/>
      <c r="C4874" s="21"/>
    </row>
    <row r="4875" spans="1:3" x14ac:dyDescent="0.25">
      <c r="A4875" s="3"/>
      <c r="B4875" s="21"/>
      <c r="C4875" s="21"/>
    </row>
    <row r="4876" spans="1:3" x14ac:dyDescent="0.25">
      <c r="A4876" s="3"/>
      <c r="B4876" s="21"/>
      <c r="C4876" s="21"/>
    </row>
    <row r="4877" spans="1:3" x14ac:dyDescent="0.25">
      <c r="A4877" s="3"/>
      <c r="B4877" s="21"/>
      <c r="C4877" s="21"/>
    </row>
    <row r="4878" spans="1:3" x14ac:dyDescent="0.25">
      <c r="A4878" s="3"/>
      <c r="B4878" s="21"/>
      <c r="C4878" s="21"/>
    </row>
    <row r="4879" spans="1:3" x14ac:dyDescent="0.25">
      <c r="A4879" s="3"/>
      <c r="B4879" s="21"/>
      <c r="C4879" s="21"/>
    </row>
    <row r="4880" spans="1:3" x14ac:dyDescent="0.25">
      <c r="A4880" s="3"/>
      <c r="B4880" s="21"/>
      <c r="C4880" s="21"/>
    </row>
    <row r="4881" spans="1:3" x14ac:dyDescent="0.25">
      <c r="A4881" s="3"/>
      <c r="B4881" s="21"/>
      <c r="C4881" s="21"/>
    </row>
    <row r="4882" spans="1:3" x14ac:dyDescent="0.25">
      <c r="A4882" s="3"/>
      <c r="B4882" s="21"/>
      <c r="C4882" s="21"/>
    </row>
    <row r="4883" spans="1:3" x14ac:dyDescent="0.25">
      <c r="A4883" s="3"/>
      <c r="B4883" s="21"/>
      <c r="C4883" s="21"/>
    </row>
    <row r="4884" spans="1:3" x14ac:dyDescent="0.25">
      <c r="A4884" s="3"/>
      <c r="B4884" s="21"/>
      <c r="C4884" s="21"/>
    </row>
    <row r="4885" spans="1:3" x14ac:dyDescent="0.25">
      <c r="A4885" s="3"/>
      <c r="B4885" s="21"/>
      <c r="C4885" s="21"/>
    </row>
    <row r="4886" spans="1:3" x14ac:dyDescent="0.25">
      <c r="A4886" s="3"/>
      <c r="B4886" s="21"/>
      <c r="C4886" s="21"/>
    </row>
    <row r="4887" spans="1:3" x14ac:dyDescent="0.25">
      <c r="A4887" s="3"/>
      <c r="B4887" s="21"/>
      <c r="C4887" s="21"/>
    </row>
    <row r="4888" spans="1:3" x14ac:dyDescent="0.25">
      <c r="A4888" s="3"/>
      <c r="B4888" s="21"/>
      <c r="C4888" s="21"/>
    </row>
    <row r="4889" spans="1:3" x14ac:dyDescent="0.25">
      <c r="A4889" s="3"/>
      <c r="B4889" s="21"/>
      <c r="C4889" s="21"/>
    </row>
    <row r="4890" spans="1:3" x14ac:dyDescent="0.25">
      <c r="A4890" s="3"/>
      <c r="B4890" s="21"/>
      <c r="C4890" s="21"/>
    </row>
    <row r="4891" spans="1:3" x14ac:dyDescent="0.25">
      <c r="A4891" s="3"/>
      <c r="B4891" s="21"/>
      <c r="C4891" s="21"/>
    </row>
    <row r="4892" spans="1:3" x14ac:dyDescent="0.25">
      <c r="A4892" s="3"/>
      <c r="B4892" s="21"/>
      <c r="C4892" s="21"/>
    </row>
    <row r="4893" spans="1:3" x14ac:dyDescent="0.25">
      <c r="A4893" s="3"/>
      <c r="B4893" s="21"/>
      <c r="C4893" s="21"/>
    </row>
    <row r="4894" spans="1:3" x14ac:dyDescent="0.25">
      <c r="A4894" s="3"/>
      <c r="B4894" s="21"/>
      <c r="C4894" s="21"/>
    </row>
    <row r="4895" spans="1:3" x14ac:dyDescent="0.25">
      <c r="A4895" s="3"/>
      <c r="B4895" s="21"/>
      <c r="C4895" s="21"/>
    </row>
    <row r="4896" spans="1:3" x14ac:dyDescent="0.25">
      <c r="A4896" s="3"/>
      <c r="B4896" s="21"/>
      <c r="C4896" s="21"/>
    </row>
    <row r="4897" spans="1:3" x14ac:dyDescent="0.25">
      <c r="A4897" s="3"/>
      <c r="B4897" s="21"/>
      <c r="C4897" s="21"/>
    </row>
    <row r="4898" spans="1:3" x14ac:dyDescent="0.25">
      <c r="A4898" s="3"/>
      <c r="B4898" s="21"/>
      <c r="C4898" s="21"/>
    </row>
    <row r="4899" spans="1:3" x14ac:dyDescent="0.25">
      <c r="A4899" s="3"/>
      <c r="B4899" s="21"/>
      <c r="C4899" s="21"/>
    </row>
    <row r="4900" spans="1:3" x14ac:dyDescent="0.25">
      <c r="A4900" s="3"/>
      <c r="B4900" s="21"/>
      <c r="C4900" s="21"/>
    </row>
    <row r="4901" spans="1:3" x14ac:dyDescent="0.25">
      <c r="A4901" s="3"/>
      <c r="B4901" s="21"/>
      <c r="C4901" s="21"/>
    </row>
    <row r="4902" spans="1:3" x14ac:dyDescent="0.25">
      <c r="A4902" s="3"/>
      <c r="B4902" s="21"/>
      <c r="C4902" s="21"/>
    </row>
    <row r="4903" spans="1:3" x14ac:dyDescent="0.25">
      <c r="A4903" s="3"/>
      <c r="B4903" s="21"/>
      <c r="C4903" s="21"/>
    </row>
    <row r="4904" spans="1:3" x14ac:dyDescent="0.25">
      <c r="A4904" s="3"/>
      <c r="B4904" s="21"/>
      <c r="C4904" s="21"/>
    </row>
    <row r="4905" spans="1:3" x14ac:dyDescent="0.25">
      <c r="A4905" s="3"/>
      <c r="B4905" s="21"/>
      <c r="C4905" s="21"/>
    </row>
    <row r="4906" spans="1:3" x14ac:dyDescent="0.25">
      <c r="A4906" s="3"/>
      <c r="B4906" s="21"/>
      <c r="C4906" s="21"/>
    </row>
    <row r="4907" spans="1:3" x14ac:dyDescent="0.25">
      <c r="A4907" s="3"/>
      <c r="B4907" s="21"/>
      <c r="C4907" s="21"/>
    </row>
    <row r="4908" spans="1:3" x14ac:dyDescent="0.25">
      <c r="A4908" s="3"/>
      <c r="B4908" s="21"/>
      <c r="C4908" s="21"/>
    </row>
    <row r="4909" spans="1:3" x14ac:dyDescent="0.25">
      <c r="A4909" s="3"/>
      <c r="B4909" s="21"/>
      <c r="C4909" s="21"/>
    </row>
    <row r="4910" spans="1:3" x14ac:dyDescent="0.25">
      <c r="A4910" s="3"/>
      <c r="B4910" s="21"/>
      <c r="C4910" s="21"/>
    </row>
    <row r="4911" spans="1:3" x14ac:dyDescent="0.25">
      <c r="A4911" s="3"/>
      <c r="B4911" s="21"/>
      <c r="C4911" s="21"/>
    </row>
    <row r="4912" spans="1:3" x14ac:dyDescent="0.25">
      <c r="A4912" s="3"/>
      <c r="B4912" s="21"/>
      <c r="C4912" s="21"/>
    </row>
    <row r="4913" spans="1:3" x14ac:dyDescent="0.25">
      <c r="A4913" s="3"/>
      <c r="B4913" s="21"/>
      <c r="C4913" s="21"/>
    </row>
    <row r="4914" spans="1:3" x14ac:dyDescent="0.25">
      <c r="A4914" s="3"/>
      <c r="B4914" s="21"/>
      <c r="C4914" s="21"/>
    </row>
    <row r="4915" spans="1:3" x14ac:dyDescent="0.25">
      <c r="A4915" s="3"/>
      <c r="B4915" s="21"/>
      <c r="C4915" s="21"/>
    </row>
    <row r="4916" spans="1:3" x14ac:dyDescent="0.25">
      <c r="A4916" s="3"/>
      <c r="B4916" s="21"/>
      <c r="C4916" s="21"/>
    </row>
    <row r="4917" spans="1:3" x14ac:dyDescent="0.25">
      <c r="A4917" s="3"/>
      <c r="B4917" s="21"/>
      <c r="C4917" s="21"/>
    </row>
    <row r="4918" spans="1:3" x14ac:dyDescent="0.25">
      <c r="A4918" s="3"/>
      <c r="B4918" s="21"/>
      <c r="C4918" s="21"/>
    </row>
    <row r="4919" spans="1:3" x14ac:dyDescent="0.25">
      <c r="A4919" s="3"/>
      <c r="B4919" s="21"/>
      <c r="C4919" s="21"/>
    </row>
    <row r="4920" spans="1:3" x14ac:dyDescent="0.25">
      <c r="A4920" s="3"/>
      <c r="B4920" s="21"/>
      <c r="C4920" s="21"/>
    </row>
    <row r="4921" spans="1:3" x14ac:dyDescent="0.25">
      <c r="A4921" s="3"/>
      <c r="B4921" s="21"/>
      <c r="C4921" s="21"/>
    </row>
    <row r="4922" spans="1:3" x14ac:dyDescent="0.25">
      <c r="A4922" s="3"/>
      <c r="B4922" s="21"/>
      <c r="C4922" s="21"/>
    </row>
    <row r="4923" spans="1:3" x14ac:dyDescent="0.25">
      <c r="A4923" s="3"/>
      <c r="B4923" s="21"/>
      <c r="C4923" s="21"/>
    </row>
    <row r="4924" spans="1:3" x14ac:dyDescent="0.25">
      <c r="A4924" s="3"/>
      <c r="B4924" s="21"/>
      <c r="C4924" s="21"/>
    </row>
    <row r="4925" spans="1:3" x14ac:dyDescent="0.25">
      <c r="A4925" s="3"/>
      <c r="B4925" s="21"/>
      <c r="C4925" s="21"/>
    </row>
    <row r="4926" spans="1:3" x14ac:dyDescent="0.25">
      <c r="A4926" s="3"/>
      <c r="B4926" s="21"/>
      <c r="C4926" s="21"/>
    </row>
    <row r="4927" spans="1:3" x14ac:dyDescent="0.25">
      <c r="A4927" s="3"/>
      <c r="B4927" s="21"/>
      <c r="C4927" s="21"/>
    </row>
    <row r="4928" spans="1:3" x14ac:dyDescent="0.25">
      <c r="A4928" s="3"/>
      <c r="B4928" s="21"/>
      <c r="C4928" s="21"/>
    </row>
    <row r="4929" spans="1:3" x14ac:dyDescent="0.25">
      <c r="A4929" s="3"/>
      <c r="B4929" s="21"/>
      <c r="C4929" s="21"/>
    </row>
    <row r="4930" spans="1:3" x14ac:dyDescent="0.25">
      <c r="A4930" s="3"/>
      <c r="B4930" s="21"/>
      <c r="C4930" s="21"/>
    </row>
    <row r="4931" spans="1:3" x14ac:dyDescent="0.25">
      <c r="A4931" s="3"/>
      <c r="B4931" s="21"/>
      <c r="C4931" s="21"/>
    </row>
    <row r="4932" spans="1:3" x14ac:dyDescent="0.25">
      <c r="A4932" s="3"/>
      <c r="B4932" s="21"/>
      <c r="C4932" s="21"/>
    </row>
    <row r="4933" spans="1:3" x14ac:dyDescent="0.25">
      <c r="A4933" s="3"/>
      <c r="B4933" s="21"/>
      <c r="C4933" s="21"/>
    </row>
    <row r="4934" spans="1:3" x14ac:dyDescent="0.25">
      <c r="A4934" s="3"/>
      <c r="B4934" s="21"/>
      <c r="C4934" s="21"/>
    </row>
    <row r="4935" spans="1:3" x14ac:dyDescent="0.25">
      <c r="A4935" s="3"/>
      <c r="B4935" s="21"/>
      <c r="C4935" s="21"/>
    </row>
    <row r="4936" spans="1:3" x14ac:dyDescent="0.25">
      <c r="A4936" s="3"/>
      <c r="B4936" s="21"/>
      <c r="C4936" s="21"/>
    </row>
    <row r="4937" spans="1:3" x14ac:dyDescent="0.25">
      <c r="A4937" s="3"/>
      <c r="B4937" s="21"/>
      <c r="C4937" s="21"/>
    </row>
    <row r="4938" spans="1:3" x14ac:dyDescent="0.25">
      <c r="A4938" s="3"/>
      <c r="B4938" s="21"/>
      <c r="C4938" s="21"/>
    </row>
    <row r="4939" spans="1:3" x14ac:dyDescent="0.25">
      <c r="A4939" s="3"/>
      <c r="B4939" s="21"/>
      <c r="C4939" s="21"/>
    </row>
    <row r="4940" spans="1:3" x14ac:dyDescent="0.25">
      <c r="A4940" s="3"/>
      <c r="B4940" s="21"/>
      <c r="C4940" s="21"/>
    </row>
    <row r="4941" spans="1:3" x14ac:dyDescent="0.25">
      <c r="A4941" s="3"/>
      <c r="B4941" s="21"/>
      <c r="C4941" s="21"/>
    </row>
    <row r="4942" spans="1:3" x14ac:dyDescent="0.25">
      <c r="A4942" s="3"/>
      <c r="B4942" s="21"/>
      <c r="C4942" s="21"/>
    </row>
    <row r="4943" spans="1:3" x14ac:dyDescent="0.25">
      <c r="A4943" s="3"/>
      <c r="B4943" s="21"/>
      <c r="C4943" s="21"/>
    </row>
    <row r="4944" spans="1:3" x14ac:dyDescent="0.25">
      <c r="A4944" s="3"/>
      <c r="B4944" s="21"/>
      <c r="C4944" s="21"/>
    </row>
    <row r="4945" spans="1:3" x14ac:dyDescent="0.25">
      <c r="A4945" s="3"/>
      <c r="B4945" s="21"/>
      <c r="C4945" s="21"/>
    </row>
    <row r="4946" spans="1:3" x14ac:dyDescent="0.25">
      <c r="A4946" s="3"/>
      <c r="B4946" s="21"/>
      <c r="C4946" s="21"/>
    </row>
    <row r="4947" spans="1:3" x14ac:dyDescent="0.25">
      <c r="A4947" s="3"/>
      <c r="B4947" s="21"/>
      <c r="C4947" s="21"/>
    </row>
    <row r="4948" spans="1:3" x14ac:dyDescent="0.25">
      <c r="A4948" s="3"/>
      <c r="B4948" s="21"/>
      <c r="C4948" s="21"/>
    </row>
    <row r="4949" spans="1:3" x14ac:dyDescent="0.25">
      <c r="A4949" s="3"/>
      <c r="B4949" s="21"/>
      <c r="C4949" s="21"/>
    </row>
    <row r="4950" spans="1:3" x14ac:dyDescent="0.25">
      <c r="A4950" s="3"/>
      <c r="B4950" s="21"/>
      <c r="C4950" s="21"/>
    </row>
    <row r="4951" spans="1:3" x14ac:dyDescent="0.25">
      <c r="A4951" s="3"/>
      <c r="B4951" s="21"/>
      <c r="C4951" s="21"/>
    </row>
    <row r="4952" spans="1:3" x14ac:dyDescent="0.25">
      <c r="A4952" s="3"/>
      <c r="B4952" s="21"/>
      <c r="C4952" s="21"/>
    </row>
    <row r="4953" spans="1:3" x14ac:dyDescent="0.25">
      <c r="A4953" s="3"/>
      <c r="B4953" s="21"/>
      <c r="C4953" s="21"/>
    </row>
    <row r="4954" spans="1:3" x14ac:dyDescent="0.25">
      <c r="A4954" s="3"/>
      <c r="B4954" s="21"/>
      <c r="C4954" s="21"/>
    </row>
    <row r="4955" spans="1:3" x14ac:dyDescent="0.25">
      <c r="A4955" s="3"/>
      <c r="B4955" s="21"/>
      <c r="C4955" s="21"/>
    </row>
    <row r="4956" spans="1:3" x14ac:dyDescent="0.25">
      <c r="A4956" s="3"/>
      <c r="B4956" s="21"/>
      <c r="C4956" s="21"/>
    </row>
    <row r="4957" spans="1:3" x14ac:dyDescent="0.25">
      <c r="A4957" s="3"/>
      <c r="B4957" s="21"/>
      <c r="C4957" s="21"/>
    </row>
    <row r="4958" spans="1:3" x14ac:dyDescent="0.25">
      <c r="A4958" s="3"/>
      <c r="B4958" s="21"/>
      <c r="C4958" s="21"/>
    </row>
    <row r="4959" spans="1:3" x14ac:dyDescent="0.25">
      <c r="A4959" s="3"/>
      <c r="B4959" s="21"/>
      <c r="C4959" s="21"/>
    </row>
    <row r="4960" spans="1:3" x14ac:dyDescent="0.25">
      <c r="A4960" s="3"/>
      <c r="B4960" s="21"/>
      <c r="C4960" s="21"/>
    </row>
    <row r="4961" spans="1:3" x14ac:dyDescent="0.25">
      <c r="A4961" s="3"/>
      <c r="B4961" s="21"/>
      <c r="C4961" s="21"/>
    </row>
    <row r="4962" spans="1:3" x14ac:dyDescent="0.25">
      <c r="A4962" s="3"/>
      <c r="B4962" s="21"/>
      <c r="C4962" s="21"/>
    </row>
    <row r="4963" spans="1:3" x14ac:dyDescent="0.25">
      <c r="A4963" s="3"/>
      <c r="B4963" s="21"/>
      <c r="C4963" s="21"/>
    </row>
    <row r="4964" spans="1:3" x14ac:dyDescent="0.25">
      <c r="A4964" s="3"/>
      <c r="B4964" s="21"/>
      <c r="C4964" s="21"/>
    </row>
    <row r="4965" spans="1:3" x14ac:dyDescent="0.25">
      <c r="A4965" s="3"/>
      <c r="B4965" s="21"/>
      <c r="C4965" s="21"/>
    </row>
    <row r="4966" spans="1:3" x14ac:dyDescent="0.25">
      <c r="A4966" s="3"/>
      <c r="B4966" s="21"/>
      <c r="C4966" s="21"/>
    </row>
    <row r="4967" spans="1:3" x14ac:dyDescent="0.25">
      <c r="A4967" s="3"/>
      <c r="B4967" s="21"/>
      <c r="C4967" s="21"/>
    </row>
    <row r="4968" spans="1:3" x14ac:dyDescent="0.25">
      <c r="A4968" s="3"/>
      <c r="B4968" s="21"/>
      <c r="C4968" s="21"/>
    </row>
    <row r="4969" spans="1:3" x14ac:dyDescent="0.25">
      <c r="A4969" s="3"/>
      <c r="B4969" s="21"/>
      <c r="C4969" s="21"/>
    </row>
    <row r="4970" spans="1:3" x14ac:dyDescent="0.25">
      <c r="A4970" s="3"/>
      <c r="B4970" s="21"/>
      <c r="C4970" s="21"/>
    </row>
    <row r="4971" spans="1:3" x14ac:dyDescent="0.25">
      <c r="A4971" s="3"/>
      <c r="B4971" s="21"/>
      <c r="C4971" s="21"/>
    </row>
    <row r="4972" spans="1:3" x14ac:dyDescent="0.25">
      <c r="A4972" s="3"/>
      <c r="B4972" s="21"/>
      <c r="C4972" s="21"/>
    </row>
    <row r="4973" spans="1:3" x14ac:dyDescent="0.25">
      <c r="A4973" s="3"/>
      <c r="B4973" s="21"/>
      <c r="C4973" s="21"/>
    </row>
    <row r="4974" spans="1:3" x14ac:dyDescent="0.25">
      <c r="A4974" s="3"/>
      <c r="B4974" s="21"/>
      <c r="C4974" s="21"/>
    </row>
    <row r="4975" spans="1:3" x14ac:dyDescent="0.25">
      <c r="A4975" s="3"/>
      <c r="B4975" s="21"/>
      <c r="C4975" s="21"/>
    </row>
    <row r="4976" spans="1:3" x14ac:dyDescent="0.25">
      <c r="A4976" s="3"/>
      <c r="B4976" s="21"/>
      <c r="C4976" s="21"/>
    </row>
    <row r="4977" spans="1:3" x14ac:dyDescent="0.25">
      <c r="A4977" s="3"/>
      <c r="B4977" s="21"/>
      <c r="C4977" s="21"/>
    </row>
    <row r="4978" spans="1:3" x14ac:dyDescent="0.25">
      <c r="A4978" s="3"/>
      <c r="B4978" s="21"/>
      <c r="C4978" s="21"/>
    </row>
    <row r="4979" spans="1:3" x14ac:dyDescent="0.25">
      <c r="A4979" s="3"/>
      <c r="B4979" s="21"/>
      <c r="C4979" s="21"/>
    </row>
    <row r="4980" spans="1:3" x14ac:dyDescent="0.25">
      <c r="A4980" s="3"/>
      <c r="B4980" s="21"/>
      <c r="C4980" s="21"/>
    </row>
    <row r="4981" spans="1:3" x14ac:dyDescent="0.25">
      <c r="A4981" s="3"/>
      <c r="B4981" s="21"/>
      <c r="C4981" s="21"/>
    </row>
    <row r="4982" spans="1:3" x14ac:dyDescent="0.25">
      <c r="A4982" s="3"/>
      <c r="B4982" s="21"/>
      <c r="C4982" s="21"/>
    </row>
    <row r="4983" spans="1:3" x14ac:dyDescent="0.25">
      <c r="A4983" s="3"/>
      <c r="B4983" s="21"/>
      <c r="C4983" s="21"/>
    </row>
    <row r="4984" spans="1:3" x14ac:dyDescent="0.25">
      <c r="A4984" s="3"/>
      <c r="B4984" s="21"/>
      <c r="C4984" s="21"/>
    </row>
    <row r="4985" spans="1:3" x14ac:dyDescent="0.25">
      <c r="A4985" s="3"/>
      <c r="B4985" s="21"/>
      <c r="C4985" s="21"/>
    </row>
    <row r="4986" spans="1:3" x14ac:dyDescent="0.25">
      <c r="A4986" s="3"/>
      <c r="B4986" s="21"/>
      <c r="C4986" s="21"/>
    </row>
    <row r="4987" spans="1:3" x14ac:dyDescent="0.25">
      <c r="A4987" s="3"/>
      <c r="B4987" s="21"/>
      <c r="C4987" s="21"/>
    </row>
    <row r="4988" spans="1:3" x14ac:dyDescent="0.25">
      <c r="A4988" s="3"/>
      <c r="B4988" s="21"/>
      <c r="C4988" s="21"/>
    </row>
    <row r="4989" spans="1:3" x14ac:dyDescent="0.25">
      <c r="A4989" s="3"/>
      <c r="B4989" s="21"/>
      <c r="C4989" s="21"/>
    </row>
    <row r="4990" spans="1:3" x14ac:dyDescent="0.25">
      <c r="A4990" s="3"/>
      <c r="B4990" s="21"/>
      <c r="C4990" s="21"/>
    </row>
    <row r="4991" spans="1:3" x14ac:dyDescent="0.25">
      <c r="A4991" s="3"/>
      <c r="B4991" s="21"/>
      <c r="C4991" s="21"/>
    </row>
    <row r="4992" spans="1:3" x14ac:dyDescent="0.25">
      <c r="A4992" s="3"/>
      <c r="B4992" s="21"/>
      <c r="C4992" s="21"/>
    </row>
    <row r="4993" spans="1:3" x14ac:dyDescent="0.25">
      <c r="A4993" s="3"/>
      <c r="B4993" s="21"/>
      <c r="C4993" s="21"/>
    </row>
    <row r="4994" spans="1:3" x14ac:dyDescent="0.25">
      <c r="A4994" s="3"/>
      <c r="B4994" s="21"/>
      <c r="C4994" s="21"/>
    </row>
    <row r="4995" spans="1:3" x14ac:dyDescent="0.25">
      <c r="A4995" s="3"/>
      <c r="B4995" s="21"/>
      <c r="C4995" s="21"/>
    </row>
    <row r="4996" spans="1:3" x14ac:dyDescent="0.25">
      <c r="A4996" s="3"/>
      <c r="B4996" s="21"/>
      <c r="C4996" s="21"/>
    </row>
    <row r="4997" spans="1:3" x14ac:dyDescent="0.25">
      <c r="A4997" s="3"/>
      <c r="B4997" s="21"/>
      <c r="C4997" s="21"/>
    </row>
    <row r="4998" spans="1:3" x14ac:dyDescent="0.25">
      <c r="A4998" s="3"/>
      <c r="B4998" s="21"/>
      <c r="C4998" s="21"/>
    </row>
    <row r="4999" spans="1:3" x14ac:dyDescent="0.25">
      <c r="A4999" s="3"/>
      <c r="B4999" s="21"/>
      <c r="C4999" s="21"/>
    </row>
    <row r="5000" spans="1:3" x14ac:dyDescent="0.25">
      <c r="A5000" s="3"/>
      <c r="B5000" s="21"/>
      <c r="C5000" s="21"/>
    </row>
    <row r="5001" spans="1:3" x14ac:dyDescent="0.25">
      <c r="A5001" s="3"/>
      <c r="B5001" s="21"/>
      <c r="C5001" s="21"/>
    </row>
    <row r="5002" spans="1:3" x14ac:dyDescent="0.25">
      <c r="A5002" s="3"/>
      <c r="B5002" s="21"/>
      <c r="C5002" s="21"/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L5002"/>
  <sheetViews>
    <sheetView topLeftCell="A2" workbookViewId="0">
      <selection activeCell="I3" sqref="I3"/>
    </sheetView>
  </sheetViews>
  <sheetFormatPr baseColWidth="10" defaultColWidth="9.140625" defaultRowHeight="15" x14ac:dyDescent="0.25"/>
  <cols>
    <col min="1" max="3" width="12" customWidth="1"/>
    <col min="4" max="7" width="13" customWidth="1"/>
    <col min="8" max="11" width="12" customWidth="1"/>
    <col min="12" max="12" width="13" customWidth="1"/>
  </cols>
  <sheetData>
    <row r="1" spans="1:12" ht="18" x14ac:dyDescent="0.25">
      <c r="A1" s="25" t="s">
        <v>68</v>
      </c>
      <c r="B1" s="26"/>
      <c r="C1" s="26"/>
      <c r="D1" s="26"/>
      <c r="E1" s="26"/>
      <c r="F1" s="26"/>
      <c r="G1" s="26"/>
    </row>
    <row r="2" spans="1:12" x14ac:dyDescent="0.25">
      <c r="A2" s="10" t="s">
        <v>30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80</v>
      </c>
      <c r="J2" s="10" t="s">
        <v>76</v>
      </c>
      <c r="K2" s="10" t="s">
        <v>79</v>
      </c>
      <c r="L2" s="10" t="s">
        <v>77</v>
      </c>
    </row>
    <row r="3" spans="1:12" x14ac:dyDescent="0.25">
      <c r="A3" s="3">
        <f>IFERROR(Datos!A3,"")</f>
        <v>42492</v>
      </c>
      <c r="B3" s="4">
        <f>IFERROR(Datos!B3,"")</f>
        <v>123.24</v>
      </c>
      <c r="C3" s="4">
        <f>IFERROR(Datos!C3,"")</f>
        <v>2081.4</v>
      </c>
      <c r="D3" s="22"/>
      <c r="E3" s="22"/>
      <c r="F3" s="22"/>
      <c r="G3" s="22"/>
      <c r="H3" s="4">
        <f>IFERROR(IF(ISNUMBER(B3),B3,""),"")</f>
        <v>123.24</v>
      </c>
      <c r="I3" s="23">
        <f>IFERROR(IF(ISNUMBER(B3),0,""),"")</f>
        <v>0</v>
      </c>
      <c r="J3" s="4">
        <f>IFERROR(IF(ISNUMBER(C3),C3,""),"")</f>
        <v>2081.4</v>
      </c>
      <c r="K3" s="23">
        <f>IFERROR(IF(ISNUMBER(C3),0,""),"")</f>
        <v>0</v>
      </c>
      <c r="L3" s="22" t="str">
        <f t="shared" ref="L3:L66" si="0">IFERROR(IF(AND(ISNUMBER(D3),ISNUMBER(E3)),D3-E3,""),"")</f>
        <v/>
      </c>
    </row>
    <row r="4" spans="1:12" x14ac:dyDescent="0.25">
      <c r="A4" s="3">
        <f>IFERROR(Datos!A4,"")</f>
        <v>42493</v>
      </c>
      <c r="B4" s="4">
        <f>IFERROR(Datos!B4,"")</f>
        <v>122.96</v>
      </c>
      <c r="C4" s="4">
        <f>IFERROR(Datos!C4,"")</f>
        <v>2063.4</v>
      </c>
      <c r="D4" s="22">
        <f t="shared" ref="D4:D67" si="1">IFERROR(IF(AND(ISNUMBER(B4),ISNUMBER(B3),B3&lt;&gt;0),B4/B3-1,""),"")</f>
        <v>-2.2719896137617379E-3</v>
      </c>
      <c r="E4" s="22">
        <f t="shared" ref="E4:E67" si="2">IFERROR(IF(AND(ISNUMBER(C4),ISNUMBER(C3),C3&lt;&gt;0),C4/C3-1,""),"")</f>
        <v>-8.6480253675410568E-3</v>
      </c>
      <c r="F4" s="22">
        <f>IFERROR(D4-Dashboard!$B$4/252,"")</f>
        <v>-2.4307197724918964E-3</v>
      </c>
      <c r="G4" s="22">
        <f>IFERROR(E4-Dashboard!$B$4/252,"")</f>
        <v>-8.8067555262712153E-3</v>
      </c>
      <c r="H4" s="4">
        <f t="shared" ref="H4:H67" si="3">IFERROR(IF(ISNUMBER(B4),MAX(B4,IFERROR(H3,B4)),""),"")</f>
        <v>123.24</v>
      </c>
      <c r="I4" s="23">
        <f t="shared" ref="I4:I67" si="4">IFERROR(IF(AND(ISNUMBER(B4),ISNUMBER(H4)),B4/H4-1,""),"")</f>
        <v>-2.2719896137617379E-3</v>
      </c>
      <c r="J4" s="4">
        <f t="shared" ref="J4:J67" si="5">IFERROR(IF(ISNUMBER(C4),MAX(C4,IFERROR(J3,C4)),""),"")</f>
        <v>2081.4</v>
      </c>
      <c r="K4" s="23">
        <f t="shared" ref="K4:K67" si="6">IFERROR(IF(AND(ISNUMBER(C4),ISNUMBER(J4)),C4/J4-1,""),"")</f>
        <v>-8.6480253675410568E-3</v>
      </c>
      <c r="L4" s="22">
        <f t="shared" si="0"/>
        <v>6.3760357537793189E-3</v>
      </c>
    </row>
    <row r="5" spans="1:12" x14ac:dyDescent="0.25">
      <c r="A5" s="3">
        <f>IFERROR(Datos!A5,"")</f>
        <v>42494</v>
      </c>
      <c r="B5" s="4">
        <f>IFERROR(Datos!B5,"")</f>
        <v>122.21</v>
      </c>
      <c r="C5" s="4">
        <f>IFERROR(Datos!C5,"")</f>
        <v>2051.1</v>
      </c>
      <c r="D5" s="22">
        <f t="shared" si="1"/>
        <v>-6.0995445673389659E-3</v>
      </c>
      <c r="E5" s="22">
        <f t="shared" si="2"/>
        <v>-5.9610351846467458E-3</v>
      </c>
      <c r="F5" s="22">
        <f>IFERROR(D5-Dashboard!$B$4/252,"")</f>
        <v>-6.2582747260691244E-3</v>
      </c>
      <c r="G5" s="22">
        <f>IFERROR(E5-Dashboard!$B$4/252,"")</f>
        <v>-6.1197653433769043E-3</v>
      </c>
      <c r="H5" s="4">
        <f t="shared" si="3"/>
        <v>123.24</v>
      </c>
      <c r="I5" s="23">
        <f t="shared" si="4"/>
        <v>-8.357676079195131E-3</v>
      </c>
      <c r="J5" s="4">
        <f t="shared" si="5"/>
        <v>2081.4</v>
      </c>
      <c r="K5" s="23">
        <f t="shared" si="6"/>
        <v>-1.4557509368694266E-2</v>
      </c>
      <c r="L5" s="22">
        <f t="shared" si="0"/>
        <v>-1.3850938269222013E-4</v>
      </c>
    </row>
    <row r="6" spans="1:12" x14ac:dyDescent="0.25">
      <c r="A6" s="3">
        <f>IFERROR(Datos!A6,"")</f>
        <v>42495</v>
      </c>
      <c r="B6" s="4">
        <f>IFERROR(Datos!B6,"")</f>
        <v>122.07</v>
      </c>
      <c r="C6" s="4">
        <f>IFERROR(Datos!C6,"")</f>
        <v>2050.6</v>
      </c>
      <c r="D6" s="22">
        <f t="shared" si="1"/>
        <v>-1.1455691023647407E-3</v>
      </c>
      <c r="E6" s="22">
        <f t="shared" si="2"/>
        <v>-2.4377163473254804E-4</v>
      </c>
      <c r="F6" s="22">
        <f>IFERROR(D6-Dashboard!$B$4/252,"")</f>
        <v>-1.3042992610948995E-3</v>
      </c>
      <c r="G6" s="22">
        <f>IFERROR(E6-Dashboard!$B$4/252,"")</f>
        <v>-4.0250179346270677E-4</v>
      </c>
      <c r="H6" s="4">
        <f t="shared" si="3"/>
        <v>123.24</v>
      </c>
      <c r="I6" s="23">
        <f t="shared" si="4"/>
        <v>-9.493670886076E-3</v>
      </c>
      <c r="J6" s="4">
        <f t="shared" si="5"/>
        <v>2081.4</v>
      </c>
      <c r="K6" s="23">
        <f t="shared" si="6"/>
        <v>-1.4797732295570354E-2</v>
      </c>
      <c r="L6" s="22">
        <f t="shared" si="0"/>
        <v>-9.0179746763219271E-4</v>
      </c>
    </row>
    <row r="7" spans="1:12" x14ac:dyDescent="0.25">
      <c r="A7" s="3">
        <f>IFERROR(Datos!A7,"")</f>
        <v>42496</v>
      </c>
      <c r="B7" s="4">
        <f>IFERROR(Datos!B7,"")</f>
        <v>123.18</v>
      </c>
      <c r="C7" s="4">
        <f>IFERROR(Datos!C7,"")</f>
        <v>2057.1</v>
      </c>
      <c r="D7" s="22">
        <f t="shared" si="1"/>
        <v>9.0931432784469024E-3</v>
      </c>
      <c r="E7" s="22">
        <f t="shared" si="2"/>
        <v>3.1698039598166972E-3</v>
      </c>
      <c r="F7" s="22">
        <f>IFERROR(D7-Dashboard!$B$4/252,"")</f>
        <v>8.9344131197167439E-3</v>
      </c>
      <c r="G7" s="22">
        <f>IFERROR(E7-Dashboard!$B$4/252,"")</f>
        <v>3.0110738010865386E-3</v>
      </c>
      <c r="H7" s="4">
        <f t="shared" si="3"/>
        <v>123.24</v>
      </c>
      <c r="I7" s="23">
        <f t="shared" si="4"/>
        <v>-4.868549172345471E-4</v>
      </c>
      <c r="J7" s="4">
        <f t="shared" si="5"/>
        <v>2081.4</v>
      </c>
      <c r="K7" s="23">
        <f t="shared" si="6"/>
        <v>-1.1674834246180543E-2</v>
      </c>
      <c r="L7" s="22">
        <f t="shared" si="0"/>
        <v>5.9233393186302052E-3</v>
      </c>
    </row>
    <row r="8" spans="1:12" x14ac:dyDescent="0.25">
      <c r="A8" s="3">
        <f>IFERROR(Datos!A8,"")</f>
        <v>42499</v>
      </c>
      <c r="B8" s="4">
        <f>IFERROR(Datos!B8,"")</f>
        <v>120.65</v>
      </c>
      <c r="C8" s="4">
        <f>IFERROR(Datos!C8,"")</f>
        <v>2058.6999999999998</v>
      </c>
      <c r="D8" s="22">
        <f t="shared" si="1"/>
        <v>-2.0539048546842076E-2</v>
      </c>
      <c r="E8" s="22">
        <f t="shared" si="2"/>
        <v>7.7779398181898607E-4</v>
      </c>
      <c r="F8" s="22">
        <f>IFERROR(D8-Dashboard!$B$4/252,"")</f>
        <v>-2.0697778705572236E-2</v>
      </c>
      <c r="G8" s="22">
        <f>IFERROR(E8-Dashboard!$B$4/252,"")</f>
        <v>6.1906382308882734E-4</v>
      </c>
      <c r="H8" s="4">
        <f t="shared" si="3"/>
        <v>123.24</v>
      </c>
      <c r="I8" s="23">
        <f t="shared" si="4"/>
        <v>-2.1015903927296242E-2</v>
      </c>
      <c r="J8" s="4">
        <f t="shared" si="5"/>
        <v>2081.4</v>
      </c>
      <c r="K8" s="23">
        <f t="shared" si="6"/>
        <v>-1.090612088017695E-2</v>
      </c>
      <c r="L8" s="22">
        <f t="shared" si="0"/>
        <v>-2.1316842528661062E-2</v>
      </c>
    </row>
    <row r="9" spans="1:12" x14ac:dyDescent="0.25">
      <c r="A9" s="3">
        <f>IFERROR(Datos!A9,"")</f>
        <v>42500</v>
      </c>
      <c r="B9" s="4">
        <f>IFERROR(Datos!B9,"")</f>
        <v>120.98</v>
      </c>
      <c r="C9" s="4">
        <f>IFERROR(Datos!C9,"")</f>
        <v>2084.4</v>
      </c>
      <c r="D9" s="22">
        <f t="shared" si="1"/>
        <v>2.7351844177372353E-3</v>
      </c>
      <c r="E9" s="22">
        <f t="shared" si="2"/>
        <v>1.2483606159226834E-2</v>
      </c>
      <c r="F9" s="22">
        <f>IFERROR(D9-Dashboard!$B$4/252,"")</f>
        <v>2.5764542590070768E-3</v>
      </c>
      <c r="G9" s="22">
        <f>IFERROR(E9-Dashboard!$B$4/252,"")</f>
        <v>1.2324876000496676E-2</v>
      </c>
      <c r="H9" s="4">
        <f t="shared" si="3"/>
        <v>123.24</v>
      </c>
      <c r="I9" s="23">
        <f t="shared" si="4"/>
        <v>-1.8338201882505567E-2</v>
      </c>
      <c r="J9" s="4">
        <f t="shared" si="5"/>
        <v>2084.4</v>
      </c>
      <c r="K9" s="23">
        <f t="shared" si="6"/>
        <v>0</v>
      </c>
      <c r="L9" s="22">
        <f t="shared" si="0"/>
        <v>-9.7484217414895991E-3</v>
      </c>
    </row>
    <row r="10" spans="1:12" x14ac:dyDescent="0.25">
      <c r="A10" s="3">
        <f>IFERROR(Datos!A10,"")</f>
        <v>42501</v>
      </c>
      <c r="B10" s="4">
        <f>IFERROR(Datos!B10,"")</f>
        <v>122.12</v>
      </c>
      <c r="C10" s="4">
        <f>IFERROR(Datos!C10,"")</f>
        <v>2064.5</v>
      </c>
      <c r="D10" s="22">
        <f t="shared" si="1"/>
        <v>9.4230451314267771E-3</v>
      </c>
      <c r="E10" s="22">
        <f t="shared" si="2"/>
        <v>-9.5471118787181508E-3</v>
      </c>
      <c r="F10" s="22">
        <f>IFERROR(D10-Dashboard!$B$4/252,"")</f>
        <v>9.2643149726966186E-3</v>
      </c>
      <c r="G10" s="22">
        <f>IFERROR(E10-Dashboard!$B$4/252,"")</f>
        <v>-9.7058420374483093E-3</v>
      </c>
      <c r="H10" s="4">
        <f t="shared" si="3"/>
        <v>123.24</v>
      </c>
      <c r="I10" s="23">
        <f t="shared" si="4"/>
        <v>-9.0879584550469517E-3</v>
      </c>
      <c r="J10" s="4">
        <f t="shared" si="5"/>
        <v>2084.4</v>
      </c>
      <c r="K10" s="23">
        <f t="shared" si="6"/>
        <v>-9.5471118787181508E-3</v>
      </c>
      <c r="L10" s="22">
        <f t="shared" si="0"/>
        <v>1.8970157010144928E-2</v>
      </c>
    </row>
    <row r="11" spans="1:12" x14ac:dyDescent="0.25">
      <c r="A11" s="3">
        <f>IFERROR(Datos!A11,"")</f>
        <v>42502</v>
      </c>
      <c r="B11" s="4">
        <f>IFERROR(Datos!B11,"")</f>
        <v>121.16</v>
      </c>
      <c r="C11" s="4">
        <f>IFERROR(Datos!C11,"")</f>
        <v>2064.1</v>
      </c>
      <c r="D11" s="22">
        <f t="shared" si="1"/>
        <v>-7.8611202096299237E-3</v>
      </c>
      <c r="E11" s="22">
        <f t="shared" si="2"/>
        <v>-1.9375151368372645E-4</v>
      </c>
      <c r="F11" s="22">
        <f>IFERROR(D11-Dashboard!$B$4/252,"")</f>
        <v>-8.0198503683600823E-3</v>
      </c>
      <c r="G11" s="22">
        <f>IFERROR(E11-Dashboard!$B$4/252,"")</f>
        <v>-3.5248167241388518E-4</v>
      </c>
      <c r="H11" s="4">
        <f t="shared" si="3"/>
        <v>123.24</v>
      </c>
      <c r="I11" s="23">
        <f t="shared" si="4"/>
        <v>-1.6877637130801704E-2</v>
      </c>
      <c r="J11" s="4">
        <f t="shared" si="5"/>
        <v>2084.4</v>
      </c>
      <c r="K11" s="23">
        <f t="shared" si="6"/>
        <v>-9.7390136250240511E-3</v>
      </c>
      <c r="L11" s="22">
        <f t="shared" si="0"/>
        <v>-7.6673686959461973E-3</v>
      </c>
    </row>
    <row r="12" spans="1:12" x14ac:dyDescent="0.25">
      <c r="A12" s="3">
        <f>IFERROR(Datos!A12,"")</f>
        <v>42503</v>
      </c>
      <c r="B12" s="4">
        <f>IFERROR(Datos!B12,"")</f>
        <v>121.71</v>
      </c>
      <c r="C12" s="4">
        <f>IFERROR(Datos!C12,"")</f>
        <v>2046.6</v>
      </c>
      <c r="D12" s="22">
        <f t="shared" si="1"/>
        <v>4.5394519643446873E-3</v>
      </c>
      <c r="E12" s="22">
        <f t="shared" si="2"/>
        <v>-8.4782714015794181E-3</v>
      </c>
      <c r="F12" s="22">
        <f>IFERROR(D12-Dashboard!$B$4/252,"")</f>
        <v>4.3807218056145288E-3</v>
      </c>
      <c r="G12" s="22">
        <f>IFERROR(E12-Dashboard!$B$4/252,"")</f>
        <v>-8.6370015603095766E-3</v>
      </c>
      <c r="H12" s="4">
        <f t="shared" si="3"/>
        <v>123.24</v>
      </c>
      <c r="I12" s="23">
        <f t="shared" si="4"/>
        <v>-1.2414800389483949E-2</v>
      </c>
      <c r="J12" s="4">
        <f t="shared" si="5"/>
        <v>2084.4</v>
      </c>
      <c r="K12" s="23">
        <f t="shared" si="6"/>
        <v>-1.81347150259068E-2</v>
      </c>
      <c r="L12" s="22">
        <f t="shared" si="0"/>
        <v>1.3017723365924105E-2</v>
      </c>
    </row>
    <row r="13" spans="1:12" x14ac:dyDescent="0.25">
      <c r="A13" s="3">
        <f>IFERROR(Datos!A13,"")</f>
        <v>42506</v>
      </c>
      <c r="B13" s="4">
        <f>IFERROR(Datos!B13,"")</f>
        <v>121.8</v>
      </c>
      <c r="C13" s="4">
        <f>IFERROR(Datos!C13,"")</f>
        <v>2066.6999999999998</v>
      </c>
      <c r="D13" s="22">
        <f t="shared" si="1"/>
        <v>7.3946265713575876E-4</v>
      </c>
      <c r="E13" s="22">
        <f t="shared" si="2"/>
        <v>9.8211668132512919E-3</v>
      </c>
      <c r="F13" s="22">
        <f>IFERROR(D13-Dashboard!$B$4/252,"")</f>
        <v>5.8073249840560003E-4</v>
      </c>
      <c r="G13" s="22">
        <f>IFERROR(E13-Dashboard!$B$4/252,"")</f>
        <v>9.6624366545211334E-3</v>
      </c>
      <c r="H13" s="4">
        <f t="shared" si="3"/>
        <v>123.24</v>
      </c>
      <c r="I13" s="23">
        <f t="shared" si="4"/>
        <v>-1.1684518013631906E-2</v>
      </c>
      <c r="J13" s="4">
        <f t="shared" si="5"/>
        <v>2084.4</v>
      </c>
      <c r="K13" s="23">
        <f t="shared" si="6"/>
        <v>-8.4916522740358102E-3</v>
      </c>
      <c r="L13" s="22">
        <f t="shared" si="0"/>
        <v>-9.0817041561155332E-3</v>
      </c>
    </row>
    <row r="14" spans="1:12" x14ac:dyDescent="0.25">
      <c r="A14" s="3">
        <f>IFERROR(Datos!A14,"")</f>
        <v>42507</v>
      </c>
      <c r="B14" s="4">
        <f>IFERROR(Datos!B14,"")</f>
        <v>122.22</v>
      </c>
      <c r="C14" s="4">
        <f>IFERROR(Datos!C14,"")</f>
        <v>2047.2</v>
      </c>
      <c r="D14" s="22">
        <f t="shared" si="1"/>
        <v>3.4482758620690834E-3</v>
      </c>
      <c r="E14" s="22">
        <f t="shared" si="2"/>
        <v>-9.4353316881984339E-3</v>
      </c>
      <c r="F14" s="22">
        <f>IFERROR(D14-Dashboard!$B$4/252,"")</f>
        <v>3.2895457033389249E-3</v>
      </c>
      <c r="G14" s="22">
        <f>IFERROR(E14-Dashboard!$B$4/252,"")</f>
        <v>-9.5940618469285924E-3</v>
      </c>
      <c r="H14" s="4">
        <f t="shared" si="3"/>
        <v>123.24</v>
      </c>
      <c r="I14" s="23">
        <f t="shared" si="4"/>
        <v>-8.2765335929892991E-3</v>
      </c>
      <c r="J14" s="4">
        <f t="shared" si="5"/>
        <v>2084.4</v>
      </c>
      <c r="K14" s="23">
        <f t="shared" si="6"/>
        <v>-1.784686240644795E-2</v>
      </c>
      <c r="L14" s="22">
        <f t="shared" si="0"/>
        <v>1.2883607550267517E-2</v>
      </c>
    </row>
    <row r="15" spans="1:12" x14ac:dyDescent="0.25">
      <c r="A15" s="3">
        <f>IFERROR(Datos!A15,"")</f>
        <v>42508</v>
      </c>
      <c r="B15" s="4">
        <f>IFERROR(Datos!B15,"")</f>
        <v>120.1</v>
      </c>
      <c r="C15" s="4">
        <f>IFERROR(Datos!C15,"")</f>
        <v>2047.6</v>
      </c>
      <c r="D15" s="22">
        <f t="shared" si="1"/>
        <v>-1.734576992308956E-2</v>
      </c>
      <c r="E15" s="22">
        <f t="shared" si="2"/>
        <v>1.9538882375913502E-4</v>
      </c>
      <c r="F15" s="22">
        <f>IFERROR(D15-Dashboard!$B$4/252,"")</f>
        <v>-1.750450008181972E-2</v>
      </c>
      <c r="G15" s="22">
        <f>IFERROR(E15-Dashboard!$B$4/252,"")</f>
        <v>3.6658665028976292E-5</v>
      </c>
      <c r="H15" s="4">
        <f t="shared" si="3"/>
        <v>123.24</v>
      </c>
      <c r="I15" s="23">
        <f t="shared" si="4"/>
        <v>-2.5478740668614108E-2</v>
      </c>
      <c r="J15" s="4">
        <f t="shared" si="5"/>
        <v>2084.4</v>
      </c>
      <c r="K15" s="23">
        <f t="shared" si="6"/>
        <v>-1.7654960660142049E-2</v>
      </c>
      <c r="L15" s="22">
        <f t="shared" si="0"/>
        <v>-1.7541158746848695E-2</v>
      </c>
    </row>
    <row r="16" spans="1:12" x14ac:dyDescent="0.25">
      <c r="A16" s="3">
        <f>IFERROR(Datos!A16,"")</f>
        <v>42509</v>
      </c>
      <c r="B16" s="4">
        <f>IFERROR(Datos!B16,"")</f>
        <v>119.87</v>
      </c>
      <c r="C16" s="4">
        <f>IFERROR(Datos!C16,"")</f>
        <v>2040</v>
      </c>
      <c r="D16" s="22">
        <f t="shared" si="1"/>
        <v>-1.9150707743545992E-3</v>
      </c>
      <c r="E16" s="22">
        <f t="shared" si="2"/>
        <v>-3.7116624340690629E-3</v>
      </c>
      <c r="F16" s="22">
        <f>IFERROR(D16-Dashboard!$B$4/252,"")</f>
        <v>-2.0738009330847577E-3</v>
      </c>
      <c r="G16" s="22">
        <f>IFERROR(E16-Dashboard!$B$4/252,"")</f>
        <v>-3.8703925927992214E-3</v>
      </c>
      <c r="H16" s="4">
        <f t="shared" si="3"/>
        <v>123.24</v>
      </c>
      <c r="I16" s="23">
        <f t="shared" si="4"/>
        <v>-2.7345017851346909E-2</v>
      </c>
      <c r="J16" s="4">
        <f t="shared" si="5"/>
        <v>2084.4</v>
      </c>
      <c r="K16" s="23">
        <f t="shared" si="6"/>
        <v>-2.1301093839953933E-2</v>
      </c>
      <c r="L16" s="22">
        <f t="shared" si="0"/>
        <v>1.7965916597144638E-3</v>
      </c>
    </row>
    <row r="17" spans="1:12" x14ac:dyDescent="0.25">
      <c r="A17" s="3">
        <f>IFERROR(Datos!A17,"")</f>
        <v>42510</v>
      </c>
      <c r="B17" s="4">
        <f>IFERROR(Datos!B17,"")</f>
        <v>119.71</v>
      </c>
      <c r="C17" s="4">
        <f>IFERROR(Datos!C17,"")</f>
        <v>2052.3000000000002</v>
      </c>
      <c r="D17" s="22">
        <f t="shared" si="1"/>
        <v>-1.334779344289716E-3</v>
      </c>
      <c r="E17" s="22">
        <f t="shared" si="2"/>
        <v>6.0294117647059498E-3</v>
      </c>
      <c r="F17" s="22">
        <f>IFERROR(D17-Dashboard!$B$4/252,"")</f>
        <v>-1.4935095030198747E-3</v>
      </c>
      <c r="G17" s="22">
        <f>IFERROR(E17-Dashboard!$B$4/252,"")</f>
        <v>5.8706816059757912E-3</v>
      </c>
      <c r="H17" s="4">
        <f t="shared" si="3"/>
        <v>123.24</v>
      </c>
      <c r="I17" s="23">
        <f t="shared" si="4"/>
        <v>-2.8643297630639442E-2</v>
      </c>
      <c r="J17" s="4">
        <f t="shared" si="5"/>
        <v>2084.4</v>
      </c>
      <c r="K17" s="23">
        <f t="shared" si="6"/>
        <v>-1.5400115141047777E-2</v>
      </c>
      <c r="L17" s="22">
        <f t="shared" si="0"/>
        <v>-7.3641911089956658E-3</v>
      </c>
    </row>
    <row r="18" spans="1:12" x14ac:dyDescent="0.25">
      <c r="A18" s="3">
        <f>IFERROR(Datos!A18,"")</f>
        <v>42513</v>
      </c>
      <c r="B18" s="4">
        <f>IFERROR(Datos!B18,"")</f>
        <v>119.37</v>
      </c>
      <c r="C18" s="4">
        <f>IFERROR(Datos!C18,"")</f>
        <v>2048</v>
      </c>
      <c r="D18" s="22">
        <f t="shared" si="1"/>
        <v>-2.8401971430956907E-3</v>
      </c>
      <c r="E18" s="22">
        <f t="shared" si="2"/>
        <v>-2.0952102519126159E-3</v>
      </c>
      <c r="F18" s="22">
        <f>IFERROR(D18-Dashboard!$B$4/252,"")</f>
        <v>-2.9989273018258492E-3</v>
      </c>
      <c r="G18" s="22">
        <f>IFERROR(E18-Dashboard!$B$4/252,"")</f>
        <v>-2.2539404106427744E-3</v>
      </c>
      <c r="H18" s="4">
        <f t="shared" si="3"/>
        <v>123.24</v>
      </c>
      <c r="I18" s="23">
        <f t="shared" si="4"/>
        <v>-3.1402142161635727E-2</v>
      </c>
      <c r="J18" s="4">
        <f t="shared" si="5"/>
        <v>2084.4</v>
      </c>
      <c r="K18" s="23">
        <f t="shared" si="6"/>
        <v>-1.7463058913836149E-2</v>
      </c>
      <c r="L18" s="22">
        <f t="shared" si="0"/>
        <v>-7.4498689118307482E-4</v>
      </c>
    </row>
    <row r="19" spans="1:12" x14ac:dyDescent="0.25">
      <c r="A19" s="3">
        <f>IFERROR(Datos!A19,"")</f>
        <v>42514</v>
      </c>
      <c r="B19" s="4">
        <f>IFERROR(Datos!B19,"")</f>
        <v>117.3</v>
      </c>
      <c r="C19" s="4">
        <f>IFERROR(Datos!C19,"")</f>
        <v>2076.1</v>
      </c>
      <c r="D19" s="22">
        <f t="shared" si="1"/>
        <v>-1.7341040462427793E-2</v>
      </c>
      <c r="E19" s="22">
        <f t="shared" si="2"/>
        <v>1.3720703124999956E-2</v>
      </c>
      <c r="F19" s="22">
        <f>IFERROR(D19-Dashboard!$B$4/252,"")</f>
        <v>-1.7499770621157953E-2</v>
      </c>
      <c r="G19" s="22">
        <f>IFERROR(E19-Dashboard!$B$4/252,"")</f>
        <v>1.3561972966269797E-2</v>
      </c>
      <c r="H19" s="4">
        <f t="shared" si="3"/>
        <v>123.24</v>
      </c>
      <c r="I19" s="23">
        <f t="shared" si="4"/>
        <v>-4.8198636806231709E-2</v>
      </c>
      <c r="J19" s="4">
        <f t="shared" si="5"/>
        <v>2084.4</v>
      </c>
      <c r="K19" s="23">
        <f t="shared" si="6"/>
        <v>-3.9819612358473755E-3</v>
      </c>
      <c r="L19" s="22">
        <f t="shared" si="0"/>
        <v>-3.1061743587427748E-2</v>
      </c>
    </row>
    <row r="20" spans="1:12" x14ac:dyDescent="0.25">
      <c r="A20" s="3">
        <f>IFERROR(Datos!A20,"")</f>
        <v>42515</v>
      </c>
      <c r="B20" s="4">
        <f>IFERROR(Datos!B20,"")</f>
        <v>116.98</v>
      </c>
      <c r="C20" s="4">
        <f>IFERROR(Datos!C20,"")</f>
        <v>2090.5</v>
      </c>
      <c r="D20" s="22">
        <f t="shared" si="1"/>
        <v>-2.7280477408354598E-3</v>
      </c>
      <c r="E20" s="22">
        <f t="shared" si="2"/>
        <v>6.9360820769712728E-3</v>
      </c>
      <c r="F20" s="22">
        <f>IFERROR(D20-Dashboard!$B$4/252,"")</f>
        <v>-2.8867778995656183E-3</v>
      </c>
      <c r="G20" s="22">
        <f>IFERROR(E20-Dashboard!$B$4/252,"")</f>
        <v>6.7773519182411143E-3</v>
      </c>
      <c r="H20" s="4">
        <f t="shared" si="3"/>
        <v>123.24</v>
      </c>
      <c r="I20" s="23">
        <f t="shared" si="4"/>
        <v>-5.0795196364816553E-2</v>
      </c>
      <c r="J20" s="4">
        <f t="shared" si="5"/>
        <v>2090.5</v>
      </c>
      <c r="K20" s="23">
        <f t="shared" si="6"/>
        <v>0</v>
      </c>
      <c r="L20" s="22">
        <f t="shared" si="0"/>
        <v>-9.6641298178067325E-3</v>
      </c>
    </row>
    <row r="21" spans="1:12" x14ac:dyDescent="0.25">
      <c r="A21" s="3">
        <f>IFERROR(Datos!A21,"")</f>
        <v>42516</v>
      </c>
      <c r="B21" s="4">
        <f>IFERROR(Datos!B21,"")</f>
        <v>116.58</v>
      </c>
      <c r="C21" s="4">
        <f>IFERROR(Datos!C21,"")</f>
        <v>2090.1</v>
      </c>
      <c r="D21" s="22">
        <f t="shared" si="1"/>
        <v>-3.4193879295606466E-3</v>
      </c>
      <c r="E21" s="22">
        <f t="shared" si="2"/>
        <v>-1.9134178426216675E-4</v>
      </c>
      <c r="F21" s="22">
        <f>IFERROR(D21-Dashboard!$B$4/252,"")</f>
        <v>-3.5781180882908051E-3</v>
      </c>
      <c r="G21" s="22">
        <f>IFERROR(E21-Dashboard!$B$4/252,"")</f>
        <v>-3.5007194299232548E-4</v>
      </c>
      <c r="H21" s="4">
        <f t="shared" si="3"/>
        <v>123.24</v>
      </c>
      <c r="I21" s="23">
        <f t="shared" si="4"/>
        <v>-5.4040895813047718E-2</v>
      </c>
      <c r="J21" s="4">
        <f t="shared" si="5"/>
        <v>2090.5</v>
      </c>
      <c r="K21" s="23">
        <f t="shared" si="6"/>
        <v>-1.9134178426216675E-4</v>
      </c>
      <c r="L21" s="22">
        <f t="shared" si="0"/>
        <v>-3.2280461452984799E-3</v>
      </c>
    </row>
    <row r="22" spans="1:12" x14ac:dyDescent="0.25">
      <c r="A22" s="3">
        <f>IFERROR(Datos!A22,"")</f>
        <v>42517</v>
      </c>
      <c r="B22" s="4">
        <f>IFERROR(Datos!B22,"")</f>
        <v>115.62</v>
      </c>
      <c r="C22" s="4">
        <f>IFERROR(Datos!C22,"")</f>
        <v>2099.1</v>
      </c>
      <c r="D22" s="22">
        <f t="shared" si="1"/>
        <v>-8.2346886258363172E-3</v>
      </c>
      <c r="E22" s="22">
        <f t="shared" si="2"/>
        <v>4.3060140663127022E-3</v>
      </c>
      <c r="F22" s="22">
        <f>IFERROR(D22-Dashboard!$B$4/252,"")</f>
        <v>-8.3934187845664757E-3</v>
      </c>
      <c r="G22" s="22">
        <f>IFERROR(E22-Dashboard!$B$4/252,"")</f>
        <v>4.1472839075825437E-3</v>
      </c>
      <c r="H22" s="4">
        <f t="shared" si="3"/>
        <v>123.24</v>
      </c>
      <c r="I22" s="23">
        <f t="shared" si="4"/>
        <v>-6.1830574488802248E-2</v>
      </c>
      <c r="J22" s="4">
        <f t="shared" si="5"/>
        <v>2099.1</v>
      </c>
      <c r="K22" s="23">
        <f t="shared" si="6"/>
        <v>0</v>
      </c>
      <c r="L22" s="22">
        <f t="shared" si="0"/>
        <v>-1.2540702692149019E-2</v>
      </c>
    </row>
    <row r="23" spans="1:12" x14ac:dyDescent="0.25">
      <c r="A23" s="3">
        <f>IFERROR(Datos!A23,"")</f>
        <v>42521</v>
      </c>
      <c r="B23" s="4">
        <f>IFERROR(Datos!B23,"")</f>
        <v>116.06</v>
      </c>
      <c r="C23" s="4">
        <f>IFERROR(Datos!C23,"")</f>
        <v>2097</v>
      </c>
      <c r="D23" s="22">
        <f t="shared" si="1"/>
        <v>3.8055699705932255E-3</v>
      </c>
      <c r="E23" s="22">
        <f t="shared" si="2"/>
        <v>-1.0004287551806934E-3</v>
      </c>
      <c r="F23" s="22">
        <f>IFERROR(D23-Dashboard!$B$4/252,"")</f>
        <v>3.646839811863067E-3</v>
      </c>
      <c r="G23" s="22">
        <f>IFERROR(E23-Dashboard!$B$4/252,"")</f>
        <v>-1.1591589139108521E-3</v>
      </c>
      <c r="H23" s="4">
        <f t="shared" si="3"/>
        <v>123.24</v>
      </c>
      <c r="I23" s="23">
        <f t="shared" si="4"/>
        <v>-5.8260305095748088E-2</v>
      </c>
      <c r="J23" s="4">
        <f t="shared" si="5"/>
        <v>2099.1</v>
      </c>
      <c r="K23" s="23">
        <f t="shared" si="6"/>
        <v>-1.0004287551806934E-3</v>
      </c>
      <c r="L23" s="22">
        <f t="shared" si="0"/>
        <v>4.805998725773919E-3</v>
      </c>
    </row>
    <row r="24" spans="1:12" x14ac:dyDescent="0.25">
      <c r="A24" s="3">
        <f>IFERROR(Datos!A24,"")</f>
        <v>42522</v>
      </c>
      <c r="B24" s="4">
        <f>IFERROR(Datos!B24,"")</f>
        <v>115.94</v>
      </c>
      <c r="C24" s="4">
        <f>IFERROR(Datos!C24,"")</f>
        <v>2099.3000000000002</v>
      </c>
      <c r="D24" s="22">
        <f t="shared" si="1"/>
        <v>-1.0339479579528632E-3</v>
      </c>
      <c r="E24" s="22">
        <f t="shared" si="2"/>
        <v>1.0968049594659579E-3</v>
      </c>
      <c r="F24" s="22">
        <f>IFERROR(D24-Dashboard!$B$4/252,"")</f>
        <v>-1.1926781166830219E-3</v>
      </c>
      <c r="G24" s="22">
        <f>IFERROR(E24-Dashboard!$B$4/252,"")</f>
        <v>9.3807480073579918E-4</v>
      </c>
      <c r="H24" s="4">
        <f t="shared" si="3"/>
        <v>123.24</v>
      </c>
      <c r="I24" s="23">
        <f t="shared" si="4"/>
        <v>-5.9234014930217405E-2</v>
      </c>
      <c r="J24" s="4">
        <f t="shared" si="5"/>
        <v>2099.3000000000002</v>
      </c>
      <c r="K24" s="23">
        <f t="shared" si="6"/>
        <v>0</v>
      </c>
      <c r="L24" s="22">
        <f t="shared" si="0"/>
        <v>-2.1307529174188211E-3</v>
      </c>
    </row>
    <row r="25" spans="1:12" x14ac:dyDescent="0.25">
      <c r="A25" s="3">
        <f>IFERROR(Datos!A25,"")</f>
        <v>42523</v>
      </c>
      <c r="B25" s="4">
        <f>IFERROR(Datos!B25,"")</f>
        <v>115.67</v>
      </c>
      <c r="C25" s="4">
        <f>IFERROR(Datos!C25,"")</f>
        <v>2105.3000000000002</v>
      </c>
      <c r="D25" s="22">
        <f t="shared" si="1"/>
        <v>-2.3287907538381836E-3</v>
      </c>
      <c r="E25" s="22">
        <f t="shared" si="2"/>
        <v>2.8580955556614107E-3</v>
      </c>
      <c r="F25" s="22">
        <f>IFERROR(D25-Dashboard!$B$4/252,"")</f>
        <v>-2.4875209125683421E-3</v>
      </c>
      <c r="G25" s="22">
        <f>IFERROR(E25-Dashboard!$B$4/252,"")</f>
        <v>2.6993653969312522E-3</v>
      </c>
      <c r="H25" s="4">
        <f t="shared" si="3"/>
        <v>123.24</v>
      </c>
      <c r="I25" s="23">
        <f t="shared" si="4"/>
        <v>-6.1424862057773422E-2</v>
      </c>
      <c r="J25" s="4">
        <f t="shared" si="5"/>
        <v>2105.3000000000002</v>
      </c>
      <c r="K25" s="23">
        <f t="shared" si="6"/>
        <v>0</v>
      </c>
      <c r="L25" s="22">
        <f t="shared" si="0"/>
        <v>-5.1868863094995943E-3</v>
      </c>
    </row>
    <row r="26" spans="1:12" x14ac:dyDescent="0.25">
      <c r="A26" s="3">
        <f>IFERROR(Datos!A26,"")</f>
        <v>42524</v>
      </c>
      <c r="B26" s="4">
        <f>IFERROR(Datos!B26,"")</f>
        <v>118.88</v>
      </c>
      <c r="C26" s="4">
        <f>IFERROR(Datos!C26,"")</f>
        <v>2099.1</v>
      </c>
      <c r="D26" s="22">
        <f t="shared" si="1"/>
        <v>2.7751361632229576E-2</v>
      </c>
      <c r="E26" s="22">
        <f t="shared" si="2"/>
        <v>-2.9449484634019862E-3</v>
      </c>
      <c r="F26" s="22">
        <f>IFERROR(D26-Dashboard!$B$4/252,"")</f>
        <v>2.7592631473499416E-2</v>
      </c>
      <c r="G26" s="22">
        <f>IFERROR(E26-Dashboard!$B$4/252,"")</f>
        <v>-3.1036786221321448E-3</v>
      </c>
      <c r="H26" s="4">
        <f t="shared" si="3"/>
        <v>123.24</v>
      </c>
      <c r="I26" s="23">
        <f t="shared" si="4"/>
        <v>-3.5378123985718934E-2</v>
      </c>
      <c r="J26" s="4">
        <f t="shared" si="5"/>
        <v>2105.3000000000002</v>
      </c>
      <c r="K26" s="23">
        <f t="shared" si="6"/>
        <v>-2.9449484634019862E-3</v>
      </c>
      <c r="L26" s="22">
        <f t="shared" si="0"/>
        <v>3.0696310095631563E-2</v>
      </c>
    </row>
    <row r="27" spans="1:12" x14ac:dyDescent="0.25">
      <c r="A27" s="3">
        <f>IFERROR(Datos!A27,"")</f>
        <v>42527</v>
      </c>
      <c r="B27" s="4">
        <f>IFERROR(Datos!B27,"")</f>
        <v>118.92</v>
      </c>
      <c r="C27" s="4">
        <f>IFERROR(Datos!C27,"")</f>
        <v>2109.4</v>
      </c>
      <c r="D27" s="22">
        <f t="shared" si="1"/>
        <v>3.3647375504708421E-4</v>
      </c>
      <c r="E27" s="22">
        <f t="shared" si="2"/>
        <v>4.9068648468391096E-3</v>
      </c>
      <c r="F27" s="22">
        <f>IFERROR(D27-Dashboard!$B$4/252,"")</f>
        <v>1.7774359631692548E-4</v>
      </c>
      <c r="G27" s="22">
        <f>IFERROR(E27-Dashboard!$B$4/252,"")</f>
        <v>4.7481346881089511E-3</v>
      </c>
      <c r="H27" s="4">
        <f t="shared" si="3"/>
        <v>123.24</v>
      </c>
      <c r="I27" s="23">
        <f t="shared" si="4"/>
        <v>-3.5053554040895718E-2</v>
      </c>
      <c r="J27" s="4">
        <f t="shared" si="5"/>
        <v>2109.4</v>
      </c>
      <c r="K27" s="23">
        <f t="shared" si="6"/>
        <v>0</v>
      </c>
      <c r="L27" s="22">
        <f t="shared" si="0"/>
        <v>-4.5703910917920254E-3</v>
      </c>
    </row>
    <row r="28" spans="1:12" x14ac:dyDescent="0.25">
      <c r="A28" s="3">
        <f>IFERROR(Datos!A28,"")</f>
        <v>42528</v>
      </c>
      <c r="B28" s="4">
        <f>IFERROR(Datos!B28,"")</f>
        <v>118.82</v>
      </c>
      <c r="C28" s="4">
        <f>IFERROR(Datos!C28,"")</f>
        <v>2112.1</v>
      </c>
      <c r="D28" s="22">
        <f t="shared" si="1"/>
        <v>-8.4090144635051711E-4</v>
      </c>
      <c r="E28" s="22">
        <f t="shared" si="2"/>
        <v>1.2799848298092886E-3</v>
      </c>
      <c r="F28" s="22">
        <f>IFERROR(D28-Dashboard!$B$4/252,"")</f>
        <v>-9.9963160508067584E-4</v>
      </c>
      <c r="G28" s="22">
        <f>IFERROR(E28-Dashboard!$B$4/252,"")</f>
        <v>1.1212546710791299E-3</v>
      </c>
      <c r="H28" s="4">
        <f t="shared" si="3"/>
        <v>123.24</v>
      </c>
      <c r="I28" s="23">
        <f t="shared" si="4"/>
        <v>-3.5864978902953593E-2</v>
      </c>
      <c r="J28" s="4">
        <f t="shared" si="5"/>
        <v>2112.1</v>
      </c>
      <c r="K28" s="23">
        <f t="shared" si="6"/>
        <v>0</v>
      </c>
      <c r="L28" s="22">
        <f t="shared" si="0"/>
        <v>-2.1208862761598057E-3</v>
      </c>
    </row>
    <row r="29" spans="1:12" x14ac:dyDescent="0.25">
      <c r="A29" s="3">
        <f>IFERROR(Datos!A29,"")</f>
        <v>42529</v>
      </c>
      <c r="B29" s="4">
        <f>IFERROR(Datos!B29,"")</f>
        <v>120.58</v>
      </c>
      <c r="C29" s="4">
        <f>IFERROR(Datos!C29,"")</f>
        <v>2119.1</v>
      </c>
      <c r="D29" s="22">
        <f t="shared" si="1"/>
        <v>1.4812321158054198E-2</v>
      </c>
      <c r="E29" s="22">
        <f t="shared" si="2"/>
        <v>3.3142370152927647E-3</v>
      </c>
      <c r="F29" s="22">
        <f>IFERROR(D29-Dashboard!$B$4/252,"")</f>
        <v>1.465359099932404E-2</v>
      </c>
      <c r="G29" s="22">
        <f>IFERROR(E29-Dashboard!$B$4/252,"")</f>
        <v>3.1555068565626062E-3</v>
      </c>
      <c r="H29" s="4">
        <f t="shared" si="3"/>
        <v>123.24</v>
      </c>
      <c r="I29" s="23">
        <f t="shared" si="4"/>
        <v>-2.1583901330736732E-2</v>
      </c>
      <c r="J29" s="4">
        <f t="shared" si="5"/>
        <v>2119.1</v>
      </c>
      <c r="K29" s="23">
        <f t="shared" si="6"/>
        <v>0</v>
      </c>
      <c r="L29" s="22">
        <f t="shared" si="0"/>
        <v>1.1498084142761433E-2</v>
      </c>
    </row>
    <row r="30" spans="1:12" x14ac:dyDescent="0.25">
      <c r="A30" s="3">
        <f>IFERROR(Datos!A30,"")</f>
        <v>42530</v>
      </c>
      <c r="B30" s="4">
        <f>IFERROR(Datos!B30,"")</f>
        <v>121.25</v>
      </c>
      <c r="C30" s="4">
        <f>IFERROR(Datos!C30,"")</f>
        <v>2115.5</v>
      </c>
      <c r="D30" s="22">
        <f t="shared" si="1"/>
        <v>5.5564770276994579E-3</v>
      </c>
      <c r="E30" s="22">
        <f t="shared" si="2"/>
        <v>-1.6988344108347375E-3</v>
      </c>
      <c r="F30" s="22">
        <f>IFERROR(D30-Dashboard!$B$4/252,"")</f>
        <v>5.3977468689692994E-3</v>
      </c>
      <c r="G30" s="22">
        <f>IFERROR(E30-Dashboard!$B$4/252,"")</f>
        <v>-1.8575645695648962E-3</v>
      </c>
      <c r="H30" s="4">
        <f t="shared" si="3"/>
        <v>123.24</v>
      </c>
      <c r="I30" s="23">
        <f t="shared" si="4"/>
        <v>-1.6147354754949661E-2</v>
      </c>
      <c r="J30" s="4">
        <f t="shared" si="5"/>
        <v>2119.1</v>
      </c>
      <c r="K30" s="23">
        <f t="shared" si="6"/>
        <v>-1.6988344108347375E-3</v>
      </c>
      <c r="L30" s="22">
        <f t="shared" si="0"/>
        <v>7.2553114385341955E-3</v>
      </c>
    </row>
    <row r="31" spans="1:12" x14ac:dyDescent="0.25">
      <c r="A31" s="3">
        <f>IFERROR(Datos!A31,"")</f>
        <v>42531</v>
      </c>
      <c r="B31" s="4">
        <f>IFERROR(Datos!B31,"")</f>
        <v>121.74</v>
      </c>
      <c r="C31" s="4">
        <f>IFERROR(Datos!C31,"")</f>
        <v>2096.1</v>
      </c>
      <c r="D31" s="22">
        <f t="shared" si="1"/>
        <v>4.0412371134019853E-3</v>
      </c>
      <c r="E31" s="22">
        <f t="shared" si="2"/>
        <v>-9.1704088867879952E-3</v>
      </c>
      <c r="F31" s="22">
        <f>IFERROR(D31-Dashboard!$B$4/252,"")</f>
        <v>3.8825069546718268E-3</v>
      </c>
      <c r="G31" s="22">
        <f>IFERROR(E31-Dashboard!$B$4/252,"")</f>
        <v>-9.3291390455181537E-3</v>
      </c>
      <c r="H31" s="4">
        <f t="shared" si="3"/>
        <v>123.24</v>
      </c>
      <c r="I31" s="23">
        <f t="shared" si="4"/>
        <v>-1.2171372930866564E-2</v>
      </c>
      <c r="J31" s="4">
        <f t="shared" si="5"/>
        <v>2119.1</v>
      </c>
      <c r="K31" s="23">
        <f t="shared" si="6"/>
        <v>-1.085366429144452E-2</v>
      </c>
      <c r="L31" s="22">
        <f t="shared" si="0"/>
        <v>1.321164600018998E-2</v>
      </c>
    </row>
    <row r="32" spans="1:12" x14ac:dyDescent="0.25">
      <c r="A32" s="3">
        <f>IFERROR(Datos!A32,"")</f>
        <v>42534</v>
      </c>
      <c r="B32" s="4">
        <f>IFERROR(Datos!B32,"")</f>
        <v>122.64</v>
      </c>
      <c r="C32" s="4">
        <f>IFERROR(Datos!C32,"")</f>
        <v>2079.1</v>
      </c>
      <c r="D32" s="22">
        <f t="shared" si="1"/>
        <v>7.392804337111869E-3</v>
      </c>
      <c r="E32" s="22">
        <f t="shared" si="2"/>
        <v>-8.1103000811030279E-3</v>
      </c>
      <c r="F32" s="22">
        <f>IFERROR(D32-Dashboard!$B$4/252,"")</f>
        <v>7.2340741783817105E-3</v>
      </c>
      <c r="G32" s="22">
        <f>IFERROR(E32-Dashboard!$B$4/252,"")</f>
        <v>-8.2690302398331864E-3</v>
      </c>
      <c r="H32" s="4">
        <f t="shared" si="3"/>
        <v>123.24</v>
      </c>
      <c r="I32" s="23">
        <f t="shared" si="4"/>
        <v>-4.8685491723465812E-3</v>
      </c>
      <c r="J32" s="4">
        <f t="shared" si="5"/>
        <v>2119.1</v>
      </c>
      <c r="K32" s="23">
        <f t="shared" si="6"/>
        <v>-1.887593789816433E-2</v>
      </c>
      <c r="L32" s="22">
        <f t="shared" si="0"/>
        <v>1.5503104418214897E-2</v>
      </c>
    </row>
    <row r="33" spans="1:12" x14ac:dyDescent="0.25">
      <c r="A33" s="3">
        <f>IFERROR(Datos!A33,"")</f>
        <v>42535</v>
      </c>
      <c r="B33" s="4">
        <f>IFERROR(Datos!B33,"")</f>
        <v>122.77</v>
      </c>
      <c r="C33" s="4">
        <f>IFERROR(Datos!C33,"")</f>
        <v>2075.3000000000002</v>
      </c>
      <c r="D33" s="22">
        <f t="shared" si="1"/>
        <v>1.060013046314312E-3</v>
      </c>
      <c r="E33" s="22">
        <f t="shared" si="2"/>
        <v>-1.8277139146745114E-3</v>
      </c>
      <c r="F33" s="22">
        <f>IFERROR(D33-Dashboard!$B$4/252,"")</f>
        <v>9.0128288758415331E-4</v>
      </c>
      <c r="G33" s="22">
        <f>IFERROR(E33-Dashboard!$B$4/252,"")</f>
        <v>-1.9864440734046699E-3</v>
      </c>
      <c r="H33" s="4">
        <f t="shared" si="3"/>
        <v>123.24</v>
      </c>
      <c r="I33" s="23">
        <f t="shared" si="4"/>
        <v>-3.8136968516715442E-3</v>
      </c>
      <c r="J33" s="4">
        <f t="shared" si="5"/>
        <v>2119.1</v>
      </c>
      <c r="K33" s="23">
        <f t="shared" si="6"/>
        <v>-2.0669151998489843E-2</v>
      </c>
      <c r="L33" s="22">
        <f t="shared" si="0"/>
        <v>2.8877269609888234E-3</v>
      </c>
    </row>
    <row r="34" spans="1:12" x14ac:dyDescent="0.25">
      <c r="A34" s="3">
        <f>IFERROR(Datos!A34,"")</f>
        <v>42536</v>
      </c>
      <c r="B34" s="4">
        <f>IFERROR(Datos!B34,"")</f>
        <v>123.68</v>
      </c>
      <c r="C34" s="4">
        <f>IFERROR(Datos!C34,"")</f>
        <v>2071.5</v>
      </c>
      <c r="D34" s="22">
        <f t="shared" si="1"/>
        <v>7.4122342591840251E-3</v>
      </c>
      <c r="E34" s="22">
        <f t="shared" si="2"/>
        <v>-1.8310605695562865E-3</v>
      </c>
      <c r="F34" s="22">
        <f>IFERROR(D34-Dashboard!$B$4/252,"")</f>
        <v>7.2535041004538666E-3</v>
      </c>
      <c r="G34" s="22">
        <f>IFERROR(E34-Dashboard!$B$4/252,"")</f>
        <v>-1.989790728286445E-3</v>
      </c>
      <c r="H34" s="4">
        <f t="shared" si="3"/>
        <v>123.68</v>
      </c>
      <c r="I34" s="23">
        <f t="shared" si="4"/>
        <v>0</v>
      </c>
      <c r="J34" s="4">
        <f t="shared" si="5"/>
        <v>2119.1</v>
      </c>
      <c r="K34" s="23">
        <f t="shared" si="6"/>
        <v>-2.2462366098815467E-2</v>
      </c>
      <c r="L34" s="22">
        <f t="shared" si="0"/>
        <v>9.2432948287403116E-3</v>
      </c>
    </row>
    <row r="35" spans="1:12" x14ac:dyDescent="0.25">
      <c r="A35" s="3">
        <f>IFERROR(Datos!A35,"")</f>
        <v>42537</v>
      </c>
      <c r="B35" s="4">
        <f>IFERROR(Datos!B35,"")</f>
        <v>122.38</v>
      </c>
      <c r="C35" s="4">
        <f>IFERROR(Datos!C35,"")</f>
        <v>2078</v>
      </c>
      <c r="D35" s="22">
        <f t="shared" si="1"/>
        <v>-1.0510996119016958E-2</v>
      </c>
      <c r="E35" s="22">
        <f t="shared" si="2"/>
        <v>3.1378228336953473E-3</v>
      </c>
      <c r="F35" s="22">
        <f>IFERROR(D35-Dashboard!$B$4/252,"")</f>
        <v>-1.0669726277747116E-2</v>
      </c>
      <c r="G35" s="22">
        <f>IFERROR(E35-Dashboard!$B$4/252,"")</f>
        <v>2.9790926749651888E-3</v>
      </c>
      <c r="H35" s="4">
        <f t="shared" si="3"/>
        <v>123.68</v>
      </c>
      <c r="I35" s="23">
        <f t="shared" si="4"/>
        <v>-1.0510996119016958E-2</v>
      </c>
      <c r="J35" s="4">
        <f t="shared" si="5"/>
        <v>2119.1</v>
      </c>
      <c r="K35" s="23">
        <f t="shared" si="6"/>
        <v>-1.9395026190363818E-2</v>
      </c>
      <c r="L35" s="22">
        <f t="shared" si="0"/>
        <v>-1.3648818952712305E-2</v>
      </c>
    </row>
    <row r="36" spans="1:12" x14ac:dyDescent="0.25">
      <c r="A36" s="3">
        <f>IFERROR(Datos!A36,"")</f>
        <v>42538</v>
      </c>
      <c r="B36" s="4">
        <f>IFERROR(Datos!B36,"")</f>
        <v>123.95</v>
      </c>
      <c r="C36" s="4">
        <f>IFERROR(Datos!C36,"")</f>
        <v>2071.1999999999998</v>
      </c>
      <c r="D36" s="22">
        <f t="shared" si="1"/>
        <v>1.2828893610067116E-2</v>
      </c>
      <c r="E36" s="22">
        <f t="shared" si="2"/>
        <v>-3.2723772858518352E-3</v>
      </c>
      <c r="F36" s="22">
        <f>IFERROR(D36-Dashboard!$B$4/252,"")</f>
        <v>1.2670163451336957E-2</v>
      </c>
      <c r="G36" s="22">
        <f>IFERROR(E36-Dashboard!$B$4/252,"")</f>
        <v>-3.4311074445819937E-3</v>
      </c>
      <c r="H36" s="4">
        <f t="shared" si="3"/>
        <v>123.95</v>
      </c>
      <c r="I36" s="23">
        <f t="shared" si="4"/>
        <v>0</v>
      </c>
      <c r="J36" s="4">
        <f t="shared" si="5"/>
        <v>2119.1</v>
      </c>
      <c r="K36" s="23">
        <f t="shared" si="6"/>
        <v>-2.2603935633051853E-2</v>
      </c>
      <c r="L36" s="22">
        <f t="shared" si="0"/>
        <v>1.6101270895918951E-2</v>
      </c>
    </row>
    <row r="37" spans="1:12" x14ac:dyDescent="0.25">
      <c r="A37" s="3">
        <f>IFERROR(Datos!A37,"")</f>
        <v>42541</v>
      </c>
      <c r="B37" s="4">
        <f>IFERROR(Datos!B37,"")</f>
        <v>123.21</v>
      </c>
      <c r="C37" s="4">
        <f>IFERROR(Datos!C37,"")</f>
        <v>2083.1999999999998</v>
      </c>
      <c r="D37" s="22">
        <f t="shared" si="1"/>
        <v>-5.9701492537314049E-3</v>
      </c>
      <c r="E37" s="22">
        <f t="shared" si="2"/>
        <v>5.7937427578216294E-3</v>
      </c>
      <c r="F37" s="22">
        <f>IFERROR(D37-Dashboard!$B$4/252,"")</f>
        <v>-6.1288794124615634E-3</v>
      </c>
      <c r="G37" s="22">
        <f>IFERROR(E37-Dashboard!$B$4/252,"")</f>
        <v>5.6350125990914709E-3</v>
      </c>
      <c r="H37" s="4">
        <f t="shared" si="3"/>
        <v>123.95</v>
      </c>
      <c r="I37" s="23">
        <f t="shared" si="4"/>
        <v>-5.9701492537314049E-3</v>
      </c>
      <c r="J37" s="4">
        <f t="shared" si="5"/>
        <v>2119.1</v>
      </c>
      <c r="K37" s="23">
        <f t="shared" si="6"/>
        <v>-1.6941154263602543E-2</v>
      </c>
      <c r="L37" s="22">
        <f t="shared" si="0"/>
        <v>-1.1763892011553034E-2</v>
      </c>
    </row>
    <row r="38" spans="1:12" x14ac:dyDescent="0.25">
      <c r="A38" s="3">
        <f>IFERROR(Datos!A38,"")</f>
        <v>42542</v>
      </c>
      <c r="B38" s="4">
        <f>IFERROR(Datos!B38,"")</f>
        <v>120.84</v>
      </c>
      <c r="C38" s="4">
        <f>IFERROR(Datos!C38,"")</f>
        <v>2088.9</v>
      </c>
      <c r="D38" s="22">
        <f t="shared" si="1"/>
        <v>-1.9235451667883985E-2</v>
      </c>
      <c r="E38" s="22">
        <f t="shared" si="2"/>
        <v>2.7361751152075175E-3</v>
      </c>
      <c r="F38" s="22">
        <f>IFERROR(D38-Dashboard!$B$4/252,"")</f>
        <v>-1.9394181826614145E-2</v>
      </c>
      <c r="G38" s="22">
        <f>IFERROR(E38-Dashboard!$B$4/252,"")</f>
        <v>2.577444956477359E-3</v>
      </c>
      <c r="H38" s="4">
        <f t="shared" si="3"/>
        <v>123.95</v>
      </c>
      <c r="I38" s="23">
        <f t="shared" si="4"/>
        <v>-2.5090762404195277E-2</v>
      </c>
      <c r="J38" s="4">
        <f t="shared" si="5"/>
        <v>2119.1</v>
      </c>
      <c r="K38" s="23">
        <f t="shared" si="6"/>
        <v>-1.4251333113113995E-2</v>
      </c>
      <c r="L38" s="22">
        <f t="shared" si="0"/>
        <v>-2.1971626783091502E-2</v>
      </c>
    </row>
    <row r="39" spans="1:12" x14ac:dyDescent="0.25">
      <c r="A39" s="3">
        <f>IFERROR(Datos!A39,"")</f>
        <v>42543</v>
      </c>
      <c r="B39" s="4">
        <f>IFERROR(Datos!B39,"")</f>
        <v>120.9</v>
      </c>
      <c r="C39" s="4">
        <f>IFERROR(Datos!C39,"")</f>
        <v>2085.4</v>
      </c>
      <c r="D39" s="22">
        <f t="shared" si="1"/>
        <v>4.9652432969216065E-4</v>
      </c>
      <c r="E39" s="22">
        <f t="shared" si="2"/>
        <v>-1.6755230025372603E-3</v>
      </c>
      <c r="F39" s="22">
        <f>IFERROR(D39-Dashboard!$B$4/252,"")</f>
        <v>3.3779417096200192E-4</v>
      </c>
      <c r="G39" s="22">
        <f>IFERROR(E39-Dashboard!$B$4/252,"")</f>
        <v>-1.834253161267419E-3</v>
      </c>
      <c r="H39" s="4">
        <f t="shared" si="3"/>
        <v>123.95</v>
      </c>
      <c r="I39" s="23">
        <f t="shared" si="4"/>
        <v>-2.4606696248487214E-2</v>
      </c>
      <c r="J39" s="4">
        <f t="shared" si="5"/>
        <v>2119.1</v>
      </c>
      <c r="K39" s="23">
        <f t="shared" si="6"/>
        <v>-1.5902977679203345E-2</v>
      </c>
      <c r="L39" s="22">
        <f t="shared" si="0"/>
        <v>2.1720473322294209E-3</v>
      </c>
    </row>
    <row r="40" spans="1:12" x14ac:dyDescent="0.25">
      <c r="A40" s="3">
        <f>IFERROR(Datos!A40,"")</f>
        <v>42544</v>
      </c>
      <c r="B40" s="4">
        <f>IFERROR(Datos!B40,"")</f>
        <v>120.11</v>
      </c>
      <c r="C40" s="4">
        <f>IFERROR(Datos!C40,"")</f>
        <v>2113.3000000000002</v>
      </c>
      <c r="D40" s="22">
        <f t="shared" si="1"/>
        <v>-6.5343258891646938E-3</v>
      </c>
      <c r="E40" s="22">
        <f t="shared" si="2"/>
        <v>1.3378728301524978E-2</v>
      </c>
      <c r="F40" s="22">
        <f>IFERROR(D40-Dashboard!$B$4/252,"")</f>
        <v>-6.6930560478948523E-3</v>
      </c>
      <c r="G40" s="22">
        <f>IFERROR(E40-Dashboard!$B$4/252,"")</f>
        <v>1.321999814279482E-2</v>
      </c>
      <c r="H40" s="4">
        <f t="shared" si="3"/>
        <v>123.95</v>
      </c>
      <c r="I40" s="23">
        <f t="shared" si="4"/>
        <v>-3.0980233965308579E-2</v>
      </c>
      <c r="J40" s="4">
        <f t="shared" si="5"/>
        <v>2119.1</v>
      </c>
      <c r="K40" s="23">
        <f t="shared" si="6"/>
        <v>-2.7370109952337129E-3</v>
      </c>
      <c r="L40" s="22">
        <f t="shared" si="0"/>
        <v>-1.9913054190689672E-2</v>
      </c>
    </row>
    <row r="41" spans="1:12" x14ac:dyDescent="0.25">
      <c r="A41" s="3">
        <f>IFERROR(Datos!A41,"")</f>
        <v>42545</v>
      </c>
      <c r="B41" s="4">
        <f>IFERROR(Datos!B41,"")</f>
        <v>126.01</v>
      </c>
      <c r="C41" s="4">
        <f>IFERROR(Datos!C41,"")</f>
        <v>2037.4</v>
      </c>
      <c r="D41" s="22">
        <f t="shared" si="1"/>
        <v>4.9121638498043518E-2</v>
      </c>
      <c r="E41" s="22">
        <f t="shared" si="2"/>
        <v>-3.5915392987271089E-2</v>
      </c>
      <c r="F41" s="22">
        <f>IFERROR(D41-Dashboard!$B$4/252,"")</f>
        <v>4.8962908339313362E-2</v>
      </c>
      <c r="G41" s="22">
        <f>IFERROR(E41-Dashboard!$B$4/252,"")</f>
        <v>-3.6074123146001245E-2</v>
      </c>
      <c r="H41" s="4">
        <f t="shared" si="3"/>
        <v>126.01</v>
      </c>
      <c r="I41" s="23">
        <f t="shared" si="4"/>
        <v>0</v>
      </c>
      <c r="J41" s="4">
        <f t="shared" si="5"/>
        <v>2119.1</v>
      </c>
      <c r="K41" s="23">
        <f t="shared" si="6"/>
        <v>-3.8554103157000474E-2</v>
      </c>
      <c r="L41" s="22">
        <f t="shared" si="0"/>
        <v>8.5037031485314607E-2</v>
      </c>
    </row>
    <row r="42" spans="1:12" x14ac:dyDescent="0.25">
      <c r="A42" s="3">
        <f>IFERROR(Datos!A42,"")</f>
        <v>42548</v>
      </c>
      <c r="B42" s="4">
        <f>IFERROR(Datos!B42,"")</f>
        <v>126.68</v>
      </c>
      <c r="C42" s="4">
        <f>IFERROR(Datos!C42,"")</f>
        <v>2000.5</v>
      </c>
      <c r="D42" s="22">
        <f t="shared" si="1"/>
        <v>5.3170383302911794E-3</v>
      </c>
      <c r="E42" s="22">
        <f t="shared" si="2"/>
        <v>-1.8111318346912819E-2</v>
      </c>
      <c r="F42" s="22">
        <f>IFERROR(D42-Dashboard!$B$4/252,"")</f>
        <v>5.1583081715610209E-3</v>
      </c>
      <c r="G42" s="22">
        <f>IFERROR(E42-Dashboard!$B$4/252,"")</f>
        <v>-1.8270048505642979E-2</v>
      </c>
      <c r="H42" s="4">
        <f t="shared" si="3"/>
        <v>126.68</v>
      </c>
      <c r="I42" s="23">
        <f t="shared" si="4"/>
        <v>0</v>
      </c>
      <c r="J42" s="4">
        <f t="shared" si="5"/>
        <v>2119.1</v>
      </c>
      <c r="K42" s="23">
        <f t="shared" si="6"/>
        <v>-5.5967155868057117E-2</v>
      </c>
      <c r="L42" s="22">
        <f t="shared" si="0"/>
        <v>2.3428356677203999E-2</v>
      </c>
    </row>
    <row r="43" spans="1:12" x14ac:dyDescent="0.25">
      <c r="A43" s="3">
        <f>IFERROR(Datos!A43,"")</f>
        <v>42549</v>
      </c>
      <c r="B43" s="4">
        <f>IFERROR(Datos!B43,"")</f>
        <v>125.32</v>
      </c>
      <c r="C43" s="4">
        <f>IFERROR(Datos!C43,"")</f>
        <v>2036.1</v>
      </c>
      <c r="D43" s="22">
        <f t="shared" si="1"/>
        <v>-1.0735712030312761E-2</v>
      </c>
      <c r="E43" s="22">
        <f t="shared" si="2"/>
        <v>1.7795551112221863E-2</v>
      </c>
      <c r="F43" s="22">
        <f>IFERROR(D43-Dashboard!$B$4/252,"")</f>
        <v>-1.0894442189042919E-2</v>
      </c>
      <c r="G43" s="22">
        <f>IFERROR(E43-Dashboard!$B$4/252,"")</f>
        <v>1.7636820953491703E-2</v>
      </c>
      <c r="H43" s="4">
        <f t="shared" si="3"/>
        <v>126.68</v>
      </c>
      <c r="I43" s="23">
        <f t="shared" si="4"/>
        <v>-1.0735712030312761E-2</v>
      </c>
      <c r="J43" s="4">
        <f t="shared" si="5"/>
        <v>2119.1</v>
      </c>
      <c r="K43" s="23">
        <f t="shared" si="6"/>
        <v>-3.916757113869096E-2</v>
      </c>
      <c r="L43" s="22">
        <f t="shared" si="0"/>
        <v>-2.8531263142534624E-2</v>
      </c>
    </row>
    <row r="44" spans="1:12" x14ac:dyDescent="0.25">
      <c r="A44" s="3">
        <f>IFERROR(Datos!A44,"")</f>
        <v>42550</v>
      </c>
      <c r="B44" s="4">
        <f>IFERROR(Datos!B44,"")</f>
        <v>125.84</v>
      </c>
      <c r="C44" s="4">
        <f>IFERROR(Datos!C44,"")</f>
        <v>2070.8000000000002</v>
      </c>
      <c r="D44" s="22">
        <f t="shared" si="1"/>
        <v>4.1493775933609811E-3</v>
      </c>
      <c r="E44" s="22">
        <f t="shared" si="2"/>
        <v>1.7042384951623246E-2</v>
      </c>
      <c r="F44" s="22">
        <f>IFERROR(D44-Dashboard!$B$4/252,"")</f>
        <v>3.9906474346308226E-3</v>
      </c>
      <c r="G44" s="22">
        <f>IFERROR(E44-Dashboard!$B$4/252,"")</f>
        <v>1.6883654792893086E-2</v>
      </c>
      <c r="H44" s="4">
        <f t="shared" si="3"/>
        <v>126.68</v>
      </c>
      <c r="I44" s="23">
        <f t="shared" si="4"/>
        <v>-6.6308809598989438E-3</v>
      </c>
      <c r="J44" s="4">
        <f t="shared" si="5"/>
        <v>2119.1</v>
      </c>
      <c r="K44" s="23">
        <f t="shared" si="6"/>
        <v>-2.2792695012033293E-2</v>
      </c>
      <c r="L44" s="22">
        <f t="shared" si="0"/>
        <v>-1.2893007358262265E-2</v>
      </c>
    </row>
    <row r="45" spans="1:12" x14ac:dyDescent="0.25">
      <c r="A45" s="3">
        <f>IFERROR(Datos!A45,"")</f>
        <v>42551</v>
      </c>
      <c r="B45" s="4">
        <f>IFERROR(Datos!B45,"")</f>
        <v>126.47</v>
      </c>
      <c r="C45" s="4">
        <f>IFERROR(Datos!C45,"")</f>
        <v>2098.9</v>
      </c>
      <c r="D45" s="22">
        <f t="shared" si="1"/>
        <v>5.0063572790846056E-3</v>
      </c>
      <c r="E45" s="22">
        <f t="shared" si="2"/>
        <v>1.3569634923700891E-2</v>
      </c>
      <c r="F45" s="22">
        <f>IFERROR(D45-Dashboard!$B$4/252,"")</f>
        <v>4.8476271203544471E-3</v>
      </c>
      <c r="G45" s="22">
        <f>IFERROR(E45-Dashboard!$B$4/252,"")</f>
        <v>1.3410904764970732E-2</v>
      </c>
      <c r="H45" s="4">
        <f t="shared" si="3"/>
        <v>126.68</v>
      </c>
      <c r="I45" s="23">
        <f t="shared" si="4"/>
        <v>-1.6577202399747915E-3</v>
      </c>
      <c r="J45" s="4">
        <f t="shared" si="5"/>
        <v>2119.1</v>
      </c>
      <c r="K45" s="23">
        <f t="shared" si="6"/>
        <v>-9.5323486385728851E-3</v>
      </c>
      <c r="L45" s="22">
        <f t="shared" si="0"/>
        <v>-8.563277644616285E-3</v>
      </c>
    </row>
    <row r="46" spans="1:12" x14ac:dyDescent="0.25">
      <c r="A46" s="3">
        <f>IFERROR(Datos!A46,"")</f>
        <v>42552</v>
      </c>
      <c r="B46" s="4">
        <f>IFERROR(Datos!B46,"")</f>
        <v>128.41</v>
      </c>
      <c r="C46" s="4">
        <f>IFERROR(Datos!C46,"")</f>
        <v>2102.9</v>
      </c>
      <c r="D46" s="22">
        <f t="shared" si="1"/>
        <v>1.5339606230726721E-2</v>
      </c>
      <c r="E46" s="22">
        <f t="shared" si="2"/>
        <v>1.9057601600838137E-3</v>
      </c>
      <c r="F46" s="22">
        <f>IFERROR(D46-Dashboard!$B$4/252,"")</f>
        <v>1.5180876071996563E-2</v>
      </c>
      <c r="G46" s="22">
        <f>IFERROR(E46-Dashboard!$B$4/252,"")</f>
        <v>1.7470300013536549E-3</v>
      </c>
      <c r="H46" s="4">
        <f t="shared" si="3"/>
        <v>128.41</v>
      </c>
      <c r="I46" s="23">
        <f t="shared" si="4"/>
        <v>0</v>
      </c>
      <c r="J46" s="4">
        <f t="shared" si="5"/>
        <v>2119.1</v>
      </c>
      <c r="K46" s="23">
        <f t="shared" si="6"/>
        <v>-7.6447548487564854E-3</v>
      </c>
      <c r="L46" s="22">
        <f t="shared" si="0"/>
        <v>1.3433846070642907E-2</v>
      </c>
    </row>
    <row r="47" spans="1:12" x14ac:dyDescent="0.25">
      <c r="A47" s="3">
        <f>IFERROR(Datos!A47,"")</f>
        <v>42556</v>
      </c>
      <c r="B47" s="4">
        <f>IFERROR(Datos!B47,"")</f>
        <v>129.47</v>
      </c>
      <c r="C47" s="4">
        <f>IFERROR(Datos!C47,"")</f>
        <v>2088.6</v>
      </c>
      <c r="D47" s="22">
        <f t="shared" si="1"/>
        <v>8.2548088155127708E-3</v>
      </c>
      <c r="E47" s="22">
        <f t="shared" si="2"/>
        <v>-6.8001331494603745E-3</v>
      </c>
      <c r="F47" s="22">
        <f>IFERROR(D47-Dashboard!$B$4/252,"")</f>
        <v>8.0960786567826123E-3</v>
      </c>
      <c r="G47" s="22">
        <f>IFERROR(E47-Dashboard!$B$4/252,"")</f>
        <v>-6.958863308190533E-3</v>
      </c>
      <c r="H47" s="4">
        <f t="shared" si="3"/>
        <v>129.47</v>
      </c>
      <c r="I47" s="23">
        <f t="shared" si="4"/>
        <v>0</v>
      </c>
      <c r="J47" s="4">
        <f t="shared" si="5"/>
        <v>2119.1</v>
      </c>
      <c r="K47" s="23">
        <f t="shared" si="6"/>
        <v>-1.439290264735027E-2</v>
      </c>
      <c r="L47" s="22">
        <f t="shared" si="0"/>
        <v>1.5054941964973145E-2</v>
      </c>
    </row>
    <row r="48" spans="1:12" x14ac:dyDescent="0.25">
      <c r="A48" s="3">
        <f>IFERROR(Datos!A48,"")</f>
        <v>42557</v>
      </c>
      <c r="B48" s="4">
        <f>IFERROR(Datos!B48,"")</f>
        <v>130.22999999999999</v>
      </c>
      <c r="C48" s="4">
        <f>IFERROR(Datos!C48,"")</f>
        <v>2099.6999999999998</v>
      </c>
      <c r="D48" s="22">
        <f t="shared" si="1"/>
        <v>5.8700857341469348E-3</v>
      </c>
      <c r="E48" s="22">
        <f t="shared" si="2"/>
        <v>5.3145647802355089E-3</v>
      </c>
      <c r="F48" s="22">
        <f>IFERROR(D48-Dashboard!$B$4/252,"")</f>
        <v>5.7113555754167763E-3</v>
      </c>
      <c r="G48" s="22">
        <f>IFERROR(E48-Dashboard!$B$4/252,"")</f>
        <v>5.1558346215053504E-3</v>
      </c>
      <c r="H48" s="4">
        <f t="shared" si="3"/>
        <v>130.22999999999999</v>
      </c>
      <c r="I48" s="23">
        <f t="shared" si="4"/>
        <v>0</v>
      </c>
      <c r="J48" s="4">
        <f t="shared" si="5"/>
        <v>2119.1</v>
      </c>
      <c r="K48" s="23">
        <f t="shared" si="6"/>
        <v>-9.1548298806097828E-3</v>
      </c>
      <c r="L48" s="22">
        <f t="shared" si="0"/>
        <v>5.5552095391142586E-4</v>
      </c>
    </row>
    <row r="49" spans="1:12" x14ac:dyDescent="0.25">
      <c r="A49" s="3">
        <f>IFERROR(Datos!A49,"")</f>
        <v>42558</v>
      </c>
      <c r="B49" s="4">
        <f>IFERROR(Datos!B49,"")</f>
        <v>129.74</v>
      </c>
      <c r="C49" s="4">
        <f>IFERROR(Datos!C49,"")</f>
        <v>2097.9</v>
      </c>
      <c r="D49" s="22">
        <f t="shared" si="1"/>
        <v>-3.7625739077016274E-3</v>
      </c>
      <c r="E49" s="22">
        <f t="shared" si="2"/>
        <v>-8.5726532361751762E-4</v>
      </c>
      <c r="F49" s="22">
        <f>IFERROR(D49-Dashboard!$B$4/252,"")</f>
        <v>-3.9213040664317859E-3</v>
      </c>
      <c r="G49" s="22">
        <f>IFERROR(E49-Dashboard!$B$4/252,"")</f>
        <v>-1.0159954823476763E-3</v>
      </c>
      <c r="H49" s="4">
        <f t="shared" si="3"/>
        <v>130.22999999999999</v>
      </c>
      <c r="I49" s="23">
        <f t="shared" si="4"/>
        <v>-3.7625739077016274E-3</v>
      </c>
      <c r="J49" s="4">
        <f t="shared" si="5"/>
        <v>2119.1</v>
      </c>
      <c r="K49" s="23">
        <f t="shared" si="6"/>
        <v>-1.0004247086026985E-2</v>
      </c>
      <c r="L49" s="22">
        <f t="shared" si="0"/>
        <v>-2.9053085840841097E-3</v>
      </c>
    </row>
    <row r="50" spans="1:12" x14ac:dyDescent="0.25">
      <c r="A50" s="3">
        <f>IFERROR(Datos!A50,"")</f>
        <v>42559</v>
      </c>
      <c r="B50" s="4">
        <f>IFERROR(Datos!B50,"")</f>
        <v>130.52000000000001</v>
      </c>
      <c r="C50" s="4">
        <f>IFERROR(Datos!C50,"")</f>
        <v>2129.9</v>
      </c>
      <c r="D50" s="22">
        <f t="shared" si="1"/>
        <v>6.0120240480963094E-3</v>
      </c>
      <c r="E50" s="22">
        <f t="shared" si="2"/>
        <v>1.5253348586681925E-2</v>
      </c>
      <c r="F50" s="22">
        <f>IFERROR(D50-Dashboard!$B$4/252,"")</f>
        <v>5.8532938893661509E-3</v>
      </c>
      <c r="G50" s="22">
        <f>IFERROR(E50-Dashboard!$B$4/252,"")</f>
        <v>1.5094618427951767E-2</v>
      </c>
      <c r="H50" s="4">
        <f t="shared" si="3"/>
        <v>130.52000000000001</v>
      </c>
      <c r="I50" s="23">
        <f t="shared" si="4"/>
        <v>0</v>
      </c>
      <c r="J50" s="4">
        <f t="shared" si="5"/>
        <v>2129.9</v>
      </c>
      <c r="K50" s="23">
        <f t="shared" si="6"/>
        <v>0</v>
      </c>
      <c r="L50" s="22">
        <f t="shared" si="0"/>
        <v>-9.2413245385856158E-3</v>
      </c>
    </row>
    <row r="51" spans="1:12" x14ac:dyDescent="0.25">
      <c r="A51" s="3">
        <f>IFERROR(Datos!A51,"")</f>
        <v>42562</v>
      </c>
      <c r="B51" s="4">
        <f>IFERROR(Datos!B51,"")</f>
        <v>129.29</v>
      </c>
      <c r="C51" s="4">
        <f>IFERROR(Datos!C51,"")</f>
        <v>2137.1999999999998</v>
      </c>
      <c r="D51" s="22">
        <f t="shared" si="1"/>
        <v>-9.4238430891818714E-3</v>
      </c>
      <c r="E51" s="22">
        <f t="shared" si="2"/>
        <v>3.4273909573219186E-3</v>
      </c>
      <c r="F51" s="22">
        <f>IFERROR(D51-Dashboard!$B$4/252,"")</f>
        <v>-9.5825732479120299E-3</v>
      </c>
      <c r="G51" s="22">
        <f>IFERROR(E51-Dashboard!$B$4/252,"")</f>
        <v>3.26866079859176E-3</v>
      </c>
      <c r="H51" s="4">
        <f t="shared" si="3"/>
        <v>130.52000000000001</v>
      </c>
      <c r="I51" s="23">
        <f t="shared" si="4"/>
        <v>-9.4238430891818714E-3</v>
      </c>
      <c r="J51" s="4">
        <f t="shared" si="5"/>
        <v>2137.1999999999998</v>
      </c>
      <c r="K51" s="23">
        <f t="shared" si="6"/>
        <v>0</v>
      </c>
      <c r="L51" s="22">
        <f t="shared" si="0"/>
        <v>-1.285123404650379E-2</v>
      </c>
    </row>
    <row r="52" spans="1:12" x14ac:dyDescent="0.25">
      <c r="A52" s="3">
        <f>IFERROR(Datos!A52,"")</f>
        <v>42563</v>
      </c>
      <c r="B52" s="4">
        <f>IFERROR(Datos!B52,"")</f>
        <v>127.15</v>
      </c>
      <c r="C52" s="4">
        <f>IFERROR(Datos!C52,"")</f>
        <v>2152.1</v>
      </c>
      <c r="D52" s="22">
        <f t="shared" si="1"/>
        <v>-1.6551937504833969E-2</v>
      </c>
      <c r="E52" s="22">
        <f t="shared" si="2"/>
        <v>6.971738723563492E-3</v>
      </c>
      <c r="F52" s="22">
        <f>IFERROR(D52-Dashboard!$B$4/252,"")</f>
        <v>-1.6710667663564129E-2</v>
      </c>
      <c r="G52" s="22">
        <f>IFERROR(E52-Dashboard!$B$4/252,"")</f>
        <v>6.8130085648333335E-3</v>
      </c>
      <c r="H52" s="4">
        <f t="shared" si="3"/>
        <v>130.52000000000001</v>
      </c>
      <c r="I52" s="23">
        <f t="shared" si="4"/>
        <v>-2.5819797732148375E-2</v>
      </c>
      <c r="J52" s="4">
        <f t="shared" si="5"/>
        <v>2152.1</v>
      </c>
      <c r="K52" s="23">
        <f t="shared" si="6"/>
        <v>0</v>
      </c>
      <c r="L52" s="22">
        <f t="shared" si="0"/>
        <v>-2.3523676228397461E-2</v>
      </c>
    </row>
    <row r="53" spans="1:12" x14ac:dyDescent="0.25">
      <c r="A53" s="3">
        <f>IFERROR(Datos!A53,"")</f>
        <v>42564</v>
      </c>
      <c r="B53" s="4">
        <f>IFERROR(Datos!B53,"")</f>
        <v>128.32</v>
      </c>
      <c r="C53" s="4">
        <f>IFERROR(Datos!C53,"")</f>
        <v>2152.4</v>
      </c>
      <c r="D53" s="22">
        <f t="shared" si="1"/>
        <v>9.2017302398741396E-3</v>
      </c>
      <c r="E53" s="22">
        <f t="shared" si="2"/>
        <v>1.3939872682500187E-4</v>
      </c>
      <c r="F53" s="22">
        <f>IFERROR(D53-Dashboard!$B$4/252,"")</f>
        <v>9.0430000811439811E-3</v>
      </c>
      <c r="G53" s="22">
        <f>IFERROR(E53-Dashboard!$B$4/252,"")</f>
        <v>-1.9331431905156857E-5</v>
      </c>
      <c r="H53" s="4">
        <f t="shared" si="3"/>
        <v>130.52000000000001</v>
      </c>
      <c r="I53" s="23">
        <f t="shared" si="4"/>
        <v>-1.6855654305853673E-2</v>
      </c>
      <c r="J53" s="4">
        <f t="shared" si="5"/>
        <v>2152.4</v>
      </c>
      <c r="K53" s="23">
        <f t="shared" si="6"/>
        <v>0</v>
      </c>
      <c r="L53" s="22">
        <f t="shared" si="0"/>
        <v>9.0623315130491378E-3</v>
      </c>
    </row>
    <row r="54" spans="1:12" x14ac:dyDescent="0.25">
      <c r="A54" s="3">
        <f>IFERROR(Datos!A54,"")</f>
        <v>42565</v>
      </c>
      <c r="B54" s="4">
        <f>IFERROR(Datos!B54,"")</f>
        <v>127.33</v>
      </c>
      <c r="C54" s="4">
        <f>IFERROR(Datos!C54,"")</f>
        <v>2163.8000000000002</v>
      </c>
      <c r="D54" s="22">
        <f t="shared" si="1"/>
        <v>-7.7150872817954852E-3</v>
      </c>
      <c r="E54" s="22">
        <f t="shared" si="2"/>
        <v>5.2964133060768859E-3</v>
      </c>
      <c r="F54" s="22">
        <f>IFERROR(D54-Dashboard!$B$4/252,"")</f>
        <v>-7.8738174405256437E-3</v>
      </c>
      <c r="G54" s="22">
        <f>IFERROR(E54-Dashboard!$B$4/252,"")</f>
        <v>5.1376831473467274E-3</v>
      </c>
      <c r="H54" s="4">
        <f t="shared" si="3"/>
        <v>130.52000000000001</v>
      </c>
      <c r="I54" s="23">
        <f t="shared" si="4"/>
        <v>-2.4440698743487643E-2</v>
      </c>
      <c r="J54" s="4">
        <f t="shared" si="5"/>
        <v>2163.8000000000002</v>
      </c>
      <c r="K54" s="23">
        <f t="shared" si="6"/>
        <v>0</v>
      </c>
      <c r="L54" s="22">
        <f t="shared" si="0"/>
        <v>-1.3011500587872371E-2</v>
      </c>
    </row>
    <row r="55" spans="1:12" x14ac:dyDescent="0.25">
      <c r="A55" s="3">
        <f>IFERROR(Datos!A55,"")</f>
        <v>42566</v>
      </c>
      <c r="B55" s="4">
        <f>IFERROR(Datos!B55,"")</f>
        <v>126.84</v>
      </c>
      <c r="C55" s="4">
        <f>IFERROR(Datos!C55,"")</f>
        <v>2161.6999999999998</v>
      </c>
      <c r="D55" s="22">
        <f t="shared" si="1"/>
        <v>-3.8482682792743139E-3</v>
      </c>
      <c r="E55" s="22">
        <f t="shared" si="2"/>
        <v>-9.7051483501264801E-4</v>
      </c>
      <c r="F55" s="22">
        <f>IFERROR(D55-Dashboard!$B$4/252,"")</f>
        <v>-4.0069984380044724E-3</v>
      </c>
      <c r="G55" s="22">
        <f>IFERROR(E55-Dashboard!$B$4/252,"")</f>
        <v>-1.1292449937428067E-3</v>
      </c>
      <c r="H55" s="4">
        <f t="shared" si="3"/>
        <v>130.52000000000001</v>
      </c>
      <c r="I55" s="23">
        <f t="shared" si="4"/>
        <v>-2.8194912657064086E-2</v>
      </c>
      <c r="J55" s="4">
        <f t="shared" si="5"/>
        <v>2163.8000000000002</v>
      </c>
      <c r="K55" s="23">
        <f t="shared" si="6"/>
        <v>-9.7051483501264801E-4</v>
      </c>
      <c r="L55" s="22">
        <f t="shared" si="0"/>
        <v>-2.8777534442616659E-3</v>
      </c>
    </row>
    <row r="56" spans="1:12" x14ac:dyDescent="0.25">
      <c r="A56" s="3">
        <f>IFERROR(Datos!A56,"")</f>
        <v>42569</v>
      </c>
      <c r="B56" s="4">
        <f>IFERROR(Datos!B56,"")</f>
        <v>127.04</v>
      </c>
      <c r="C56" s="4">
        <f>IFERROR(Datos!C56,"")</f>
        <v>2166.9</v>
      </c>
      <c r="D56" s="22">
        <f t="shared" si="1"/>
        <v>1.5767896562599582E-3</v>
      </c>
      <c r="E56" s="22">
        <f t="shared" si="2"/>
        <v>2.4055141786558654E-3</v>
      </c>
      <c r="F56" s="22">
        <f>IFERROR(D56-Dashboard!$B$4/252,"")</f>
        <v>1.4180594975297994E-3</v>
      </c>
      <c r="G56" s="22">
        <f>IFERROR(E56-Dashboard!$B$4/252,"")</f>
        <v>2.2467840199257069E-3</v>
      </c>
      <c r="H56" s="4">
        <f t="shared" si="3"/>
        <v>130.52000000000001</v>
      </c>
      <c r="I56" s="23">
        <f t="shared" si="4"/>
        <v>-2.6662580447441075E-2</v>
      </c>
      <c r="J56" s="4">
        <f t="shared" si="5"/>
        <v>2166.9</v>
      </c>
      <c r="K56" s="23">
        <f t="shared" si="6"/>
        <v>0</v>
      </c>
      <c r="L56" s="22">
        <f t="shared" si="0"/>
        <v>-8.2872452239590721E-4</v>
      </c>
    </row>
    <row r="57" spans="1:12" x14ac:dyDescent="0.25">
      <c r="A57" s="3">
        <f>IFERROR(Datos!A57,"")</f>
        <v>42570</v>
      </c>
      <c r="B57" s="4">
        <f>IFERROR(Datos!B57,"")</f>
        <v>127.21</v>
      </c>
      <c r="C57" s="4">
        <f>IFERROR(Datos!C57,"")</f>
        <v>2163.8000000000002</v>
      </c>
      <c r="D57" s="22">
        <f t="shared" si="1"/>
        <v>1.338161209067934E-3</v>
      </c>
      <c r="E57" s="22">
        <f t="shared" si="2"/>
        <v>-1.4306151645206988E-3</v>
      </c>
      <c r="F57" s="22">
        <f>IFERROR(D57-Dashboard!$B$4/252,"")</f>
        <v>1.1794310503377753E-3</v>
      </c>
      <c r="G57" s="22">
        <f>IFERROR(E57-Dashboard!$B$4/252,"")</f>
        <v>-1.5893453232508575E-3</v>
      </c>
      <c r="H57" s="4">
        <f t="shared" si="3"/>
        <v>130.52000000000001</v>
      </c>
      <c r="I57" s="23">
        <f t="shared" si="4"/>
        <v>-2.5360098069261539E-2</v>
      </c>
      <c r="J57" s="4">
        <f t="shared" si="5"/>
        <v>2166.9</v>
      </c>
      <c r="K57" s="23">
        <f t="shared" si="6"/>
        <v>-1.4306151645206988E-3</v>
      </c>
      <c r="L57" s="22">
        <f t="shared" si="0"/>
        <v>2.7687763735886328E-3</v>
      </c>
    </row>
    <row r="58" spans="1:12" x14ac:dyDescent="0.25">
      <c r="A58" s="3">
        <f>IFERROR(Datos!A58,"")</f>
        <v>42571</v>
      </c>
      <c r="B58" s="4">
        <f>IFERROR(Datos!B58,"")</f>
        <v>125.39</v>
      </c>
      <c r="C58" s="4">
        <f>IFERROR(Datos!C58,"")</f>
        <v>2173</v>
      </c>
      <c r="D58" s="22">
        <f t="shared" si="1"/>
        <v>-1.4307051332442366E-2</v>
      </c>
      <c r="E58" s="22">
        <f t="shared" si="2"/>
        <v>4.2517792771974428E-3</v>
      </c>
      <c r="F58" s="22">
        <f>IFERROR(D58-Dashboard!$B$4/252,"")</f>
        <v>-1.4465781491172525E-2</v>
      </c>
      <c r="G58" s="22">
        <f>IFERROR(E58-Dashboard!$B$4/252,"")</f>
        <v>4.0930491184672842E-3</v>
      </c>
      <c r="H58" s="4">
        <f t="shared" si="3"/>
        <v>130.52000000000001</v>
      </c>
      <c r="I58" s="23">
        <f t="shared" si="4"/>
        <v>-3.9304321176831247E-2</v>
      </c>
      <c r="J58" s="4">
        <f t="shared" si="5"/>
        <v>2173</v>
      </c>
      <c r="K58" s="23">
        <f t="shared" si="6"/>
        <v>0</v>
      </c>
      <c r="L58" s="22">
        <f t="shared" si="0"/>
        <v>-1.8558830609639809E-2</v>
      </c>
    </row>
    <row r="59" spans="1:12" x14ac:dyDescent="0.25">
      <c r="A59" s="3">
        <f>IFERROR(Datos!A59,"")</f>
        <v>42572</v>
      </c>
      <c r="B59" s="4">
        <f>IFERROR(Datos!B59,"")</f>
        <v>127.3</v>
      </c>
      <c r="C59" s="4">
        <f>IFERROR(Datos!C59,"")</f>
        <v>2165.1999999999998</v>
      </c>
      <c r="D59" s="22">
        <f t="shared" si="1"/>
        <v>1.5232474679001573E-2</v>
      </c>
      <c r="E59" s="22">
        <f t="shared" si="2"/>
        <v>-3.5895075931892118E-3</v>
      </c>
      <c r="F59" s="22">
        <f>IFERROR(D59-Dashboard!$B$4/252,"")</f>
        <v>1.5073744520271415E-2</v>
      </c>
      <c r="G59" s="22">
        <f>IFERROR(E59-Dashboard!$B$4/252,"")</f>
        <v>-3.7482377519193703E-3</v>
      </c>
      <c r="H59" s="4">
        <f t="shared" si="3"/>
        <v>130.52000000000001</v>
      </c>
      <c r="I59" s="23">
        <f t="shared" si="4"/>
        <v>-2.4670548574931117E-2</v>
      </c>
      <c r="J59" s="4">
        <f t="shared" si="5"/>
        <v>2173</v>
      </c>
      <c r="K59" s="23">
        <f t="shared" si="6"/>
        <v>-3.5895075931892118E-3</v>
      </c>
      <c r="L59" s="22">
        <f t="shared" si="0"/>
        <v>1.8821982272190785E-2</v>
      </c>
    </row>
    <row r="60" spans="1:12" x14ac:dyDescent="0.25">
      <c r="A60" s="3">
        <f>IFERROR(Datos!A60,"")</f>
        <v>42573</v>
      </c>
      <c r="B60" s="4">
        <f>IFERROR(Datos!B60,"")</f>
        <v>126.35</v>
      </c>
      <c r="C60" s="4">
        <f>IFERROR(Datos!C60,"")</f>
        <v>2175</v>
      </c>
      <c r="D60" s="22">
        <f t="shared" si="1"/>
        <v>-7.4626865671642006E-3</v>
      </c>
      <c r="E60" s="22">
        <f t="shared" si="2"/>
        <v>4.526140772215026E-3</v>
      </c>
      <c r="F60" s="22">
        <f>IFERROR(D60-Dashboard!$B$4/252,"")</f>
        <v>-7.6214167258943592E-3</v>
      </c>
      <c r="G60" s="22">
        <f>IFERROR(E60-Dashboard!$B$4/252,"")</f>
        <v>4.3674106134848675E-3</v>
      </c>
      <c r="H60" s="4">
        <f t="shared" si="3"/>
        <v>130.52000000000001</v>
      </c>
      <c r="I60" s="23">
        <f t="shared" si="4"/>
        <v>-3.194912657064064E-2</v>
      </c>
      <c r="J60" s="4">
        <f t="shared" si="5"/>
        <v>2175</v>
      </c>
      <c r="K60" s="23">
        <f t="shared" si="6"/>
        <v>0</v>
      </c>
      <c r="L60" s="22">
        <f t="shared" si="0"/>
        <v>-1.1988827339379227E-2</v>
      </c>
    </row>
    <row r="61" spans="1:12" x14ac:dyDescent="0.25">
      <c r="A61" s="3">
        <f>IFERROR(Datos!A61,"")</f>
        <v>42576</v>
      </c>
      <c r="B61" s="4">
        <f>IFERROR(Datos!B61,"")</f>
        <v>125.47</v>
      </c>
      <c r="C61" s="4">
        <f>IFERROR(Datos!C61,"")</f>
        <v>2168.5</v>
      </c>
      <c r="D61" s="22">
        <f t="shared" si="1"/>
        <v>-6.9647803719825596E-3</v>
      </c>
      <c r="E61" s="22">
        <f t="shared" si="2"/>
        <v>-2.9885057471263909E-3</v>
      </c>
      <c r="F61" s="22">
        <f>IFERROR(D61-Dashboard!$B$4/252,"")</f>
        <v>-7.1235105307127181E-3</v>
      </c>
      <c r="G61" s="22">
        <f>IFERROR(E61-Dashboard!$B$4/252,"")</f>
        <v>-3.1472359058565495E-3</v>
      </c>
      <c r="H61" s="4">
        <f t="shared" si="3"/>
        <v>130.52000000000001</v>
      </c>
      <c r="I61" s="23">
        <f t="shared" si="4"/>
        <v>-3.8691388292982021E-2</v>
      </c>
      <c r="J61" s="4">
        <f t="shared" si="5"/>
        <v>2175</v>
      </c>
      <c r="K61" s="23">
        <f t="shared" si="6"/>
        <v>-2.9885057471263909E-3</v>
      </c>
      <c r="L61" s="22">
        <f t="shared" si="0"/>
        <v>-3.9762746248561687E-3</v>
      </c>
    </row>
    <row r="62" spans="1:12" x14ac:dyDescent="0.25">
      <c r="A62" s="3">
        <f>IFERROR(Datos!A62,"")</f>
        <v>42577</v>
      </c>
      <c r="B62" s="4">
        <f>IFERROR(Datos!B62,"")</f>
        <v>126</v>
      </c>
      <c r="C62" s="4">
        <f>IFERROR(Datos!C62,"")</f>
        <v>2169.1999999999998</v>
      </c>
      <c r="D62" s="22">
        <f t="shared" si="1"/>
        <v>4.2241173188810599E-3</v>
      </c>
      <c r="E62" s="22">
        <f t="shared" si="2"/>
        <v>3.2280378141558153E-4</v>
      </c>
      <c r="F62" s="22">
        <f>IFERROR(D62-Dashboard!$B$4/252,"")</f>
        <v>4.0653871601509014E-3</v>
      </c>
      <c r="G62" s="22">
        <f>IFERROR(E62-Dashboard!$B$4/252,"")</f>
        <v>1.640736226854228E-4</v>
      </c>
      <c r="H62" s="4">
        <f t="shared" si="3"/>
        <v>130.52000000000001</v>
      </c>
      <c r="I62" s="23">
        <f t="shared" si="4"/>
        <v>-3.4630707937480909E-2</v>
      </c>
      <c r="J62" s="4">
        <f t="shared" si="5"/>
        <v>2175</v>
      </c>
      <c r="K62" s="23">
        <f t="shared" si="6"/>
        <v>-2.666666666666706E-3</v>
      </c>
      <c r="L62" s="22">
        <f t="shared" si="0"/>
        <v>3.9013135374654784E-3</v>
      </c>
    </row>
    <row r="63" spans="1:12" x14ac:dyDescent="0.25">
      <c r="A63" s="3">
        <f>IFERROR(Datos!A63,"")</f>
        <v>42578</v>
      </c>
      <c r="B63" s="4">
        <f>IFERROR(Datos!B63,"")</f>
        <v>128.03</v>
      </c>
      <c r="C63" s="4">
        <f>IFERROR(Datos!C63,"")</f>
        <v>2166.6</v>
      </c>
      <c r="D63" s="22">
        <f t="shared" si="1"/>
        <v>1.6111111111111187E-2</v>
      </c>
      <c r="E63" s="22">
        <f t="shared" si="2"/>
        <v>-1.1985985616816963E-3</v>
      </c>
      <c r="F63" s="22">
        <f>IFERROR(D63-Dashboard!$B$4/252,"")</f>
        <v>1.5952380952381027E-2</v>
      </c>
      <c r="G63" s="22">
        <f>IFERROR(E63-Dashboard!$B$4/252,"")</f>
        <v>-1.357328720411855E-3</v>
      </c>
      <c r="H63" s="4">
        <f t="shared" si="3"/>
        <v>130.52000000000001</v>
      </c>
      <c r="I63" s="23">
        <f t="shared" si="4"/>
        <v>-1.9077536009806995E-2</v>
      </c>
      <c r="J63" s="4">
        <f t="shared" si="5"/>
        <v>2175</v>
      </c>
      <c r="K63" s="23">
        <f t="shared" si="6"/>
        <v>-3.862068965517329E-3</v>
      </c>
      <c r="L63" s="22">
        <f t="shared" si="0"/>
        <v>1.7309709672792883E-2</v>
      </c>
    </row>
    <row r="64" spans="1:12" x14ac:dyDescent="0.25">
      <c r="A64" s="3">
        <f>IFERROR(Datos!A64,"")</f>
        <v>42579</v>
      </c>
      <c r="B64" s="4">
        <f>IFERROR(Datos!B64,"")</f>
        <v>127.66</v>
      </c>
      <c r="C64" s="4">
        <f>IFERROR(Datos!C64,"")</f>
        <v>2170.1</v>
      </c>
      <c r="D64" s="22">
        <f t="shared" si="1"/>
        <v>-2.889947668515247E-3</v>
      </c>
      <c r="E64" s="22">
        <f t="shared" si="2"/>
        <v>1.6154343210559308E-3</v>
      </c>
      <c r="F64" s="22">
        <f>IFERROR(D64-Dashboard!$B$4/252,"")</f>
        <v>-3.0486778272454055E-3</v>
      </c>
      <c r="G64" s="22">
        <f>IFERROR(E64-Dashboard!$B$4/252,"")</f>
        <v>1.456704162325772E-3</v>
      </c>
      <c r="H64" s="4">
        <f t="shared" si="3"/>
        <v>130.52000000000001</v>
      </c>
      <c r="I64" s="23">
        <f t="shared" si="4"/>
        <v>-2.1912350597609653E-2</v>
      </c>
      <c r="J64" s="4">
        <f t="shared" si="5"/>
        <v>2175</v>
      </c>
      <c r="K64" s="23">
        <f t="shared" si="6"/>
        <v>-2.2528735632184604E-3</v>
      </c>
      <c r="L64" s="22">
        <f t="shared" si="0"/>
        <v>-4.5053819895711777E-3</v>
      </c>
    </row>
    <row r="65" spans="1:12" x14ac:dyDescent="0.25">
      <c r="A65" s="3">
        <f>IFERROR(Datos!A65,"")</f>
        <v>42580</v>
      </c>
      <c r="B65" s="4">
        <f>IFERROR(Datos!B65,"")</f>
        <v>128.97999999999999</v>
      </c>
      <c r="C65" s="4">
        <f>IFERROR(Datos!C65,"")</f>
        <v>2173.6</v>
      </c>
      <c r="D65" s="22">
        <f t="shared" si="1"/>
        <v>1.0339965533448181E-2</v>
      </c>
      <c r="E65" s="22">
        <f t="shared" si="2"/>
        <v>1.612828901893959E-3</v>
      </c>
      <c r="F65" s="22">
        <f>IFERROR(D65-Dashboard!$B$4/252,"")</f>
        <v>1.0181235374718023E-2</v>
      </c>
      <c r="G65" s="22">
        <f>IFERROR(E65-Dashboard!$B$4/252,"")</f>
        <v>1.4540987431638003E-3</v>
      </c>
      <c r="H65" s="4">
        <f t="shared" si="3"/>
        <v>130.52000000000001</v>
      </c>
      <c r="I65" s="23">
        <f t="shared" si="4"/>
        <v>-1.1798958014097582E-2</v>
      </c>
      <c r="J65" s="4">
        <f t="shared" si="5"/>
        <v>2175</v>
      </c>
      <c r="K65" s="23">
        <f t="shared" si="6"/>
        <v>-6.4367816091959185E-4</v>
      </c>
      <c r="L65" s="22">
        <f t="shared" si="0"/>
        <v>8.727136631554222E-3</v>
      </c>
    </row>
    <row r="66" spans="1:12" x14ac:dyDescent="0.25">
      <c r="A66" s="3">
        <f>IFERROR(Datos!A66,"")</f>
        <v>42583</v>
      </c>
      <c r="B66" s="4">
        <f>IFERROR(Datos!B66,"")</f>
        <v>129.22</v>
      </c>
      <c r="C66" s="4">
        <f>IFERROR(Datos!C66,"")</f>
        <v>2170.8000000000002</v>
      </c>
      <c r="D66" s="22">
        <f t="shared" si="1"/>
        <v>1.8607536052102081E-3</v>
      </c>
      <c r="E66" s="22">
        <f t="shared" si="2"/>
        <v>-1.2881854987116803E-3</v>
      </c>
      <c r="F66" s="22">
        <f>IFERROR(D66-Dashboard!$B$4/252,"")</f>
        <v>1.7020234464800493E-3</v>
      </c>
      <c r="G66" s="22">
        <f>IFERROR(E66-Dashboard!$B$4/252,"")</f>
        <v>-1.446915657441839E-3</v>
      </c>
      <c r="H66" s="4">
        <f t="shared" si="3"/>
        <v>130.52000000000001</v>
      </c>
      <c r="I66" s="23">
        <f t="shared" si="4"/>
        <v>-9.960159362549903E-3</v>
      </c>
      <c r="J66" s="4">
        <f t="shared" si="5"/>
        <v>2175</v>
      </c>
      <c r="K66" s="23">
        <f t="shared" si="6"/>
        <v>-1.9310344827585535E-3</v>
      </c>
      <c r="L66" s="22">
        <f t="shared" si="0"/>
        <v>3.1489391039218884E-3</v>
      </c>
    </row>
    <row r="67" spans="1:12" x14ac:dyDescent="0.25">
      <c r="A67" s="3">
        <f>IFERROR(Datos!A67,"")</f>
        <v>42584</v>
      </c>
      <c r="B67" s="4">
        <f>IFERROR(Datos!B67,"")</f>
        <v>130.27000000000001</v>
      </c>
      <c r="C67" s="4">
        <f>IFERROR(Datos!C67,"")</f>
        <v>2157</v>
      </c>
      <c r="D67" s="22">
        <f t="shared" si="1"/>
        <v>8.1256771397617555E-3</v>
      </c>
      <c r="E67" s="22">
        <f t="shared" si="2"/>
        <v>-6.3571033720288828E-3</v>
      </c>
      <c r="F67" s="22">
        <f>IFERROR(D67-Dashboard!$B$4/252,"")</f>
        <v>7.966946981031597E-3</v>
      </c>
      <c r="G67" s="22">
        <f>IFERROR(E67-Dashboard!$B$4/252,"")</f>
        <v>-6.5158335307590413E-3</v>
      </c>
      <c r="H67" s="4">
        <f t="shared" si="3"/>
        <v>130.52000000000001</v>
      </c>
      <c r="I67" s="23">
        <f t="shared" si="4"/>
        <v>-1.9154152620287634E-3</v>
      </c>
      <c r="J67" s="4">
        <f t="shared" si="5"/>
        <v>2175</v>
      </c>
      <c r="K67" s="23">
        <f t="shared" si="6"/>
        <v>-8.2758620689654672E-3</v>
      </c>
      <c r="L67" s="22">
        <f t="shared" ref="L67:L130" si="7">IFERROR(IF(AND(ISNUMBER(D67),ISNUMBER(E67)),D67-E67,""),"")</f>
        <v>1.4482780511790638E-2</v>
      </c>
    </row>
    <row r="68" spans="1:12" x14ac:dyDescent="0.25">
      <c r="A68" s="3">
        <f>IFERROR(Datos!A68,"")</f>
        <v>42585</v>
      </c>
      <c r="B68" s="4">
        <f>IFERROR(Datos!B68,"")</f>
        <v>129.65</v>
      </c>
      <c r="C68" s="4">
        <f>IFERROR(Datos!C68,"")</f>
        <v>2163.8000000000002</v>
      </c>
      <c r="D68" s="22">
        <f t="shared" ref="D68:D131" si="8">IFERROR(IF(AND(ISNUMBER(B68),ISNUMBER(B67),B67&lt;&gt;0),B68/B67-1,""),"")</f>
        <v>-4.7593459737468313E-3</v>
      </c>
      <c r="E68" s="22">
        <f t="shared" ref="E68:E131" si="9">IFERROR(IF(AND(ISNUMBER(C68),ISNUMBER(C67),C67&lt;&gt;0),C68/C67-1,""),"")</f>
        <v>3.1525266573946276E-3</v>
      </c>
      <c r="F68" s="22">
        <f>IFERROR(D68-Dashboard!$B$4/252,"")</f>
        <v>-4.9180761324769898E-3</v>
      </c>
      <c r="G68" s="22">
        <f>IFERROR(E68-Dashboard!$B$4/252,"")</f>
        <v>2.993796498664469E-3</v>
      </c>
      <c r="H68" s="4">
        <f t="shared" ref="H68:H131" si="10">IFERROR(IF(ISNUMBER(B68),MAX(B68,IFERROR(H67,B68)),""),"")</f>
        <v>130.52000000000001</v>
      </c>
      <c r="I68" s="23">
        <f t="shared" ref="I68:I131" si="11">IFERROR(IF(AND(ISNUMBER(B68),ISNUMBER(H68)),B68/H68-1,""),"")</f>
        <v>-6.6656451118602966E-3</v>
      </c>
      <c r="J68" s="4">
        <f t="shared" ref="J68:J131" si="12">IFERROR(IF(ISNUMBER(C68),MAX(C68,IFERROR(J67,C68)),""),"")</f>
        <v>2175</v>
      </c>
      <c r="K68" s="23">
        <f t="shared" ref="K68:K131" si="13">IFERROR(IF(AND(ISNUMBER(C68),ISNUMBER(J68)),C68/J68-1,""),"")</f>
        <v>-5.1494252873562907E-3</v>
      </c>
      <c r="L68" s="22">
        <f t="shared" si="7"/>
        <v>-7.9118726311414589E-3</v>
      </c>
    </row>
    <row r="69" spans="1:12" x14ac:dyDescent="0.25">
      <c r="A69" s="3">
        <f>IFERROR(Datos!A69,"")</f>
        <v>42586</v>
      </c>
      <c r="B69" s="4">
        <f>IFERROR(Datos!B69,"")</f>
        <v>129.87</v>
      </c>
      <c r="C69" s="4">
        <f>IFERROR(Datos!C69,"")</f>
        <v>2164.1999999999998</v>
      </c>
      <c r="D69" s="22">
        <f t="shared" si="8"/>
        <v>1.6968762051676745E-3</v>
      </c>
      <c r="E69" s="22">
        <f t="shared" si="9"/>
        <v>1.8485996857364739E-4</v>
      </c>
      <c r="F69" s="22">
        <f>IFERROR(D69-Dashboard!$B$4/252,"")</f>
        <v>1.5381460464375157E-3</v>
      </c>
      <c r="G69" s="22">
        <f>IFERROR(E69-Dashboard!$B$4/252,"")</f>
        <v>2.6129809843488663E-5</v>
      </c>
      <c r="H69" s="4">
        <f t="shared" si="10"/>
        <v>130.52000000000001</v>
      </c>
      <c r="I69" s="23">
        <f t="shared" si="11"/>
        <v>-4.980079681274896E-3</v>
      </c>
      <c r="J69" s="4">
        <f t="shared" si="12"/>
        <v>2175</v>
      </c>
      <c r="K69" s="23">
        <f t="shared" si="13"/>
        <v>-4.9655172413793913E-3</v>
      </c>
      <c r="L69" s="22">
        <f t="shared" si="7"/>
        <v>1.5120162365940271E-3</v>
      </c>
    </row>
    <row r="70" spans="1:12" x14ac:dyDescent="0.25">
      <c r="A70" s="3">
        <f>IFERROR(Datos!A70,"")</f>
        <v>42587</v>
      </c>
      <c r="B70" s="4">
        <f>IFERROR(Datos!B70,"")</f>
        <v>127.55</v>
      </c>
      <c r="C70" s="4">
        <f>IFERROR(Datos!C70,"")</f>
        <v>2182.9</v>
      </c>
      <c r="D70" s="22">
        <f t="shared" si="8"/>
        <v>-1.7864017864017923E-2</v>
      </c>
      <c r="E70" s="22">
        <f t="shared" si="9"/>
        <v>8.6406062286297214E-3</v>
      </c>
      <c r="F70" s="22">
        <f>IFERROR(D70-Dashboard!$B$4/252,"")</f>
        <v>-1.8022748022748083E-2</v>
      </c>
      <c r="G70" s="22">
        <f>IFERROR(E70-Dashboard!$B$4/252,"")</f>
        <v>8.4818760698995629E-3</v>
      </c>
      <c r="H70" s="4">
        <f t="shared" si="10"/>
        <v>130.52000000000001</v>
      </c>
      <c r="I70" s="23">
        <f t="shared" si="11"/>
        <v>-2.2755133312902354E-2</v>
      </c>
      <c r="J70" s="4">
        <f t="shared" si="12"/>
        <v>2182.9</v>
      </c>
      <c r="K70" s="23">
        <f t="shared" si="13"/>
        <v>0</v>
      </c>
      <c r="L70" s="22">
        <f t="shared" si="7"/>
        <v>-2.6504624092647644E-2</v>
      </c>
    </row>
    <row r="71" spans="1:12" x14ac:dyDescent="0.25">
      <c r="A71" s="3">
        <f>IFERROR(Datos!A71,"")</f>
        <v>42590</v>
      </c>
      <c r="B71" s="4">
        <f>IFERROR(Datos!B71,"")</f>
        <v>127.44</v>
      </c>
      <c r="C71" s="4">
        <f>IFERROR(Datos!C71,"")</f>
        <v>2180.9</v>
      </c>
      <c r="D71" s="22">
        <f t="shared" si="8"/>
        <v>-8.6240689925520808E-4</v>
      </c>
      <c r="E71" s="22">
        <f t="shared" si="9"/>
        <v>-9.1621237802919087E-4</v>
      </c>
      <c r="F71" s="22">
        <f>IFERROR(D71-Dashboard!$B$4/252,"")</f>
        <v>-1.0211370579853668E-3</v>
      </c>
      <c r="G71" s="22">
        <f>IFERROR(E71-Dashboard!$B$4/252,"")</f>
        <v>-1.0749425367593496E-3</v>
      </c>
      <c r="H71" s="4">
        <f t="shared" si="10"/>
        <v>130.52000000000001</v>
      </c>
      <c r="I71" s="23">
        <f t="shared" si="11"/>
        <v>-2.3597916028195054E-2</v>
      </c>
      <c r="J71" s="4">
        <f t="shared" si="12"/>
        <v>2182.9</v>
      </c>
      <c r="K71" s="23">
        <f t="shared" si="13"/>
        <v>-9.1621237802919087E-4</v>
      </c>
      <c r="L71" s="22">
        <f t="shared" si="7"/>
        <v>5.3805478773982784E-5</v>
      </c>
    </row>
    <row r="72" spans="1:12" x14ac:dyDescent="0.25">
      <c r="A72" s="3">
        <f>IFERROR(Datos!A72,"")</f>
        <v>42591</v>
      </c>
      <c r="B72" s="4">
        <f>IFERROR(Datos!B72,"")</f>
        <v>127.96</v>
      </c>
      <c r="C72" s="4">
        <f>IFERROR(Datos!C72,"")</f>
        <v>2181.6999999999998</v>
      </c>
      <c r="D72" s="22">
        <f t="shared" si="8"/>
        <v>4.0803515379785882E-3</v>
      </c>
      <c r="E72" s="22">
        <f t="shared" si="9"/>
        <v>3.6682103718632675E-4</v>
      </c>
      <c r="F72" s="22">
        <f>IFERROR(D72-Dashboard!$B$4/252,"")</f>
        <v>3.9216213792484297E-3</v>
      </c>
      <c r="G72" s="22">
        <f>IFERROR(E72-Dashboard!$B$4/252,"")</f>
        <v>2.0809087845616802E-4</v>
      </c>
      <c r="H72" s="4">
        <f t="shared" si="10"/>
        <v>130.52000000000001</v>
      </c>
      <c r="I72" s="23">
        <f t="shared" si="11"/>
        <v>-1.9613852283175137E-2</v>
      </c>
      <c r="J72" s="4">
        <f t="shared" si="12"/>
        <v>2182.9</v>
      </c>
      <c r="K72" s="23">
        <f t="shared" si="13"/>
        <v>-5.4972742681769216E-4</v>
      </c>
      <c r="L72" s="22">
        <f t="shared" si="7"/>
        <v>3.7135305007922614E-3</v>
      </c>
    </row>
    <row r="73" spans="1:12" x14ac:dyDescent="0.25">
      <c r="A73" s="3">
        <f>IFERROR(Datos!A73,"")</f>
        <v>42592</v>
      </c>
      <c r="B73" s="4">
        <f>IFERROR(Datos!B73,"")</f>
        <v>128.56</v>
      </c>
      <c r="C73" s="4">
        <f>IFERROR(Datos!C73,"")</f>
        <v>2175.5</v>
      </c>
      <c r="D73" s="22">
        <f t="shared" si="8"/>
        <v>4.6889653016568555E-3</v>
      </c>
      <c r="E73" s="22">
        <f t="shared" si="9"/>
        <v>-2.8418205986157075E-3</v>
      </c>
      <c r="F73" s="22">
        <f>IFERROR(D73-Dashboard!$B$4/252,"")</f>
        <v>4.530235142926697E-3</v>
      </c>
      <c r="G73" s="22">
        <f>IFERROR(E73-Dashboard!$B$4/252,"")</f>
        <v>-3.000550757345866E-3</v>
      </c>
      <c r="H73" s="4">
        <f t="shared" si="10"/>
        <v>130.52000000000001</v>
      </c>
      <c r="I73" s="23">
        <f t="shared" si="11"/>
        <v>-1.5016855654305883E-2</v>
      </c>
      <c r="J73" s="4">
        <f t="shared" si="12"/>
        <v>2182.9</v>
      </c>
      <c r="K73" s="23">
        <f t="shared" si="13"/>
        <v>-3.3899857987081949E-3</v>
      </c>
      <c r="L73" s="22">
        <f t="shared" si="7"/>
        <v>7.530785900272563E-3</v>
      </c>
    </row>
    <row r="74" spans="1:12" x14ac:dyDescent="0.25">
      <c r="A74" s="3">
        <f>IFERROR(Datos!A74,"")</f>
        <v>42593</v>
      </c>
      <c r="B74" s="4">
        <f>IFERROR(Datos!B74,"")</f>
        <v>127.67</v>
      </c>
      <c r="C74" s="4">
        <f>IFERROR(Datos!C74,"")</f>
        <v>2185.8000000000002</v>
      </c>
      <c r="D74" s="22">
        <f t="shared" si="8"/>
        <v>-6.922837585563113E-3</v>
      </c>
      <c r="E74" s="22">
        <f t="shared" si="9"/>
        <v>4.7345437830383919E-3</v>
      </c>
      <c r="F74" s="22">
        <f>IFERROR(D74-Dashboard!$B$4/252,"")</f>
        <v>-7.0815677442932715E-3</v>
      </c>
      <c r="G74" s="22">
        <f>IFERROR(E74-Dashboard!$B$4/252,"")</f>
        <v>4.5758136243082333E-3</v>
      </c>
      <c r="H74" s="4">
        <f t="shared" si="10"/>
        <v>130.52000000000001</v>
      </c>
      <c r="I74" s="23">
        <f t="shared" si="11"/>
        <v>-2.1835733987128458E-2</v>
      </c>
      <c r="J74" s="4">
        <f t="shared" si="12"/>
        <v>2185.8000000000002</v>
      </c>
      <c r="K74" s="23">
        <f t="shared" si="13"/>
        <v>0</v>
      </c>
      <c r="L74" s="22">
        <f t="shared" si="7"/>
        <v>-1.1657381368601505E-2</v>
      </c>
    </row>
    <row r="75" spans="1:12" x14ac:dyDescent="0.25">
      <c r="A75" s="3">
        <f>IFERROR(Datos!A75,"")</f>
        <v>42594</v>
      </c>
      <c r="B75" s="4">
        <f>IFERROR(Datos!B75,"")</f>
        <v>127.4</v>
      </c>
      <c r="C75" s="4">
        <f>IFERROR(Datos!C75,"")</f>
        <v>2184.1</v>
      </c>
      <c r="D75" s="22">
        <f t="shared" si="8"/>
        <v>-2.1148272891047259E-3</v>
      </c>
      <c r="E75" s="22">
        <f t="shared" si="9"/>
        <v>-7.7774727788459952E-4</v>
      </c>
      <c r="F75" s="22">
        <f>IFERROR(D75-Dashboard!$B$4/252,"")</f>
        <v>-2.2735574478348845E-3</v>
      </c>
      <c r="G75" s="22">
        <f>IFERROR(E75-Dashboard!$B$4/252,"")</f>
        <v>-9.3647743661475825E-4</v>
      </c>
      <c r="H75" s="4">
        <f t="shared" si="10"/>
        <v>130.52000000000001</v>
      </c>
      <c r="I75" s="23">
        <f t="shared" si="11"/>
        <v>-2.3904382470119501E-2</v>
      </c>
      <c r="J75" s="4">
        <f t="shared" si="12"/>
        <v>2185.8000000000002</v>
      </c>
      <c r="K75" s="23">
        <f t="shared" si="13"/>
        <v>-7.7774727788459952E-4</v>
      </c>
      <c r="L75" s="22">
        <f t="shared" si="7"/>
        <v>-1.3370800112201264E-3</v>
      </c>
    </row>
    <row r="76" spans="1:12" x14ac:dyDescent="0.25">
      <c r="A76" s="3">
        <f>IFERROR(Datos!A76,"")</f>
        <v>42597</v>
      </c>
      <c r="B76" s="4">
        <f>IFERROR(Datos!B76,"")</f>
        <v>127.84</v>
      </c>
      <c r="C76" s="4">
        <f>IFERROR(Datos!C76,"")</f>
        <v>2190.1999999999998</v>
      </c>
      <c r="D76" s="22">
        <f t="shared" si="8"/>
        <v>3.4536891679748383E-3</v>
      </c>
      <c r="E76" s="22">
        <f t="shared" si="9"/>
        <v>2.7929124124352889E-3</v>
      </c>
      <c r="F76" s="22">
        <f>IFERROR(D76-Dashboard!$B$4/252,"")</f>
        <v>3.2949590092446798E-3</v>
      </c>
      <c r="G76" s="22">
        <f>IFERROR(E76-Dashboard!$B$4/252,"")</f>
        <v>2.6341822537051304E-3</v>
      </c>
      <c r="H76" s="4">
        <f t="shared" si="10"/>
        <v>130.52000000000001</v>
      </c>
      <c r="I76" s="23">
        <f t="shared" si="11"/>
        <v>-2.0533251608948921E-2</v>
      </c>
      <c r="J76" s="4">
        <f t="shared" si="12"/>
        <v>2190.1999999999998</v>
      </c>
      <c r="K76" s="23">
        <f t="shared" si="13"/>
        <v>0</v>
      </c>
      <c r="L76" s="22">
        <f t="shared" si="7"/>
        <v>6.607767555395494E-4</v>
      </c>
    </row>
    <row r="77" spans="1:12" x14ac:dyDescent="0.25">
      <c r="A77" s="3">
        <f>IFERROR(Datos!A77,"")</f>
        <v>42598</v>
      </c>
      <c r="B77" s="4">
        <f>IFERROR(Datos!B77,"")</f>
        <v>128.47</v>
      </c>
      <c r="C77" s="4">
        <f>IFERROR(Datos!C77,"")</f>
        <v>2178.1999999999998</v>
      </c>
      <c r="D77" s="22">
        <f t="shared" si="8"/>
        <v>4.9280350438047904E-3</v>
      </c>
      <c r="E77" s="22">
        <f t="shared" si="9"/>
        <v>-5.4789516939092175E-3</v>
      </c>
      <c r="F77" s="22">
        <f>IFERROR(D77-Dashboard!$B$4/252,"")</f>
        <v>4.7693048850746319E-3</v>
      </c>
      <c r="G77" s="22">
        <f>IFERROR(E77-Dashboard!$B$4/252,"")</f>
        <v>-5.6376818526393761E-3</v>
      </c>
      <c r="H77" s="4">
        <f t="shared" si="10"/>
        <v>130.52000000000001</v>
      </c>
      <c r="I77" s="23">
        <f t="shared" si="11"/>
        <v>-1.5706405148636304E-2</v>
      </c>
      <c r="J77" s="4">
        <f t="shared" si="12"/>
        <v>2190.1999999999998</v>
      </c>
      <c r="K77" s="23">
        <f t="shared" si="13"/>
        <v>-5.4789516939092175E-3</v>
      </c>
      <c r="L77" s="22">
        <f t="shared" si="7"/>
        <v>1.0406986737714008E-2</v>
      </c>
    </row>
    <row r="78" spans="1:12" x14ac:dyDescent="0.25">
      <c r="A78" s="3">
        <f>IFERROR(Datos!A78,"")</f>
        <v>42599</v>
      </c>
      <c r="B78" s="4">
        <f>IFERROR(Datos!B78,"")</f>
        <v>128.5</v>
      </c>
      <c r="C78" s="4">
        <f>IFERROR(Datos!C78,"")</f>
        <v>2182.1999999999998</v>
      </c>
      <c r="D78" s="22">
        <f t="shared" si="8"/>
        <v>2.3351755273615105E-4</v>
      </c>
      <c r="E78" s="22">
        <f t="shared" si="9"/>
        <v>1.8363786612800581E-3</v>
      </c>
      <c r="F78" s="22">
        <f>IFERROR(D78-Dashboard!$B$4/252,"")</f>
        <v>7.4787394005992316E-5</v>
      </c>
      <c r="G78" s="22">
        <f>IFERROR(E78-Dashboard!$B$4/252,"")</f>
        <v>1.6776485025498994E-3</v>
      </c>
      <c r="H78" s="4">
        <f t="shared" si="10"/>
        <v>130.52000000000001</v>
      </c>
      <c r="I78" s="23">
        <f t="shared" si="11"/>
        <v>-1.5476555317192831E-2</v>
      </c>
      <c r="J78" s="4">
        <f t="shared" si="12"/>
        <v>2190.1999999999998</v>
      </c>
      <c r="K78" s="23">
        <f t="shared" si="13"/>
        <v>-3.652634462606108E-3</v>
      </c>
      <c r="L78" s="22">
        <f t="shared" si="7"/>
        <v>-1.6028611085439071E-3</v>
      </c>
    </row>
    <row r="79" spans="1:12" x14ac:dyDescent="0.25">
      <c r="A79" s="3">
        <f>IFERROR(Datos!A79,"")</f>
        <v>42600</v>
      </c>
      <c r="B79" s="4">
        <f>IFERROR(Datos!B79,"")</f>
        <v>129.11000000000001</v>
      </c>
      <c r="C79" s="4">
        <f>IFERROR(Datos!C79,"")</f>
        <v>2187</v>
      </c>
      <c r="D79" s="22">
        <f t="shared" si="8"/>
        <v>4.7470817120622844E-3</v>
      </c>
      <c r="E79" s="22">
        <f t="shared" si="9"/>
        <v>2.1996150673633252E-3</v>
      </c>
      <c r="F79" s="22">
        <f>IFERROR(D79-Dashboard!$B$4/252,"")</f>
        <v>4.5883515533321258E-3</v>
      </c>
      <c r="G79" s="22">
        <f>IFERROR(E79-Dashboard!$B$4/252,"")</f>
        <v>2.0408849086331667E-3</v>
      </c>
      <c r="H79" s="4">
        <f t="shared" si="10"/>
        <v>130.52000000000001</v>
      </c>
      <c r="I79" s="23">
        <f t="shared" si="11"/>
        <v>-1.0802942077842492E-2</v>
      </c>
      <c r="J79" s="4">
        <f t="shared" si="12"/>
        <v>2190.1999999999998</v>
      </c>
      <c r="K79" s="23">
        <f t="shared" si="13"/>
        <v>-1.4610537850423544E-3</v>
      </c>
      <c r="L79" s="22">
        <f t="shared" si="7"/>
        <v>2.5474666446989591E-3</v>
      </c>
    </row>
    <row r="80" spans="1:12" x14ac:dyDescent="0.25">
      <c r="A80" s="3">
        <f>IFERROR(Datos!A80,"")</f>
        <v>42601</v>
      </c>
      <c r="B80" s="4">
        <f>IFERROR(Datos!B80,"")</f>
        <v>127.97</v>
      </c>
      <c r="C80" s="4">
        <f>IFERROR(Datos!C80,"")</f>
        <v>2183.9</v>
      </c>
      <c r="D80" s="22">
        <f t="shared" si="8"/>
        <v>-8.8296801177292217E-3</v>
      </c>
      <c r="E80" s="22">
        <f t="shared" si="9"/>
        <v>-1.4174668495655629E-3</v>
      </c>
      <c r="F80" s="22">
        <f>IFERROR(D80-Dashboard!$B$4/252,"")</f>
        <v>-8.9884102764593802E-3</v>
      </c>
      <c r="G80" s="22">
        <f>IFERROR(E80-Dashboard!$B$4/252,"")</f>
        <v>-1.5761970082957216E-3</v>
      </c>
      <c r="H80" s="4">
        <f t="shared" si="10"/>
        <v>130.52000000000001</v>
      </c>
      <c r="I80" s="23">
        <f t="shared" si="11"/>
        <v>-1.9537235672693942E-2</v>
      </c>
      <c r="J80" s="4">
        <f t="shared" si="12"/>
        <v>2190.1999999999998</v>
      </c>
      <c r="K80" s="23">
        <f t="shared" si="13"/>
        <v>-2.8764496393022254E-3</v>
      </c>
      <c r="L80" s="22">
        <f t="shared" si="7"/>
        <v>-7.4122132681636588E-3</v>
      </c>
    </row>
    <row r="81" spans="1:12" x14ac:dyDescent="0.25">
      <c r="A81" s="3">
        <f>IFERROR(Datos!A81,"")</f>
        <v>42604</v>
      </c>
      <c r="B81" s="4">
        <f>IFERROR(Datos!B81,"")</f>
        <v>127.78</v>
      </c>
      <c r="C81" s="4">
        <f>IFERROR(Datos!C81,"")</f>
        <v>2182.6</v>
      </c>
      <c r="D81" s="22">
        <f t="shared" si="8"/>
        <v>-1.484722981948905E-3</v>
      </c>
      <c r="E81" s="22">
        <f t="shared" si="9"/>
        <v>-5.9526535097764732E-4</v>
      </c>
      <c r="F81" s="22">
        <f>IFERROR(D81-Dashboard!$B$4/252,"")</f>
        <v>-1.6434531406790637E-3</v>
      </c>
      <c r="G81" s="22">
        <f>IFERROR(E81-Dashboard!$B$4/252,"")</f>
        <v>-7.5399550970780605E-4</v>
      </c>
      <c r="H81" s="4">
        <f t="shared" si="10"/>
        <v>130.52000000000001</v>
      </c>
      <c r="I81" s="23">
        <f t="shared" si="11"/>
        <v>-2.0992951271835758E-2</v>
      </c>
      <c r="J81" s="4">
        <f t="shared" si="12"/>
        <v>2190.1999999999998</v>
      </c>
      <c r="K81" s="23">
        <f t="shared" si="13"/>
        <v>-3.4700027394758415E-3</v>
      </c>
      <c r="L81" s="22">
        <f t="shared" si="7"/>
        <v>-8.8945763097125763E-4</v>
      </c>
    </row>
    <row r="82" spans="1:12" x14ac:dyDescent="0.25">
      <c r="A82" s="3">
        <f>IFERROR(Datos!A82,"")</f>
        <v>42605</v>
      </c>
      <c r="B82" s="4">
        <f>IFERROR(Datos!B82,"")</f>
        <v>127.76</v>
      </c>
      <c r="C82" s="4">
        <f>IFERROR(Datos!C82,"")</f>
        <v>2186.9</v>
      </c>
      <c r="D82" s="22">
        <f t="shared" si="8"/>
        <v>-1.5651901706059679E-4</v>
      </c>
      <c r="E82" s="22">
        <f t="shared" si="9"/>
        <v>1.9701273710255318E-3</v>
      </c>
      <c r="F82" s="22">
        <f>IFERROR(D82-Dashboard!$B$4/252,"")</f>
        <v>-3.1524917579075552E-4</v>
      </c>
      <c r="G82" s="22">
        <f>IFERROR(E82-Dashboard!$B$4/252,"")</f>
        <v>1.8113972122953731E-3</v>
      </c>
      <c r="H82" s="4">
        <f t="shared" si="10"/>
        <v>130.52000000000001</v>
      </c>
      <c r="I82" s="23">
        <f t="shared" si="11"/>
        <v>-2.1146184492798037E-2</v>
      </c>
      <c r="J82" s="4">
        <f t="shared" si="12"/>
        <v>2190.1999999999998</v>
      </c>
      <c r="K82" s="23">
        <f t="shared" si="13"/>
        <v>-1.5067117158249488E-3</v>
      </c>
      <c r="L82" s="22">
        <f t="shared" si="7"/>
        <v>-2.1266463880861286E-3</v>
      </c>
    </row>
    <row r="83" spans="1:12" x14ac:dyDescent="0.25">
      <c r="A83" s="3">
        <f>IFERROR(Datos!A83,"")</f>
        <v>42606</v>
      </c>
      <c r="B83" s="4">
        <f>IFERROR(Datos!B83,"")</f>
        <v>126.34</v>
      </c>
      <c r="C83" s="4">
        <f>IFERROR(Datos!C83,"")</f>
        <v>2175.4</v>
      </c>
      <c r="D83" s="22">
        <f t="shared" si="8"/>
        <v>-1.1114589855980017E-2</v>
      </c>
      <c r="E83" s="22">
        <f t="shared" si="9"/>
        <v>-5.2585852119438892E-3</v>
      </c>
      <c r="F83" s="22">
        <f>IFERROR(D83-Dashboard!$B$4/252,"")</f>
        <v>-1.1273320014710176E-2</v>
      </c>
      <c r="G83" s="22">
        <f>IFERROR(E83-Dashboard!$B$4/252,"")</f>
        <v>-5.4173153706740477E-3</v>
      </c>
      <c r="H83" s="4">
        <f t="shared" si="10"/>
        <v>130.52000000000001</v>
      </c>
      <c r="I83" s="23">
        <f t="shared" si="11"/>
        <v>-3.2025743181121724E-2</v>
      </c>
      <c r="J83" s="4">
        <f t="shared" si="12"/>
        <v>2190.1999999999998</v>
      </c>
      <c r="K83" s="23">
        <f t="shared" si="13"/>
        <v>-6.7573737558213054E-3</v>
      </c>
      <c r="L83" s="22">
        <f t="shared" si="7"/>
        <v>-5.856004644036128E-3</v>
      </c>
    </row>
    <row r="84" spans="1:12" x14ac:dyDescent="0.25">
      <c r="A84" s="3">
        <f>IFERROR(Datos!A84,"")</f>
        <v>42607</v>
      </c>
      <c r="B84" s="4">
        <f>IFERROR(Datos!B84,"")</f>
        <v>126.23</v>
      </c>
      <c r="C84" s="4">
        <f>IFERROR(Datos!C84,"")</f>
        <v>2172.5</v>
      </c>
      <c r="D84" s="22">
        <f t="shared" si="8"/>
        <v>-8.7066645559596978E-4</v>
      </c>
      <c r="E84" s="22">
        <f t="shared" si="9"/>
        <v>-1.333088167693286E-3</v>
      </c>
      <c r="F84" s="22">
        <f>IFERROR(D84-Dashboard!$B$4/252,"")</f>
        <v>-1.0293966143261285E-3</v>
      </c>
      <c r="G84" s="22">
        <f>IFERROR(E84-Dashboard!$B$4/252,"")</f>
        <v>-1.4918183264234447E-3</v>
      </c>
      <c r="H84" s="4">
        <f t="shared" si="10"/>
        <v>130.52000000000001</v>
      </c>
      <c r="I84" s="23">
        <f t="shared" si="11"/>
        <v>-3.2868525896414424E-2</v>
      </c>
      <c r="J84" s="4">
        <f t="shared" si="12"/>
        <v>2190.1999999999998</v>
      </c>
      <c r="K84" s="23">
        <f t="shared" si="13"/>
        <v>-8.0814537485159876E-3</v>
      </c>
      <c r="L84" s="22">
        <f t="shared" si="7"/>
        <v>4.624217120973162E-4</v>
      </c>
    </row>
    <row r="85" spans="1:12" x14ac:dyDescent="0.25">
      <c r="A85" s="3">
        <f>IFERROR(Datos!A85,"")</f>
        <v>42608</v>
      </c>
      <c r="B85" s="4">
        <f>IFERROR(Datos!B85,"")</f>
        <v>126.05</v>
      </c>
      <c r="C85" s="4">
        <f>IFERROR(Datos!C85,"")</f>
        <v>2169</v>
      </c>
      <c r="D85" s="22">
        <f t="shared" si="8"/>
        <v>-1.4259684702527808E-3</v>
      </c>
      <c r="E85" s="22">
        <f t="shared" si="9"/>
        <v>-1.611047180667402E-3</v>
      </c>
      <c r="F85" s="22">
        <f>IFERROR(D85-Dashboard!$B$4/252,"")</f>
        <v>-1.5846986289829396E-3</v>
      </c>
      <c r="G85" s="22">
        <f>IFERROR(E85-Dashboard!$B$4/252,"")</f>
        <v>-1.7697773393975608E-3</v>
      </c>
      <c r="H85" s="4">
        <f t="shared" si="10"/>
        <v>130.52000000000001</v>
      </c>
      <c r="I85" s="23">
        <f t="shared" si="11"/>
        <v>-3.4247624885075156E-2</v>
      </c>
      <c r="J85" s="4">
        <f t="shared" si="12"/>
        <v>2190.1999999999998</v>
      </c>
      <c r="K85" s="23">
        <f t="shared" si="13"/>
        <v>-9.6794813259062362E-3</v>
      </c>
      <c r="L85" s="22">
        <f t="shared" si="7"/>
        <v>1.8507871041462121E-4</v>
      </c>
    </row>
    <row r="86" spans="1:12" x14ac:dyDescent="0.25">
      <c r="A86" s="3">
        <f>IFERROR(Datos!A86,"")</f>
        <v>42611</v>
      </c>
      <c r="B86" s="4">
        <f>IFERROR(Datos!B86,"")</f>
        <v>126.3</v>
      </c>
      <c r="C86" s="4">
        <f>IFERROR(Datos!C86,"")</f>
        <v>2180.4</v>
      </c>
      <c r="D86" s="22">
        <f t="shared" si="8"/>
        <v>1.9833399444664224E-3</v>
      </c>
      <c r="E86" s="22">
        <f t="shared" si="9"/>
        <v>5.2558782849239094E-3</v>
      </c>
      <c r="F86" s="22">
        <f>IFERROR(D86-Dashboard!$B$4/252,"")</f>
        <v>1.8246097857362636E-3</v>
      </c>
      <c r="G86" s="22">
        <f>IFERROR(E86-Dashboard!$B$4/252,"")</f>
        <v>5.0971481261937509E-3</v>
      </c>
      <c r="H86" s="4">
        <f t="shared" si="10"/>
        <v>130.52000000000001</v>
      </c>
      <c r="I86" s="23">
        <f t="shared" si="11"/>
        <v>-3.2332209623046393E-2</v>
      </c>
      <c r="J86" s="4">
        <f t="shared" si="12"/>
        <v>2190.1999999999998</v>
      </c>
      <c r="K86" s="23">
        <f t="shared" si="13"/>
        <v>-4.474477216692363E-3</v>
      </c>
      <c r="L86" s="22">
        <f t="shared" si="7"/>
        <v>-3.272538340457487E-3</v>
      </c>
    </row>
    <row r="87" spans="1:12" x14ac:dyDescent="0.25">
      <c r="A87" s="3">
        <f>IFERROR(Datos!A87,"")</f>
        <v>42612</v>
      </c>
      <c r="B87" s="4">
        <f>IFERROR(Datos!B87,"")</f>
        <v>125.03</v>
      </c>
      <c r="C87" s="4">
        <f>IFERROR(Datos!C87,"")</f>
        <v>2176.1</v>
      </c>
      <c r="D87" s="22">
        <f t="shared" si="8"/>
        <v>-1.0055423594615975E-2</v>
      </c>
      <c r="E87" s="22">
        <f t="shared" si="9"/>
        <v>-1.9721152082187166E-3</v>
      </c>
      <c r="F87" s="22">
        <f>IFERROR(D87-Dashboard!$B$4/252,"")</f>
        <v>-1.0214153753346134E-2</v>
      </c>
      <c r="G87" s="22">
        <f>IFERROR(E87-Dashboard!$B$4/252,"")</f>
        <v>-2.1308453669488751E-3</v>
      </c>
      <c r="H87" s="4">
        <f t="shared" si="10"/>
        <v>130.52000000000001</v>
      </c>
      <c r="I87" s="23">
        <f t="shared" si="11"/>
        <v>-4.2062519154152711E-2</v>
      </c>
      <c r="J87" s="4">
        <f t="shared" si="12"/>
        <v>2190.1999999999998</v>
      </c>
      <c r="K87" s="23">
        <f t="shared" si="13"/>
        <v>-6.4377682403432557E-3</v>
      </c>
      <c r="L87" s="22">
        <f t="shared" si="7"/>
        <v>-8.0833083863972588E-3</v>
      </c>
    </row>
    <row r="88" spans="1:12" x14ac:dyDescent="0.25">
      <c r="A88" s="3">
        <f>IFERROR(Datos!A88,"")</f>
        <v>42613</v>
      </c>
      <c r="B88" s="4">
        <f>IFERROR(Datos!B88,"")</f>
        <v>124.78</v>
      </c>
      <c r="C88" s="4">
        <f>IFERROR(Datos!C88,"")</f>
        <v>2170.9</v>
      </c>
      <c r="D88" s="22">
        <f t="shared" si="8"/>
        <v>-1.9995201151723485E-3</v>
      </c>
      <c r="E88" s="22">
        <f t="shared" si="9"/>
        <v>-2.3895960663571358E-3</v>
      </c>
      <c r="F88" s="22">
        <f>IFERROR(D88-Dashboard!$B$4/252,"")</f>
        <v>-2.158250273902507E-3</v>
      </c>
      <c r="G88" s="22">
        <f>IFERROR(E88-Dashboard!$B$4/252,"")</f>
        <v>-2.5483262250872944E-3</v>
      </c>
      <c r="H88" s="4">
        <f t="shared" si="10"/>
        <v>130.52000000000001</v>
      </c>
      <c r="I88" s="23">
        <f t="shared" si="11"/>
        <v>-4.3977934416181474E-2</v>
      </c>
      <c r="J88" s="4">
        <f t="shared" si="12"/>
        <v>2190.1999999999998</v>
      </c>
      <c r="K88" s="23">
        <f t="shared" si="13"/>
        <v>-8.8119806410372759E-3</v>
      </c>
      <c r="L88" s="22">
        <f t="shared" si="7"/>
        <v>3.9007595118478733E-4</v>
      </c>
    </row>
    <row r="89" spans="1:12" x14ac:dyDescent="0.25">
      <c r="A89" s="3">
        <f>IFERROR(Datos!A89,"")</f>
        <v>42614</v>
      </c>
      <c r="B89" s="4">
        <f>IFERROR(Datos!B89,"")</f>
        <v>125.29</v>
      </c>
      <c r="C89" s="4">
        <f>IFERROR(Datos!C89,"")</f>
        <v>2170.9</v>
      </c>
      <c r="D89" s="22">
        <f t="shared" si="8"/>
        <v>4.0871934604904681E-3</v>
      </c>
      <c r="E89" s="22">
        <f t="shared" si="9"/>
        <v>0</v>
      </c>
      <c r="F89" s="22">
        <f>IFERROR(D89-Dashboard!$B$4/252,"")</f>
        <v>3.9284633017603095E-3</v>
      </c>
      <c r="G89" s="22">
        <f>IFERROR(E89-Dashboard!$B$4/252,"")</f>
        <v>-1.5873015873015873E-4</v>
      </c>
      <c r="H89" s="4">
        <f t="shared" si="10"/>
        <v>130.52000000000001</v>
      </c>
      <c r="I89" s="23">
        <f t="shared" si="11"/>
        <v>-4.0070487281642642E-2</v>
      </c>
      <c r="J89" s="4">
        <f t="shared" si="12"/>
        <v>2190.1999999999998</v>
      </c>
      <c r="K89" s="23">
        <f t="shared" si="13"/>
        <v>-8.8119806410372759E-3</v>
      </c>
      <c r="L89" s="22">
        <f t="shared" si="7"/>
        <v>4.0871934604904681E-3</v>
      </c>
    </row>
    <row r="90" spans="1:12" x14ac:dyDescent="0.25">
      <c r="A90" s="3">
        <f>IFERROR(Datos!A90,"")</f>
        <v>42615</v>
      </c>
      <c r="B90" s="4">
        <f>IFERROR(Datos!B90,"")</f>
        <v>126.57</v>
      </c>
      <c r="C90" s="4">
        <f>IFERROR(Datos!C90,"")</f>
        <v>2180</v>
      </c>
      <c r="D90" s="22">
        <f t="shared" si="8"/>
        <v>1.0216298188203243E-2</v>
      </c>
      <c r="E90" s="22">
        <f t="shared" si="9"/>
        <v>4.1918098484499122E-3</v>
      </c>
      <c r="F90" s="22">
        <f>IFERROR(D90-Dashboard!$B$4/252,"")</f>
        <v>1.0057568029473085E-2</v>
      </c>
      <c r="G90" s="22">
        <f>IFERROR(E90-Dashboard!$B$4/252,"")</f>
        <v>4.0330796897197537E-3</v>
      </c>
      <c r="H90" s="4">
        <f t="shared" si="10"/>
        <v>130.52000000000001</v>
      </c>
      <c r="I90" s="23">
        <f t="shared" si="11"/>
        <v>-3.026356114005524E-2</v>
      </c>
      <c r="J90" s="4">
        <f t="shared" si="12"/>
        <v>2190.1999999999998</v>
      </c>
      <c r="K90" s="23">
        <f t="shared" si="13"/>
        <v>-4.6571089398227405E-3</v>
      </c>
      <c r="L90" s="22">
        <f t="shared" si="7"/>
        <v>6.0244883397533311E-3</v>
      </c>
    </row>
    <row r="91" spans="1:12" x14ac:dyDescent="0.25">
      <c r="A91" s="3">
        <f>IFERROR(Datos!A91,"")</f>
        <v>42619</v>
      </c>
      <c r="B91" s="4">
        <f>IFERROR(Datos!B91,"")</f>
        <v>128.71</v>
      </c>
      <c r="C91" s="4">
        <f>IFERROR(Datos!C91,"")</f>
        <v>2186.5</v>
      </c>
      <c r="D91" s="22">
        <f t="shared" si="8"/>
        <v>1.6907640041084138E-2</v>
      </c>
      <c r="E91" s="22">
        <f t="shared" si="9"/>
        <v>2.981651376146699E-3</v>
      </c>
      <c r="F91" s="22">
        <f>IFERROR(D91-Dashboard!$B$4/252,"")</f>
        <v>1.6748909882353977E-2</v>
      </c>
      <c r="G91" s="22">
        <f>IFERROR(E91-Dashboard!$B$4/252,"")</f>
        <v>2.8229212174165404E-3</v>
      </c>
      <c r="H91" s="4">
        <f t="shared" si="10"/>
        <v>130.52000000000001</v>
      </c>
      <c r="I91" s="23">
        <f t="shared" si="11"/>
        <v>-1.3867606497088625E-2</v>
      </c>
      <c r="J91" s="4">
        <f t="shared" si="12"/>
        <v>2190.1999999999998</v>
      </c>
      <c r="K91" s="23">
        <f t="shared" si="13"/>
        <v>-1.6893434389552153E-3</v>
      </c>
      <c r="L91" s="22">
        <f t="shared" si="7"/>
        <v>1.3925988664937439E-2</v>
      </c>
    </row>
    <row r="92" spans="1:12" x14ac:dyDescent="0.25">
      <c r="A92" s="3">
        <f>IFERROR(Datos!A92,"")</f>
        <v>42620</v>
      </c>
      <c r="B92" s="4">
        <f>IFERROR(Datos!B92,"")</f>
        <v>128.27000000000001</v>
      </c>
      <c r="C92" s="4">
        <f>IFERROR(Datos!C92,"")</f>
        <v>2186.1999999999998</v>
      </c>
      <c r="D92" s="22">
        <f t="shared" si="8"/>
        <v>-3.4185377981508225E-3</v>
      </c>
      <c r="E92" s="22">
        <f t="shared" si="9"/>
        <v>-1.3720557969365554E-4</v>
      </c>
      <c r="F92" s="22">
        <f>IFERROR(D92-Dashboard!$B$4/252,"")</f>
        <v>-3.577267956880981E-3</v>
      </c>
      <c r="G92" s="22">
        <f>IFERROR(E92-Dashboard!$B$4/252,"")</f>
        <v>-2.9593573842381427E-4</v>
      </c>
      <c r="H92" s="4">
        <f t="shared" si="10"/>
        <v>130.52000000000001</v>
      </c>
      <c r="I92" s="23">
        <f t="shared" si="11"/>
        <v>-1.7238737358259315E-2</v>
      </c>
      <c r="J92" s="4">
        <f t="shared" si="12"/>
        <v>2190.1999999999998</v>
      </c>
      <c r="K92" s="23">
        <f t="shared" si="13"/>
        <v>-1.8263172313031095E-3</v>
      </c>
      <c r="L92" s="22">
        <f t="shared" si="7"/>
        <v>-3.2813322184571669E-3</v>
      </c>
    </row>
    <row r="93" spans="1:12" x14ac:dyDescent="0.25">
      <c r="A93" s="3">
        <f>IFERROR(Datos!A93,"")</f>
        <v>42621</v>
      </c>
      <c r="B93" s="4">
        <f>IFERROR(Datos!B93,"")</f>
        <v>127.59</v>
      </c>
      <c r="C93" s="4">
        <f>IFERROR(Datos!C93,"")</f>
        <v>2181.3000000000002</v>
      </c>
      <c r="D93" s="22">
        <f t="shared" si="8"/>
        <v>-5.301317533328187E-3</v>
      </c>
      <c r="E93" s="22">
        <f t="shared" si="9"/>
        <v>-2.241331991583384E-3</v>
      </c>
      <c r="F93" s="22">
        <f>IFERROR(D93-Dashboard!$B$4/252,"")</f>
        <v>-5.4600476920583455E-3</v>
      </c>
      <c r="G93" s="22">
        <f>IFERROR(E93-Dashboard!$B$4/252,"")</f>
        <v>-2.4000621503135425E-3</v>
      </c>
      <c r="H93" s="4">
        <f t="shared" si="10"/>
        <v>130.52000000000001</v>
      </c>
      <c r="I93" s="23">
        <f t="shared" si="11"/>
        <v>-2.2448666870977685E-2</v>
      </c>
      <c r="J93" s="4">
        <f t="shared" si="12"/>
        <v>2190.1999999999998</v>
      </c>
      <c r="K93" s="23">
        <f t="shared" si="13"/>
        <v>-4.0635558396492355E-3</v>
      </c>
      <c r="L93" s="22">
        <f t="shared" si="7"/>
        <v>-3.059985541744803E-3</v>
      </c>
    </row>
    <row r="94" spans="1:12" x14ac:dyDescent="0.25">
      <c r="A94" s="3">
        <f>IFERROR(Datos!A94,"")</f>
        <v>42622</v>
      </c>
      <c r="B94" s="4">
        <f>IFERROR(Datos!B94,"")</f>
        <v>126.75</v>
      </c>
      <c r="C94" s="4">
        <f>IFERROR(Datos!C94,"")</f>
        <v>2127.8000000000002</v>
      </c>
      <c r="D94" s="22">
        <f t="shared" si="8"/>
        <v>-6.5835880554903081E-3</v>
      </c>
      <c r="E94" s="22">
        <f t="shared" si="9"/>
        <v>-2.4526658414706803E-2</v>
      </c>
      <c r="F94" s="22">
        <f>IFERROR(D94-Dashboard!$B$4/252,"")</f>
        <v>-6.7423182142204666E-3</v>
      </c>
      <c r="G94" s="22">
        <f>IFERROR(E94-Dashboard!$B$4/252,"")</f>
        <v>-2.4685388573436964E-2</v>
      </c>
      <c r="H94" s="4">
        <f t="shared" si="10"/>
        <v>130.52000000000001</v>
      </c>
      <c r="I94" s="23">
        <f t="shared" si="11"/>
        <v>-2.8884462151394508E-2</v>
      </c>
      <c r="J94" s="4">
        <f t="shared" si="12"/>
        <v>2190.1999999999998</v>
      </c>
      <c r="K94" s="23">
        <f t="shared" si="13"/>
        <v>-2.8490548808327798E-2</v>
      </c>
      <c r="L94" s="22">
        <f t="shared" si="7"/>
        <v>1.7943070359216495E-2</v>
      </c>
    </row>
    <row r="95" spans="1:12" x14ac:dyDescent="0.25">
      <c r="A95" s="3">
        <f>IFERROR(Datos!A95,"")</f>
        <v>42625</v>
      </c>
      <c r="B95" s="4">
        <f>IFERROR(Datos!B95,"")</f>
        <v>126.59</v>
      </c>
      <c r="C95" s="4">
        <f>IFERROR(Datos!C95,"")</f>
        <v>2159</v>
      </c>
      <c r="D95" s="22">
        <f t="shared" si="8"/>
        <v>-1.2623274161734921E-3</v>
      </c>
      <c r="E95" s="22">
        <f t="shared" si="9"/>
        <v>1.4663032239871976E-2</v>
      </c>
      <c r="F95" s="22">
        <f>IFERROR(D95-Dashboard!$B$4/252,"")</f>
        <v>-1.4210575749036508E-3</v>
      </c>
      <c r="G95" s="22">
        <f>IFERROR(E95-Dashboard!$B$4/252,"")</f>
        <v>1.4504302081141817E-2</v>
      </c>
      <c r="H95" s="4">
        <f t="shared" si="10"/>
        <v>130.52000000000001</v>
      </c>
      <c r="I95" s="23">
        <f t="shared" si="11"/>
        <v>-3.0110327919092961E-2</v>
      </c>
      <c r="J95" s="4">
        <f t="shared" si="12"/>
        <v>2190.1999999999998</v>
      </c>
      <c r="K95" s="23">
        <f t="shared" si="13"/>
        <v>-1.4245274404163899E-2</v>
      </c>
      <c r="L95" s="22">
        <f t="shared" si="7"/>
        <v>-1.5925359656045468E-2</v>
      </c>
    </row>
    <row r="96" spans="1:12" x14ac:dyDescent="0.25">
      <c r="A96" s="3">
        <f>IFERROR(Datos!A96,"")</f>
        <v>42626</v>
      </c>
      <c r="B96" s="4">
        <f>IFERROR(Datos!B96,"")</f>
        <v>125.75</v>
      </c>
      <c r="C96" s="4">
        <f>IFERROR(Datos!C96,"")</f>
        <v>2127</v>
      </c>
      <c r="D96" s="22">
        <f t="shared" si="8"/>
        <v>-6.6355952286910602E-3</v>
      </c>
      <c r="E96" s="22">
        <f t="shared" si="9"/>
        <v>-1.4821676702176934E-2</v>
      </c>
      <c r="F96" s="22">
        <f>IFERROR(D96-Dashboard!$B$4/252,"")</f>
        <v>-6.7943253874212187E-3</v>
      </c>
      <c r="G96" s="22">
        <f>IFERROR(E96-Dashboard!$B$4/252,"")</f>
        <v>-1.4980406860907092E-2</v>
      </c>
      <c r="H96" s="4">
        <f t="shared" si="10"/>
        <v>130.52000000000001</v>
      </c>
      <c r="I96" s="23">
        <f t="shared" si="11"/>
        <v>-3.6546123199509783E-2</v>
      </c>
      <c r="J96" s="4">
        <f t="shared" si="12"/>
        <v>2190.1999999999998</v>
      </c>
      <c r="K96" s="23">
        <f t="shared" si="13"/>
        <v>-2.8855812254588553E-2</v>
      </c>
      <c r="L96" s="22">
        <f t="shared" si="7"/>
        <v>8.1860814734858733E-3</v>
      </c>
    </row>
    <row r="97" spans="1:12" x14ac:dyDescent="0.25">
      <c r="A97" s="3">
        <f>IFERROR(Datos!A97,"")</f>
        <v>42627</v>
      </c>
      <c r="B97" s="4">
        <f>IFERROR(Datos!B97,"")</f>
        <v>126.18</v>
      </c>
      <c r="C97" s="4">
        <f>IFERROR(Datos!C97,"")</f>
        <v>2125.8000000000002</v>
      </c>
      <c r="D97" s="22">
        <f t="shared" si="8"/>
        <v>3.4194831013916183E-3</v>
      </c>
      <c r="E97" s="22">
        <f t="shared" si="9"/>
        <v>-5.6417489421711764E-4</v>
      </c>
      <c r="F97" s="22">
        <f>IFERROR(D97-Dashboard!$B$4/252,"")</f>
        <v>3.2607529426614597E-3</v>
      </c>
      <c r="G97" s="22">
        <f>IFERROR(E97-Dashboard!$B$4/252,"")</f>
        <v>-7.2290505294727637E-4</v>
      </c>
      <c r="H97" s="4">
        <f t="shared" si="10"/>
        <v>130.52000000000001</v>
      </c>
      <c r="I97" s="23">
        <f t="shared" si="11"/>
        <v>-3.3251608948820177E-2</v>
      </c>
      <c r="J97" s="4">
        <f t="shared" si="12"/>
        <v>2190.1999999999998</v>
      </c>
      <c r="K97" s="23">
        <f t="shared" si="13"/>
        <v>-2.9403707423979353E-2</v>
      </c>
      <c r="L97" s="22">
        <f t="shared" si="7"/>
        <v>3.9836579956087359E-3</v>
      </c>
    </row>
    <row r="98" spans="1:12" x14ac:dyDescent="0.25">
      <c r="A98" s="3">
        <f>IFERROR(Datos!A98,"")</f>
        <v>42628</v>
      </c>
      <c r="B98" s="4">
        <f>IFERROR(Datos!B98,"")</f>
        <v>125.37</v>
      </c>
      <c r="C98" s="4">
        <f>IFERROR(Datos!C98,"")</f>
        <v>2147.3000000000002</v>
      </c>
      <c r="D98" s="22">
        <f t="shared" si="8"/>
        <v>-6.4194008559200766E-3</v>
      </c>
      <c r="E98" s="22">
        <f t="shared" si="9"/>
        <v>1.0113839495719201E-2</v>
      </c>
      <c r="F98" s="22">
        <f>IFERROR(D98-Dashboard!$B$4/252,"")</f>
        <v>-6.5781310146502351E-3</v>
      </c>
      <c r="G98" s="22">
        <f>IFERROR(E98-Dashboard!$B$4/252,"")</f>
        <v>9.9551093369890428E-3</v>
      </c>
      <c r="H98" s="4">
        <f t="shared" si="10"/>
        <v>130.52000000000001</v>
      </c>
      <c r="I98" s="23">
        <f t="shared" si="11"/>
        <v>-3.9457554397793526E-2</v>
      </c>
      <c r="J98" s="4">
        <f t="shared" si="12"/>
        <v>2190.1999999999998</v>
      </c>
      <c r="K98" s="23">
        <f t="shared" si="13"/>
        <v>-1.9587252305725333E-2</v>
      </c>
      <c r="L98" s="22">
        <f t="shared" si="7"/>
        <v>-1.6533240351639278E-2</v>
      </c>
    </row>
    <row r="99" spans="1:12" x14ac:dyDescent="0.25">
      <c r="A99" s="3">
        <f>IFERROR(Datos!A99,"")</f>
        <v>42629</v>
      </c>
      <c r="B99" s="4">
        <f>IFERROR(Datos!B99,"")</f>
        <v>125.06</v>
      </c>
      <c r="C99" s="4">
        <f>IFERROR(Datos!C99,"")</f>
        <v>2139.1999999999998</v>
      </c>
      <c r="D99" s="22">
        <f t="shared" si="8"/>
        <v>-2.4726808646406973E-3</v>
      </c>
      <c r="E99" s="22">
        <f t="shared" si="9"/>
        <v>-3.7721790155079704E-3</v>
      </c>
      <c r="F99" s="22">
        <f>IFERROR(D99-Dashboard!$B$4/252,"")</f>
        <v>-2.6314110233708558E-3</v>
      </c>
      <c r="G99" s="22">
        <f>IFERROR(E99-Dashboard!$B$4/252,"")</f>
        <v>-3.9309091742381289E-3</v>
      </c>
      <c r="H99" s="4">
        <f t="shared" si="10"/>
        <v>130.52000000000001</v>
      </c>
      <c r="I99" s="23">
        <f t="shared" si="11"/>
        <v>-4.1832669322709237E-2</v>
      </c>
      <c r="J99" s="4">
        <f t="shared" si="12"/>
        <v>2190.1999999999998</v>
      </c>
      <c r="K99" s="23">
        <f t="shared" si="13"/>
        <v>-2.3285544699114258E-2</v>
      </c>
      <c r="L99" s="22">
        <f t="shared" si="7"/>
        <v>1.2994981508672732E-3</v>
      </c>
    </row>
    <row r="100" spans="1:12" x14ac:dyDescent="0.25">
      <c r="A100" s="3">
        <f>IFERROR(Datos!A100,"")</f>
        <v>42632</v>
      </c>
      <c r="B100" s="4">
        <f>IFERROR(Datos!B100,"")</f>
        <v>125.32</v>
      </c>
      <c r="C100" s="4">
        <f>IFERROR(Datos!C100,"")</f>
        <v>2139.1</v>
      </c>
      <c r="D100" s="22">
        <f t="shared" si="8"/>
        <v>2.0790020790020236E-3</v>
      </c>
      <c r="E100" s="22">
        <f t="shared" si="9"/>
        <v>-4.6746447269985225E-5</v>
      </c>
      <c r="F100" s="22">
        <f>IFERROR(D100-Dashboard!$B$4/252,"")</f>
        <v>1.9202719202718649E-3</v>
      </c>
      <c r="G100" s="22">
        <f>IFERROR(E100-Dashboard!$B$4/252,"")</f>
        <v>-2.0547660600014396E-4</v>
      </c>
      <c r="H100" s="4">
        <f t="shared" si="10"/>
        <v>130.52000000000001</v>
      </c>
      <c r="I100" s="23">
        <f t="shared" si="11"/>
        <v>-3.9840637450199279E-2</v>
      </c>
      <c r="J100" s="4">
        <f t="shared" si="12"/>
        <v>2190.1999999999998</v>
      </c>
      <c r="K100" s="23">
        <f t="shared" si="13"/>
        <v>-2.3331202629896741E-2</v>
      </c>
      <c r="L100" s="22">
        <f t="shared" si="7"/>
        <v>2.1257485262720088E-3</v>
      </c>
    </row>
    <row r="101" spans="1:12" x14ac:dyDescent="0.25">
      <c r="A101" s="3">
        <f>IFERROR(Datos!A101,"")</f>
        <v>42633</v>
      </c>
      <c r="B101" s="4">
        <f>IFERROR(Datos!B101,"")</f>
        <v>125.44</v>
      </c>
      <c r="C101" s="4">
        <f>IFERROR(Datos!C101,"")</f>
        <v>2139.8000000000002</v>
      </c>
      <c r="D101" s="22">
        <f t="shared" si="8"/>
        <v>9.5754867539099564E-4</v>
      </c>
      <c r="E101" s="22">
        <f t="shared" si="9"/>
        <v>3.2724042821752342E-4</v>
      </c>
      <c r="F101" s="22">
        <f>IFERROR(D101-Dashboard!$B$4/252,"")</f>
        <v>7.9881851666083691E-4</v>
      </c>
      <c r="G101" s="22">
        <f>IFERROR(E101-Dashboard!$B$4/252,"")</f>
        <v>1.6851026948736469E-4</v>
      </c>
      <c r="H101" s="4">
        <f t="shared" si="10"/>
        <v>130.52000000000001</v>
      </c>
      <c r="I101" s="23">
        <f t="shared" si="11"/>
        <v>-3.8921238124425495E-2</v>
      </c>
      <c r="J101" s="4">
        <f t="shared" si="12"/>
        <v>2190.1999999999998</v>
      </c>
      <c r="K101" s="23">
        <f t="shared" si="13"/>
        <v>-2.301159711441858E-2</v>
      </c>
      <c r="L101" s="22">
        <f t="shared" si="7"/>
        <v>6.3030824717347222E-4</v>
      </c>
    </row>
    <row r="102" spans="1:12" x14ac:dyDescent="0.25">
      <c r="A102" s="3">
        <f>IFERROR(Datos!A102,"")</f>
        <v>42634</v>
      </c>
      <c r="B102" s="4">
        <f>IFERROR(Datos!B102,"")</f>
        <v>127.27</v>
      </c>
      <c r="C102" s="4">
        <f>IFERROR(Datos!C102,"")</f>
        <v>2163.1</v>
      </c>
      <c r="D102" s="22">
        <f t="shared" si="8"/>
        <v>1.4588647959183687E-2</v>
      </c>
      <c r="E102" s="22">
        <f t="shared" si="9"/>
        <v>1.0888868118515527E-2</v>
      </c>
      <c r="F102" s="22">
        <f>IFERROR(D102-Dashboard!$B$4/252,"")</f>
        <v>1.4429917800453529E-2</v>
      </c>
      <c r="G102" s="22">
        <f>IFERROR(E102-Dashboard!$B$4/252,"")</f>
        <v>1.0730137959785368E-2</v>
      </c>
      <c r="H102" s="4">
        <f t="shared" si="10"/>
        <v>130.52000000000001</v>
      </c>
      <c r="I102" s="23">
        <f t="shared" si="11"/>
        <v>-2.4900398406374591E-2</v>
      </c>
      <c r="J102" s="4">
        <f t="shared" si="12"/>
        <v>2190.1999999999998</v>
      </c>
      <c r="K102" s="23">
        <f t="shared" si="13"/>
        <v>-1.2373299242078306E-2</v>
      </c>
      <c r="L102" s="22">
        <f t="shared" si="7"/>
        <v>3.6997798406681603E-3</v>
      </c>
    </row>
    <row r="103" spans="1:12" x14ac:dyDescent="0.25">
      <c r="A103" s="3">
        <f>IFERROR(Datos!A103,"")</f>
        <v>42635</v>
      </c>
      <c r="B103" s="4">
        <f>IFERROR(Datos!B103,"")</f>
        <v>127.57</v>
      </c>
      <c r="C103" s="4">
        <f>IFERROR(Datos!C103,"")</f>
        <v>2177.1999999999998</v>
      </c>
      <c r="D103" s="22">
        <f t="shared" si="8"/>
        <v>2.3571933684292112E-3</v>
      </c>
      <c r="E103" s="22">
        <f t="shared" si="9"/>
        <v>6.5184226341823415E-3</v>
      </c>
      <c r="F103" s="22">
        <f>IFERROR(D103-Dashboard!$B$4/252,"")</f>
        <v>2.1984632096990527E-3</v>
      </c>
      <c r="G103" s="22">
        <f>IFERROR(E103-Dashboard!$B$4/252,"")</f>
        <v>6.359692475452183E-3</v>
      </c>
      <c r="H103" s="4">
        <f t="shared" si="10"/>
        <v>130.52000000000001</v>
      </c>
      <c r="I103" s="23">
        <f t="shared" si="11"/>
        <v>-2.2601900091940075E-2</v>
      </c>
      <c r="J103" s="4">
        <f t="shared" si="12"/>
        <v>2190.1999999999998</v>
      </c>
      <c r="K103" s="23">
        <f t="shared" si="13"/>
        <v>-5.9355310017350504E-3</v>
      </c>
      <c r="L103" s="22">
        <f t="shared" si="7"/>
        <v>-4.1612292657531302E-3</v>
      </c>
    </row>
    <row r="104" spans="1:12" x14ac:dyDescent="0.25">
      <c r="A104" s="3">
        <f>IFERROR(Datos!A104,"")</f>
        <v>42636</v>
      </c>
      <c r="B104" s="4">
        <f>IFERROR(Datos!B104,"")</f>
        <v>127.65</v>
      </c>
      <c r="C104" s="4">
        <f>IFERROR(Datos!C104,"")</f>
        <v>2164.6999999999998</v>
      </c>
      <c r="D104" s="22">
        <f t="shared" si="8"/>
        <v>6.2710668652510293E-4</v>
      </c>
      <c r="E104" s="22">
        <f t="shared" si="9"/>
        <v>-5.7413191254822582E-3</v>
      </c>
      <c r="F104" s="22">
        <f>IFERROR(D104-Dashboard!$B$4/252,"")</f>
        <v>4.683765277949442E-4</v>
      </c>
      <c r="G104" s="22">
        <f>IFERROR(E104-Dashboard!$B$4/252,"")</f>
        <v>-5.9000492842124167E-3</v>
      </c>
      <c r="H104" s="4">
        <f t="shared" si="10"/>
        <v>130.52000000000001</v>
      </c>
      <c r="I104" s="23">
        <f t="shared" si="11"/>
        <v>-2.1988967208090737E-2</v>
      </c>
      <c r="J104" s="4">
        <f t="shared" si="12"/>
        <v>2190.1999999999998</v>
      </c>
      <c r="K104" s="23">
        <f t="shared" si="13"/>
        <v>-1.1642772349557129E-2</v>
      </c>
      <c r="L104" s="22">
        <f t="shared" si="7"/>
        <v>6.3684258120073611E-3</v>
      </c>
    </row>
    <row r="105" spans="1:12" x14ac:dyDescent="0.25">
      <c r="A105" s="3">
        <f>IFERROR(Datos!A105,"")</f>
        <v>42639</v>
      </c>
      <c r="B105" s="4">
        <f>IFERROR(Datos!B105,"")</f>
        <v>127.55</v>
      </c>
      <c r="C105" s="4">
        <f>IFERROR(Datos!C105,"")</f>
        <v>2146.1</v>
      </c>
      <c r="D105" s="22">
        <f t="shared" si="8"/>
        <v>-7.8339208774003133E-4</v>
      </c>
      <c r="E105" s="22">
        <f t="shared" si="9"/>
        <v>-8.5924146533006285E-3</v>
      </c>
      <c r="F105" s="22">
        <f>IFERROR(D105-Dashboard!$B$4/252,"")</f>
        <v>-9.4212224647019006E-4</v>
      </c>
      <c r="G105" s="22">
        <f>IFERROR(E105-Dashboard!$B$4/252,"")</f>
        <v>-8.751144812030787E-3</v>
      </c>
      <c r="H105" s="4">
        <f t="shared" si="10"/>
        <v>130.52000000000001</v>
      </c>
      <c r="I105" s="23">
        <f t="shared" si="11"/>
        <v>-2.2755133312902354E-2</v>
      </c>
      <c r="J105" s="4">
        <f t="shared" si="12"/>
        <v>2190.1999999999998</v>
      </c>
      <c r="K105" s="23">
        <f t="shared" si="13"/>
        <v>-2.0135147475116355E-2</v>
      </c>
      <c r="L105" s="22">
        <f t="shared" si="7"/>
        <v>7.8090225655605972E-3</v>
      </c>
    </row>
    <row r="106" spans="1:12" x14ac:dyDescent="0.25">
      <c r="A106" s="3">
        <f>IFERROR(Datos!A106,"")</f>
        <v>42640</v>
      </c>
      <c r="B106" s="4">
        <f>IFERROR(Datos!B106,"")</f>
        <v>126.62</v>
      </c>
      <c r="C106" s="4">
        <f>IFERROR(Datos!C106,"")</f>
        <v>2159.9</v>
      </c>
      <c r="D106" s="22">
        <f t="shared" si="8"/>
        <v>-7.2912583300666078E-3</v>
      </c>
      <c r="E106" s="22">
        <f t="shared" si="9"/>
        <v>6.4302688597923652E-3</v>
      </c>
      <c r="F106" s="22">
        <f>IFERROR(D106-Dashboard!$B$4/252,"")</f>
        <v>-7.4499884887967664E-3</v>
      </c>
      <c r="G106" s="22">
        <f>IFERROR(E106-Dashboard!$B$4/252,"")</f>
        <v>6.2715387010622067E-3</v>
      </c>
      <c r="H106" s="4">
        <f t="shared" si="10"/>
        <v>130.52000000000001</v>
      </c>
      <c r="I106" s="23">
        <f t="shared" si="11"/>
        <v>-2.9880478087649487E-2</v>
      </c>
      <c r="J106" s="4">
        <f t="shared" si="12"/>
        <v>2190.1999999999998</v>
      </c>
      <c r="K106" s="23">
        <f t="shared" si="13"/>
        <v>-1.3834353027120661E-2</v>
      </c>
      <c r="L106" s="22">
        <f t="shared" si="7"/>
        <v>-1.3721527189858973E-2</v>
      </c>
    </row>
    <row r="107" spans="1:12" x14ac:dyDescent="0.25">
      <c r="A107" s="3">
        <f>IFERROR(Datos!A107,"")</f>
        <v>42641</v>
      </c>
      <c r="B107" s="4">
        <f>IFERROR(Datos!B107,"")</f>
        <v>126.22</v>
      </c>
      <c r="C107" s="4">
        <f>IFERROR(Datos!C107,"")</f>
        <v>2171.4</v>
      </c>
      <c r="D107" s="22">
        <f t="shared" si="8"/>
        <v>-3.1590586005371124E-3</v>
      </c>
      <c r="E107" s="22">
        <f t="shared" si="9"/>
        <v>5.3243205703967789E-3</v>
      </c>
      <c r="F107" s="22">
        <f>IFERROR(D107-Dashboard!$B$4/252,"")</f>
        <v>-3.3177887592672709E-3</v>
      </c>
      <c r="G107" s="22">
        <f>IFERROR(E107-Dashboard!$B$4/252,"")</f>
        <v>5.1655904116666203E-3</v>
      </c>
      <c r="H107" s="4">
        <f t="shared" si="10"/>
        <v>130.52000000000001</v>
      </c>
      <c r="I107" s="23">
        <f t="shared" si="11"/>
        <v>-3.2945142506895619E-2</v>
      </c>
      <c r="J107" s="4">
        <f t="shared" si="12"/>
        <v>2190.1999999999998</v>
      </c>
      <c r="K107" s="23">
        <f t="shared" si="13"/>
        <v>-8.5836909871243039E-3</v>
      </c>
      <c r="L107" s="22">
        <f t="shared" si="7"/>
        <v>-8.4833791709338913E-3</v>
      </c>
    </row>
    <row r="108" spans="1:12" x14ac:dyDescent="0.25">
      <c r="A108" s="3">
        <f>IFERROR(Datos!A108,"")</f>
        <v>42642</v>
      </c>
      <c r="B108" s="4">
        <f>IFERROR(Datos!B108,"")</f>
        <v>126.07</v>
      </c>
      <c r="C108" s="4">
        <f>IFERROR(Datos!C108,"")</f>
        <v>2151.1</v>
      </c>
      <c r="D108" s="22">
        <f t="shared" si="8"/>
        <v>-1.1884012042465697E-3</v>
      </c>
      <c r="E108" s="22">
        <f t="shared" si="9"/>
        <v>-9.3488072211477258E-3</v>
      </c>
      <c r="F108" s="22">
        <f>IFERROR(D108-Dashboard!$B$4/252,"")</f>
        <v>-1.3471313629767284E-3</v>
      </c>
      <c r="G108" s="22">
        <f>IFERROR(E108-Dashboard!$B$4/252,"")</f>
        <v>-9.5075373798778843E-3</v>
      </c>
      <c r="H108" s="4">
        <f t="shared" si="10"/>
        <v>130.52000000000001</v>
      </c>
      <c r="I108" s="23">
        <f t="shared" si="11"/>
        <v>-3.4094391664112877E-2</v>
      </c>
      <c r="J108" s="4">
        <f t="shared" si="12"/>
        <v>2190.1999999999998</v>
      </c>
      <c r="K108" s="23">
        <f t="shared" si="13"/>
        <v>-1.7852250935987524E-2</v>
      </c>
      <c r="L108" s="22">
        <f t="shared" si="7"/>
        <v>8.1604060169011561E-3</v>
      </c>
    </row>
    <row r="109" spans="1:12" x14ac:dyDescent="0.25">
      <c r="A109" s="3">
        <f>IFERROR(Datos!A109,"")</f>
        <v>42643</v>
      </c>
      <c r="B109" s="4">
        <f>IFERROR(Datos!B109,"")</f>
        <v>125.64</v>
      </c>
      <c r="C109" s="4">
        <f>IFERROR(Datos!C109,"")</f>
        <v>2168.3000000000002</v>
      </c>
      <c r="D109" s="22">
        <f t="shared" si="8"/>
        <v>-3.4108035218528565E-3</v>
      </c>
      <c r="E109" s="22">
        <f t="shared" si="9"/>
        <v>7.9959090697783175E-3</v>
      </c>
      <c r="F109" s="22">
        <f>IFERROR(D109-Dashboard!$B$4/252,"")</f>
        <v>-3.569533680583015E-3</v>
      </c>
      <c r="G109" s="22">
        <f>IFERROR(E109-Dashboard!$B$4/252,"")</f>
        <v>7.837178911048159E-3</v>
      </c>
      <c r="H109" s="4">
        <f t="shared" si="10"/>
        <v>130.52000000000001</v>
      </c>
      <c r="I109" s="23">
        <f t="shared" si="11"/>
        <v>-3.7388905914802373E-2</v>
      </c>
      <c r="J109" s="4">
        <f t="shared" si="12"/>
        <v>2190.1999999999998</v>
      </c>
      <c r="K109" s="23">
        <f t="shared" si="13"/>
        <v>-9.9990868413841749E-3</v>
      </c>
      <c r="L109" s="22">
        <f t="shared" si="7"/>
        <v>-1.1406712591631174E-2</v>
      </c>
    </row>
    <row r="110" spans="1:12" x14ac:dyDescent="0.25">
      <c r="A110" s="3">
        <f>IFERROR(Datos!A110,"")</f>
        <v>42646</v>
      </c>
      <c r="B110" s="4">
        <f>IFERROR(Datos!B110,"")</f>
        <v>125.32</v>
      </c>
      <c r="C110" s="4">
        <f>IFERROR(Datos!C110,"")</f>
        <v>2161.1999999999998</v>
      </c>
      <c r="D110" s="22">
        <f t="shared" si="8"/>
        <v>-2.5469595670168932E-3</v>
      </c>
      <c r="E110" s="22">
        <f t="shared" si="9"/>
        <v>-3.2744546418854714E-3</v>
      </c>
      <c r="F110" s="22">
        <f>IFERROR(D110-Dashboard!$B$4/252,"")</f>
        <v>-2.7056897257470517E-3</v>
      </c>
      <c r="G110" s="22">
        <f>IFERROR(E110-Dashboard!$B$4/252,"")</f>
        <v>-3.4331848006156299E-3</v>
      </c>
      <c r="H110" s="4">
        <f t="shared" si="10"/>
        <v>130.52000000000001</v>
      </c>
      <c r="I110" s="23">
        <f t="shared" si="11"/>
        <v>-3.9840637450199279E-2</v>
      </c>
      <c r="J110" s="4">
        <f t="shared" si="12"/>
        <v>2190.1999999999998</v>
      </c>
      <c r="K110" s="23">
        <f t="shared" si="13"/>
        <v>-1.3240799926947266E-2</v>
      </c>
      <c r="L110" s="22">
        <f t="shared" si="7"/>
        <v>7.2749507486857823E-4</v>
      </c>
    </row>
    <row r="111" spans="1:12" x14ac:dyDescent="0.25">
      <c r="A111" s="3">
        <f>IFERROR(Datos!A111,"")</f>
        <v>42647</v>
      </c>
      <c r="B111" s="4">
        <f>IFERROR(Datos!B111,"")</f>
        <v>120.97</v>
      </c>
      <c r="C111" s="4">
        <f>IFERROR(Datos!C111,"")</f>
        <v>2150.5</v>
      </c>
      <c r="D111" s="22">
        <f t="shared" si="8"/>
        <v>-3.4711139482923703E-2</v>
      </c>
      <c r="E111" s="22">
        <f t="shared" si="9"/>
        <v>-4.9509531741623869E-3</v>
      </c>
      <c r="F111" s="22">
        <f>IFERROR(D111-Dashboard!$B$4/252,"")</f>
        <v>-3.486986964165386E-2</v>
      </c>
      <c r="G111" s="22">
        <f>IFERROR(E111-Dashboard!$B$4/252,"")</f>
        <v>-5.1096833328925454E-3</v>
      </c>
      <c r="H111" s="4">
        <f t="shared" si="10"/>
        <v>130.52000000000001</v>
      </c>
      <c r="I111" s="23">
        <f t="shared" si="11"/>
        <v>-7.316886300950054E-2</v>
      </c>
      <c r="J111" s="4">
        <f t="shared" si="12"/>
        <v>2190.1999999999998</v>
      </c>
      <c r="K111" s="23">
        <f t="shared" si="13"/>
        <v>-1.8126198520682979E-2</v>
      </c>
      <c r="L111" s="22">
        <f t="shared" si="7"/>
        <v>-2.9760186308761316E-2</v>
      </c>
    </row>
    <row r="112" spans="1:12" x14ac:dyDescent="0.25">
      <c r="A112" s="3">
        <f>IFERROR(Datos!A112,"")</f>
        <v>42648</v>
      </c>
      <c r="B112" s="4">
        <f>IFERROR(Datos!B112,"")</f>
        <v>120.78</v>
      </c>
      <c r="C112" s="4">
        <f>IFERROR(Datos!C112,"")</f>
        <v>2159.6999999999998</v>
      </c>
      <c r="D112" s="22">
        <f t="shared" si="8"/>
        <v>-1.5706373481028102E-3</v>
      </c>
      <c r="E112" s="22">
        <f t="shared" si="9"/>
        <v>4.2780748663100443E-3</v>
      </c>
      <c r="F112" s="22">
        <f>IFERROR(D112-Dashboard!$B$4/252,"")</f>
        <v>-1.7293675068329689E-3</v>
      </c>
      <c r="G112" s="22">
        <f>IFERROR(E112-Dashboard!$B$4/252,"")</f>
        <v>4.1193447075798858E-3</v>
      </c>
      <c r="H112" s="4">
        <f t="shared" si="10"/>
        <v>130.52000000000001</v>
      </c>
      <c r="I112" s="23">
        <f t="shared" si="11"/>
        <v>-7.4624578608642467E-2</v>
      </c>
      <c r="J112" s="4">
        <f t="shared" si="12"/>
        <v>2190.1999999999998</v>
      </c>
      <c r="K112" s="23">
        <f t="shared" si="13"/>
        <v>-1.392566888868596E-2</v>
      </c>
      <c r="L112" s="22">
        <f t="shared" si="7"/>
        <v>-5.8487122144128545E-3</v>
      </c>
    </row>
    <row r="113" spans="1:12" x14ac:dyDescent="0.25">
      <c r="A113" s="3">
        <f>IFERROR(Datos!A113,"")</f>
        <v>42649</v>
      </c>
      <c r="B113" s="4">
        <f>IFERROR(Datos!B113,"")</f>
        <v>119.66</v>
      </c>
      <c r="C113" s="4">
        <f>IFERROR(Datos!C113,"")</f>
        <v>2160.8000000000002</v>
      </c>
      <c r="D113" s="22">
        <f t="shared" si="8"/>
        <v>-9.2730584533863292E-3</v>
      </c>
      <c r="E113" s="22">
        <f t="shared" si="9"/>
        <v>5.0932999953712255E-4</v>
      </c>
      <c r="F113" s="22">
        <f>IFERROR(D113-Dashboard!$B$4/252,"")</f>
        <v>-9.4317886121164877E-3</v>
      </c>
      <c r="G113" s="22">
        <f>IFERROR(E113-Dashboard!$B$4/252,"")</f>
        <v>3.5059984080696382E-4</v>
      </c>
      <c r="H113" s="4">
        <f t="shared" si="10"/>
        <v>130.52000000000001</v>
      </c>
      <c r="I113" s="23">
        <f t="shared" si="11"/>
        <v>-8.3205638982531527E-2</v>
      </c>
      <c r="J113" s="4">
        <f t="shared" si="12"/>
        <v>2190.1999999999998</v>
      </c>
      <c r="K113" s="23">
        <f t="shared" si="13"/>
        <v>-1.3423431650077422E-2</v>
      </c>
      <c r="L113" s="22">
        <f t="shared" si="7"/>
        <v>-9.7823884529234517E-3</v>
      </c>
    </row>
    <row r="114" spans="1:12" x14ac:dyDescent="0.25">
      <c r="A114" s="3">
        <f>IFERROR(Datos!A114,"")</f>
        <v>42650</v>
      </c>
      <c r="B114" s="4">
        <f>IFERROR(Datos!B114,"")</f>
        <v>119.74</v>
      </c>
      <c r="C114" s="4">
        <f>IFERROR(Datos!C114,"")</f>
        <v>2153.6999999999998</v>
      </c>
      <c r="D114" s="22">
        <f t="shared" si="8"/>
        <v>6.6856092261402544E-4</v>
      </c>
      <c r="E114" s="22">
        <f t="shared" si="9"/>
        <v>-3.2858200666421311E-3</v>
      </c>
      <c r="F114" s="22">
        <f>IFERROR(D114-Dashboard!$B$4/252,"")</f>
        <v>5.0983076388386671E-4</v>
      </c>
      <c r="G114" s="22">
        <f>IFERROR(E114-Dashboard!$B$4/252,"")</f>
        <v>-3.4445502253722896E-3</v>
      </c>
      <c r="H114" s="4">
        <f t="shared" si="10"/>
        <v>130.52000000000001</v>
      </c>
      <c r="I114" s="23">
        <f t="shared" si="11"/>
        <v>-8.25927060986823E-2</v>
      </c>
      <c r="J114" s="4">
        <f t="shared" si="12"/>
        <v>2190.1999999999998</v>
      </c>
      <c r="K114" s="23">
        <f t="shared" si="13"/>
        <v>-1.6665144735640625E-2</v>
      </c>
      <c r="L114" s="22">
        <f t="shared" si="7"/>
        <v>3.9543809892561566E-3</v>
      </c>
    </row>
    <row r="115" spans="1:12" x14ac:dyDescent="0.25">
      <c r="A115" s="3">
        <f>IFERROR(Datos!A115,"")</f>
        <v>42653</v>
      </c>
      <c r="B115" s="4">
        <f>IFERROR(Datos!B115,"")</f>
        <v>120.16</v>
      </c>
      <c r="C115" s="4">
        <f>IFERROR(Datos!C115,"")</f>
        <v>2163.6999999999998</v>
      </c>
      <c r="D115" s="22">
        <f t="shared" si="8"/>
        <v>3.5075997995657193E-3</v>
      </c>
      <c r="E115" s="22">
        <f t="shared" si="9"/>
        <v>4.6431722152575627E-3</v>
      </c>
      <c r="F115" s="22">
        <f>IFERROR(D115-Dashboard!$B$4/252,"")</f>
        <v>3.3488696408355608E-3</v>
      </c>
      <c r="G115" s="22">
        <f>IFERROR(E115-Dashboard!$B$4/252,"")</f>
        <v>4.4844420565274042E-3</v>
      </c>
      <c r="H115" s="4">
        <f t="shared" si="10"/>
        <v>130.52000000000001</v>
      </c>
      <c r="I115" s="23">
        <f t="shared" si="11"/>
        <v>-7.9374808458473889E-2</v>
      </c>
      <c r="J115" s="4">
        <f t="shared" si="12"/>
        <v>2190.1999999999998</v>
      </c>
      <c r="K115" s="23">
        <f t="shared" si="13"/>
        <v>-1.2099351657382851E-2</v>
      </c>
      <c r="L115" s="22">
        <f t="shared" si="7"/>
        <v>-1.1355724156918434E-3</v>
      </c>
    </row>
    <row r="116" spans="1:12" x14ac:dyDescent="0.25">
      <c r="A116" s="3">
        <f>IFERROR(Datos!A116,"")</f>
        <v>42654</v>
      </c>
      <c r="B116" s="4">
        <f>IFERROR(Datos!B116,"")</f>
        <v>119.55</v>
      </c>
      <c r="C116" s="4">
        <f>IFERROR(Datos!C116,"")</f>
        <v>2136.6999999999998</v>
      </c>
      <c r="D116" s="22">
        <f t="shared" si="8"/>
        <v>-5.076564580559273E-3</v>
      </c>
      <c r="E116" s="22">
        <f t="shared" si="9"/>
        <v>-1.247862457826876E-2</v>
      </c>
      <c r="F116" s="22">
        <f>IFERROR(D116-Dashboard!$B$4/252,"")</f>
        <v>-5.2352947392894315E-3</v>
      </c>
      <c r="G116" s="22">
        <f>IFERROR(E116-Dashboard!$B$4/252,"")</f>
        <v>-1.2637354736998918E-2</v>
      </c>
      <c r="H116" s="4">
        <f t="shared" si="10"/>
        <v>130.52000000000001</v>
      </c>
      <c r="I116" s="23">
        <f t="shared" si="11"/>
        <v>-8.4048421697824227E-2</v>
      </c>
      <c r="J116" s="4">
        <f t="shared" si="12"/>
        <v>2190.1999999999998</v>
      </c>
      <c r="K116" s="23">
        <f t="shared" si="13"/>
        <v>-2.4426992968678674E-2</v>
      </c>
      <c r="L116" s="22">
        <f t="shared" si="7"/>
        <v>7.402059997709487E-3</v>
      </c>
    </row>
    <row r="117" spans="1:12" x14ac:dyDescent="0.25">
      <c r="A117" s="3">
        <f>IFERROR(Datos!A117,"")</f>
        <v>42655</v>
      </c>
      <c r="B117" s="4">
        <f>IFERROR(Datos!B117,"")</f>
        <v>119.74</v>
      </c>
      <c r="C117" s="4">
        <f>IFERROR(Datos!C117,"")</f>
        <v>2139.1999999999998</v>
      </c>
      <c r="D117" s="22">
        <f t="shared" si="8"/>
        <v>1.5892931827687917E-3</v>
      </c>
      <c r="E117" s="22">
        <f t="shared" si="9"/>
        <v>1.1700285486966333E-3</v>
      </c>
      <c r="F117" s="22">
        <f>IFERROR(D117-Dashboard!$B$4/252,"")</f>
        <v>1.430563024038633E-3</v>
      </c>
      <c r="G117" s="22">
        <f>IFERROR(E117-Dashboard!$B$4/252,"")</f>
        <v>1.0112983899664746E-3</v>
      </c>
      <c r="H117" s="4">
        <f t="shared" si="10"/>
        <v>130.52000000000001</v>
      </c>
      <c r="I117" s="23">
        <f t="shared" si="11"/>
        <v>-8.25927060986823E-2</v>
      </c>
      <c r="J117" s="4">
        <f t="shared" si="12"/>
        <v>2190.1999999999998</v>
      </c>
      <c r="K117" s="23">
        <f t="shared" si="13"/>
        <v>-2.3285544699114258E-2</v>
      </c>
      <c r="L117" s="22">
        <f t="shared" si="7"/>
        <v>4.1926463407215842E-4</v>
      </c>
    </row>
    <row r="118" spans="1:12" x14ac:dyDescent="0.25">
      <c r="A118" s="3">
        <f>IFERROR(Datos!A118,"")</f>
        <v>42656</v>
      </c>
      <c r="B118" s="4">
        <f>IFERROR(Datos!B118,"")</f>
        <v>120.03</v>
      </c>
      <c r="C118" s="4">
        <f>IFERROR(Datos!C118,"")</f>
        <v>2132.6</v>
      </c>
      <c r="D118" s="22">
        <f t="shared" si="8"/>
        <v>2.4219141473191819E-3</v>
      </c>
      <c r="E118" s="22">
        <f t="shared" si="9"/>
        <v>-3.0852655198204681E-3</v>
      </c>
      <c r="F118" s="22">
        <f>IFERROR(D118-Dashboard!$B$4/252,"")</f>
        <v>2.2631839885890234E-3</v>
      </c>
      <c r="G118" s="22">
        <f>IFERROR(E118-Dashboard!$B$4/252,"")</f>
        <v>-3.2439956785506267E-3</v>
      </c>
      <c r="H118" s="4">
        <f t="shared" si="10"/>
        <v>130.52000000000001</v>
      </c>
      <c r="I118" s="23">
        <f t="shared" si="11"/>
        <v>-8.0370824394728868E-2</v>
      </c>
      <c r="J118" s="4">
        <f t="shared" si="12"/>
        <v>2190.1999999999998</v>
      </c>
      <c r="K118" s="23">
        <f t="shared" si="13"/>
        <v>-2.6298968130764266E-2</v>
      </c>
      <c r="L118" s="22">
        <f t="shared" si="7"/>
        <v>5.50717966713965E-3</v>
      </c>
    </row>
    <row r="119" spans="1:12" x14ac:dyDescent="0.25">
      <c r="A119" s="3">
        <f>IFERROR(Datos!A119,"")</f>
        <v>42657</v>
      </c>
      <c r="B119" s="4">
        <f>IFERROR(Datos!B119,"")</f>
        <v>119.36</v>
      </c>
      <c r="C119" s="4">
        <f>IFERROR(Datos!C119,"")</f>
        <v>2133</v>
      </c>
      <c r="D119" s="22">
        <f t="shared" si="8"/>
        <v>-5.5819378488711768E-3</v>
      </c>
      <c r="E119" s="22">
        <f t="shared" si="9"/>
        <v>1.8756447528844866E-4</v>
      </c>
      <c r="F119" s="22">
        <f>IFERROR(D119-Dashboard!$B$4/252,"")</f>
        <v>-5.7406680076013353E-3</v>
      </c>
      <c r="G119" s="22">
        <f>IFERROR(E119-Dashboard!$B$4/252,"")</f>
        <v>2.8834316558289932E-5</v>
      </c>
      <c r="H119" s="4">
        <f t="shared" si="10"/>
        <v>130.52000000000001</v>
      </c>
      <c r="I119" s="23">
        <f t="shared" si="11"/>
        <v>-8.5504137296966043E-2</v>
      </c>
      <c r="J119" s="4">
        <f t="shared" si="12"/>
        <v>2190.1999999999998</v>
      </c>
      <c r="K119" s="23">
        <f t="shared" si="13"/>
        <v>-2.6116336407633889E-2</v>
      </c>
      <c r="L119" s="22">
        <f t="shared" si="7"/>
        <v>-5.7695023241596255E-3</v>
      </c>
    </row>
    <row r="120" spans="1:12" x14ac:dyDescent="0.25">
      <c r="A120" s="3">
        <f>IFERROR(Datos!A120,"")</f>
        <v>42660</v>
      </c>
      <c r="B120" s="4">
        <f>IFERROR(Datos!B120,"")</f>
        <v>119.68</v>
      </c>
      <c r="C120" s="4">
        <f>IFERROR(Datos!C120,"")</f>
        <v>2126.5</v>
      </c>
      <c r="D120" s="22">
        <f t="shared" si="8"/>
        <v>2.6809651474530849E-3</v>
      </c>
      <c r="E120" s="22">
        <f t="shared" si="9"/>
        <v>-3.0473511486169835E-3</v>
      </c>
      <c r="F120" s="22">
        <f>IFERROR(D120-Dashboard!$B$4/252,"")</f>
        <v>2.5222349887229264E-3</v>
      </c>
      <c r="G120" s="22">
        <f>IFERROR(E120-Dashboard!$B$4/252,"")</f>
        <v>-3.206081307347142E-3</v>
      </c>
      <c r="H120" s="4">
        <f t="shared" si="10"/>
        <v>130.52000000000001</v>
      </c>
      <c r="I120" s="23">
        <f t="shared" si="11"/>
        <v>-8.3052405761569137E-2</v>
      </c>
      <c r="J120" s="4">
        <f t="shared" si="12"/>
        <v>2190.1999999999998</v>
      </c>
      <c r="K120" s="23">
        <f t="shared" si="13"/>
        <v>-2.9084101908501414E-2</v>
      </c>
      <c r="L120" s="22">
        <f t="shared" si="7"/>
        <v>5.7283162960700684E-3</v>
      </c>
    </row>
    <row r="121" spans="1:12" x14ac:dyDescent="0.25">
      <c r="A121" s="3">
        <f>IFERROR(Datos!A121,"")</f>
        <v>42661</v>
      </c>
      <c r="B121" s="4">
        <f>IFERROR(Datos!B121,"")</f>
        <v>120.42</v>
      </c>
      <c r="C121" s="4">
        <f>IFERROR(Datos!C121,"")</f>
        <v>2139.6</v>
      </c>
      <c r="D121" s="22">
        <f t="shared" si="8"/>
        <v>6.1831550802138313E-3</v>
      </c>
      <c r="E121" s="22">
        <f t="shared" si="9"/>
        <v>6.1603573947801582E-3</v>
      </c>
      <c r="F121" s="22">
        <f>IFERROR(D121-Dashboard!$B$4/252,"")</f>
        <v>6.0244249214836728E-3</v>
      </c>
      <c r="G121" s="22">
        <f>IFERROR(E121-Dashboard!$B$4/252,"")</f>
        <v>6.0016272360499997E-3</v>
      </c>
      <c r="H121" s="4">
        <f t="shared" si="10"/>
        <v>130.52000000000001</v>
      </c>
      <c r="I121" s="23">
        <f t="shared" si="11"/>
        <v>-7.738277658596393E-2</v>
      </c>
      <c r="J121" s="4">
        <f t="shared" si="12"/>
        <v>2190.1999999999998</v>
      </c>
      <c r="K121" s="23">
        <f t="shared" si="13"/>
        <v>-2.310291297598388E-2</v>
      </c>
      <c r="L121" s="22">
        <f t="shared" si="7"/>
        <v>2.2797685433673109E-5</v>
      </c>
    </row>
    <row r="122" spans="1:12" x14ac:dyDescent="0.25">
      <c r="A122" s="3">
        <f>IFERROR(Datos!A122,"")</f>
        <v>42662</v>
      </c>
      <c r="B122" s="4">
        <f>IFERROR(Datos!B122,"")</f>
        <v>121.11</v>
      </c>
      <c r="C122" s="4">
        <f>IFERROR(Datos!C122,"")</f>
        <v>2144.3000000000002</v>
      </c>
      <c r="D122" s="22">
        <f t="shared" si="8"/>
        <v>5.7299451918286781E-3</v>
      </c>
      <c r="E122" s="22">
        <f t="shared" si="9"/>
        <v>2.1966722751918244E-3</v>
      </c>
      <c r="F122" s="22">
        <f>IFERROR(D122-Dashboard!$B$4/252,"")</f>
        <v>5.5712150330985196E-3</v>
      </c>
      <c r="G122" s="22">
        <f>IFERROR(E122-Dashboard!$B$4/252,"")</f>
        <v>2.0379421164616659E-3</v>
      </c>
      <c r="H122" s="4">
        <f t="shared" si="10"/>
        <v>130.52000000000001</v>
      </c>
      <c r="I122" s="23">
        <f t="shared" si="11"/>
        <v>-7.2096230462764366E-2</v>
      </c>
      <c r="J122" s="4">
        <f t="shared" si="12"/>
        <v>2190.1999999999998</v>
      </c>
      <c r="K122" s="23">
        <f t="shared" si="13"/>
        <v>-2.095699022920261E-2</v>
      </c>
      <c r="L122" s="22">
        <f t="shared" si="7"/>
        <v>3.5332729166368537E-3</v>
      </c>
    </row>
    <row r="123" spans="1:12" x14ac:dyDescent="0.25">
      <c r="A123" s="3">
        <f>IFERROR(Datos!A123,"")</f>
        <v>42663</v>
      </c>
      <c r="B123" s="4">
        <f>IFERROR(Datos!B123,"")</f>
        <v>120.74</v>
      </c>
      <c r="C123" s="4">
        <f>IFERROR(Datos!C123,"")</f>
        <v>2141.3000000000002</v>
      </c>
      <c r="D123" s="22">
        <f t="shared" si="8"/>
        <v>-3.0550738997605631E-3</v>
      </c>
      <c r="E123" s="22">
        <f t="shared" si="9"/>
        <v>-1.3990579676351755E-3</v>
      </c>
      <c r="F123" s="22">
        <f>IFERROR(D123-Dashboard!$B$4/252,"")</f>
        <v>-3.2138040584907216E-3</v>
      </c>
      <c r="G123" s="22">
        <f>IFERROR(E123-Dashboard!$B$4/252,"")</f>
        <v>-1.5577881263653343E-3</v>
      </c>
      <c r="H123" s="4">
        <f t="shared" si="10"/>
        <v>130.52000000000001</v>
      </c>
      <c r="I123" s="23">
        <f t="shared" si="11"/>
        <v>-7.4931045050567024E-2</v>
      </c>
      <c r="J123" s="4">
        <f t="shared" si="12"/>
        <v>2190.1999999999998</v>
      </c>
      <c r="K123" s="23">
        <f t="shared" si="13"/>
        <v>-2.2326728152679998E-2</v>
      </c>
      <c r="L123" s="22">
        <f t="shared" si="7"/>
        <v>-1.6560159321253876E-3</v>
      </c>
    </row>
    <row r="124" spans="1:12" x14ac:dyDescent="0.25">
      <c r="A124" s="3">
        <f>IFERROR(Datos!A124,"")</f>
        <v>42664</v>
      </c>
      <c r="B124" s="4">
        <f>IFERROR(Datos!B124,"")</f>
        <v>120.83</v>
      </c>
      <c r="C124" s="4">
        <f>IFERROR(Datos!C124,"")</f>
        <v>2141.1999999999998</v>
      </c>
      <c r="D124" s="22">
        <f t="shared" si="8"/>
        <v>7.4540334603279135E-4</v>
      </c>
      <c r="E124" s="22">
        <f t="shared" si="9"/>
        <v>-4.6700602437943495E-5</v>
      </c>
      <c r="F124" s="22">
        <f>IFERROR(D124-Dashboard!$B$4/252,"")</f>
        <v>5.8667318730263262E-4</v>
      </c>
      <c r="G124" s="22">
        <f>IFERROR(E124-Dashboard!$B$4/252,"")</f>
        <v>-2.0543076116810222E-4</v>
      </c>
      <c r="H124" s="4">
        <f t="shared" si="10"/>
        <v>130.52000000000001</v>
      </c>
      <c r="I124" s="23">
        <f t="shared" si="11"/>
        <v>-7.4241495556236714E-2</v>
      </c>
      <c r="J124" s="4">
        <f t="shared" si="12"/>
        <v>2190.1999999999998</v>
      </c>
      <c r="K124" s="23">
        <f t="shared" si="13"/>
        <v>-2.2372386083462703E-2</v>
      </c>
      <c r="L124" s="22">
        <f t="shared" si="7"/>
        <v>7.9210394847073484E-4</v>
      </c>
    </row>
    <row r="125" spans="1:12" x14ac:dyDescent="0.25">
      <c r="A125" s="3">
        <f>IFERROR(Datos!A125,"")</f>
        <v>42667</v>
      </c>
      <c r="B125" s="4">
        <f>IFERROR(Datos!B125,"")</f>
        <v>120.56</v>
      </c>
      <c r="C125" s="4">
        <f>IFERROR(Datos!C125,"")</f>
        <v>2151.3000000000002</v>
      </c>
      <c r="D125" s="22">
        <f t="shared" si="8"/>
        <v>-2.2345444012248361E-3</v>
      </c>
      <c r="E125" s="22">
        <f t="shared" si="9"/>
        <v>4.7169811320757482E-3</v>
      </c>
      <c r="F125" s="22">
        <f>IFERROR(D125-Dashboard!$B$4/252,"")</f>
        <v>-2.3932745599549946E-3</v>
      </c>
      <c r="G125" s="22">
        <f>IFERROR(E125-Dashboard!$B$4/252,"")</f>
        <v>4.5582509733455897E-3</v>
      </c>
      <c r="H125" s="4">
        <f t="shared" si="10"/>
        <v>130.52000000000001</v>
      </c>
      <c r="I125" s="23">
        <f t="shared" si="11"/>
        <v>-7.6310144039227756E-2</v>
      </c>
      <c r="J125" s="4">
        <f t="shared" si="12"/>
        <v>2190.1999999999998</v>
      </c>
      <c r="K125" s="23">
        <f t="shared" si="13"/>
        <v>-1.7760935074422224E-2</v>
      </c>
      <c r="L125" s="22">
        <f t="shared" si="7"/>
        <v>-6.9515255333005843E-3</v>
      </c>
    </row>
    <row r="126" spans="1:12" x14ac:dyDescent="0.25">
      <c r="A126" s="3">
        <f>IFERROR(Datos!A126,"")</f>
        <v>42668</v>
      </c>
      <c r="B126" s="4">
        <f>IFERROR(Datos!B126,"")</f>
        <v>121.47</v>
      </c>
      <c r="C126" s="4">
        <f>IFERROR(Datos!C126,"")</f>
        <v>2143.1999999999998</v>
      </c>
      <c r="D126" s="22">
        <f t="shared" si="8"/>
        <v>7.5481088254809592E-3</v>
      </c>
      <c r="E126" s="22">
        <f t="shared" si="9"/>
        <v>-3.7651652489194554E-3</v>
      </c>
      <c r="F126" s="22">
        <f>IFERROR(D126-Dashboard!$B$4/252,"")</f>
        <v>7.3893786667508007E-3</v>
      </c>
      <c r="G126" s="22">
        <f>IFERROR(E126-Dashboard!$B$4/252,"")</f>
        <v>-3.9238954076496139E-3</v>
      </c>
      <c r="H126" s="4">
        <f t="shared" si="10"/>
        <v>130.52000000000001</v>
      </c>
      <c r="I126" s="23">
        <f t="shared" si="11"/>
        <v>-6.9338032485442902E-2</v>
      </c>
      <c r="J126" s="4">
        <f t="shared" si="12"/>
        <v>2190.1999999999998</v>
      </c>
      <c r="K126" s="23">
        <f t="shared" si="13"/>
        <v>-2.1459227467811148E-2</v>
      </c>
      <c r="L126" s="22">
        <f t="shared" si="7"/>
        <v>1.1313274074400415E-2</v>
      </c>
    </row>
    <row r="127" spans="1:12" x14ac:dyDescent="0.25">
      <c r="A127" s="3">
        <f>IFERROR(Datos!A127,"")</f>
        <v>42669</v>
      </c>
      <c r="B127" s="4">
        <f>IFERROR(Datos!B127,"")</f>
        <v>120.79</v>
      </c>
      <c r="C127" s="4">
        <f>IFERROR(Datos!C127,"")</f>
        <v>2139.4</v>
      </c>
      <c r="D127" s="22">
        <f t="shared" si="8"/>
        <v>-5.598090063390071E-3</v>
      </c>
      <c r="E127" s="22">
        <f t="shared" si="9"/>
        <v>-1.7730496453899347E-3</v>
      </c>
      <c r="F127" s="22">
        <f>IFERROR(D127-Dashboard!$B$4/252,"")</f>
        <v>-5.7568202221202295E-3</v>
      </c>
      <c r="G127" s="22">
        <f>IFERROR(E127-Dashboard!$B$4/252,"")</f>
        <v>-1.9317798041200934E-3</v>
      </c>
      <c r="H127" s="4">
        <f t="shared" si="10"/>
        <v>130.52000000000001</v>
      </c>
      <c r="I127" s="23">
        <f t="shared" si="11"/>
        <v>-7.4547961998161272E-2</v>
      </c>
      <c r="J127" s="4">
        <f t="shared" si="12"/>
        <v>2190.1999999999998</v>
      </c>
      <c r="K127" s="23">
        <f t="shared" si="13"/>
        <v>-2.3194228837548958E-2</v>
      </c>
      <c r="L127" s="22">
        <f t="shared" si="7"/>
        <v>-3.8250404180001363E-3</v>
      </c>
    </row>
    <row r="128" spans="1:12" x14ac:dyDescent="0.25">
      <c r="A128" s="3">
        <f>IFERROR(Datos!A128,"")</f>
        <v>42670</v>
      </c>
      <c r="B128" s="4">
        <f>IFERROR(Datos!B128,"")</f>
        <v>121.01</v>
      </c>
      <c r="C128" s="4">
        <f>IFERROR(Datos!C128,"")</f>
        <v>2133</v>
      </c>
      <c r="D128" s="22">
        <f t="shared" si="8"/>
        <v>1.8213428263929021E-3</v>
      </c>
      <c r="E128" s="22">
        <f t="shared" si="9"/>
        <v>-2.9914929419463387E-3</v>
      </c>
      <c r="F128" s="22">
        <f>IFERROR(D128-Dashboard!$B$4/252,"")</f>
        <v>1.6626126676627434E-3</v>
      </c>
      <c r="G128" s="22">
        <f>IFERROR(E128-Dashboard!$B$4/252,"")</f>
        <v>-3.1502231006764973E-3</v>
      </c>
      <c r="H128" s="4">
        <f t="shared" si="10"/>
        <v>130.52000000000001</v>
      </c>
      <c r="I128" s="23">
        <f t="shared" si="11"/>
        <v>-7.2862396567575871E-2</v>
      </c>
      <c r="J128" s="4">
        <f t="shared" si="12"/>
        <v>2190.1999999999998</v>
      </c>
      <c r="K128" s="23">
        <f t="shared" si="13"/>
        <v>-2.6116336407633889E-2</v>
      </c>
      <c r="L128" s="22">
        <f t="shared" si="7"/>
        <v>4.8128357683392409E-3</v>
      </c>
    </row>
    <row r="129" spans="1:12" x14ac:dyDescent="0.25">
      <c r="A129" s="3">
        <f>IFERROR(Datos!A129,"")</f>
        <v>42671</v>
      </c>
      <c r="B129" s="4">
        <f>IFERROR(Datos!B129,"")</f>
        <v>121.58</v>
      </c>
      <c r="C129" s="4">
        <f>IFERROR(Datos!C129,"")</f>
        <v>2126.4</v>
      </c>
      <c r="D129" s="22">
        <f t="shared" si="8"/>
        <v>4.7103545161555349E-3</v>
      </c>
      <c r="E129" s="22">
        <f t="shared" si="9"/>
        <v>-3.0942334739803012E-3</v>
      </c>
      <c r="F129" s="22">
        <f>IFERROR(D129-Dashboard!$B$4/252,"")</f>
        <v>4.5516243574253764E-3</v>
      </c>
      <c r="G129" s="22">
        <f>IFERROR(E129-Dashboard!$B$4/252,"")</f>
        <v>-3.2529636327104598E-3</v>
      </c>
      <c r="H129" s="4">
        <f t="shared" si="10"/>
        <v>130.52000000000001</v>
      </c>
      <c r="I129" s="23">
        <f t="shared" si="11"/>
        <v>-6.8495249770150202E-2</v>
      </c>
      <c r="J129" s="4">
        <f t="shared" si="12"/>
        <v>2190.1999999999998</v>
      </c>
      <c r="K129" s="23">
        <f t="shared" si="13"/>
        <v>-2.9129759839284008E-2</v>
      </c>
      <c r="L129" s="22">
        <f t="shared" si="7"/>
        <v>7.8045879901358362E-3</v>
      </c>
    </row>
    <row r="130" spans="1:12" x14ac:dyDescent="0.25">
      <c r="A130" s="3">
        <f>IFERROR(Datos!A130,"")</f>
        <v>42674</v>
      </c>
      <c r="B130" s="4">
        <f>IFERROR(Datos!B130,"")</f>
        <v>121.94</v>
      </c>
      <c r="C130" s="4">
        <f>IFERROR(Datos!C130,"")</f>
        <v>2126.1999999999998</v>
      </c>
      <c r="D130" s="22">
        <f t="shared" si="8"/>
        <v>2.9610133245598913E-3</v>
      </c>
      <c r="E130" s="22">
        <f t="shared" si="9"/>
        <v>-9.4055680963212041E-5</v>
      </c>
      <c r="F130" s="22">
        <f>IFERROR(D130-Dashboard!$B$4/252,"")</f>
        <v>2.8022831658297328E-3</v>
      </c>
      <c r="G130" s="22">
        <f>IFERROR(E130-Dashboard!$B$4/252,"")</f>
        <v>-2.5278583969337077E-4</v>
      </c>
      <c r="H130" s="4">
        <f t="shared" si="10"/>
        <v>130.52000000000001</v>
      </c>
      <c r="I130" s="23">
        <f t="shared" si="11"/>
        <v>-6.5737051792828738E-2</v>
      </c>
      <c r="J130" s="4">
        <f t="shared" si="12"/>
        <v>2190.1999999999998</v>
      </c>
      <c r="K130" s="23">
        <f t="shared" si="13"/>
        <v>-2.9221075700849197E-2</v>
      </c>
      <c r="L130" s="22">
        <f t="shared" si="7"/>
        <v>3.0550690055231033E-3</v>
      </c>
    </row>
    <row r="131" spans="1:12" x14ac:dyDescent="0.25">
      <c r="A131" s="3">
        <f>IFERROR(Datos!A131,"")</f>
        <v>42675</v>
      </c>
      <c r="B131" s="4">
        <f>IFERROR(Datos!B131,"")</f>
        <v>122.73</v>
      </c>
      <c r="C131" s="4">
        <f>IFERROR(Datos!C131,"")</f>
        <v>2111.6999999999998</v>
      </c>
      <c r="D131" s="22">
        <f t="shared" si="8"/>
        <v>6.4785960308348933E-3</v>
      </c>
      <c r="E131" s="22">
        <f t="shared" si="9"/>
        <v>-6.8196782993132921E-3</v>
      </c>
      <c r="F131" s="22">
        <f>IFERROR(D131-Dashboard!$B$4/252,"")</f>
        <v>6.3198658721047348E-3</v>
      </c>
      <c r="G131" s="22">
        <f>IFERROR(E131-Dashboard!$B$4/252,"")</f>
        <v>-6.9784084580434506E-3</v>
      </c>
      <c r="H131" s="4">
        <f t="shared" si="10"/>
        <v>130.52000000000001</v>
      </c>
      <c r="I131" s="23">
        <f t="shared" si="11"/>
        <v>-5.9684339564817668E-2</v>
      </c>
      <c r="J131" s="4">
        <f t="shared" si="12"/>
        <v>2190.1999999999998</v>
      </c>
      <c r="K131" s="23">
        <f t="shared" si="13"/>
        <v>-3.5841475664322942E-2</v>
      </c>
      <c r="L131" s="22">
        <f t="shared" ref="L131:L194" si="14">IFERROR(IF(AND(ISNUMBER(D131),ISNUMBER(E131)),D131-E131,""),"")</f>
        <v>1.3298274330148185E-2</v>
      </c>
    </row>
    <row r="132" spans="1:12" x14ac:dyDescent="0.25">
      <c r="A132" s="3">
        <f>IFERROR(Datos!A132,"")</f>
        <v>42676</v>
      </c>
      <c r="B132" s="4">
        <f>IFERROR(Datos!B132,"")</f>
        <v>123.64</v>
      </c>
      <c r="C132" s="4">
        <f>IFERROR(Datos!C132,"")</f>
        <v>2097.9</v>
      </c>
      <c r="D132" s="22">
        <f t="shared" ref="D132:D195" si="15">IFERROR(IF(AND(ISNUMBER(B132),ISNUMBER(B131),B131&lt;&gt;0),B132/B131-1,""),"")</f>
        <v>7.4146500448137864E-3</v>
      </c>
      <c r="E132" s="22">
        <f t="shared" ref="E132:E195" si="16">IFERROR(IF(AND(ISNUMBER(C132),ISNUMBER(C131),C131&lt;&gt;0),C132/C131-1,""),"")</f>
        <v>-6.5350191788604572E-3</v>
      </c>
      <c r="F132" s="22">
        <f>IFERROR(D132-Dashboard!$B$4/252,"")</f>
        <v>7.2559198860836279E-3</v>
      </c>
      <c r="G132" s="22">
        <f>IFERROR(E132-Dashboard!$B$4/252,"")</f>
        <v>-6.6937493375906158E-3</v>
      </c>
      <c r="H132" s="4">
        <f t="shared" ref="H132:H195" si="17">IFERROR(IF(ISNUMBER(B132),MAX(B132,IFERROR(H131,B132)),""),"")</f>
        <v>130.52000000000001</v>
      </c>
      <c r="I132" s="23">
        <f t="shared" ref="I132:I195" si="18">IFERROR(IF(AND(ISNUMBER(B132),ISNUMBER(H132)),B132/H132-1,""),"")</f>
        <v>-5.2712228011032813E-2</v>
      </c>
      <c r="J132" s="4">
        <f t="shared" ref="J132:J195" si="19">IFERROR(IF(ISNUMBER(C132),MAX(C132,IFERROR(J131,C132)),""),"")</f>
        <v>2190.1999999999998</v>
      </c>
      <c r="K132" s="23">
        <f t="shared" ref="K132:K195" si="20">IFERROR(IF(AND(ISNUMBER(C132),ISNUMBER(J132)),C132/J132-1,""),"")</f>
        <v>-4.2142270112318414E-2</v>
      </c>
      <c r="L132" s="22">
        <f t="shared" si="14"/>
        <v>1.3949669223674244E-2</v>
      </c>
    </row>
    <row r="133" spans="1:12" x14ac:dyDescent="0.25">
      <c r="A133" s="3">
        <f>IFERROR(Datos!A133,"")</f>
        <v>42677</v>
      </c>
      <c r="B133" s="4">
        <f>IFERROR(Datos!B133,"")</f>
        <v>124.3</v>
      </c>
      <c r="C133" s="4">
        <f>IFERROR(Datos!C133,"")</f>
        <v>2088.6999999999998</v>
      </c>
      <c r="D133" s="22">
        <f t="shared" si="15"/>
        <v>5.3380782918148739E-3</v>
      </c>
      <c r="E133" s="22">
        <f t="shared" si="16"/>
        <v>-4.3853377186712228E-3</v>
      </c>
      <c r="F133" s="22">
        <f>IFERROR(D133-Dashboard!$B$4/252,"")</f>
        <v>5.1793481330847154E-3</v>
      </c>
      <c r="G133" s="22">
        <f>IFERROR(E133-Dashboard!$B$4/252,"")</f>
        <v>-4.5440678774013813E-3</v>
      </c>
      <c r="H133" s="4">
        <f t="shared" si="17"/>
        <v>130.52000000000001</v>
      </c>
      <c r="I133" s="23">
        <f t="shared" si="18"/>
        <v>-4.7655531719276834E-2</v>
      </c>
      <c r="J133" s="4">
        <f t="shared" si="19"/>
        <v>2190.1999999999998</v>
      </c>
      <c r="K133" s="23">
        <f t="shared" si="20"/>
        <v>-4.6342799744315544E-2</v>
      </c>
      <c r="L133" s="22">
        <f t="shared" si="14"/>
        <v>9.7234160104860967E-3</v>
      </c>
    </row>
    <row r="134" spans="1:12" x14ac:dyDescent="0.25">
      <c r="A134" s="3">
        <f>IFERROR(Datos!A134,"")</f>
        <v>42678</v>
      </c>
      <c r="B134" s="4">
        <f>IFERROR(Datos!B134,"")</f>
        <v>124.39</v>
      </c>
      <c r="C134" s="4">
        <f>IFERROR(Datos!C134,"")</f>
        <v>2085.1999999999998</v>
      </c>
      <c r="D134" s="22">
        <f t="shared" si="15"/>
        <v>7.2405470635561464E-4</v>
      </c>
      <c r="E134" s="22">
        <f t="shared" si="16"/>
        <v>-1.6756834394598963E-3</v>
      </c>
      <c r="F134" s="22">
        <f>IFERROR(D134-Dashboard!$B$4/252,"")</f>
        <v>5.6532454762545591E-4</v>
      </c>
      <c r="G134" s="22">
        <f>IFERROR(E134-Dashboard!$B$4/252,"")</f>
        <v>-1.834413598190055E-3</v>
      </c>
      <c r="H134" s="4">
        <f t="shared" si="17"/>
        <v>130.52000000000001</v>
      </c>
      <c r="I134" s="23">
        <f t="shared" si="18"/>
        <v>-4.6965982224946412E-2</v>
      </c>
      <c r="J134" s="4">
        <f t="shared" si="19"/>
        <v>2190.1999999999998</v>
      </c>
      <c r="K134" s="23">
        <f t="shared" si="20"/>
        <v>-4.7940827321705792E-2</v>
      </c>
      <c r="L134" s="22">
        <f t="shared" si="14"/>
        <v>2.3997381458155109E-3</v>
      </c>
    </row>
    <row r="135" spans="1:12" x14ac:dyDescent="0.25">
      <c r="A135" s="3">
        <f>IFERROR(Datos!A135,"")</f>
        <v>42681</v>
      </c>
      <c r="B135" s="4">
        <f>IFERROR(Datos!B135,"")</f>
        <v>122.15</v>
      </c>
      <c r="C135" s="4">
        <f>IFERROR(Datos!C135,"")</f>
        <v>2131.5</v>
      </c>
      <c r="D135" s="22">
        <f t="shared" si="15"/>
        <v>-1.8007878446820391E-2</v>
      </c>
      <c r="E135" s="22">
        <f t="shared" si="16"/>
        <v>2.2204105121810924E-2</v>
      </c>
      <c r="F135" s="22">
        <f>IFERROR(D135-Dashboard!$B$4/252,"")</f>
        <v>-1.8166608605550551E-2</v>
      </c>
      <c r="G135" s="22">
        <f>IFERROR(E135-Dashboard!$B$4/252,"")</f>
        <v>2.2045374963080764E-2</v>
      </c>
      <c r="H135" s="4">
        <f t="shared" si="17"/>
        <v>130.52000000000001</v>
      </c>
      <c r="I135" s="23">
        <f t="shared" si="18"/>
        <v>-6.4128102972724532E-2</v>
      </c>
      <c r="J135" s="4">
        <f t="shared" si="19"/>
        <v>2190.1999999999998</v>
      </c>
      <c r="K135" s="23">
        <f t="shared" si="20"/>
        <v>-2.6801205369372583E-2</v>
      </c>
      <c r="L135" s="22">
        <f t="shared" si="14"/>
        <v>-4.0211983568631315E-2</v>
      </c>
    </row>
    <row r="136" spans="1:12" x14ac:dyDescent="0.25">
      <c r="A136" s="3">
        <f>IFERROR(Datos!A136,"")</f>
        <v>42682</v>
      </c>
      <c r="B136" s="4">
        <f>IFERROR(Datos!B136,"")</f>
        <v>121.64</v>
      </c>
      <c r="C136" s="4">
        <f>IFERROR(Datos!C136,"")</f>
        <v>2139.6</v>
      </c>
      <c r="D136" s="22">
        <f t="shared" si="15"/>
        <v>-4.1751944330741253E-3</v>
      </c>
      <c r="E136" s="22">
        <f t="shared" si="16"/>
        <v>3.8001407459535841E-3</v>
      </c>
      <c r="F136" s="22">
        <f>IFERROR(D136-Dashboard!$B$4/252,"")</f>
        <v>-4.3339245918042838E-3</v>
      </c>
      <c r="G136" s="22">
        <f>IFERROR(E136-Dashboard!$B$4/252,"")</f>
        <v>3.6414105872234256E-3</v>
      </c>
      <c r="H136" s="4">
        <f t="shared" si="17"/>
        <v>130.52000000000001</v>
      </c>
      <c r="I136" s="23">
        <f t="shared" si="18"/>
        <v>-6.8035550107263365E-2</v>
      </c>
      <c r="J136" s="4">
        <f t="shared" si="19"/>
        <v>2190.1999999999998</v>
      </c>
      <c r="K136" s="23">
        <f t="shared" si="20"/>
        <v>-2.310291297598388E-2</v>
      </c>
      <c r="L136" s="22">
        <f t="shared" si="14"/>
        <v>-7.9753351790277094E-3</v>
      </c>
    </row>
    <row r="137" spans="1:12" x14ac:dyDescent="0.25">
      <c r="A137" s="3">
        <f>IFERROR(Datos!A137,"")</f>
        <v>42683</v>
      </c>
      <c r="B137" s="4">
        <f>IFERROR(Datos!B137,"")</f>
        <v>121.56</v>
      </c>
      <c r="C137" s="4">
        <f>IFERROR(Datos!C137,"")</f>
        <v>2163.3000000000002</v>
      </c>
      <c r="D137" s="22">
        <f t="shared" si="15"/>
        <v>-6.5767839526464922E-4</v>
      </c>
      <c r="E137" s="22">
        <f t="shared" si="16"/>
        <v>1.1076836791923839E-2</v>
      </c>
      <c r="F137" s="22">
        <f>IFERROR(D137-Dashboard!$B$4/252,"")</f>
        <v>-8.1640855399480795E-4</v>
      </c>
      <c r="G137" s="22">
        <f>IFERROR(E137-Dashboard!$B$4/252,"")</f>
        <v>1.091810663319368E-2</v>
      </c>
      <c r="H137" s="4">
        <f t="shared" si="17"/>
        <v>130.52000000000001</v>
      </c>
      <c r="I137" s="23">
        <f t="shared" si="18"/>
        <v>-6.8648482991112481E-2</v>
      </c>
      <c r="J137" s="4">
        <f t="shared" si="19"/>
        <v>2190.1999999999998</v>
      </c>
      <c r="K137" s="23">
        <f t="shared" si="20"/>
        <v>-1.2281983380513006E-2</v>
      </c>
      <c r="L137" s="22">
        <f t="shared" si="14"/>
        <v>-1.1734515187188488E-2</v>
      </c>
    </row>
    <row r="138" spans="1:12" x14ac:dyDescent="0.25">
      <c r="A138" s="3">
        <f>IFERROR(Datos!A138,"")</f>
        <v>42684</v>
      </c>
      <c r="B138" s="4">
        <f>IFERROR(Datos!B138,"")</f>
        <v>119.75</v>
      </c>
      <c r="C138" s="4">
        <f>IFERROR(Datos!C138,"")</f>
        <v>2167.5</v>
      </c>
      <c r="D138" s="22">
        <f t="shared" si="15"/>
        <v>-1.4889766370516644E-2</v>
      </c>
      <c r="E138" s="22">
        <f t="shared" si="16"/>
        <v>1.9414782970461619E-3</v>
      </c>
      <c r="F138" s="22">
        <f>IFERROR(D138-Dashboard!$B$4/252,"")</f>
        <v>-1.5048496529246802E-2</v>
      </c>
      <c r="G138" s="22">
        <f>IFERROR(E138-Dashboard!$B$4/252,"")</f>
        <v>1.7827481383160032E-3</v>
      </c>
      <c r="H138" s="4">
        <f t="shared" si="17"/>
        <v>130.52000000000001</v>
      </c>
      <c r="I138" s="23">
        <f t="shared" si="18"/>
        <v>-8.2516089488201105E-2</v>
      </c>
      <c r="J138" s="4">
        <f t="shared" si="19"/>
        <v>2190.1999999999998</v>
      </c>
      <c r="K138" s="23">
        <f t="shared" si="20"/>
        <v>-1.036435028764493E-2</v>
      </c>
      <c r="L138" s="22">
        <f t="shared" si="14"/>
        <v>-1.6831244667562806E-2</v>
      </c>
    </row>
    <row r="139" spans="1:12" x14ac:dyDescent="0.25">
      <c r="A139" s="3">
        <f>IFERROR(Datos!A139,"")</f>
        <v>42685</v>
      </c>
      <c r="B139" s="4">
        <f>IFERROR(Datos!B139,"")</f>
        <v>117.1</v>
      </c>
      <c r="C139" s="4">
        <f>IFERROR(Datos!C139,"")</f>
        <v>2164.4</v>
      </c>
      <c r="D139" s="22">
        <f t="shared" si="15"/>
        <v>-2.2129436325678542E-2</v>
      </c>
      <c r="E139" s="22">
        <f t="shared" si="16"/>
        <v>-1.4302191464821146E-3</v>
      </c>
      <c r="F139" s="22">
        <f>IFERROR(D139-Dashboard!$B$4/252,"")</f>
        <v>-2.2288166484408702E-2</v>
      </c>
      <c r="G139" s="22">
        <f>IFERROR(E139-Dashboard!$B$4/252,"")</f>
        <v>-1.5889493052122733E-3</v>
      </c>
      <c r="H139" s="4">
        <f t="shared" si="17"/>
        <v>130.52000000000001</v>
      </c>
      <c r="I139" s="23">
        <f t="shared" si="18"/>
        <v>-0.10281949126570655</v>
      </c>
      <c r="J139" s="4">
        <f t="shared" si="19"/>
        <v>2190.1999999999998</v>
      </c>
      <c r="K139" s="23">
        <f t="shared" si="20"/>
        <v>-1.177974614190469E-2</v>
      </c>
      <c r="L139" s="22">
        <f t="shared" si="14"/>
        <v>-2.0699217179196427E-2</v>
      </c>
    </row>
    <row r="140" spans="1:12" x14ac:dyDescent="0.25">
      <c r="A140" s="3">
        <f>IFERROR(Datos!A140,"")</f>
        <v>42688</v>
      </c>
      <c r="B140" s="4">
        <f>IFERROR(Datos!B140,"")</f>
        <v>116.11</v>
      </c>
      <c r="C140" s="4">
        <f>IFERROR(Datos!C140,"")</f>
        <v>2164.1999999999998</v>
      </c>
      <c r="D140" s="22">
        <f t="shared" si="15"/>
        <v>-8.4543125533731445E-3</v>
      </c>
      <c r="E140" s="22">
        <f t="shared" si="16"/>
        <v>-9.2404361485942665E-5</v>
      </c>
      <c r="F140" s="22">
        <f>IFERROR(D140-Dashboard!$B$4/252,"")</f>
        <v>-8.613042712103303E-3</v>
      </c>
      <c r="G140" s="22">
        <f>IFERROR(E140-Dashboard!$B$4/252,"")</f>
        <v>-2.511345202161014E-4</v>
      </c>
      <c r="H140" s="4">
        <f t="shared" si="17"/>
        <v>130.52000000000001</v>
      </c>
      <c r="I140" s="23">
        <f t="shared" si="18"/>
        <v>-0.11040453570334052</v>
      </c>
      <c r="J140" s="4">
        <f t="shared" si="19"/>
        <v>2190.1999999999998</v>
      </c>
      <c r="K140" s="23">
        <f t="shared" si="20"/>
        <v>-1.187106200346999E-2</v>
      </c>
      <c r="L140" s="22">
        <f t="shared" si="14"/>
        <v>-8.3619081918872018E-3</v>
      </c>
    </row>
    <row r="141" spans="1:12" x14ac:dyDescent="0.25">
      <c r="A141" s="3">
        <f>IFERROR(Datos!A141,"")</f>
        <v>42689</v>
      </c>
      <c r="B141" s="4">
        <f>IFERROR(Datos!B141,"")</f>
        <v>117.12</v>
      </c>
      <c r="C141" s="4">
        <f>IFERROR(Datos!C141,"")</f>
        <v>2180.4</v>
      </c>
      <c r="D141" s="22">
        <f t="shared" si="15"/>
        <v>8.6986478339505791E-3</v>
      </c>
      <c r="E141" s="22">
        <f t="shared" si="16"/>
        <v>7.4854449681176494E-3</v>
      </c>
      <c r="F141" s="22">
        <f>IFERROR(D141-Dashboard!$B$4/252,"")</f>
        <v>8.5399176752204205E-3</v>
      </c>
      <c r="G141" s="22">
        <f>IFERROR(E141-Dashboard!$B$4/252,"")</f>
        <v>7.3267148093874909E-3</v>
      </c>
      <c r="H141" s="4">
        <f t="shared" si="17"/>
        <v>130.52000000000001</v>
      </c>
      <c r="I141" s="23">
        <f t="shared" si="18"/>
        <v>-0.10266625804474416</v>
      </c>
      <c r="J141" s="4">
        <f t="shared" si="19"/>
        <v>2190.1999999999998</v>
      </c>
      <c r="K141" s="23">
        <f t="shared" si="20"/>
        <v>-4.474477216692363E-3</v>
      </c>
      <c r="L141" s="22">
        <f t="shared" si="14"/>
        <v>1.2132028658329297E-3</v>
      </c>
    </row>
    <row r="142" spans="1:12" x14ac:dyDescent="0.25">
      <c r="A142" s="3">
        <f>IFERROR(Datos!A142,"")</f>
        <v>42690</v>
      </c>
      <c r="B142" s="4">
        <f>IFERROR(Datos!B142,"")</f>
        <v>116.77</v>
      </c>
      <c r="C142" s="4">
        <f>IFERROR(Datos!C142,"")</f>
        <v>2176.9</v>
      </c>
      <c r="D142" s="22">
        <f t="shared" si="15"/>
        <v>-2.9883879781421596E-3</v>
      </c>
      <c r="E142" s="22">
        <f t="shared" si="16"/>
        <v>-1.6052100532012448E-3</v>
      </c>
      <c r="F142" s="22">
        <f>IFERROR(D142-Dashboard!$B$4/252,"")</f>
        <v>-3.1471181368723181E-3</v>
      </c>
      <c r="G142" s="22">
        <f>IFERROR(E142-Dashboard!$B$4/252,"")</f>
        <v>-1.7639402119314035E-3</v>
      </c>
      <c r="H142" s="4">
        <f t="shared" si="17"/>
        <v>130.52000000000001</v>
      </c>
      <c r="I142" s="23">
        <f t="shared" si="18"/>
        <v>-0.10534783941158454</v>
      </c>
      <c r="J142" s="4">
        <f t="shared" si="19"/>
        <v>2190.1999999999998</v>
      </c>
      <c r="K142" s="23">
        <f t="shared" si="20"/>
        <v>-6.0725047940826116E-3</v>
      </c>
      <c r="L142" s="22">
        <f t="shared" si="14"/>
        <v>-1.3831779249409148E-3</v>
      </c>
    </row>
    <row r="143" spans="1:12" x14ac:dyDescent="0.25">
      <c r="A143" s="3">
        <f>IFERROR(Datos!A143,"")</f>
        <v>42691</v>
      </c>
      <c r="B143" s="4">
        <f>IFERROR(Datos!B143,"")</f>
        <v>116.17</v>
      </c>
      <c r="C143" s="4">
        <f>IFERROR(Datos!C143,"")</f>
        <v>2187.1</v>
      </c>
      <c r="D143" s="22">
        <f t="shared" si="15"/>
        <v>-5.1383060717649087E-3</v>
      </c>
      <c r="E143" s="22">
        <f t="shared" si="16"/>
        <v>4.6855620377599383E-3</v>
      </c>
      <c r="F143" s="22">
        <f>IFERROR(D143-Dashboard!$B$4/252,"")</f>
        <v>-5.2970362304950672E-3</v>
      </c>
      <c r="G143" s="22">
        <f>IFERROR(E143-Dashboard!$B$4/252,"")</f>
        <v>4.5268318790297798E-3</v>
      </c>
      <c r="H143" s="4">
        <f t="shared" si="17"/>
        <v>130.52000000000001</v>
      </c>
      <c r="I143" s="23">
        <f t="shared" si="18"/>
        <v>-0.10994483604045358</v>
      </c>
      <c r="J143" s="4">
        <f t="shared" si="19"/>
        <v>2190.1999999999998</v>
      </c>
      <c r="K143" s="23">
        <f t="shared" si="20"/>
        <v>-1.415395854259871E-3</v>
      </c>
      <c r="L143" s="22">
        <f t="shared" si="14"/>
        <v>-9.823868109524847E-3</v>
      </c>
    </row>
    <row r="144" spans="1:12" x14ac:dyDescent="0.25">
      <c r="A144" s="3">
        <f>IFERROR(Datos!A144,"")</f>
        <v>42692</v>
      </c>
      <c r="B144" s="4">
        <f>IFERROR(Datos!B144,"")</f>
        <v>115.15</v>
      </c>
      <c r="C144" s="4">
        <f>IFERROR(Datos!C144,"")</f>
        <v>2181.9</v>
      </c>
      <c r="D144" s="22">
        <f t="shared" si="15"/>
        <v>-8.7802358612377729E-3</v>
      </c>
      <c r="E144" s="22">
        <f t="shared" si="16"/>
        <v>-2.3775776141922167E-3</v>
      </c>
      <c r="F144" s="22">
        <f>IFERROR(D144-Dashboard!$B$4/252,"")</f>
        <v>-8.9389660199679314E-3</v>
      </c>
      <c r="G144" s="22">
        <f>IFERROR(E144-Dashboard!$B$4/252,"")</f>
        <v>-2.5363077729223752E-3</v>
      </c>
      <c r="H144" s="4">
        <f t="shared" si="17"/>
        <v>130.52000000000001</v>
      </c>
      <c r="I144" s="23">
        <f t="shared" si="18"/>
        <v>-0.11775973030953113</v>
      </c>
      <c r="J144" s="4">
        <f t="shared" si="19"/>
        <v>2190.1999999999998</v>
      </c>
      <c r="K144" s="23">
        <f t="shared" si="20"/>
        <v>-3.7896082549537802E-3</v>
      </c>
      <c r="L144" s="22">
        <f t="shared" si="14"/>
        <v>-6.4026582470455562E-3</v>
      </c>
    </row>
    <row r="145" spans="1:12" x14ac:dyDescent="0.25">
      <c r="A145" s="3">
        <f>IFERROR(Datos!A145,"")</f>
        <v>42695</v>
      </c>
      <c r="B145" s="4">
        <f>IFERROR(Datos!B145,"")</f>
        <v>115.58</v>
      </c>
      <c r="C145" s="4">
        <f>IFERROR(Datos!C145,"")</f>
        <v>2198.1999999999998</v>
      </c>
      <c r="D145" s="22">
        <f t="shared" si="15"/>
        <v>3.7342596613112455E-3</v>
      </c>
      <c r="E145" s="22">
        <f t="shared" si="16"/>
        <v>7.4705531875887132E-3</v>
      </c>
      <c r="F145" s="22">
        <f>IFERROR(D145-Dashboard!$B$4/252,"")</f>
        <v>3.575529502581087E-3</v>
      </c>
      <c r="G145" s="22">
        <f>IFERROR(E145-Dashboard!$B$4/252,"")</f>
        <v>7.3118230288585547E-3</v>
      </c>
      <c r="H145" s="4">
        <f t="shared" si="17"/>
        <v>130.52000000000001</v>
      </c>
      <c r="I145" s="23">
        <f t="shared" si="18"/>
        <v>-0.11446521605884163</v>
      </c>
      <c r="J145" s="4">
        <f t="shared" si="19"/>
        <v>2198.1999999999998</v>
      </c>
      <c r="K145" s="23">
        <f t="shared" si="20"/>
        <v>0</v>
      </c>
      <c r="L145" s="22">
        <f t="shared" si="14"/>
        <v>-3.7362935262774677E-3</v>
      </c>
    </row>
    <row r="146" spans="1:12" x14ac:dyDescent="0.25">
      <c r="A146" s="3">
        <f>IFERROR(Datos!A146,"")</f>
        <v>42696</v>
      </c>
      <c r="B146" s="4">
        <f>IFERROR(Datos!B146,"")</f>
        <v>115.54</v>
      </c>
      <c r="C146" s="4">
        <f>IFERROR(Datos!C146,"")</f>
        <v>2202.9</v>
      </c>
      <c r="D146" s="22">
        <f t="shared" si="15"/>
        <v>-3.4608063678831513E-4</v>
      </c>
      <c r="E146" s="22">
        <f t="shared" si="16"/>
        <v>2.1381130015467598E-3</v>
      </c>
      <c r="F146" s="22">
        <f>IFERROR(D146-Dashboard!$B$4/252,"")</f>
        <v>-5.0481079551847386E-4</v>
      </c>
      <c r="G146" s="22">
        <f>IFERROR(E146-Dashboard!$B$4/252,"")</f>
        <v>1.9793828428166012E-3</v>
      </c>
      <c r="H146" s="4">
        <f t="shared" si="17"/>
        <v>130.52000000000001</v>
      </c>
      <c r="I146" s="23">
        <f t="shared" si="18"/>
        <v>-0.11477168250076619</v>
      </c>
      <c r="J146" s="4">
        <f t="shared" si="19"/>
        <v>2202.9</v>
      </c>
      <c r="K146" s="23">
        <f t="shared" si="20"/>
        <v>0</v>
      </c>
      <c r="L146" s="22">
        <f t="shared" si="14"/>
        <v>-2.4841936383350749E-3</v>
      </c>
    </row>
    <row r="147" spans="1:12" x14ac:dyDescent="0.25">
      <c r="A147" s="3">
        <f>IFERROR(Datos!A147,"")</f>
        <v>42697</v>
      </c>
      <c r="B147" s="4">
        <f>IFERROR(Datos!B147,"")</f>
        <v>113.25</v>
      </c>
      <c r="C147" s="4">
        <f>IFERROR(Datos!C147,"")</f>
        <v>2204.6999999999998</v>
      </c>
      <c r="D147" s="22">
        <f t="shared" si="15"/>
        <v>-1.9819975765968501E-2</v>
      </c>
      <c r="E147" s="22">
        <f t="shared" si="16"/>
        <v>8.1710472558893521E-4</v>
      </c>
      <c r="F147" s="22">
        <f>IFERROR(D147-Dashboard!$B$4/252,"")</f>
        <v>-1.9978705924698661E-2</v>
      </c>
      <c r="G147" s="22">
        <f>IFERROR(E147-Dashboard!$B$4/252,"")</f>
        <v>6.5837456685877648E-4</v>
      </c>
      <c r="H147" s="4">
        <f t="shared" si="17"/>
        <v>130.52000000000001</v>
      </c>
      <c r="I147" s="23">
        <f t="shared" si="18"/>
        <v>-0.13231688630095007</v>
      </c>
      <c r="J147" s="4">
        <f t="shared" si="19"/>
        <v>2204.6999999999998</v>
      </c>
      <c r="K147" s="23">
        <f t="shared" si="20"/>
        <v>0</v>
      </c>
      <c r="L147" s="22">
        <f t="shared" si="14"/>
        <v>-2.0637080491557436E-2</v>
      </c>
    </row>
    <row r="148" spans="1:12" x14ac:dyDescent="0.25">
      <c r="A148" s="3">
        <f>IFERROR(Datos!A148,"")</f>
        <v>42699</v>
      </c>
      <c r="B148" s="4">
        <f>IFERROR(Datos!B148,"")</f>
        <v>112.61</v>
      </c>
      <c r="C148" s="4">
        <f>IFERROR(Datos!C148,"")</f>
        <v>2213.3000000000002</v>
      </c>
      <c r="D148" s="22">
        <f t="shared" si="15"/>
        <v>-5.6512141280353756E-3</v>
      </c>
      <c r="E148" s="22">
        <f t="shared" si="16"/>
        <v>3.9007574726721561E-3</v>
      </c>
      <c r="F148" s="22">
        <f>IFERROR(D148-Dashboard!$B$4/252,"")</f>
        <v>-5.8099442867655341E-3</v>
      </c>
      <c r="G148" s="22">
        <f>IFERROR(E148-Dashboard!$B$4/252,"")</f>
        <v>3.7420273139419976E-3</v>
      </c>
      <c r="H148" s="4">
        <f t="shared" si="17"/>
        <v>130.52000000000001</v>
      </c>
      <c r="I148" s="23">
        <f t="shared" si="18"/>
        <v>-0.13722034937174388</v>
      </c>
      <c r="J148" s="4">
        <f t="shared" si="19"/>
        <v>2213.3000000000002</v>
      </c>
      <c r="K148" s="23">
        <f t="shared" si="20"/>
        <v>0</v>
      </c>
      <c r="L148" s="22">
        <f t="shared" si="14"/>
        <v>-9.5519716007075317E-3</v>
      </c>
    </row>
    <row r="149" spans="1:12" x14ac:dyDescent="0.25">
      <c r="A149" s="3">
        <f>IFERROR(Datos!A149,"")</f>
        <v>42702</v>
      </c>
      <c r="B149" s="4">
        <f>IFERROR(Datos!B149,"")</f>
        <v>113.8</v>
      </c>
      <c r="C149" s="4">
        <f>IFERROR(Datos!C149,"")</f>
        <v>2201.6999999999998</v>
      </c>
      <c r="D149" s="22">
        <f t="shared" si="15"/>
        <v>1.056744516472774E-2</v>
      </c>
      <c r="E149" s="22">
        <f t="shared" si="16"/>
        <v>-5.2410427867891629E-3</v>
      </c>
      <c r="F149" s="22">
        <f>IFERROR(D149-Dashboard!$B$4/252,"")</f>
        <v>1.0408715005997582E-2</v>
      </c>
      <c r="G149" s="22">
        <f>IFERROR(E149-Dashboard!$B$4/252,"")</f>
        <v>-5.3997729455193214E-3</v>
      </c>
      <c r="H149" s="4">
        <f t="shared" si="17"/>
        <v>130.52000000000001</v>
      </c>
      <c r="I149" s="23">
        <f t="shared" si="18"/>
        <v>-0.12810297272448679</v>
      </c>
      <c r="J149" s="4">
        <f t="shared" si="19"/>
        <v>2213.3000000000002</v>
      </c>
      <c r="K149" s="23">
        <f t="shared" si="20"/>
        <v>-5.2410427867891629E-3</v>
      </c>
      <c r="L149" s="22">
        <f t="shared" si="14"/>
        <v>1.5808487951516903E-2</v>
      </c>
    </row>
    <row r="150" spans="1:12" x14ac:dyDescent="0.25">
      <c r="A150" s="3">
        <f>IFERROR(Datos!A150,"")</f>
        <v>42703</v>
      </c>
      <c r="B150" s="4">
        <f>IFERROR(Datos!B150,"")</f>
        <v>113.27</v>
      </c>
      <c r="C150" s="4">
        <f>IFERROR(Datos!C150,"")</f>
        <v>2204.6999999999998</v>
      </c>
      <c r="D150" s="22">
        <f t="shared" si="15"/>
        <v>-4.6572934973637681E-3</v>
      </c>
      <c r="E150" s="22">
        <f t="shared" si="16"/>
        <v>1.3625834582369212E-3</v>
      </c>
      <c r="F150" s="22">
        <f>IFERROR(D150-Dashboard!$B$4/252,"")</f>
        <v>-4.8160236560939266E-3</v>
      </c>
      <c r="G150" s="22">
        <f>IFERROR(E150-Dashboard!$B$4/252,"")</f>
        <v>1.2038532995067624E-3</v>
      </c>
      <c r="H150" s="4">
        <f t="shared" si="17"/>
        <v>130.52000000000001</v>
      </c>
      <c r="I150" s="23">
        <f t="shared" si="18"/>
        <v>-0.13216365307998779</v>
      </c>
      <c r="J150" s="4">
        <f t="shared" si="19"/>
        <v>2213.3000000000002</v>
      </c>
      <c r="K150" s="23">
        <f t="shared" si="20"/>
        <v>-3.8856006867574733E-3</v>
      </c>
      <c r="L150" s="22">
        <f t="shared" si="14"/>
        <v>-6.0198769556006893E-3</v>
      </c>
    </row>
    <row r="151" spans="1:12" x14ac:dyDescent="0.25">
      <c r="A151" s="3">
        <f>IFERROR(Datos!A151,"")</f>
        <v>42704</v>
      </c>
      <c r="B151" s="4">
        <f>IFERROR(Datos!B151,"")</f>
        <v>111.75</v>
      </c>
      <c r="C151" s="4">
        <f>IFERROR(Datos!C151,"")</f>
        <v>2198.8000000000002</v>
      </c>
      <c r="D151" s="22">
        <f t="shared" si="15"/>
        <v>-1.3419263706188733E-2</v>
      </c>
      <c r="E151" s="22">
        <f t="shared" si="16"/>
        <v>-2.6761010568329135E-3</v>
      </c>
      <c r="F151" s="22">
        <f>IFERROR(D151-Dashboard!$B$4/252,"")</f>
        <v>-1.3577993864918892E-2</v>
      </c>
      <c r="G151" s="22">
        <f>IFERROR(E151-Dashboard!$B$4/252,"")</f>
        <v>-2.8348312155630721E-3</v>
      </c>
      <c r="H151" s="4">
        <f t="shared" si="17"/>
        <v>130.52000000000001</v>
      </c>
      <c r="I151" s="23">
        <f t="shared" si="18"/>
        <v>-0.14380937787312298</v>
      </c>
      <c r="J151" s="4">
        <f t="shared" si="19"/>
        <v>2213.3000000000002</v>
      </c>
      <c r="K151" s="23">
        <f t="shared" si="20"/>
        <v>-6.5513034834862038E-3</v>
      </c>
      <c r="L151" s="22">
        <f t="shared" si="14"/>
        <v>-1.074316264935582E-2</v>
      </c>
    </row>
    <row r="152" spans="1:12" x14ac:dyDescent="0.25">
      <c r="A152" s="3">
        <f>IFERROR(Datos!A152,"")</f>
        <v>42705</v>
      </c>
      <c r="B152" s="4">
        <f>IFERROR(Datos!B152,"")</f>
        <v>111.54</v>
      </c>
      <c r="C152" s="4">
        <f>IFERROR(Datos!C152,"")</f>
        <v>2191.1</v>
      </c>
      <c r="D152" s="22">
        <f t="shared" si="15"/>
        <v>-1.8791946308723828E-3</v>
      </c>
      <c r="E152" s="22">
        <f t="shared" si="16"/>
        <v>-3.5019101327998792E-3</v>
      </c>
      <c r="F152" s="22">
        <f>IFERROR(D152-Dashboard!$B$4/252,"")</f>
        <v>-2.0379247896025413E-3</v>
      </c>
      <c r="G152" s="22">
        <f>IFERROR(E152-Dashboard!$B$4/252,"")</f>
        <v>-3.6606402915300377E-3</v>
      </c>
      <c r="H152" s="4">
        <f t="shared" si="17"/>
        <v>130.52000000000001</v>
      </c>
      <c r="I152" s="23">
        <f t="shared" si="18"/>
        <v>-0.14541832669322707</v>
      </c>
      <c r="J152" s="4">
        <f t="shared" si="19"/>
        <v>2213.3000000000002</v>
      </c>
      <c r="K152" s="23">
        <f t="shared" si="20"/>
        <v>-1.003027154023417E-2</v>
      </c>
      <c r="L152" s="22">
        <f t="shared" si="14"/>
        <v>1.6227155019274964E-3</v>
      </c>
    </row>
    <row r="153" spans="1:12" x14ac:dyDescent="0.25">
      <c r="A153" s="3">
        <f>IFERROR(Datos!A153,"")</f>
        <v>42706</v>
      </c>
      <c r="B153" s="4">
        <f>IFERROR(Datos!B153,"")</f>
        <v>112.14</v>
      </c>
      <c r="C153" s="4">
        <f>IFERROR(Datos!C153,"")</f>
        <v>2191.9</v>
      </c>
      <c r="D153" s="22">
        <f t="shared" si="15"/>
        <v>5.3792361484668039E-3</v>
      </c>
      <c r="E153" s="22">
        <f t="shared" si="16"/>
        <v>3.6511341335421221E-4</v>
      </c>
      <c r="F153" s="22">
        <f>IFERROR(D153-Dashboard!$B$4/252,"")</f>
        <v>5.2205059897366454E-3</v>
      </c>
      <c r="G153" s="22">
        <f>IFERROR(E153-Dashboard!$B$4/252,"")</f>
        <v>2.0638325462405348E-4</v>
      </c>
      <c r="H153" s="4">
        <f t="shared" si="17"/>
        <v>130.52000000000001</v>
      </c>
      <c r="I153" s="23">
        <f t="shared" si="18"/>
        <v>-0.14082133006435804</v>
      </c>
      <c r="J153" s="4">
        <f t="shared" si="19"/>
        <v>2213.3000000000002</v>
      </c>
      <c r="K153" s="23">
        <f t="shared" si="20"/>
        <v>-9.668820313558979E-3</v>
      </c>
      <c r="L153" s="22">
        <f t="shared" si="14"/>
        <v>5.0141227351125917E-3</v>
      </c>
    </row>
    <row r="154" spans="1:12" x14ac:dyDescent="0.25">
      <c r="A154" s="3">
        <f>IFERROR(Datos!A154,"")</f>
        <v>42709</v>
      </c>
      <c r="B154" s="4">
        <f>IFERROR(Datos!B154,"")</f>
        <v>111.54</v>
      </c>
      <c r="C154" s="4">
        <f>IFERROR(Datos!C154,"")</f>
        <v>2204.6999999999998</v>
      </c>
      <c r="D154" s="22">
        <f t="shared" si="15"/>
        <v>-5.3504547886570331E-3</v>
      </c>
      <c r="E154" s="22">
        <f t="shared" si="16"/>
        <v>5.8396824672657388E-3</v>
      </c>
      <c r="F154" s="22">
        <f>IFERROR(D154-Dashboard!$B$4/252,"")</f>
        <v>-5.5091849473871916E-3</v>
      </c>
      <c r="G154" s="22">
        <f>IFERROR(E154-Dashboard!$B$4/252,"")</f>
        <v>5.6809523085355803E-3</v>
      </c>
      <c r="H154" s="4">
        <f t="shared" si="17"/>
        <v>130.52000000000001</v>
      </c>
      <c r="I154" s="23">
        <f t="shared" si="18"/>
        <v>-0.14541832669322707</v>
      </c>
      <c r="J154" s="4">
        <f t="shared" si="19"/>
        <v>2213.3000000000002</v>
      </c>
      <c r="K154" s="23">
        <f t="shared" si="20"/>
        <v>-3.8856006867574733E-3</v>
      </c>
      <c r="L154" s="22">
        <f t="shared" si="14"/>
        <v>-1.1190137255922772E-2</v>
      </c>
    </row>
    <row r="155" spans="1:12" x14ac:dyDescent="0.25">
      <c r="A155" s="3">
        <f>IFERROR(Datos!A155,"")</f>
        <v>42710</v>
      </c>
      <c r="B155" s="4">
        <f>IFERROR(Datos!B155,"")</f>
        <v>111.43</v>
      </c>
      <c r="C155" s="4">
        <f>IFERROR(Datos!C155,"")</f>
        <v>2212.1999999999998</v>
      </c>
      <c r="D155" s="22">
        <f t="shared" si="15"/>
        <v>-9.8619329388560661E-4</v>
      </c>
      <c r="E155" s="22">
        <f t="shared" si="16"/>
        <v>3.4018233773303042E-3</v>
      </c>
      <c r="F155" s="22">
        <f>IFERROR(D155-Dashboard!$B$4/252,"")</f>
        <v>-1.1449234526157653E-3</v>
      </c>
      <c r="G155" s="22">
        <f>IFERROR(E155-Dashboard!$B$4/252,"")</f>
        <v>3.2430932186001456E-3</v>
      </c>
      <c r="H155" s="4">
        <f t="shared" si="17"/>
        <v>130.52000000000001</v>
      </c>
      <c r="I155" s="23">
        <f t="shared" si="18"/>
        <v>-0.14626110940851977</v>
      </c>
      <c r="J155" s="4">
        <f t="shared" si="19"/>
        <v>2213.3000000000002</v>
      </c>
      <c r="K155" s="23">
        <f t="shared" si="20"/>
        <v>-4.9699543667847124E-4</v>
      </c>
      <c r="L155" s="22">
        <f t="shared" si="14"/>
        <v>-4.3880166712159108E-3</v>
      </c>
    </row>
    <row r="156" spans="1:12" x14ac:dyDescent="0.25">
      <c r="A156" s="3">
        <f>IFERROR(Datos!A156,"")</f>
        <v>42711</v>
      </c>
      <c r="B156" s="4">
        <f>IFERROR(Datos!B156,"")</f>
        <v>111.83</v>
      </c>
      <c r="C156" s="4">
        <f>IFERROR(Datos!C156,"")</f>
        <v>2241.3000000000002</v>
      </c>
      <c r="D156" s="22">
        <f t="shared" si="15"/>
        <v>3.5896975679798881E-3</v>
      </c>
      <c r="E156" s="22">
        <f t="shared" si="16"/>
        <v>1.3154326010306638E-2</v>
      </c>
      <c r="F156" s="22">
        <f>IFERROR(D156-Dashboard!$B$4/252,"")</f>
        <v>3.4309674092497296E-3</v>
      </c>
      <c r="G156" s="22">
        <f>IFERROR(E156-Dashboard!$B$4/252,"")</f>
        <v>1.299559585157648E-2</v>
      </c>
      <c r="H156" s="4">
        <f t="shared" si="17"/>
        <v>130.52000000000001</v>
      </c>
      <c r="I156" s="23">
        <f t="shared" si="18"/>
        <v>-0.14319644498927375</v>
      </c>
      <c r="J156" s="4">
        <f t="shared" si="19"/>
        <v>2241.3000000000002</v>
      </c>
      <c r="K156" s="23">
        <f t="shared" si="20"/>
        <v>0</v>
      </c>
      <c r="L156" s="22">
        <f t="shared" si="14"/>
        <v>-9.5646284423267502E-3</v>
      </c>
    </row>
    <row r="157" spans="1:12" x14ac:dyDescent="0.25">
      <c r="A157" s="3">
        <f>IFERROR(Datos!A157,"")</f>
        <v>42712</v>
      </c>
      <c r="B157" s="4">
        <f>IFERROR(Datos!B157,"")</f>
        <v>111.57</v>
      </c>
      <c r="C157" s="4">
        <f>IFERROR(Datos!C157,"")</f>
        <v>2246.1999999999998</v>
      </c>
      <c r="D157" s="22">
        <f t="shared" si="15"/>
        <v>-2.3249575248145415E-3</v>
      </c>
      <c r="E157" s="22">
        <f t="shared" si="16"/>
        <v>2.1862312051039723E-3</v>
      </c>
      <c r="F157" s="22">
        <f>IFERROR(D157-Dashboard!$B$4/252,"")</f>
        <v>-2.4836876835447001E-3</v>
      </c>
      <c r="G157" s="22">
        <f>IFERROR(E157-Dashboard!$B$4/252,"")</f>
        <v>2.0275010463738138E-3</v>
      </c>
      <c r="H157" s="4">
        <f t="shared" si="17"/>
        <v>130.52000000000001</v>
      </c>
      <c r="I157" s="23">
        <f t="shared" si="18"/>
        <v>-0.14518847686178371</v>
      </c>
      <c r="J157" s="4">
        <f t="shared" si="19"/>
        <v>2246.1999999999998</v>
      </c>
      <c r="K157" s="23">
        <f t="shared" si="20"/>
        <v>0</v>
      </c>
      <c r="L157" s="22">
        <f t="shared" si="14"/>
        <v>-4.5111887299185138E-3</v>
      </c>
    </row>
    <row r="158" spans="1:12" x14ac:dyDescent="0.25">
      <c r="A158" s="3">
        <f>IFERROR(Datos!A158,"")</f>
        <v>42713</v>
      </c>
      <c r="B158" s="4">
        <f>IFERROR(Datos!B158,"")</f>
        <v>110.4</v>
      </c>
      <c r="C158" s="4">
        <f>IFERROR(Datos!C158,"")</f>
        <v>2259.5</v>
      </c>
      <c r="D158" s="22">
        <f t="shared" si="15"/>
        <v>-1.0486689970422014E-2</v>
      </c>
      <c r="E158" s="22">
        <f t="shared" si="16"/>
        <v>5.9211112100436836E-3</v>
      </c>
      <c r="F158" s="22">
        <f>IFERROR(D158-Dashboard!$B$4/252,"")</f>
        <v>-1.0645420129152173E-2</v>
      </c>
      <c r="G158" s="22">
        <f>IFERROR(E158-Dashboard!$B$4/252,"")</f>
        <v>5.7623810513135251E-3</v>
      </c>
      <c r="H158" s="4">
        <f t="shared" si="17"/>
        <v>130.52000000000001</v>
      </c>
      <c r="I158" s="23">
        <f t="shared" si="18"/>
        <v>-0.15415262028807852</v>
      </c>
      <c r="J158" s="4">
        <f t="shared" si="19"/>
        <v>2259.5</v>
      </c>
      <c r="K158" s="23">
        <f t="shared" si="20"/>
        <v>0</v>
      </c>
      <c r="L158" s="22">
        <f t="shared" si="14"/>
        <v>-1.6407801180465698E-2</v>
      </c>
    </row>
    <row r="159" spans="1:12" x14ac:dyDescent="0.25">
      <c r="A159" s="3">
        <f>IFERROR(Datos!A159,"")</f>
        <v>42716</v>
      </c>
      <c r="B159" s="4">
        <f>IFERROR(Datos!B159,"")</f>
        <v>110.82</v>
      </c>
      <c r="C159" s="4">
        <f>IFERROR(Datos!C159,"")</f>
        <v>2257</v>
      </c>
      <c r="D159" s="22">
        <f t="shared" si="15"/>
        <v>3.8043478260867403E-3</v>
      </c>
      <c r="E159" s="22">
        <f t="shared" si="16"/>
        <v>-1.1064394777605679E-3</v>
      </c>
      <c r="F159" s="22">
        <f>IFERROR(D159-Dashboard!$B$4/252,"")</f>
        <v>3.6456176673565818E-3</v>
      </c>
      <c r="G159" s="22">
        <f>IFERROR(E159-Dashboard!$B$4/252,"")</f>
        <v>-1.2651696364907267E-3</v>
      </c>
      <c r="H159" s="4">
        <f t="shared" si="17"/>
        <v>130.52000000000001</v>
      </c>
      <c r="I159" s="23">
        <f t="shared" si="18"/>
        <v>-0.15093472264787022</v>
      </c>
      <c r="J159" s="4">
        <f t="shared" si="19"/>
        <v>2259.5</v>
      </c>
      <c r="K159" s="23">
        <f t="shared" si="20"/>
        <v>-1.1064394777605679E-3</v>
      </c>
      <c r="L159" s="22">
        <f t="shared" si="14"/>
        <v>4.9107873038473082E-3</v>
      </c>
    </row>
    <row r="160" spans="1:12" x14ac:dyDescent="0.25">
      <c r="A160" s="3">
        <f>IFERROR(Datos!A160,"")</f>
        <v>42717</v>
      </c>
      <c r="B160" s="4">
        <f>IFERROR(Datos!B160,"")</f>
        <v>110.45</v>
      </c>
      <c r="C160" s="4">
        <f>IFERROR(Datos!C160,"")</f>
        <v>2271.6999999999998</v>
      </c>
      <c r="D160" s="22">
        <f t="shared" si="15"/>
        <v>-3.3387475184983861E-3</v>
      </c>
      <c r="E160" s="22">
        <f t="shared" si="16"/>
        <v>6.513070447496494E-3</v>
      </c>
      <c r="F160" s="22">
        <f>IFERROR(D160-Dashboard!$B$4/252,"")</f>
        <v>-3.4974776772285446E-3</v>
      </c>
      <c r="G160" s="22">
        <f>IFERROR(E160-Dashboard!$B$4/252,"")</f>
        <v>6.3543402887663355E-3</v>
      </c>
      <c r="H160" s="4">
        <f t="shared" si="17"/>
        <v>130.52000000000001</v>
      </c>
      <c r="I160" s="23">
        <f t="shared" si="18"/>
        <v>-0.15376953723567277</v>
      </c>
      <c r="J160" s="4">
        <f t="shared" si="19"/>
        <v>2271.6999999999998</v>
      </c>
      <c r="K160" s="23">
        <f t="shared" si="20"/>
        <v>0</v>
      </c>
      <c r="L160" s="22">
        <f t="shared" si="14"/>
        <v>-9.8518179659948801E-3</v>
      </c>
    </row>
    <row r="161" spans="1:12" x14ac:dyDescent="0.25">
      <c r="A161" s="3">
        <f>IFERROR(Datos!A161,"")</f>
        <v>42718</v>
      </c>
      <c r="B161" s="4">
        <f>IFERROR(Datos!B161,"")</f>
        <v>108.83</v>
      </c>
      <c r="C161" s="4">
        <f>IFERROR(Datos!C161,"")</f>
        <v>2253.3000000000002</v>
      </c>
      <c r="D161" s="22">
        <f t="shared" si="15"/>
        <v>-1.4667270258035381E-2</v>
      </c>
      <c r="E161" s="22">
        <f t="shared" si="16"/>
        <v>-8.0996610467929386E-3</v>
      </c>
      <c r="F161" s="22">
        <f>IFERROR(D161-Dashboard!$B$4/252,"")</f>
        <v>-1.4826000416765539E-2</v>
      </c>
      <c r="G161" s="22">
        <f>IFERROR(E161-Dashboard!$B$4/252,"")</f>
        <v>-8.2583912055230971E-3</v>
      </c>
      <c r="H161" s="4">
        <f t="shared" si="17"/>
        <v>130.52000000000001</v>
      </c>
      <c r="I161" s="23">
        <f t="shared" si="18"/>
        <v>-0.16618142813361947</v>
      </c>
      <c r="J161" s="4">
        <f t="shared" si="19"/>
        <v>2271.6999999999998</v>
      </c>
      <c r="K161" s="23">
        <f t="shared" si="20"/>
        <v>-8.0996610467929386E-3</v>
      </c>
      <c r="L161" s="22">
        <f t="shared" si="14"/>
        <v>-6.5676092112424422E-3</v>
      </c>
    </row>
    <row r="162" spans="1:12" x14ac:dyDescent="0.25">
      <c r="A162" s="3">
        <f>IFERROR(Datos!A162,"")</f>
        <v>42719</v>
      </c>
      <c r="B162" s="4">
        <f>IFERROR(Datos!B162,"")</f>
        <v>107.34</v>
      </c>
      <c r="C162" s="4">
        <f>IFERROR(Datos!C162,"")</f>
        <v>2262</v>
      </c>
      <c r="D162" s="22">
        <f t="shared" si="15"/>
        <v>-1.3691077827804765E-2</v>
      </c>
      <c r="E162" s="22">
        <f t="shared" si="16"/>
        <v>3.8610038610038533E-3</v>
      </c>
      <c r="F162" s="22">
        <f>IFERROR(D162-Dashboard!$B$4/252,"")</f>
        <v>-1.3849807986534924E-2</v>
      </c>
      <c r="G162" s="22">
        <f>IFERROR(E162-Dashboard!$B$4/252,"")</f>
        <v>3.7022737022736948E-3</v>
      </c>
      <c r="H162" s="4">
        <f t="shared" si="17"/>
        <v>130.52000000000001</v>
      </c>
      <c r="I162" s="23">
        <f t="shared" si="18"/>
        <v>-0.17759730309531108</v>
      </c>
      <c r="J162" s="4">
        <f t="shared" si="19"/>
        <v>2271.6999999999998</v>
      </c>
      <c r="K162" s="23">
        <f t="shared" si="20"/>
        <v>-4.2699300083637315E-3</v>
      </c>
      <c r="L162" s="22">
        <f t="shared" si="14"/>
        <v>-1.7552081688808618E-2</v>
      </c>
    </row>
    <row r="163" spans="1:12" x14ac:dyDescent="0.25">
      <c r="A163" s="3">
        <f>IFERROR(Datos!A163,"")</f>
        <v>42720</v>
      </c>
      <c r="B163" s="4">
        <f>IFERROR(Datos!B163,"")</f>
        <v>108.05</v>
      </c>
      <c r="C163" s="4">
        <f>IFERROR(Datos!C163,"")</f>
        <v>2258.1</v>
      </c>
      <c r="D163" s="22">
        <f t="shared" si="15"/>
        <v>6.614495994037517E-3</v>
      </c>
      <c r="E163" s="22">
        <f t="shared" si="16"/>
        <v>-1.7241379310345417E-3</v>
      </c>
      <c r="F163" s="22">
        <f>IFERROR(D163-Dashboard!$B$4/252,"")</f>
        <v>6.4557658353073585E-3</v>
      </c>
      <c r="G163" s="22">
        <f>IFERROR(E163-Dashboard!$B$4/252,"")</f>
        <v>-1.8828680897647004E-3</v>
      </c>
      <c r="H163" s="4">
        <f t="shared" si="17"/>
        <v>130.52000000000001</v>
      </c>
      <c r="I163" s="23">
        <f t="shared" si="18"/>
        <v>-0.17215752375114934</v>
      </c>
      <c r="J163" s="4">
        <f t="shared" si="19"/>
        <v>2271.6999999999998</v>
      </c>
      <c r="K163" s="23">
        <f t="shared" si="20"/>
        <v>-5.9867059911079545E-3</v>
      </c>
      <c r="L163" s="22">
        <f t="shared" si="14"/>
        <v>8.3386339250720587E-3</v>
      </c>
    </row>
    <row r="164" spans="1:12" x14ac:dyDescent="0.25">
      <c r="A164" s="3">
        <f>IFERROR(Datos!A164,"")</f>
        <v>42723</v>
      </c>
      <c r="B164" s="4">
        <f>IFERROR(Datos!B164,"")</f>
        <v>108.59</v>
      </c>
      <c r="C164" s="4">
        <f>IFERROR(Datos!C164,"")</f>
        <v>2262.5</v>
      </c>
      <c r="D164" s="22">
        <f t="shared" si="15"/>
        <v>4.9976862563627655E-3</v>
      </c>
      <c r="E164" s="22">
        <f t="shared" si="16"/>
        <v>1.9485408086443723E-3</v>
      </c>
      <c r="F164" s="22">
        <f>IFERROR(D164-Dashboard!$B$4/252,"")</f>
        <v>4.838956097632607E-3</v>
      </c>
      <c r="G164" s="22">
        <f>IFERROR(E164-Dashboard!$B$4/252,"")</f>
        <v>1.7898106499142136E-3</v>
      </c>
      <c r="H164" s="4">
        <f t="shared" si="17"/>
        <v>130.52000000000001</v>
      </c>
      <c r="I164" s="23">
        <f t="shared" si="18"/>
        <v>-0.16802022678516704</v>
      </c>
      <c r="J164" s="4">
        <f t="shared" si="19"/>
        <v>2271.6999999999998</v>
      </c>
      <c r="K164" s="23">
        <f t="shared" si="20"/>
        <v>-4.0498305233964693E-3</v>
      </c>
      <c r="L164" s="22">
        <f t="shared" si="14"/>
        <v>3.0491454477183932E-3</v>
      </c>
    </row>
    <row r="165" spans="1:12" x14ac:dyDescent="0.25">
      <c r="A165" s="3">
        <f>IFERROR(Datos!A165,"")</f>
        <v>42724</v>
      </c>
      <c r="B165" s="4">
        <f>IFERROR(Datos!B165,"")</f>
        <v>107.79</v>
      </c>
      <c r="C165" s="4">
        <f>IFERROR(Datos!C165,"")</f>
        <v>2270.8000000000002</v>
      </c>
      <c r="D165" s="22">
        <f t="shared" si="15"/>
        <v>-7.3671608803757005E-3</v>
      </c>
      <c r="E165" s="22">
        <f t="shared" si="16"/>
        <v>3.6685082872929264E-3</v>
      </c>
      <c r="F165" s="22">
        <f>IFERROR(D165-Dashboard!$B$4/252,"")</f>
        <v>-7.525891039105859E-3</v>
      </c>
      <c r="G165" s="22">
        <f>IFERROR(E165-Dashboard!$B$4/252,"")</f>
        <v>3.5097781285627679E-3</v>
      </c>
      <c r="H165" s="4">
        <f t="shared" si="17"/>
        <v>130.52000000000001</v>
      </c>
      <c r="I165" s="23">
        <f t="shared" si="18"/>
        <v>-0.17414955562365919</v>
      </c>
      <c r="J165" s="4">
        <f t="shared" si="19"/>
        <v>2271.6999999999998</v>
      </c>
      <c r="K165" s="23">
        <f t="shared" si="20"/>
        <v>-3.9617907294076105E-4</v>
      </c>
      <c r="L165" s="22">
        <f t="shared" si="14"/>
        <v>-1.1035669167668627E-2</v>
      </c>
    </row>
    <row r="166" spans="1:12" x14ac:dyDescent="0.25">
      <c r="A166" s="3">
        <f>IFERROR(Datos!A166,"")</f>
        <v>42725</v>
      </c>
      <c r="B166" s="4">
        <f>IFERROR(Datos!B166,"")</f>
        <v>107.85</v>
      </c>
      <c r="C166" s="4">
        <f>IFERROR(Datos!C166,"")</f>
        <v>2265.1999999999998</v>
      </c>
      <c r="D166" s="22">
        <f t="shared" si="15"/>
        <v>5.5663790704141292E-4</v>
      </c>
      <c r="E166" s="22">
        <f t="shared" si="16"/>
        <v>-2.4660912453762229E-3</v>
      </c>
      <c r="F166" s="22">
        <f>IFERROR(D166-Dashboard!$B$4/252,"")</f>
        <v>3.9790774831125419E-4</v>
      </c>
      <c r="G166" s="22">
        <f>IFERROR(E166-Dashboard!$B$4/252,"")</f>
        <v>-2.6248214041063814E-3</v>
      </c>
      <c r="H166" s="4">
        <f t="shared" si="17"/>
        <v>130.52000000000001</v>
      </c>
      <c r="I166" s="23">
        <f t="shared" si="18"/>
        <v>-0.17368985596077235</v>
      </c>
      <c r="J166" s="4">
        <f t="shared" si="19"/>
        <v>2271.6999999999998</v>
      </c>
      <c r="K166" s="23">
        <f t="shared" si="20"/>
        <v>-2.8612933045736311E-3</v>
      </c>
      <c r="L166" s="22">
        <f t="shared" si="14"/>
        <v>3.0227291524176358E-3</v>
      </c>
    </row>
    <row r="167" spans="1:12" x14ac:dyDescent="0.25">
      <c r="A167" s="3">
        <f>IFERROR(Datos!A167,"")</f>
        <v>42726</v>
      </c>
      <c r="B167" s="4">
        <f>IFERROR(Datos!B167,"")</f>
        <v>107.59</v>
      </c>
      <c r="C167" s="4">
        <f>IFERROR(Datos!C167,"")</f>
        <v>2261</v>
      </c>
      <c r="D167" s="22">
        <f t="shared" si="15"/>
        <v>-2.410755679183918E-3</v>
      </c>
      <c r="E167" s="22">
        <f t="shared" si="16"/>
        <v>-1.8541409147094789E-3</v>
      </c>
      <c r="F167" s="22">
        <f>IFERROR(D167-Dashboard!$B$4/252,"")</f>
        <v>-2.5694858379140765E-3</v>
      </c>
      <c r="G167" s="22">
        <f>IFERROR(E167-Dashboard!$B$4/252,"")</f>
        <v>-2.0128710734396375E-3</v>
      </c>
      <c r="H167" s="4">
        <f t="shared" si="17"/>
        <v>130.52000000000001</v>
      </c>
      <c r="I167" s="23">
        <f t="shared" si="18"/>
        <v>-0.17568188783328231</v>
      </c>
      <c r="J167" s="4">
        <f t="shared" si="19"/>
        <v>2271.6999999999998</v>
      </c>
      <c r="K167" s="23">
        <f t="shared" si="20"/>
        <v>-4.7101289782981448E-3</v>
      </c>
      <c r="L167" s="22">
        <f t="shared" si="14"/>
        <v>-5.5661476447443903E-4</v>
      </c>
    </row>
    <row r="168" spans="1:12" x14ac:dyDescent="0.25">
      <c r="A168" s="3">
        <f>IFERROR(Datos!A168,"")</f>
        <v>42727</v>
      </c>
      <c r="B168" s="4">
        <f>IFERROR(Datos!B168,"")</f>
        <v>107.93</v>
      </c>
      <c r="C168" s="4">
        <f>IFERROR(Datos!C168,"")</f>
        <v>2263.8000000000002</v>
      </c>
      <c r="D168" s="22">
        <f t="shared" si="15"/>
        <v>3.1601449948879257E-3</v>
      </c>
      <c r="E168" s="22">
        <f t="shared" si="16"/>
        <v>1.2383900928794045E-3</v>
      </c>
      <c r="F168" s="22">
        <f>IFERROR(D168-Dashboard!$B$4/252,"")</f>
        <v>3.0014148361577671E-3</v>
      </c>
      <c r="G168" s="22">
        <f>IFERROR(E168-Dashboard!$B$4/252,"")</f>
        <v>1.0796599341492458E-3</v>
      </c>
      <c r="H168" s="4">
        <f t="shared" si="17"/>
        <v>130.52000000000001</v>
      </c>
      <c r="I168" s="23">
        <f t="shared" si="18"/>
        <v>-0.17307692307692313</v>
      </c>
      <c r="J168" s="4">
        <f t="shared" si="19"/>
        <v>2271.6999999999998</v>
      </c>
      <c r="K168" s="23">
        <f t="shared" si="20"/>
        <v>-3.4775718624816543E-3</v>
      </c>
      <c r="L168" s="22">
        <f t="shared" si="14"/>
        <v>1.9217549020085212E-3</v>
      </c>
    </row>
    <row r="169" spans="1:12" x14ac:dyDescent="0.25">
      <c r="A169" s="3">
        <f>IFERROR(Datos!A169,"")</f>
        <v>42731</v>
      </c>
      <c r="B169" s="4">
        <f>IFERROR(Datos!B169,"")</f>
        <v>108.56</v>
      </c>
      <c r="C169" s="4">
        <f>IFERROR(Datos!C169,"")</f>
        <v>2268.9</v>
      </c>
      <c r="D169" s="22">
        <f t="shared" si="15"/>
        <v>5.8371166496802296E-3</v>
      </c>
      <c r="E169" s="22">
        <f t="shared" si="16"/>
        <v>2.2528491916247173E-3</v>
      </c>
      <c r="F169" s="22">
        <f>IFERROR(D169-Dashboard!$B$4/252,"")</f>
        <v>5.6783864909500711E-3</v>
      </c>
      <c r="G169" s="22">
        <f>IFERROR(E169-Dashboard!$B$4/252,"")</f>
        <v>2.0941190328945588E-3</v>
      </c>
      <c r="H169" s="4">
        <f t="shared" si="17"/>
        <v>130.52000000000001</v>
      </c>
      <c r="I169" s="23">
        <f t="shared" si="18"/>
        <v>-0.16825007661661051</v>
      </c>
      <c r="J169" s="4">
        <f t="shared" si="19"/>
        <v>2271.6999999999998</v>
      </c>
      <c r="K169" s="23">
        <f t="shared" si="20"/>
        <v>-1.2325571158162685E-3</v>
      </c>
      <c r="L169" s="22">
        <f t="shared" si="14"/>
        <v>3.5842674580555123E-3</v>
      </c>
    </row>
    <row r="170" spans="1:12" x14ac:dyDescent="0.25">
      <c r="A170" s="3">
        <f>IFERROR(Datos!A170,"")</f>
        <v>42732</v>
      </c>
      <c r="B170" s="4">
        <f>IFERROR(Datos!B170,"")</f>
        <v>108.86</v>
      </c>
      <c r="C170" s="4">
        <f>IFERROR(Datos!C170,"")</f>
        <v>2249.9</v>
      </c>
      <c r="D170" s="22">
        <f t="shared" si="15"/>
        <v>2.7634487840824118E-3</v>
      </c>
      <c r="E170" s="22">
        <f t="shared" si="16"/>
        <v>-8.374101987747351E-3</v>
      </c>
      <c r="F170" s="22">
        <f>IFERROR(D170-Dashboard!$B$4/252,"")</f>
        <v>2.6047186253522533E-3</v>
      </c>
      <c r="G170" s="22">
        <f>IFERROR(E170-Dashboard!$B$4/252,"")</f>
        <v>-8.5328321464775096E-3</v>
      </c>
      <c r="H170" s="4">
        <f t="shared" si="17"/>
        <v>130.52000000000001</v>
      </c>
      <c r="I170" s="23">
        <f t="shared" si="18"/>
        <v>-0.16595157830217599</v>
      </c>
      <c r="J170" s="4">
        <f t="shared" si="19"/>
        <v>2271.6999999999998</v>
      </c>
      <c r="K170" s="23">
        <f t="shared" si="20"/>
        <v>-9.5963375445700105E-3</v>
      </c>
      <c r="L170" s="22">
        <f t="shared" si="14"/>
        <v>1.1137550771829763E-2</v>
      </c>
    </row>
    <row r="171" spans="1:12" x14ac:dyDescent="0.25">
      <c r="A171" s="3">
        <f>IFERROR(Datos!A171,"")</f>
        <v>42733</v>
      </c>
      <c r="B171" s="4">
        <f>IFERROR(Datos!B171,"")</f>
        <v>110.29</v>
      </c>
      <c r="C171" s="4">
        <f>IFERROR(Datos!C171,"")</f>
        <v>2249.3000000000002</v>
      </c>
      <c r="D171" s="22">
        <f t="shared" si="15"/>
        <v>1.3136138159103528E-2</v>
      </c>
      <c r="E171" s="22">
        <f t="shared" si="16"/>
        <v>-2.666785190452714E-4</v>
      </c>
      <c r="F171" s="22">
        <f>IFERROR(D171-Dashboard!$B$4/252,"")</f>
        <v>1.2977408000373369E-2</v>
      </c>
      <c r="G171" s="22">
        <f>IFERROR(E171-Dashboard!$B$4/252,"")</f>
        <v>-4.2540867777543013E-4</v>
      </c>
      <c r="H171" s="4">
        <f t="shared" si="17"/>
        <v>130.52000000000001</v>
      </c>
      <c r="I171" s="23">
        <f t="shared" si="18"/>
        <v>-0.15499540300337111</v>
      </c>
      <c r="J171" s="4">
        <f t="shared" si="19"/>
        <v>2271.6999999999998</v>
      </c>
      <c r="K171" s="23">
        <f t="shared" si="20"/>
        <v>-9.8604569265305919E-3</v>
      </c>
      <c r="L171" s="22">
        <f t="shared" si="14"/>
        <v>1.3402816678148799E-2</v>
      </c>
    </row>
    <row r="172" spans="1:12" x14ac:dyDescent="0.25">
      <c r="A172" s="3">
        <f>IFERROR(Datos!A172,"")</f>
        <v>42734</v>
      </c>
      <c r="B172" s="4">
        <f>IFERROR(Datos!B172,"")</f>
        <v>109.61</v>
      </c>
      <c r="C172" s="4">
        <f>IFERROR(Datos!C172,"")</f>
        <v>2238.8000000000002</v>
      </c>
      <c r="D172" s="22">
        <f t="shared" si="15"/>
        <v>-6.1655635143712528E-3</v>
      </c>
      <c r="E172" s="22">
        <f t="shared" si="16"/>
        <v>-4.6681189703463577E-3</v>
      </c>
      <c r="F172" s="22">
        <f>IFERROR(D172-Dashboard!$B$4/252,"")</f>
        <v>-6.3242936731014113E-3</v>
      </c>
      <c r="G172" s="22">
        <f>IFERROR(E172-Dashboard!$B$4/252,"")</f>
        <v>-4.8268491290765162E-3</v>
      </c>
      <c r="H172" s="4">
        <f t="shared" si="17"/>
        <v>130.52000000000001</v>
      </c>
      <c r="I172" s="23">
        <f t="shared" si="18"/>
        <v>-0.16020533251608959</v>
      </c>
      <c r="J172" s="4">
        <f t="shared" si="19"/>
        <v>2271.6999999999998</v>
      </c>
      <c r="K172" s="23">
        <f t="shared" si="20"/>
        <v>-1.4482546110841987E-2</v>
      </c>
      <c r="L172" s="22">
        <f t="shared" si="14"/>
        <v>-1.4974445440248951E-3</v>
      </c>
    </row>
    <row r="173" spans="1:12" x14ac:dyDescent="0.25">
      <c r="A173" s="3">
        <f>IFERROR(Datos!A173,"")</f>
        <v>42738</v>
      </c>
      <c r="B173" s="4">
        <f>IFERROR(Datos!B173,"")</f>
        <v>110.47</v>
      </c>
      <c r="C173" s="4">
        <f>IFERROR(Datos!C173,"")</f>
        <v>2257.8000000000002</v>
      </c>
      <c r="D173" s="22">
        <f t="shared" si="15"/>
        <v>7.8459994526047794E-3</v>
      </c>
      <c r="E173" s="22">
        <f t="shared" si="16"/>
        <v>8.4866892978381347E-3</v>
      </c>
      <c r="F173" s="22">
        <f>IFERROR(D173-Dashboard!$B$4/252,"")</f>
        <v>7.6872692938746209E-3</v>
      </c>
      <c r="G173" s="22">
        <f>IFERROR(E173-Dashboard!$B$4/252,"")</f>
        <v>8.3279591391079762E-3</v>
      </c>
      <c r="H173" s="4">
        <f t="shared" si="17"/>
        <v>130.52000000000001</v>
      </c>
      <c r="I173" s="23">
        <f t="shared" si="18"/>
        <v>-0.15361630401471049</v>
      </c>
      <c r="J173" s="4">
        <f t="shared" si="19"/>
        <v>2271.6999999999998</v>
      </c>
      <c r="K173" s="23">
        <f t="shared" si="20"/>
        <v>-6.1187656820881342E-3</v>
      </c>
      <c r="L173" s="22">
        <f t="shared" si="14"/>
        <v>-6.4068984523335537E-4</v>
      </c>
    </row>
    <row r="174" spans="1:12" x14ac:dyDescent="0.25">
      <c r="A174" s="3">
        <f>IFERROR(Datos!A174,"")</f>
        <v>42739</v>
      </c>
      <c r="B174" s="4">
        <f>IFERROR(Datos!B174,"")</f>
        <v>110.86</v>
      </c>
      <c r="C174" s="4">
        <f>IFERROR(Datos!C174,"")</f>
        <v>2270.8000000000002</v>
      </c>
      <c r="D174" s="22">
        <f t="shared" si="15"/>
        <v>3.5303702362632361E-3</v>
      </c>
      <c r="E174" s="22">
        <f t="shared" si="16"/>
        <v>5.7578173443175729E-3</v>
      </c>
      <c r="F174" s="22">
        <f>IFERROR(D174-Dashboard!$B$4/252,"")</f>
        <v>3.3716400775330776E-3</v>
      </c>
      <c r="G174" s="22">
        <f>IFERROR(E174-Dashboard!$B$4/252,"")</f>
        <v>5.5990871855874143E-3</v>
      </c>
      <c r="H174" s="4">
        <f t="shared" si="17"/>
        <v>130.52000000000001</v>
      </c>
      <c r="I174" s="23">
        <f t="shared" si="18"/>
        <v>-0.15062825620594555</v>
      </c>
      <c r="J174" s="4">
        <f t="shared" si="19"/>
        <v>2271.6999999999998</v>
      </c>
      <c r="K174" s="23">
        <f t="shared" si="20"/>
        <v>-3.9617907294076105E-4</v>
      </c>
      <c r="L174" s="22">
        <f t="shared" si="14"/>
        <v>-2.2274471080543368E-3</v>
      </c>
    </row>
    <row r="175" spans="1:12" x14ac:dyDescent="0.25">
      <c r="A175" s="3">
        <f>IFERROR(Datos!A175,"")</f>
        <v>42740</v>
      </c>
      <c r="B175" s="4">
        <f>IFERROR(Datos!B175,"")</f>
        <v>112.58</v>
      </c>
      <c r="C175" s="4">
        <f>IFERROR(Datos!C175,"")</f>
        <v>2269</v>
      </c>
      <c r="D175" s="22">
        <f t="shared" si="15"/>
        <v>1.5515064044741012E-2</v>
      </c>
      <c r="E175" s="22">
        <f t="shared" si="16"/>
        <v>-7.9267218601386524E-4</v>
      </c>
      <c r="F175" s="22">
        <f>IFERROR(D175-Dashboard!$B$4/252,"")</f>
        <v>1.5356333886010853E-2</v>
      </c>
      <c r="G175" s="22">
        <f>IFERROR(E175-Dashboard!$B$4/252,"")</f>
        <v>-9.5140234474402397E-4</v>
      </c>
      <c r="H175" s="4">
        <f t="shared" si="17"/>
        <v>130.52000000000001</v>
      </c>
      <c r="I175" s="23">
        <f t="shared" si="18"/>
        <v>-0.13745019920318735</v>
      </c>
      <c r="J175" s="4">
        <f t="shared" si="19"/>
        <v>2271.6999999999998</v>
      </c>
      <c r="K175" s="23">
        <f t="shared" si="20"/>
        <v>-1.1885372188228382E-3</v>
      </c>
      <c r="L175" s="22">
        <f t="shared" si="14"/>
        <v>1.6307736230754877E-2</v>
      </c>
    </row>
    <row r="176" spans="1:12" x14ac:dyDescent="0.25">
      <c r="A176" s="3">
        <f>IFERROR(Datos!A176,"")</f>
        <v>42741</v>
      </c>
      <c r="B176" s="4">
        <f>IFERROR(Datos!B176,"")</f>
        <v>111.75</v>
      </c>
      <c r="C176" s="4">
        <f>IFERROR(Datos!C176,"")</f>
        <v>2277</v>
      </c>
      <c r="D176" s="22">
        <f t="shared" si="15"/>
        <v>-7.3725350861609806E-3</v>
      </c>
      <c r="E176" s="22">
        <f t="shared" si="16"/>
        <v>3.5257822829439789E-3</v>
      </c>
      <c r="F176" s="22">
        <f>IFERROR(D176-Dashboard!$B$4/252,"")</f>
        <v>-7.5312652448911391E-3</v>
      </c>
      <c r="G176" s="22">
        <f>IFERROR(E176-Dashboard!$B$4/252,"")</f>
        <v>3.3670521242138204E-3</v>
      </c>
      <c r="H176" s="4">
        <f t="shared" si="17"/>
        <v>130.52000000000001</v>
      </c>
      <c r="I176" s="23">
        <f t="shared" si="18"/>
        <v>-0.14380937787312298</v>
      </c>
      <c r="J176" s="4">
        <f t="shared" si="19"/>
        <v>2277</v>
      </c>
      <c r="K176" s="23">
        <f t="shared" si="20"/>
        <v>0</v>
      </c>
      <c r="L176" s="22">
        <f t="shared" si="14"/>
        <v>-1.089831736910496E-2</v>
      </c>
    </row>
    <row r="177" spans="1:12" x14ac:dyDescent="0.25">
      <c r="A177" s="3">
        <f>IFERROR(Datos!A177,"")</f>
        <v>42744</v>
      </c>
      <c r="B177" s="4">
        <f>IFERROR(Datos!B177,"")</f>
        <v>112.67</v>
      </c>
      <c r="C177" s="4">
        <f>IFERROR(Datos!C177,"")</f>
        <v>2268.9</v>
      </c>
      <c r="D177" s="22">
        <f t="shared" si="15"/>
        <v>8.2326621923938248E-3</v>
      </c>
      <c r="E177" s="22">
        <f t="shared" si="16"/>
        <v>-3.5573122529644063E-3</v>
      </c>
      <c r="F177" s="22">
        <f>IFERROR(D177-Dashboard!$B$4/252,"")</f>
        <v>8.0739320336636663E-3</v>
      </c>
      <c r="G177" s="22">
        <f>IFERROR(E177-Dashboard!$B$4/252,"")</f>
        <v>-3.7160424116945649E-3</v>
      </c>
      <c r="H177" s="4">
        <f t="shared" si="17"/>
        <v>130.52000000000001</v>
      </c>
      <c r="I177" s="23">
        <f t="shared" si="18"/>
        <v>-0.13676064970885693</v>
      </c>
      <c r="J177" s="4">
        <f t="shared" si="19"/>
        <v>2277</v>
      </c>
      <c r="K177" s="23">
        <f t="shared" si="20"/>
        <v>-3.5573122529644063E-3</v>
      </c>
      <c r="L177" s="22">
        <f t="shared" si="14"/>
        <v>1.1789974445358231E-2</v>
      </c>
    </row>
    <row r="178" spans="1:12" x14ac:dyDescent="0.25">
      <c r="A178" s="3">
        <f>IFERROR(Datos!A178,"")</f>
        <v>42745</v>
      </c>
      <c r="B178" s="4">
        <f>IFERROR(Datos!B178,"")</f>
        <v>113.15</v>
      </c>
      <c r="C178" s="4">
        <f>IFERROR(Datos!C178,"")</f>
        <v>2268.9</v>
      </c>
      <c r="D178" s="22">
        <f t="shared" si="15"/>
        <v>4.2602289873081567E-3</v>
      </c>
      <c r="E178" s="22">
        <f t="shared" si="16"/>
        <v>0</v>
      </c>
      <c r="F178" s="22">
        <f>IFERROR(D178-Dashboard!$B$4/252,"")</f>
        <v>4.1014988285779982E-3</v>
      </c>
      <c r="G178" s="22">
        <f>IFERROR(E178-Dashboard!$B$4/252,"")</f>
        <v>-1.5873015873015873E-4</v>
      </c>
      <c r="H178" s="4">
        <f t="shared" si="17"/>
        <v>130.52000000000001</v>
      </c>
      <c r="I178" s="23">
        <f t="shared" si="18"/>
        <v>-0.13308305240576157</v>
      </c>
      <c r="J178" s="4">
        <f t="shared" si="19"/>
        <v>2277</v>
      </c>
      <c r="K178" s="23">
        <f t="shared" si="20"/>
        <v>-3.5573122529644063E-3</v>
      </c>
      <c r="L178" s="22">
        <f t="shared" si="14"/>
        <v>4.2602289873081567E-3</v>
      </c>
    </row>
    <row r="179" spans="1:12" x14ac:dyDescent="0.25">
      <c r="A179" s="3">
        <f>IFERROR(Datos!A179,"")</f>
        <v>42746</v>
      </c>
      <c r="B179" s="4">
        <f>IFERROR(Datos!B179,"")</f>
        <v>113.5</v>
      </c>
      <c r="C179" s="4">
        <f>IFERROR(Datos!C179,"")</f>
        <v>2275.3000000000002</v>
      </c>
      <c r="D179" s="22">
        <f t="shared" si="15"/>
        <v>3.0932390631903672E-3</v>
      </c>
      <c r="E179" s="22">
        <f t="shared" si="16"/>
        <v>2.8207501432413462E-3</v>
      </c>
      <c r="F179" s="22">
        <f>IFERROR(D179-Dashboard!$B$4/252,"")</f>
        <v>2.9345089044602087E-3</v>
      </c>
      <c r="G179" s="22">
        <f>IFERROR(E179-Dashboard!$B$4/252,"")</f>
        <v>2.6620199845111877E-3</v>
      </c>
      <c r="H179" s="4">
        <f t="shared" si="17"/>
        <v>130.52000000000001</v>
      </c>
      <c r="I179" s="23">
        <f t="shared" si="18"/>
        <v>-0.1304014710389213</v>
      </c>
      <c r="J179" s="4">
        <f t="shared" si="19"/>
        <v>2277</v>
      </c>
      <c r="K179" s="23">
        <f t="shared" si="20"/>
        <v>-7.4659639877028283E-4</v>
      </c>
      <c r="L179" s="22">
        <f t="shared" si="14"/>
        <v>2.7248891994902102E-4</v>
      </c>
    </row>
    <row r="180" spans="1:12" x14ac:dyDescent="0.25">
      <c r="A180" s="3">
        <f>IFERROR(Datos!A180,"")</f>
        <v>42747</v>
      </c>
      <c r="B180" s="4">
        <f>IFERROR(Datos!B180,"")</f>
        <v>113.91</v>
      </c>
      <c r="C180" s="4">
        <f>IFERROR(Datos!C180,"")</f>
        <v>2270.4</v>
      </c>
      <c r="D180" s="22">
        <f t="shared" si="15"/>
        <v>3.6123348017620405E-3</v>
      </c>
      <c r="E180" s="22">
        <f t="shared" si="16"/>
        <v>-2.1535621676262995E-3</v>
      </c>
      <c r="F180" s="22">
        <f>IFERROR(D180-Dashboard!$B$4/252,"")</f>
        <v>3.453604643031882E-3</v>
      </c>
      <c r="G180" s="22">
        <f>IFERROR(E180-Dashboard!$B$4/252,"")</f>
        <v>-2.312292326356458E-3</v>
      </c>
      <c r="H180" s="4">
        <f t="shared" si="17"/>
        <v>130.52000000000001</v>
      </c>
      <c r="I180" s="23">
        <f t="shared" si="18"/>
        <v>-0.12726019000919409</v>
      </c>
      <c r="J180" s="4">
        <f t="shared" si="19"/>
        <v>2277</v>
      </c>
      <c r="K180" s="23">
        <f t="shared" si="20"/>
        <v>-2.8985507246376274E-3</v>
      </c>
      <c r="L180" s="22">
        <f t="shared" si="14"/>
        <v>5.76589696938834E-3</v>
      </c>
    </row>
    <row r="181" spans="1:12" x14ac:dyDescent="0.25">
      <c r="A181" s="3">
        <f>IFERROR(Datos!A181,"")</f>
        <v>42748</v>
      </c>
      <c r="B181" s="4">
        <f>IFERROR(Datos!B181,"")</f>
        <v>114.21</v>
      </c>
      <c r="C181" s="4">
        <f>IFERROR(Datos!C181,"")</f>
        <v>2274.6</v>
      </c>
      <c r="D181" s="22">
        <f t="shared" si="15"/>
        <v>2.6336581511718915E-3</v>
      </c>
      <c r="E181" s="22">
        <f t="shared" si="16"/>
        <v>1.849894291754639E-3</v>
      </c>
      <c r="F181" s="22">
        <f>IFERROR(D181-Dashboard!$B$4/252,"")</f>
        <v>2.474927992441733E-3</v>
      </c>
      <c r="G181" s="22">
        <f>IFERROR(E181-Dashboard!$B$4/252,"")</f>
        <v>1.6911641330244803E-3</v>
      </c>
      <c r="H181" s="4">
        <f t="shared" si="17"/>
        <v>130.52000000000001</v>
      </c>
      <c r="I181" s="23">
        <f t="shared" si="18"/>
        <v>-0.12496169169475957</v>
      </c>
      <c r="J181" s="4">
        <f t="shared" si="19"/>
        <v>2277</v>
      </c>
      <c r="K181" s="23">
        <f t="shared" si="20"/>
        <v>-1.0540184453228241E-3</v>
      </c>
      <c r="L181" s="22">
        <f t="shared" si="14"/>
        <v>7.8376385941725246E-4</v>
      </c>
    </row>
    <row r="182" spans="1:12" x14ac:dyDescent="0.25">
      <c r="A182" s="3">
        <f>IFERROR(Datos!A182,"")</f>
        <v>42752</v>
      </c>
      <c r="B182" s="4">
        <f>IFERROR(Datos!B182,"")</f>
        <v>115.85</v>
      </c>
      <c r="C182" s="4">
        <f>IFERROR(Datos!C182,"")</f>
        <v>2267.9</v>
      </c>
      <c r="D182" s="22">
        <f t="shared" si="15"/>
        <v>1.4359513177480077E-2</v>
      </c>
      <c r="E182" s="22">
        <f t="shared" si="16"/>
        <v>-2.9455728479731436E-3</v>
      </c>
      <c r="F182" s="22">
        <f>IFERROR(D182-Dashboard!$B$4/252,"")</f>
        <v>1.4200783018749918E-2</v>
      </c>
      <c r="G182" s="22">
        <f>IFERROR(E182-Dashboard!$B$4/252,"")</f>
        <v>-3.1043030067033021E-3</v>
      </c>
      <c r="H182" s="4">
        <f t="shared" si="17"/>
        <v>130.52000000000001</v>
      </c>
      <c r="I182" s="23">
        <f t="shared" si="18"/>
        <v>-0.11239656757585059</v>
      </c>
      <c r="J182" s="4">
        <f t="shared" si="19"/>
        <v>2277</v>
      </c>
      <c r="K182" s="23">
        <f t="shared" si="20"/>
        <v>-3.996486605182259E-3</v>
      </c>
      <c r="L182" s="22">
        <f t="shared" si="14"/>
        <v>1.730508602545322E-2</v>
      </c>
    </row>
    <row r="183" spans="1:12" x14ac:dyDescent="0.25">
      <c r="A183" s="3">
        <f>IFERROR(Datos!A183,"")</f>
        <v>42753</v>
      </c>
      <c r="B183" s="4">
        <f>IFERROR(Datos!B183,"")</f>
        <v>114.87</v>
      </c>
      <c r="C183" s="4">
        <f>IFERROR(Datos!C183,"")</f>
        <v>2271.9</v>
      </c>
      <c r="D183" s="22">
        <f t="shared" si="15"/>
        <v>-8.459214501510437E-3</v>
      </c>
      <c r="E183" s="22">
        <f t="shared" si="16"/>
        <v>1.7637461969222112E-3</v>
      </c>
      <c r="F183" s="22">
        <f>IFERROR(D183-Dashboard!$B$4/252,"")</f>
        <v>-8.6179446602405955E-3</v>
      </c>
      <c r="G183" s="22">
        <f>IFERROR(E183-Dashboard!$B$4/252,"")</f>
        <v>1.6050160381920525E-3</v>
      </c>
      <c r="H183" s="4">
        <f t="shared" si="17"/>
        <v>130.52000000000001</v>
      </c>
      <c r="I183" s="23">
        <f t="shared" si="18"/>
        <v>-0.11990499540300337</v>
      </c>
      <c r="J183" s="4">
        <f t="shared" si="19"/>
        <v>2277</v>
      </c>
      <c r="K183" s="23">
        <f t="shared" si="20"/>
        <v>-2.2397891963108485E-3</v>
      </c>
      <c r="L183" s="22">
        <f t="shared" si="14"/>
        <v>-1.0222960698432648E-2</v>
      </c>
    </row>
    <row r="184" spans="1:12" x14ac:dyDescent="0.25">
      <c r="A184" s="3">
        <f>IFERROR(Datos!A184,"")</f>
        <v>42754</v>
      </c>
      <c r="B184" s="4">
        <f>IFERROR(Datos!B184,"")</f>
        <v>114.77</v>
      </c>
      <c r="C184" s="4">
        <f>IFERROR(Datos!C184,"")</f>
        <v>2263.6999999999998</v>
      </c>
      <c r="D184" s="22">
        <f t="shared" si="15"/>
        <v>-8.7054931661889601E-4</v>
      </c>
      <c r="E184" s="22">
        <f t="shared" si="16"/>
        <v>-3.6093137902197814E-3</v>
      </c>
      <c r="F184" s="22">
        <f>IFERROR(D184-Dashboard!$B$4/252,"")</f>
        <v>-1.0292794753490547E-3</v>
      </c>
      <c r="G184" s="22">
        <f>IFERROR(E184-Dashboard!$B$4/252,"")</f>
        <v>-3.7680439489499399E-3</v>
      </c>
      <c r="H184" s="4">
        <f t="shared" si="17"/>
        <v>130.52000000000001</v>
      </c>
      <c r="I184" s="23">
        <f t="shared" si="18"/>
        <v>-0.12067116150781498</v>
      </c>
      <c r="J184" s="4">
        <f t="shared" si="19"/>
        <v>2277</v>
      </c>
      <c r="K184" s="23">
        <f t="shared" si="20"/>
        <v>-5.8410188844971733E-3</v>
      </c>
      <c r="L184" s="22">
        <f t="shared" si="14"/>
        <v>2.7387644736008854E-3</v>
      </c>
    </row>
    <row r="185" spans="1:12" x14ac:dyDescent="0.25">
      <c r="A185" s="3">
        <f>IFERROR(Datos!A185,"")</f>
        <v>42755</v>
      </c>
      <c r="B185" s="4">
        <f>IFERROR(Datos!B185,"")</f>
        <v>115.05</v>
      </c>
      <c r="C185" s="4">
        <f>IFERROR(Datos!C185,"")</f>
        <v>2271.3000000000002</v>
      </c>
      <c r="D185" s="22">
        <f t="shared" si="15"/>
        <v>2.4396619325608437E-3</v>
      </c>
      <c r="E185" s="22">
        <f t="shared" si="16"/>
        <v>3.3573353359546143E-3</v>
      </c>
      <c r="F185" s="22">
        <f>IFERROR(D185-Dashboard!$B$4/252,"")</f>
        <v>2.2809317738306852E-3</v>
      </c>
      <c r="G185" s="22">
        <f>IFERROR(E185-Dashboard!$B$4/252,"")</f>
        <v>3.1986051772244558E-3</v>
      </c>
      <c r="H185" s="4">
        <f t="shared" si="17"/>
        <v>130.52000000000001</v>
      </c>
      <c r="I185" s="23">
        <f t="shared" si="18"/>
        <v>-0.11852589641434275</v>
      </c>
      <c r="J185" s="4">
        <f t="shared" si="19"/>
        <v>2277</v>
      </c>
      <c r="K185" s="23">
        <f t="shared" si="20"/>
        <v>-2.5032938076415823E-3</v>
      </c>
      <c r="L185" s="22">
        <f t="shared" si="14"/>
        <v>-9.1767340339377057E-4</v>
      </c>
    </row>
    <row r="186" spans="1:12" x14ac:dyDescent="0.25">
      <c r="A186" s="3">
        <f>IFERROR(Datos!A186,"")</f>
        <v>42758</v>
      </c>
      <c r="B186" s="4">
        <f>IFERROR(Datos!B186,"")</f>
        <v>115.79</v>
      </c>
      <c r="C186" s="4">
        <f>IFERROR(Datos!C186,"")</f>
        <v>2265.1999999999998</v>
      </c>
      <c r="D186" s="22">
        <f t="shared" si="15"/>
        <v>6.4319860930031059E-3</v>
      </c>
      <c r="E186" s="22">
        <f t="shared" si="16"/>
        <v>-2.6856866111919508E-3</v>
      </c>
      <c r="F186" s="22">
        <f>IFERROR(D186-Dashboard!$B$4/252,"")</f>
        <v>6.2732559342729474E-3</v>
      </c>
      <c r="G186" s="22">
        <f>IFERROR(E186-Dashboard!$B$4/252,"")</f>
        <v>-2.8444167699221094E-3</v>
      </c>
      <c r="H186" s="4">
        <f t="shared" si="17"/>
        <v>130.52000000000001</v>
      </c>
      <c r="I186" s="23">
        <f t="shared" si="18"/>
        <v>-0.11285626723873743</v>
      </c>
      <c r="J186" s="4">
        <f t="shared" si="19"/>
        <v>2277</v>
      </c>
      <c r="K186" s="23">
        <f t="shared" si="20"/>
        <v>-5.1822573561705054E-3</v>
      </c>
      <c r="L186" s="22">
        <f t="shared" si="14"/>
        <v>9.1176727041950567E-3</v>
      </c>
    </row>
    <row r="187" spans="1:12" x14ac:dyDescent="0.25">
      <c r="A187" s="3">
        <f>IFERROR(Datos!A187,"")</f>
        <v>42759</v>
      </c>
      <c r="B187" s="4">
        <f>IFERROR(Datos!B187,"")</f>
        <v>115.27</v>
      </c>
      <c r="C187" s="4">
        <f>IFERROR(Datos!C187,"")</f>
        <v>2280.1</v>
      </c>
      <c r="D187" s="22">
        <f t="shared" si="15"/>
        <v>-4.4908886777788037E-3</v>
      </c>
      <c r="E187" s="22">
        <f t="shared" si="16"/>
        <v>6.5777856259934264E-3</v>
      </c>
      <c r="F187" s="22">
        <f>IFERROR(D187-Dashboard!$B$4/252,"")</f>
        <v>-4.6496188365089623E-3</v>
      </c>
      <c r="G187" s="22">
        <f>IFERROR(E187-Dashboard!$B$4/252,"")</f>
        <v>6.4190554672632679E-3</v>
      </c>
      <c r="H187" s="4">
        <f t="shared" si="17"/>
        <v>130.52000000000001</v>
      </c>
      <c r="I187" s="23">
        <f t="shared" si="18"/>
        <v>-0.11684033098375735</v>
      </c>
      <c r="J187" s="4">
        <f t="shared" si="19"/>
        <v>2280.1</v>
      </c>
      <c r="K187" s="23">
        <f t="shared" si="20"/>
        <v>0</v>
      </c>
      <c r="L187" s="22">
        <f t="shared" si="14"/>
        <v>-1.106867430377223E-2</v>
      </c>
    </row>
    <row r="188" spans="1:12" x14ac:dyDescent="0.25">
      <c r="A188" s="3">
        <f>IFERROR(Datos!A188,"")</f>
        <v>42760</v>
      </c>
      <c r="B188" s="4">
        <f>IFERROR(Datos!B188,"")</f>
        <v>114.32</v>
      </c>
      <c r="C188" s="4">
        <f>IFERROR(Datos!C188,"")</f>
        <v>2298.4</v>
      </c>
      <c r="D188" s="22">
        <f t="shared" si="15"/>
        <v>-8.2415199097770619E-3</v>
      </c>
      <c r="E188" s="22">
        <f t="shared" si="16"/>
        <v>8.0259637735187184E-3</v>
      </c>
      <c r="F188" s="22">
        <f>IFERROR(D188-Dashboard!$B$4/252,"")</f>
        <v>-8.4002500685072205E-3</v>
      </c>
      <c r="G188" s="22">
        <f>IFERROR(E188-Dashboard!$B$4/252,"")</f>
        <v>7.8672336147885599E-3</v>
      </c>
      <c r="H188" s="4">
        <f t="shared" si="17"/>
        <v>130.52000000000001</v>
      </c>
      <c r="I188" s="23">
        <f t="shared" si="18"/>
        <v>-0.12411890897946687</v>
      </c>
      <c r="J188" s="4">
        <f t="shared" si="19"/>
        <v>2298.4</v>
      </c>
      <c r="K188" s="23">
        <f t="shared" si="20"/>
        <v>0</v>
      </c>
      <c r="L188" s="22">
        <f t="shared" si="14"/>
        <v>-1.626748368329578E-2</v>
      </c>
    </row>
    <row r="189" spans="1:12" x14ac:dyDescent="0.25">
      <c r="A189" s="3">
        <f>IFERROR(Datos!A189,"")</f>
        <v>42761</v>
      </c>
      <c r="B189" s="4">
        <f>IFERROR(Datos!B189,"")</f>
        <v>113.26</v>
      </c>
      <c r="C189" s="4">
        <f>IFERROR(Datos!C189,"")</f>
        <v>2296.6999999999998</v>
      </c>
      <c r="D189" s="22">
        <f t="shared" si="15"/>
        <v>-9.2722183344995379E-3</v>
      </c>
      <c r="E189" s="22">
        <f t="shared" si="16"/>
        <v>-7.3964497041434374E-4</v>
      </c>
      <c r="F189" s="22">
        <f>IFERROR(D189-Dashboard!$B$4/252,"")</f>
        <v>-9.4309484932296964E-3</v>
      </c>
      <c r="G189" s="22">
        <f>IFERROR(E189-Dashboard!$B$4/252,"")</f>
        <v>-8.9837512914450247E-4</v>
      </c>
      <c r="H189" s="4">
        <f t="shared" si="17"/>
        <v>130.52000000000001</v>
      </c>
      <c r="I189" s="23">
        <f t="shared" si="18"/>
        <v>-0.13224026969046887</v>
      </c>
      <c r="J189" s="4">
        <f t="shared" si="19"/>
        <v>2298.4</v>
      </c>
      <c r="K189" s="23">
        <f t="shared" si="20"/>
        <v>-7.3964497041434374E-4</v>
      </c>
      <c r="L189" s="22">
        <f t="shared" si="14"/>
        <v>-8.5325733640851942E-3</v>
      </c>
    </row>
    <row r="190" spans="1:12" x14ac:dyDescent="0.25">
      <c r="A190" s="3">
        <f>IFERROR(Datos!A190,"")</f>
        <v>42762</v>
      </c>
      <c r="B190" s="4">
        <f>IFERROR(Datos!B190,"")</f>
        <v>113.49</v>
      </c>
      <c r="C190" s="4">
        <f>IFERROR(Datos!C190,"")</f>
        <v>2294.6999999999998</v>
      </c>
      <c r="D190" s="22">
        <f t="shared" si="15"/>
        <v>2.030725763729313E-3</v>
      </c>
      <c r="E190" s="22">
        <f t="shared" si="16"/>
        <v>-8.7081464710236922E-4</v>
      </c>
      <c r="F190" s="22">
        <f>IFERROR(D190-Dashboard!$B$4/252,"")</f>
        <v>1.8719956049991543E-3</v>
      </c>
      <c r="G190" s="22">
        <f>IFERROR(E190-Dashboard!$B$4/252,"")</f>
        <v>-1.029544805832528E-3</v>
      </c>
      <c r="H190" s="4">
        <f t="shared" si="17"/>
        <v>130.52000000000001</v>
      </c>
      <c r="I190" s="23">
        <f t="shared" si="18"/>
        <v>-0.1304780876494025</v>
      </c>
      <c r="J190" s="4">
        <f t="shared" si="19"/>
        <v>2298.4</v>
      </c>
      <c r="K190" s="23">
        <f t="shared" si="20"/>
        <v>-1.6098155238427614E-3</v>
      </c>
      <c r="L190" s="22">
        <f t="shared" si="14"/>
        <v>2.9015404108316822E-3</v>
      </c>
    </row>
    <row r="191" spans="1:12" x14ac:dyDescent="0.25">
      <c r="A191" s="3">
        <f>IFERROR(Datos!A191,"")</f>
        <v>42765</v>
      </c>
      <c r="B191" s="4">
        <f>IFERROR(Datos!B191,"")</f>
        <v>113.97</v>
      </c>
      <c r="C191" s="4">
        <f>IFERROR(Datos!C191,"")</f>
        <v>2280.9</v>
      </c>
      <c r="D191" s="22">
        <f t="shared" si="15"/>
        <v>4.2294475284165856E-3</v>
      </c>
      <c r="E191" s="22">
        <f t="shared" si="16"/>
        <v>-6.0138580206561265E-3</v>
      </c>
      <c r="F191" s="22">
        <f>IFERROR(D191-Dashboard!$B$4/252,"")</f>
        <v>4.070717369686427E-3</v>
      </c>
      <c r="G191" s="22">
        <f>IFERROR(E191-Dashboard!$B$4/252,"")</f>
        <v>-6.172588179386285E-3</v>
      </c>
      <c r="H191" s="4">
        <f t="shared" si="17"/>
        <v>130.52000000000001</v>
      </c>
      <c r="I191" s="23">
        <f t="shared" si="18"/>
        <v>-0.12680049034630714</v>
      </c>
      <c r="J191" s="4">
        <f t="shared" si="19"/>
        <v>2298.4</v>
      </c>
      <c r="K191" s="23">
        <f t="shared" si="20"/>
        <v>-7.613992342499154E-3</v>
      </c>
      <c r="L191" s="22">
        <f t="shared" si="14"/>
        <v>1.0243305549072712E-2</v>
      </c>
    </row>
    <row r="192" spans="1:12" x14ac:dyDescent="0.25">
      <c r="A192" s="3">
        <f>IFERROR(Datos!A192,"")</f>
        <v>42766</v>
      </c>
      <c r="B192" s="4">
        <f>IFERROR(Datos!B192,"")</f>
        <v>115.55</v>
      </c>
      <c r="C192" s="4">
        <f>IFERROR(Datos!C192,"")</f>
        <v>2278.9</v>
      </c>
      <c r="D192" s="22">
        <f t="shared" si="15"/>
        <v>1.3863297358954085E-2</v>
      </c>
      <c r="E192" s="22">
        <f t="shared" si="16"/>
        <v>-8.7684685869615642E-4</v>
      </c>
      <c r="F192" s="22">
        <f>IFERROR(D192-Dashboard!$B$4/252,"")</f>
        <v>1.3704567200223927E-2</v>
      </c>
      <c r="G192" s="22">
        <f>IFERROR(E192-Dashboard!$B$4/252,"")</f>
        <v>-1.0355770174263151E-3</v>
      </c>
      <c r="H192" s="4">
        <f t="shared" si="17"/>
        <v>130.52000000000001</v>
      </c>
      <c r="I192" s="23">
        <f t="shared" si="18"/>
        <v>-0.11469506589028511</v>
      </c>
      <c r="J192" s="4">
        <f t="shared" si="19"/>
        <v>2298.4</v>
      </c>
      <c r="K192" s="23">
        <f t="shared" si="20"/>
        <v>-8.4841628959275717E-3</v>
      </c>
      <c r="L192" s="22">
        <f t="shared" si="14"/>
        <v>1.4740144217650242E-2</v>
      </c>
    </row>
    <row r="193" spans="1:12" x14ac:dyDescent="0.25">
      <c r="A193" s="3">
        <f>IFERROR(Datos!A193,"")</f>
        <v>42767</v>
      </c>
      <c r="B193" s="4">
        <f>IFERROR(Datos!B193,"")</f>
        <v>115.2</v>
      </c>
      <c r="C193" s="4">
        <f>IFERROR(Datos!C193,"")</f>
        <v>2279.6</v>
      </c>
      <c r="D193" s="22">
        <f t="shared" si="15"/>
        <v>-3.0289917784508402E-3</v>
      </c>
      <c r="E193" s="22">
        <f t="shared" si="16"/>
        <v>3.0716573785594115E-4</v>
      </c>
      <c r="F193" s="22">
        <f>IFERROR(D193-Dashboard!$B$4/252,"")</f>
        <v>-3.1877219371809987E-3</v>
      </c>
      <c r="G193" s="22">
        <f>IFERROR(E193-Dashboard!$B$4/252,"")</f>
        <v>1.4843557912578242E-4</v>
      </c>
      <c r="H193" s="4">
        <f t="shared" si="17"/>
        <v>130.52000000000001</v>
      </c>
      <c r="I193" s="23">
        <f t="shared" si="18"/>
        <v>-0.11737664725712538</v>
      </c>
      <c r="J193" s="4">
        <f t="shared" si="19"/>
        <v>2298.4</v>
      </c>
      <c r="K193" s="23">
        <f t="shared" si="20"/>
        <v>-8.1796032022277698E-3</v>
      </c>
      <c r="L193" s="22">
        <f t="shared" si="14"/>
        <v>-3.3361575163067814E-3</v>
      </c>
    </row>
    <row r="194" spans="1:12" x14ac:dyDescent="0.25">
      <c r="A194" s="3">
        <f>IFERROR(Datos!A194,"")</f>
        <v>42768</v>
      </c>
      <c r="B194" s="4">
        <f>IFERROR(Datos!B194,"")</f>
        <v>115.84</v>
      </c>
      <c r="C194" s="4">
        <f>IFERROR(Datos!C194,"")</f>
        <v>2280.8000000000002</v>
      </c>
      <c r="D194" s="22">
        <f t="shared" si="15"/>
        <v>5.5555555555555358E-3</v>
      </c>
      <c r="E194" s="22">
        <f t="shared" si="16"/>
        <v>5.2640814177928874E-4</v>
      </c>
      <c r="F194" s="22">
        <f>IFERROR(D194-Dashboard!$B$4/252,"")</f>
        <v>5.3968253968253773E-3</v>
      </c>
      <c r="G194" s="22">
        <f>IFERROR(E194-Dashboard!$B$4/252,"")</f>
        <v>3.6767798304913001E-4</v>
      </c>
      <c r="H194" s="4">
        <f t="shared" si="17"/>
        <v>130.52000000000001</v>
      </c>
      <c r="I194" s="23">
        <f t="shared" si="18"/>
        <v>-0.11247318418633168</v>
      </c>
      <c r="J194" s="4">
        <f t="shared" si="19"/>
        <v>2298.4</v>
      </c>
      <c r="K194" s="23">
        <f t="shared" si="20"/>
        <v>-7.657500870170475E-3</v>
      </c>
      <c r="L194" s="22">
        <f t="shared" si="14"/>
        <v>5.0291474137762471E-3</v>
      </c>
    </row>
    <row r="195" spans="1:12" x14ac:dyDescent="0.25">
      <c r="A195" s="3">
        <f>IFERROR(Datos!A195,"")</f>
        <v>42769</v>
      </c>
      <c r="B195" s="4">
        <f>IFERROR(Datos!B195,"")</f>
        <v>116.13</v>
      </c>
      <c r="C195" s="4">
        <f>IFERROR(Datos!C195,"")</f>
        <v>2297.4</v>
      </c>
      <c r="D195" s="22">
        <f t="shared" si="15"/>
        <v>2.5034530386740528E-3</v>
      </c>
      <c r="E195" s="22">
        <f t="shared" si="16"/>
        <v>7.2781480182391167E-3</v>
      </c>
      <c r="F195" s="22">
        <f>IFERROR(D195-Dashboard!$B$4/252,"")</f>
        <v>2.3447228799438943E-3</v>
      </c>
      <c r="G195" s="22">
        <f>IFERROR(E195-Dashboard!$B$4/252,"")</f>
        <v>7.1194178595089582E-3</v>
      </c>
      <c r="H195" s="4">
        <f t="shared" si="17"/>
        <v>130.52000000000001</v>
      </c>
      <c r="I195" s="23">
        <f t="shared" si="18"/>
        <v>-0.11025130248237824</v>
      </c>
      <c r="J195" s="4">
        <f t="shared" si="19"/>
        <v>2298.4</v>
      </c>
      <c r="K195" s="23">
        <f t="shared" si="20"/>
        <v>-4.3508527671420882E-4</v>
      </c>
      <c r="L195" s="22">
        <f t="shared" ref="L195:L258" si="21">IFERROR(IF(AND(ISNUMBER(D195),ISNUMBER(E195)),D195-E195,""),"")</f>
        <v>-4.7746949795650639E-3</v>
      </c>
    </row>
    <row r="196" spans="1:12" x14ac:dyDescent="0.25">
      <c r="A196" s="3">
        <f>IFERROR(Datos!A196,"")</f>
        <v>42772</v>
      </c>
      <c r="B196" s="4">
        <f>IFERROR(Datos!B196,"")</f>
        <v>117.7</v>
      </c>
      <c r="C196" s="4">
        <f>IFERROR(Datos!C196,"")</f>
        <v>2292.6</v>
      </c>
      <c r="D196" s="22">
        <f t="shared" ref="D196:D259" si="22">IFERROR(IF(AND(ISNUMBER(B196),ISNUMBER(B195),B195&lt;&gt;0),B196/B195-1,""),"")</f>
        <v>1.3519331783346411E-2</v>
      </c>
      <c r="E196" s="22">
        <f t="shared" ref="E196:E259" si="23">IFERROR(IF(AND(ISNUMBER(C196),ISNUMBER(C195),C195&lt;&gt;0),C196/C195-1,""),"")</f>
        <v>-2.0893183598851284E-3</v>
      </c>
      <c r="F196" s="22">
        <f>IFERROR(D196-Dashboard!$B$4/252,"")</f>
        <v>1.3360601624616253E-2</v>
      </c>
      <c r="G196" s="22">
        <f>IFERROR(E196-Dashboard!$B$4/252,"")</f>
        <v>-2.2480485186152869E-3</v>
      </c>
      <c r="H196" s="4">
        <f t="shared" ref="H196:H259" si="24">IFERROR(IF(ISNUMBER(B196),MAX(B196,IFERROR(H195,B196)),""),"")</f>
        <v>130.52000000000001</v>
      </c>
      <c r="I196" s="23">
        <f t="shared" ref="I196:I259" si="25">IFERROR(IF(AND(ISNUMBER(B196),ISNUMBER(H196)),B196/H196-1,""),"")</f>
        <v>-9.8222494636837299E-2</v>
      </c>
      <c r="J196" s="4">
        <f t="shared" ref="J196:J259" si="26">IFERROR(IF(ISNUMBER(C196),MAX(C196,IFERROR(J195,C196)),""),"")</f>
        <v>2298.4</v>
      </c>
      <c r="K196" s="23">
        <f t="shared" ref="K196:K259" si="27">IFERROR(IF(AND(ISNUMBER(C196),ISNUMBER(J196)),C196/J196-1,""),"")</f>
        <v>-2.523494604942611E-3</v>
      </c>
      <c r="L196" s="22">
        <f t="shared" si="21"/>
        <v>1.5608650143231539E-2</v>
      </c>
    </row>
    <row r="197" spans="1:12" x14ac:dyDescent="0.25">
      <c r="A197" s="3">
        <f>IFERROR(Datos!A197,"")</f>
        <v>42773</v>
      </c>
      <c r="B197" s="4">
        <f>IFERROR(Datos!B197,"")</f>
        <v>117.46</v>
      </c>
      <c r="C197" s="4">
        <f>IFERROR(Datos!C197,"")</f>
        <v>2293.1</v>
      </c>
      <c r="D197" s="22">
        <f t="shared" si="22"/>
        <v>-2.0390824129142837E-3</v>
      </c>
      <c r="E197" s="22">
        <f t="shared" si="23"/>
        <v>2.1809299485298084E-4</v>
      </c>
      <c r="F197" s="22">
        <f>IFERROR(D197-Dashboard!$B$4/252,"")</f>
        <v>-2.1978125716444422E-3</v>
      </c>
      <c r="G197" s="22">
        <f>IFERROR(E197-Dashboard!$B$4/252,"")</f>
        <v>5.9362836122822107E-5</v>
      </c>
      <c r="H197" s="4">
        <f t="shared" si="24"/>
        <v>130.52000000000001</v>
      </c>
      <c r="I197" s="23">
        <f t="shared" si="25"/>
        <v>-0.10006129328838509</v>
      </c>
      <c r="J197" s="4">
        <f t="shared" si="26"/>
        <v>2298.4</v>
      </c>
      <c r="K197" s="23">
        <f t="shared" si="27"/>
        <v>-2.3059519665855621E-3</v>
      </c>
      <c r="L197" s="22">
        <f t="shared" si="21"/>
        <v>-2.2571754077672646E-3</v>
      </c>
    </row>
    <row r="198" spans="1:12" x14ac:dyDescent="0.25">
      <c r="A198" s="3">
        <f>IFERROR(Datos!A198,"")</f>
        <v>42774</v>
      </c>
      <c r="B198" s="4">
        <f>IFERROR(Datos!B198,"")</f>
        <v>118.19</v>
      </c>
      <c r="C198" s="4">
        <f>IFERROR(Datos!C198,"")</f>
        <v>2294.6999999999998</v>
      </c>
      <c r="D198" s="22">
        <f t="shared" si="22"/>
        <v>6.2148816618423641E-3</v>
      </c>
      <c r="E198" s="22">
        <f t="shared" si="23"/>
        <v>6.9774541014333558E-4</v>
      </c>
      <c r="F198" s="22">
        <f>IFERROR(D198-Dashboard!$B$4/252,"")</f>
        <v>6.0561515031122056E-3</v>
      </c>
      <c r="G198" s="22">
        <f>IFERROR(E198-Dashboard!$B$4/252,"")</f>
        <v>5.3901525141317685E-4</v>
      </c>
      <c r="H198" s="4">
        <f t="shared" si="24"/>
        <v>130.52000000000001</v>
      </c>
      <c r="I198" s="23">
        <f t="shared" si="25"/>
        <v>-9.4468280723260856E-2</v>
      </c>
      <c r="J198" s="4">
        <f t="shared" si="26"/>
        <v>2298.4</v>
      </c>
      <c r="K198" s="23">
        <f t="shared" si="27"/>
        <v>-1.6098155238427614E-3</v>
      </c>
      <c r="L198" s="22">
        <f t="shared" si="21"/>
        <v>5.5171362516990285E-3</v>
      </c>
    </row>
    <row r="199" spans="1:12" x14ac:dyDescent="0.25">
      <c r="A199" s="3">
        <f>IFERROR(Datos!A199,"")</f>
        <v>42775</v>
      </c>
      <c r="B199" s="4">
        <f>IFERROR(Datos!B199,"")</f>
        <v>117.29</v>
      </c>
      <c r="C199" s="4">
        <f>IFERROR(Datos!C199,"")</f>
        <v>2307.9</v>
      </c>
      <c r="D199" s="22">
        <f t="shared" si="22"/>
        <v>-7.6148574329468754E-3</v>
      </c>
      <c r="E199" s="22">
        <f t="shared" si="23"/>
        <v>5.7523859328016957E-3</v>
      </c>
      <c r="F199" s="22">
        <f>IFERROR(D199-Dashboard!$B$4/252,"")</f>
        <v>-7.773587591677034E-3</v>
      </c>
      <c r="G199" s="22">
        <f>IFERROR(E199-Dashboard!$B$4/252,"")</f>
        <v>5.5936557740715372E-3</v>
      </c>
      <c r="H199" s="4">
        <f t="shared" si="24"/>
        <v>130.52000000000001</v>
      </c>
      <c r="I199" s="23">
        <f t="shared" si="25"/>
        <v>-0.10136377566656452</v>
      </c>
      <c r="J199" s="4">
        <f t="shared" si="26"/>
        <v>2307.9</v>
      </c>
      <c r="K199" s="23">
        <f t="shared" si="27"/>
        <v>0</v>
      </c>
      <c r="L199" s="22">
        <f t="shared" si="21"/>
        <v>-1.3367243365748571E-2</v>
      </c>
    </row>
    <row r="200" spans="1:12" x14ac:dyDescent="0.25">
      <c r="A200" s="3">
        <f>IFERROR(Datos!A200,"")</f>
        <v>42776</v>
      </c>
      <c r="B200" s="4">
        <f>IFERROR(Datos!B200,"")</f>
        <v>117.6</v>
      </c>
      <c r="C200" s="4">
        <f>IFERROR(Datos!C200,"")</f>
        <v>2316.1</v>
      </c>
      <c r="D200" s="22">
        <f t="shared" si="22"/>
        <v>2.643021570466253E-3</v>
      </c>
      <c r="E200" s="22">
        <f t="shared" si="23"/>
        <v>3.5530135621126835E-3</v>
      </c>
      <c r="F200" s="22">
        <f>IFERROR(D200-Dashboard!$B$4/252,"")</f>
        <v>2.4842914117360945E-3</v>
      </c>
      <c r="G200" s="22">
        <f>IFERROR(E200-Dashboard!$B$4/252,"")</f>
        <v>3.394283403382525E-3</v>
      </c>
      <c r="H200" s="4">
        <f t="shared" si="24"/>
        <v>130.52000000000001</v>
      </c>
      <c r="I200" s="23">
        <f t="shared" si="25"/>
        <v>-9.8988660741648915E-2</v>
      </c>
      <c r="J200" s="4">
        <f t="shared" si="26"/>
        <v>2316.1</v>
      </c>
      <c r="K200" s="23">
        <f t="shared" si="27"/>
        <v>0</v>
      </c>
      <c r="L200" s="22">
        <f t="shared" si="21"/>
        <v>-9.0999199164643052E-4</v>
      </c>
    </row>
    <row r="201" spans="1:12" x14ac:dyDescent="0.25">
      <c r="A201" s="3">
        <f>IFERROR(Datos!A201,"")</f>
        <v>42779</v>
      </c>
      <c r="B201" s="4">
        <f>IFERROR(Datos!B201,"")</f>
        <v>116.8</v>
      </c>
      <c r="C201" s="4">
        <f>IFERROR(Datos!C201,"")</f>
        <v>2328.1999999999998</v>
      </c>
      <c r="D201" s="22">
        <f t="shared" si="22"/>
        <v>-6.8027210884353817E-3</v>
      </c>
      <c r="E201" s="22">
        <f t="shared" si="23"/>
        <v>5.2242994689348787E-3</v>
      </c>
      <c r="F201" s="22">
        <f>IFERROR(D201-Dashboard!$B$4/252,"")</f>
        <v>-6.9614512471655402E-3</v>
      </c>
      <c r="G201" s="22">
        <f>IFERROR(E201-Dashboard!$B$4/252,"")</f>
        <v>5.0655693102047202E-3</v>
      </c>
      <c r="H201" s="4">
        <f t="shared" si="24"/>
        <v>130.52000000000001</v>
      </c>
      <c r="I201" s="23">
        <f t="shared" si="25"/>
        <v>-0.10511798958014107</v>
      </c>
      <c r="J201" s="4">
        <f t="shared" si="26"/>
        <v>2328.1999999999998</v>
      </c>
      <c r="K201" s="23">
        <f t="shared" si="27"/>
        <v>0</v>
      </c>
      <c r="L201" s="22">
        <f t="shared" si="21"/>
        <v>-1.202702055737026E-2</v>
      </c>
    </row>
    <row r="202" spans="1:12" x14ac:dyDescent="0.25">
      <c r="A202" s="3">
        <f>IFERROR(Datos!A202,"")</f>
        <v>42780</v>
      </c>
      <c r="B202" s="4">
        <f>IFERROR(Datos!B202,"")</f>
        <v>116.93</v>
      </c>
      <c r="C202" s="4">
        <f>IFERROR(Datos!C202,"")</f>
        <v>2337.6</v>
      </c>
      <c r="D202" s="22">
        <f t="shared" si="22"/>
        <v>1.1130136986301498E-3</v>
      </c>
      <c r="E202" s="22">
        <f t="shared" si="23"/>
        <v>4.0374538269909443E-3</v>
      </c>
      <c r="F202" s="22">
        <f>IFERROR(D202-Dashboard!$B$4/252,"")</f>
        <v>9.5428353989999103E-4</v>
      </c>
      <c r="G202" s="22">
        <f>IFERROR(E202-Dashboard!$B$4/252,"")</f>
        <v>3.8787236682607858E-3</v>
      </c>
      <c r="H202" s="4">
        <f t="shared" si="24"/>
        <v>130.52000000000001</v>
      </c>
      <c r="I202" s="23">
        <f t="shared" si="25"/>
        <v>-0.10412197364388598</v>
      </c>
      <c r="J202" s="4">
        <f t="shared" si="26"/>
        <v>2337.6</v>
      </c>
      <c r="K202" s="23">
        <f t="shared" si="27"/>
        <v>0</v>
      </c>
      <c r="L202" s="22">
        <f t="shared" si="21"/>
        <v>-2.9244401283607946E-3</v>
      </c>
    </row>
    <row r="203" spans="1:12" x14ac:dyDescent="0.25">
      <c r="A203" s="3">
        <f>IFERROR(Datos!A203,"")</f>
        <v>42781</v>
      </c>
      <c r="B203" s="4">
        <f>IFERROR(Datos!B203,"")</f>
        <v>117.45</v>
      </c>
      <c r="C203" s="4">
        <f>IFERROR(Datos!C203,"")</f>
        <v>2349.1999999999998</v>
      </c>
      <c r="D203" s="22">
        <f t="shared" si="22"/>
        <v>4.4471051056187427E-3</v>
      </c>
      <c r="E203" s="22">
        <f t="shared" si="23"/>
        <v>4.9623545516768175E-3</v>
      </c>
      <c r="F203" s="22">
        <f>IFERROR(D203-Dashboard!$B$4/252,"")</f>
        <v>4.2883749468885842E-3</v>
      </c>
      <c r="G203" s="22">
        <f>IFERROR(E203-Dashboard!$B$4/252,"")</f>
        <v>4.803624392946659E-3</v>
      </c>
      <c r="H203" s="4">
        <f t="shared" si="24"/>
        <v>130.52000000000001</v>
      </c>
      <c r="I203" s="23">
        <f t="shared" si="25"/>
        <v>-0.10013790989886617</v>
      </c>
      <c r="J203" s="4">
        <f t="shared" si="26"/>
        <v>2349.1999999999998</v>
      </c>
      <c r="K203" s="23">
        <f t="shared" si="27"/>
        <v>0</v>
      </c>
      <c r="L203" s="22">
        <f t="shared" si="21"/>
        <v>-5.1524944605807477E-4</v>
      </c>
    </row>
    <row r="204" spans="1:12" x14ac:dyDescent="0.25">
      <c r="A204" s="3">
        <f>IFERROR(Datos!A204,"")</f>
        <v>42782</v>
      </c>
      <c r="B204" s="4">
        <f>IFERROR(Datos!B204,"")</f>
        <v>118.08</v>
      </c>
      <c r="C204" s="4">
        <f>IFERROR(Datos!C204,"")</f>
        <v>2347.1999999999998</v>
      </c>
      <c r="D204" s="22">
        <f t="shared" si="22"/>
        <v>5.3639846743294139E-3</v>
      </c>
      <c r="E204" s="22">
        <f t="shared" si="23"/>
        <v>-8.5135365230715188E-4</v>
      </c>
      <c r="F204" s="22">
        <f>IFERROR(D204-Dashboard!$B$4/252,"")</f>
        <v>5.2052545155992554E-3</v>
      </c>
      <c r="G204" s="22">
        <f>IFERROR(E204-Dashboard!$B$4/252,"")</f>
        <v>-1.0100838110373106E-3</v>
      </c>
      <c r="H204" s="4">
        <f t="shared" si="24"/>
        <v>130.52000000000001</v>
      </c>
      <c r="I204" s="23">
        <f t="shared" si="25"/>
        <v>-9.5311063438553556E-2</v>
      </c>
      <c r="J204" s="4">
        <f t="shared" si="26"/>
        <v>2349.1999999999998</v>
      </c>
      <c r="K204" s="23">
        <f t="shared" si="27"/>
        <v>-8.5135365230715188E-4</v>
      </c>
      <c r="L204" s="22">
        <f t="shared" si="21"/>
        <v>6.2153383266365658E-3</v>
      </c>
    </row>
    <row r="205" spans="1:12" x14ac:dyDescent="0.25">
      <c r="A205" s="3">
        <f>IFERROR(Datos!A205,"")</f>
        <v>42783</v>
      </c>
      <c r="B205" s="4">
        <f>IFERROR(Datos!B205,"")</f>
        <v>117.68</v>
      </c>
      <c r="C205" s="4">
        <f>IFERROR(Datos!C205,"")</f>
        <v>2351.1999999999998</v>
      </c>
      <c r="D205" s="22">
        <f t="shared" si="22"/>
        <v>-3.387533875338633E-3</v>
      </c>
      <c r="E205" s="22">
        <f t="shared" si="23"/>
        <v>1.7041581458758781E-3</v>
      </c>
      <c r="F205" s="22">
        <f>IFERROR(D205-Dashboard!$B$4/252,"")</f>
        <v>-3.5462640340687916E-3</v>
      </c>
      <c r="G205" s="22">
        <f>IFERROR(E205-Dashboard!$B$4/252,"")</f>
        <v>1.5454279871457194E-3</v>
      </c>
      <c r="H205" s="4">
        <f t="shared" si="24"/>
        <v>130.52000000000001</v>
      </c>
      <c r="I205" s="23">
        <f t="shared" si="25"/>
        <v>-9.8375727857799578E-2</v>
      </c>
      <c r="J205" s="4">
        <f t="shared" si="26"/>
        <v>2351.1999999999998</v>
      </c>
      <c r="K205" s="23">
        <f t="shared" si="27"/>
        <v>0</v>
      </c>
      <c r="L205" s="22">
        <f t="shared" si="21"/>
        <v>-5.0916920212145111E-3</v>
      </c>
    </row>
    <row r="206" spans="1:12" x14ac:dyDescent="0.25">
      <c r="A206" s="3">
        <f>IFERROR(Datos!A206,"")</f>
        <v>42787</v>
      </c>
      <c r="B206" s="4">
        <f>IFERROR(Datos!B206,"")</f>
        <v>117.75</v>
      </c>
      <c r="C206" s="4">
        <f>IFERROR(Datos!C206,"")</f>
        <v>2365.4</v>
      </c>
      <c r="D206" s="22">
        <f t="shared" si="22"/>
        <v>5.9483344663480153E-4</v>
      </c>
      <c r="E206" s="22">
        <f t="shared" si="23"/>
        <v>6.0394692072134326E-3</v>
      </c>
      <c r="F206" s="22">
        <f>IFERROR(D206-Dashboard!$B$4/252,"")</f>
        <v>4.361032879046428E-4</v>
      </c>
      <c r="G206" s="22">
        <f>IFERROR(E206-Dashboard!$B$4/252,"")</f>
        <v>5.8807390484832741E-3</v>
      </c>
      <c r="H206" s="4">
        <f t="shared" si="24"/>
        <v>130.52000000000001</v>
      </c>
      <c r="I206" s="23">
        <f t="shared" si="25"/>
        <v>-9.7839411584431546E-2</v>
      </c>
      <c r="J206" s="4">
        <f t="shared" si="26"/>
        <v>2365.4</v>
      </c>
      <c r="K206" s="23">
        <f t="shared" si="27"/>
        <v>0</v>
      </c>
      <c r="L206" s="22">
        <f t="shared" si="21"/>
        <v>-5.4446357605786311E-3</v>
      </c>
    </row>
    <row r="207" spans="1:12" x14ac:dyDescent="0.25">
      <c r="A207" s="3">
        <f>IFERROR(Datos!A207,"")</f>
        <v>42788</v>
      </c>
      <c r="B207" s="4">
        <f>IFERROR(Datos!B207,"")</f>
        <v>117.91</v>
      </c>
      <c r="C207" s="4">
        <f>IFERROR(Datos!C207,"")</f>
        <v>2362.8000000000002</v>
      </c>
      <c r="D207" s="22">
        <f t="shared" si="22"/>
        <v>1.3588110403397469E-3</v>
      </c>
      <c r="E207" s="22">
        <f t="shared" si="23"/>
        <v>-1.0991798427326671E-3</v>
      </c>
      <c r="F207" s="22">
        <f>IFERROR(D207-Dashboard!$B$4/252,"")</f>
        <v>1.2000808816095881E-3</v>
      </c>
      <c r="G207" s="22">
        <f>IFERROR(E207-Dashboard!$B$4/252,"")</f>
        <v>-1.2579100014628258E-3</v>
      </c>
      <c r="H207" s="4">
        <f t="shared" si="24"/>
        <v>130.52000000000001</v>
      </c>
      <c r="I207" s="23">
        <f t="shared" si="25"/>
        <v>-9.6613545816733204E-2</v>
      </c>
      <c r="J207" s="4">
        <f t="shared" si="26"/>
        <v>2365.4</v>
      </c>
      <c r="K207" s="23">
        <f t="shared" si="27"/>
        <v>-1.0991798427326671E-3</v>
      </c>
      <c r="L207" s="22">
        <f t="shared" si="21"/>
        <v>2.457990883072414E-3</v>
      </c>
    </row>
    <row r="208" spans="1:12" x14ac:dyDescent="0.25">
      <c r="A208" s="3">
        <f>IFERROR(Datos!A208,"")</f>
        <v>42789</v>
      </c>
      <c r="B208" s="4">
        <f>IFERROR(Datos!B208,"")</f>
        <v>118.94</v>
      </c>
      <c r="C208" s="4">
        <f>IFERROR(Datos!C208,"")</f>
        <v>2363.8000000000002</v>
      </c>
      <c r="D208" s="22">
        <f t="shared" si="22"/>
        <v>8.7354762106690576E-3</v>
      </c>
      <c r="E208" s="22">
        <f t="shared" si="23"/>
        <v>4.2322668020999821E-4</v>
      </c>
      <c r="F208" s="22">
        <f>IFERROR(D208-Dashboard!$B$4/252,"")</f>
        <v>8.576746051938899E-3</v>
      </c>
      <c r="G208" s="22">
        <f>IFERROR(E208-Dashboard!$B$4/252,"")</f>
        <v>2.6449652147983948E-4</v>
      </c>
      <c r="H208" s="4">
        <f t="shared" si="24"/>
        <v>130.52000000000001</v>
      </c>
      <c r="I208" s="23">
        <f t="shared" si="25"/>
        <v>-8.8722034937174454E-2</v>
      </c>
      <c r="J208" s="4">
        <f t="shared" si="26"/>
        <v>2365.4</v>
      </c>
      <c r="K208" s="23">
        <f t="shared" si="27"/>
        <v>-6.7641836475851314E-4</v>
      </c>
      <c r="L208" s="22">
        <f t="shared" si="21"/>
        <v>8.3122495304590593E-3</v>
      </c>
    </row>
    <row r="209" spans="1:12" x14ac:dyDescent="0.25">
      <c r="A209" s="3">
        <f>IFERROR(Datos!A209,"")</f>
        <v>42790</v>
      </c>
      <c r="B209" s="4">
        <f>IFERROR(Datos!B209,"")</f>
        <v>119.7</v>
      </c>
      <c r="C209" s="4">
        <f>IFERROR(Datos!C209,"")</f>
        <v>2367.3000000000002</v>
      </c>
      <c r="D209" s="22">
        <f t="shared" si="22"/>
        <v>6.389776357827559E-3</v>
      </c>
      <c r="E209" s="22">
        <f t="shared" si="23"/>
        <v>1.4806667230731207E-3</v>
      </c>
      <c r="F209" s="22">
        <f>IFERROR(D209-Dashboard!$B$4/252,"")</f>
        <v>6.2310461990974005E-3</v>
      </c>
      <c r="G209" s="22">
        <f>IFERROR(E209-Dashboard!$B$4/252,"")</f>
        <v>1.321936564342962E-3</v>
      </c>
      <c r="H209" s="4">
        <f t="shared" si="24"/>
        <v>130.52000000000001</v>
      </c>
      <c r="I209" s="23">
        <f t="shared" si="25"/>
        <v>-8.2899172540606858E-2</v>
      </c>
      <c r="J209" s="4">
        <f t="shared" si="26"/>
        <v>2367.3000000000002</v>
      </c>
      <c r="K209" s="23">
        <f t="shared" si="27"/>
        <v>0</v>
      </c>
      <c r="L209" s="22">
        <f t="shared" si="21"/>
        <v>4.9091096347544383E-3</v>
      </c>
    </row>
    <row r="210" spans="1:12" x14ac:dyDescent="0.25">
      <c r="A210" s="3">
        <f>IFERROR(Datos!A210,"")</f>
        <v>42793</v>
      </c>
      <c r="B210" s="4">
        <f>IFERROR(Datos!B210,"")</f>
        <v>119.12</v>
      </c>
      <c r="C210" s="4">
        <f>IFERROR(Datos!C210,"")</f>
        <v>2369.8000000000002</v>
      </c>
      <c r="D210" s="22">
        <f t="shared" si="22"/>
        <v>-4.8454469507100972E-3</v>
      </c>
      <c r="E210" s="22">
        <f t="shared" si="23"/>
        <v>1.0560554217884377E-3</v>
      </c>
      <c r="F210" s="22">
        <f>IFERROR(D210-Dashboard!$B$4/252,"")</f>
        <v>-5.0041771094402557E-3</v>
      </c>
      <c r="G210" s="22">
        <f>IFERROR(E210-Dashboard!$B$4/252,"")</f>
        <v>8.9732526305827897E-4</v>
      </c>
      <c r="H210" s="4">
        <f t="shared" si="24"/>
        <v>130.52000000000001</v>
      </c>
      <c r="I210" s="23">
        <f t="shared" si="25"/>
        <v>-8.7342935948513722E-2</v>
      </c>
      <c r="J210" s="4">
        <f t="shared" si="26"/>
        <v>2369.8000000000002</v>
      </c>
      <c r="K210" s="23">
        <f t="shared" si="27"/>
        <v>0</v>
      </c>
      <c r="L210" s="22">
        <f t="shared" si="21"/>
        <v>-5.9015023724985349E-3</v>
      </c>
    </row>
    <row r="211" spans="1:12" x14ac:dyDescent="0.25">
      <c r="A211" s="3">
        <f>IFERROR(Datos!A211,"")</f>
        <v>42794</v>
      </c>
      <c r="B211" s="4">
        <f>IFERROR(Datos!B211,"")</f>
        <v>119.23</v>
      </c>
      <c r="C211" s="4">
        <f>IFERROR(Datos!C211,"")</f>
        <v>2363.6</v>
      </c>
      <c r="D211" s="22">
        <f t="shared" si="22"/>
        <v>9.2343854936194347E-4</v>
      </c>
      <c r="E211" s="22">
        <f t="shared" si="23"/>
        <v>-2.6162545362479195E-3</v>
      </c>
      <c r="F211" s="22">
        <f>IFERROR(D211-Dashboard!$B$4/252,"")</f>
        <v>7.6470839063178474E-4</v>
      </c>
      <c r="G211" s="22">
        <f>IFERROR(E211-Dashboard!$B$4/252,"")</f>
        <v>-2.774984694978078E-3</v>
      </c>
      <c r="H211" s="4">
        <f t="shared" si="24"/>
        <v>130.52000000000001</v>
      </c>
      <c r="I211" s="23">
        <f t="shared" si="25"/>
        <v>-8.6500153233221022E-2</v>
      </c>
      <c r="J211" s="4">
        <f t="shared" si="26"/>
        <v>2369.8000000000002</v>
      </c>
      <c r="K211" s="23">
        <f t="shared" si="27"/>
        <v>-2.6162545362479195E-3</v>
      </c>
      <c r="L211" s="22">
        <f t="shared" si="21"/>
        <v>3.539693085609863E-3</v>
      </c>
    </row>
    <row r="212" spans="1:12" x14ac:dyDescent="0.25">
      <c r="A212" s="3">
        <f>IFERROR(Datos!A212,"")</f>
        <v>42795</v>
      </c>
      <c r="B212" s="4">
        <f>IFERROR(Datos!B212,"")</f>
        <v>119.06</v>
      </c>
      <c r="C212" s="4">
        <f>IFERROR(Datos!C212,"")</f>
        <v>2396</v>
      </c>
      <c r="D212" s="22">
        <f t="shared" si="22"/>
        <v>-1.4258156504235453E-3</v>
      </c>
      <c r="E212" s="22">
        <f t="shared" si="23"/>
        <v>1.3707903198510785E-2</v>
      </c>
      <c r="F212" s="22">
        <f>IFERROR(D212-Dashboard!$B$4/252,"")</f>
        <v>-1.584545809153704E-3</v>
      </c>
      <c r="G212" s="22">
        <f>IFERROR(E212-Dashboard!$B$4/252,"")</f>
        <v>1.3549173039780626E-2</v>
      </c>
      <c r="H212" s="4">
        <f t="shared" si="24"/>
        <v>130.52000000000001</v>
      </c>
      <c r="I212" s="23">
        <f t="shared" si="25"/>
        <v>-8.7802635611400559E-2</v>
      </c>
      <c r="J212" s="4">
        <f t="shared" si="26"/>
        <v>2396</v>
      </c>
      <c r="K212" s="23">
        <f t="shared" si="27"/>
        <v>0</v>
      </c>
      <c r="L212" s="22">
        <f t="shared" si="21"/>
        <v>-1.513371884893433E-2</v>
      </c>
    </row>
    <row r="213" spans="1:12" x14ac:dyDescent="0.25">
      <c r="A213" s="3">
        <f>IFERROR(Datos!A213,"")</f>
        <v>42796</v>
      </c>
      <c r="B213" s="4">
        <f>IFERROR(Datos!B213,"")</f>
        <v>117.58</v>
      </c>
      <c r="C213" s="4">
        <f>IFERROR(Datos!C213,"")</f>
        <v>2381.9</v>
      </c>
      <c r="D213" s="22">
        <f t="shared" si="22"/>
        <v>-1.2430707206450564E-2</v>
      </c>
      <c r="E213" s="22">
        <f t="shared" si="23"/>
        <v>-5.884808013355558E-3</v>
      </c>
      <c r="F213" s="22">
        <f>IFERROR(D213-Dashboard!$B$4/252,"")</f>
        <v>-1.2589437365180723E-2</v>
      </c>
      <c r="G213" s="22">
        <f>IFERROR(E213-Dashboard!$B$4/252,"")</f>
        <v>-6.0435381720857165E-3</v>
      </c>
      <c r="H213" s="4">
        <f t="shared" si="24"/>
        <v>130.52000000000001</v>
      </c>
      <c r="I213" s="23">
        <f t="shared" si="25"/>
        <v>-9.9141893962611194E-2</v>
      </c>
      <c r="J213" s="4">
        <f t="shared" si="26"/>
        <v>2396</v>
      </c>
      <c r="K213" s="23">
        <f t="shared" si="27"/>
        <v>-5.884808013355558E-3</v>
      </c>
      <c r="L213" s="22">
        <f t="shared" si="21"/>
        <v>-6.5458991930950061E-3</v>
      </c>
    </row>
    <row r="214" spans="1:12" x14ac:dyDescent="0.25">
      <c r="A214" s="3">
        <f>IFERROR(Datos!A214,"")</f>
        <v>42797</v>
      </c>
      <c r="B214" s="4">
        <f>IFERROR(Datos!B214,"")</f>
        <v>117.51</v>
      </c>
      <c r="C214" s="4">
        <f>IFERROR(Datos!C214,"")</f>
        <v>2383.1</v>
      </c>
      <c r="D214" s="22">
        <f t="shared" si="22"/>
        <v>-5.9533934342570483E-4</v>
      </c>
      <c r="E214" s="22">
        <f t="shared" si="23"/>
        <v>5.0379948780387984E-4</v>
      </c>
      <c r="F214" s="22">
        <f>IFERROR(D214-Dashboard!$B$4/252,"")</f>
        <v>-7.5406950215586356E-4</v>
      </c>
      <c r="G214" s="22">
        <f>IFERROR(E214-Dashboard!$B$4/252,"")</f>
        <v>3.4506932907372111E-4</v>
      </c>
      <c r="H214" s="4">
        <f t="shared" si="24"/>
        <v>130.52000000000001</v>
      </c>
      <c r="I214" s="23">
        <f t="shared" si="25"/>
        <v>-9.9678210235979225E-2</v>
      </c>
      <c r="J214" s="4">
        <f t="shared" si="26"/>
        <v>2396</v>
      </c>
      <c r="K214" s="23">
        <f t="shared" si="27"/>
        <v>-5.3839732888146807E-3</v>
      </c>
      <c r="L214" s="22">
        <f t="shared" si="21"/>
        <v>-1.0991388312295847E-3</v>
      </c>
    </row>
    <row r="215" spans="1:12" x14ac:dyDescent="0.25">
      <c r="A215" s="3">
        <f>IFERROR(Datos!A215,"")</f>
        <v>42800</v>
      </c>
      <c r="B215" s="4">
        <f>IFERROR(Datos!B215,"")</f>
        <v>116.72</v>
      </c>
      <c r="C215" s="4">
        <f>IFERROR(Datos!C215,"")</f>
        <v>2375.3000000000002</v>
      </c>
      <c r="D215" s="22">
        <f t="shared" si="22"/>
        <v>-6.7228320993958368E-3</v>
      </c>
      <c r="E215" s="22">
        <f t="shared" si="23"/>
        <v>-3.2730477109645939E-3</v>
      </c>
      <c r="F215" s="22">
        <f>IFERROR(D215-Dashboard!$B$4/252,"")</f>
        <v>-6.8815622581259953E-3</v>
      </c>
      <c r="G215" s="22">
        <f>IFERROR(E215-Dashboard!$B$4/252,"")</f>
        <v>-3.4317778696947524E-3</v>
      </c>
      <c r="H215" s="4">
        <f t="shared" si="24"/>
        <v>130.52000000000001</v>
      </c>
      <c r="I215" s="23">
        <f t="shared" si="25"/>
        <v>-0.1057309224639903</v>
      </c>
      <c r="J215" s="4">
        <f t="shared" si="26"/>
        <v>2396</v>
      </c>
      <c r="K215" s="23">
        <f t="shared" si="27"/>
        <v>-8.6393989983304387E-3</v>
      </c>
      <c r="L215" s="22">
        <f t="shared" si="21"/>
        <v>-3.4497843884312429E-3</v>
      </c>
    </row>
    <row r="216" spans="1:12" x14ac:dyDescent="0.25">
      <c r="A216" s="3">
        <f>IFERROR(Datos!A216,"")</f>
        <v>42801</v>
      </c>
      <c r="B216" s="4">
        <f>IFERROR(Datos!B216,"")</f>
        <v>115.78</v>
      </c>
      <c r="C216" s="4">
        <f>IFERROR(Datos!C216,"")</f>
        <v>2368.4</v>
      </c>
      <c r="D216" s="22">
        <f t="shared" si="22"/>
        <v>-8.0534612748457413E-3</v>
      </c>
      <c r="E216" s="22">
        <f t="shared" si="23"/>
        <v>-2.9048962236349896E-3</v>
      </c>
      <c r="F216" s="22">
        <f>IFERROR(D216-Dashboard!$B$4/252,"")</f>
        <v>-8.2121914335758998E-3</v>
      </c>
      <c r="G216" s="22">
        <f>IFERROR(E216-Dashboard!$B$4/252,"")</f>
        <v>-3.0636263823651481E-3</v>
      </c>
      <c r="H216" s="4">
        <f t="shared" si="24"/>
        <v>130.52000000000001</v>
      </c>
      <c r="I216" s="23">
        <f t="shared" si="25"/>
        <v>-0.11293288384921862</v>
      </c>
      <c r="J216" s="4">
        <f t="shared" si="26"/>
        <v>2396</v>
      </c>
      <c r="K216" s="23">
        <f t="shared" si="27"/>
        <v>-1.1519198664440733E-2</v>
      </c>
      <c r="L216" s="22">
        <f t="shared" si="21"/>
        <v>-5.1485650512107517E-3</v>
      </c>
    </row>
    <row r="217" spans="1:12" x14ac:dyDescent="0.25">
      <c r="A217" s="3">
        <f>IFERROR(Datos!A217,"")</f>
        <v>42802</v>
      </c>
      <c r="B217" s="4">
        <f>IFERROR(Datos!B217,"")</f>
        <v>115.06</v>
      </c>
      <c r="C217" s="4">
        <f>IFERROR(Datos!C217,"")</f>
        <v>2363</v>
      </c>
      <c r="D217" s="22">
        <f t="shared" si="22"/>
        <v>-6.2186906201416869E-3</v>
      </c>
      <c r="E217" s="22">
        <f t="shared" si="23"/>
        <v>-2.2800202668468161E-3</v>
      </c>
      <c r="F217" s="22">
        <f>IFERROR(D217-Dashboard!$B$4/252,"")</f>
        <v>-6.3774207788718455E-3</v>
      </c>
      <c r="G217" s="22">
        <f>IFERROR(E217-Dashboard!$B$4/252,"")</f>
        <v>-2.4387504255769746E-3</v>
      </c>
      <c r="H217" s="4">
        <f t="shared" si="24"/>
        <v>130.52000000000001</v>
      </c>
      <c r="I217" s="23">
        <f t="shared" si="25"/>
        <v>-0.11844927980386155</v>
      </c>
      <c r="J217" s="4">
        <f t="shared" si="26"/>
        <v>2396</v>
      </c>
      <c r="K217" s="23">
        <f t="shared" si="27"/>
        <v>-1.3772954924874736E-2</v>
      </c>
      <c r="L217" s="22">
        <f t="shared" si="21"/>
        <v>-3.9386703532948708E-3</v>
      </c>
    </row>
    <row r="218" spans="1:12" x14ac:dyDescent="0.25">
      <c r="A218" s="3">
        <f>IFERROR(Datos!A218,"")</f>
        <v>42803</v>
      </c>
      <c r="B218" s="4">
        <f>IFERROR(Datos!B218,"")</f>
        <v>114.47</v>
      </c>
      <c r="C218" s="4">
        <f>IFERROR(Datos!C218,"")</f>
        <v>2364.9</v>
      </c>
      <c r="D218" s="22">
        <f t="shared" si="22"/>
        <v>-5.127759429862655E-3</v>
      </c>
      <c r="E218" s="22">
        <f t="shared" si="23"/>
        <v>8.0406263224719332E-4</v>
      </c>
      <c r="F218" s="22">
        <f>IFERROR(D218-Dashboard!$B$4/252,"")</f>
        <v>-5.2864895885928135E-3</v>
      </c>
      <c r="G218" s="22">
        <f>IFERROR(E218-Dashboard!$B$4/252,"")</f>
        <v>6.4533247351703459E-4</v>
      </c>
      <c r="H218" s="4">
        <f t="shared" si="24"/>
        <v>130.52000000000001</v>
      </c>
      <c r="I218" s="23">
        <f t="shared" si="25"/>
        <v>-0.1229696598222495</v>
      </c>
      <c r="J218" s="4">
        <f t="shared" si="26"/>
        <v>2396</v>
      </c>
      <c r="K218" s="23">
        <f t="shared" si="27"/>
        <v>-1.2979966611018301E-2</v>
      </c>
      <c r="L218" s="22">
        <f t="shared" si="21"/>
        <v>-5.9318220621098483E-3</v>
      </c>
    </row>
    <row r="219" spans="1:12" x14ac:dyDescent="0.25">
      <c r="A219" s="3">
        <f>IFERROR(Datos!A219,"")</f>
        <v>42804</v>
      </c>
      <c r="B219" s="4">
        <f>IFERROR(Datos!B219,"")</f>
        <v>114.72</v>
      </c>
      <c r="C219" s="4">
        <f>IFERROR(Datos!C219,"")</f>
        <v>2372.6</v>
      </c>
      <c r="D219" s="22">
        <f t="shared" si="22"/>
        <v>2.1839783349348885E-3</v>
      </c>
      <c r="E219" s="22">
        <f t="shared" si="23"/>
        <v>3.2559516258614529E-3</v>
      </c>
      <c r="F219" s="22">
        <f>IFERROR(D219-Dashboard!$B$4/252,"")</f>
        <v>2.02524817620473E-3</v>
      </c>
      <c r="G219" s="22">
        <f>IFERROR(E219-Dashboard!$B$4/252,"")</f>
        <v>3.0972214671312944E-3</v>
      </c>
      <c r="H219" s="4">
        <f t="shared" si="24"/>
        <v>130.52000000000001</v>
      </c>
      <c r="I219" s="23">
        <f t="shared" si="25"/>
        <v>-0.12105424456022074</v>
      </c>
      <c r="J219" s="4">
        <f t="shared" si="26"/>
        <v>2396</v>
      </c>
      <c r="K219" s="23">
        <f t="shared" si="27"/>
        <v>-9.7662771285476069E-3</v>
      </c>
      <c r="L219" s="22">
        <f t="shared" si="21"/>
        <v>-1.0719732909265645E-3</v>
      </c>
    </row>
    <row r="220" spans="1:12" x14ac:dyDescent="0.25">
      <c r="A220" s="3">
        <f>IFERROR(Datos!A220,"")</f>
        <v>42807</v>
      </c>
      <c r="B220" s="4">
        <f>IFERROR(Datos!B220,"")</f>
        <v>114.74</v>
      </c>
      <c r="C220" s="4">
        <f>IFERROR(Datos!C220,"")</f>
        <v>2373.5</v>
      </c>
      <c r="D220" s="22">
        <f t="shared" si="22"/>
        <v>1.7433751743367587E-4</v>
      </c>
      <c r="E220" s="22">
        <f t="shared" si="23"/>
        <v>3.7933069206785852E-4</v>
      </c>
      <c r="F220" s="22">
        <f>IFERROR(D220-Dashboard!$B$4/252,"")</f>
        <v>1.560735870351714E-5</v>
      </c>
      <c r="G220" s="22">
        <f>IFERROR(E220-Dashboard!$B$4/252,"")</f>
        <v>2.2060053333769979E-4</v>
      </c>
      <c r="H220" s="4">
        <f t="shared" si="24"/>
        <v>130.52000000000001</v>
      </c>
      <c r="I220" s="23">
        <f t="shared" si="25"/>
        <v>-0.12090101133925846</v>
      </c>
      <c r="J220" s="4">
        <f t="shared" si="26"/>
        <v>2396</v>
      </c>
      <c r="K220" s="23">
        <f t="shared" si="27"/>
        <v>-9.3906510851419212E-3</v>
      </c>
      <c r="L220" s="22">
        <f t="shared" si="21"/>
        <v>-2.0499317463418265E-4</v>
      </c>
    </row>
    <row r="221" spans="1:12" x14ac:dyDescent="0.25">
      <c r="A221" s="3">
        <f>IFERROR(Datos!A221,"")</f>
        <v>42808</v>
      </c>
      <c r="B221" s="4">
        <f>IFERROR(Datos!B221,"")</f>
        <v>114.12</v>
      </c>
      <c r="C221" s="4">
        <f>IFERROR(Datos!C221,"")</f>
        <v>2365.4</v>
      </c>
      <c r="D221" s="22">
        <f t="shared" si="22"/>
        <v>-5.4035210040089821E-3</v>
      </c>
      <c r="E221" s="22">
        <f t="shared" si="23"/>
        <v>-3.4126816937012361E-3</v>
      </c>
      <c r="F221" s="22">
        <f>IFERROR(D221-Dashboard!$B$4/252,"")</f>
        <v>-5.5622511627391406E-3</v>
      </c>
      <c r="G221" s="22">
        <f>IFERROR(E221-Dashboard!$B$4/252,"")</f>
        <v>-3.5714118524313946E-3</v>
      </c>
      <c r="H221" s="4">
        <f t="shared" si="24"/>
        <v>130.52000000000001</v>
      </c>
      <c r="I221" s="23">
        <f t="shared" si="25"/>
        <v>-0.12565124118908988</v>
      </c>
      <c r="J221" s="4">
        <f t="shared" si="26"/>
        <v>2396</v>
      </c>
      <c r="K221" s="23">
        <f t="shared" si="27"/>
        <v>-1.2771285475792982E-2</v>
      </c>
      <c r="L221" s="22">
        <f t="shared" si="21"/>
        <v>-1.990839310307746E-3</v>
      </c>
    </row>
    <row r="222" spans="1:12" x14ac:dyDescent="0.25">
      <c r="A222" s="3">
        <f>IFERROR(Datos!A222,"")</f>
        <v>42809</v>
      </c>
      <c r="B222" s="4">
        <f>IFERROR(Datos!B222,"")</f>
        <v>116.25</v>
      </c>
      <c r="C222" s="4">
        <f>IFERROR(Datos!C222,"")</f>
        <v>2385.3000000000002</v>
      </c>
      <c r="D222" s="22">
        <f t="shared" si="22"/>
        <v>1.8664563617244889E-2</v>
      </c>
      <c r="E222" s="22">
        <f t="shared" si="23"/>
        <v>8.4129534116852422E-3</v>
      </c>
      <c r="F222" s="22">
        <f>IFERROR(D222-Dashboard!$B$4/252,"")</f>
        <v>1.8505833458514729E-2</v>
      </c>
      <c r="G222" s="22">
        <f>IFERROR(E222-Dashboard!$B$4/252,"")</f>
        <v>8.2542232529550837E-3</v>
      </c>
      <c r="H222" s="4">
        <f t="shared" si="24"/>
        <v>130.52000000000001</v>
      </c>
      <c r="I222" s="23">
        <f t="shared" si="25"/>
        <v>-0.10933190315660446</v>
      </c>
      <c r="J222" s="4">
        <f t="shared" si="26"/>
        <v>2396</v>
      </c>
      <c r="K222" s="23">
        <f t="shared" si="27"/>
        <v>-4.4657762938229428E-3</v>
      </c>
      <c r="L222" s="22">
        <f t="shared" si="21"/>
        <v>1.0251610205559647E-2</v>
      </c>
    </row>
    <row r="223" spans="1:12" x14ac:dyDescent="0.25">
      <c r="A223" s="3">
        <f>IFERROR(Datos!A223,"")</f>
        <v>42810</v>
      </c>
      <c r="B223" s="4">
        <f>IFERROR(Datos!B223,"")</f>
        <v>116.73</v>
      </c>
      <c r="C223" s="4">
        <f>IFERROR(Datos!C223,"")</f>
        <v>2381.4</v>
      </c>
      <c r="D223" s="22">
        <f t="shared" si="22"/>
        <v>4.1290322580644911E-3</v>
      </c>
      <c r="E223" s="22">
        <f t="shared" si="23"/>
        <v>-1.6350144635894903E-3</v>
      </c>
      <c r="F223" s="22">
        <f>IFERROR(D223-Dashboard!$B$4/252,"")</f>
        <v>3.9703020993343326E-3</v>
      </c>
      <c r="G223" s="22">
        <f>IFERROR(E223-Dashboard!$B$4/252,"")</f>
        <v>-1.793744622319649E-3</v>
      </c>
      <c r="H223" s="4">
        <f t="shared" si="24"/>
        <v>130.52000000000001</v>
      </c>
      <c r="I223" s="23">
        <f t="shared" si="25"/>
        <v>-0.1056543058535091</v>
      </c>
      <c r="J223" s="4">
        <f t="shared" si="26"/>
        <v>2396</v>
      </c>
      <c r="K223" s="23">
        <f t="shared" si="27"/>
        <v>-6.0934891485808773E-3</v>
      </c>
      <c r="L223" s="22">
        <f t="shared" si="21"/>
        <v>5.7640467216539815E-3</v>
      </c>
    </row>
    <row r="224" spans="1:12" x14ac:dyDescent="0.25">
      <c r="A224" s="3">
        <f>IFERROR(Datos!A224,"")</f>
        <v>42811</v>
      </c>
      <c r="B224" s="4">
        <f>IFERROR(Datos!B224,"")</f>
        <v>116.99</v>
      </c>
      <c r="C224" s="4">
        <f>IFERROR(Datos!C224,"")</f>
        <v>2378.1999999999998</v>
      </c>
      <c r="D224" s="22">
        <f t="shared" si="22"/>
        <v>2.2273622890429667E-3</v>
      </c>
      <c r="E224" s="22">
        <f t="shared" si="23"/>
        <v>-1.3437473754934759E-3</v>
      </c>
      <c r="F224" s="22">
        <f>IFERROR(D224-Dashboard!$B$4/252,"")</f>
        <v>2.0686321303128082E-3</v>
      </c>
      <c r="G224" s="22">
        <f>IFERROR(E224-Dashboard!$B$4/252,"")</f>
        <v>-1.5024775342236346E-3</v>
      </c>
      <c r="H224" s="4">
        <f t="shared" si="24"/>
        <v>130.52000000000001</v>
      </c>
      <c r="I224" s="23">
        <f t="shared" si="25"/>
        <v>-0.10366227398099914</v>
      </c>
      <c r="J224" s="4">
        <f t="shared" si="26"/>
        <v>2396</v>
      </c>
      <c r="K224" s="23">
        <f t="shared" si="27"/>
        <v>-7.4290484140234758E-3</v>
      </c>
      <c r="L224" s="22">
        <f t="shared" si="21"/>
        <v>3.5711096645364426E-3</v>
      </c>
    </row>
    <row r="225" spans="1:12" x14ac:dyDescent="0.25">
      <c r="A225" s="3">
        <f>IFERROR(Datos!A225,"")</f>
        <v>42814</v>
      </c>
      <c r="B225" s="4">
        <f>IFERROR(Datos!B225,"")</f>
        <v>117.56</v>
      </c>
      <c r="C225" s="4">
        <f>IFERROR(Datos!C225,"")</f>
        <v>2373.5</v>
      </c>
      <c r="D225" s="22">
        <f t="shared" si="22"/>
        <v>4.8722113001111733E-3</v>
      </c>
      <c r="E225" s="22">
        <f t="shared" si="23"/>
        <v>-1.9762845849801147E-3</v>
      </c>
      <c r="F225" s="22">
        <f>IFERROR(D225-Dashboard!$B$4/252,"")</f>
        <v>4.7134811413810148E-3</v>
      </c>
      <c r="G225" s="22">
        <f>IFERROR(E225-Dashboard!$B$4/252,"")</f>
        <v>-2.1350147437102732E-3</v>
      </c>
      <c r="H225" s="4">
        <f t="shared" si="24"/>
        <v>130.52000000000001</v>
      </c>
      <c r="I225" s="23">
        <f t="shared" si="25"/>
        <v>-9.9295127183573473E-2</v>
      </c>
      <c r="J225" s="4">
        <f t="shared" si="26"/>
        <v>2396</v>
      </c>
      <c r="K225" s="23">
        <f t="shared" si="27"/>
        <v>-9.3906510851419212E-3</v>
      </c>
      <c r="L225" s="22">
        <f t="shared" si="21"/>
        <v>6.848495885091288E-3</v>
      </c>
    </row>
    <row r="226" spans="1:12" x14ac:dyDescent="0.25">
      <c r="A226" s="3">
        <f>IFERROR(Datos!A226,"")</f>
        <v>42815</v>
      </c>
      <c r="B226" s="4">
        <f>IFERROR(Datos!B226,"")</f>
        <v>118.54</v>
      </c>
      <c r="C226" s="4">
        <f>IFERROR(Datos!C226,"")</f>
        <v>2344</v>
      </c>
      <c r="D226" s="22">
        <f t="shared" si="22"/>
        <v>8.336168764885965E-3</v>
      </c>
      <c r="E226" s="22">
        <f t="shared" si="23"/>
        <v>-1.2428902464714509E-2</v>
      </c>
      <c r="F226" s="22">
        <f>IFERROR(D226-Dashboard!$B$4/252,"")</f>
        <v>8.1774386061558065E-3</v>
      </c>
      <c r="G226" s="22">
        <f>IFERROR(E226-Dashboard!$B$4/252,"")</f>
        <v>-1.2587632623444667E-2</v>
      </c>
      <c r="H226" s="4">
        <f t="shared" si="24"/>
        <v>130.52000000000001</v>
      </c>
      <c r="I226" s="23">
        <f t="shared" si="25"/>
        <v>-9.1786699356420476E-2</v>
      </c>
      <c r="J226" s="4">
        <f t="shared" si="26"/>
        <v>2396</v>
      </c>
      <c r="K226" s="23">
        <f t="shared" si="27"/>
        <v>-2.1702838063439089E-2</v>
      </c>
      <c r="L226" s="22">
        <f t="shared" si="21"/>
        <v>2.0765071229600474E-2</v>
      </c>
    </row>
    <row r="227" spans="1:12" x14ac:dyDescent="0.25">
      <c r="A227" s="3">
        <f>IFERROR(Datos!A227,"")</f>
        <v>42816</v>
      </c>
      <c r="B227" s="4">
        <f>IFERROR(Datos!B227,"")</f>
        <v>118.83</v>
      </c>
      <c r="C227" s="4">
        <f>IFERROR(Datos!C227,"")</f>
        <v>2348.4</v>
      </c>
      <c r="D227" s="22">
        <f t="shared" si="22"/>
        <v>2.446431584275377E-3</v>
      </c>
      <c r="E227" s="22">
        <f t="shared" si="23"/>
        <v>1.8771331058020646E-3</v>
      </c>
      <c r="F227" s="22">
        <f>IFERROR(D227-Dashboard!$B$4/252,"")</f>
        <v>2.2877014255452185E-3</v>
      </c>
      <c r="G227" s="22">
        <f>IFERROR(E227-Dashboard!$B$4/252,"")</f>
        <v>1.7184029470719059E-3</v>
      </c>
      <c r="H227" s="4">
        <f t="shared" si="24"/>
        <v>130.52000000000001</v>
      </c>
      <c r="I227" s="23">
        <f t="shared" si="25"/>
        <v>-8.9564817652467155E-2</v>
      </c>
      <c r="J227" s="4">
        <f t="shared" si="26"/>
        <v>2396</v>
      </c>
      <c r="K227" s="23">
        <f t="shared" si="27"/>
        <v>-1.9866444073455725E-2</v>
      </c>
      <c r="L227" s="22">
        <f t="shared" si="21"/>
        <v>5.6929847847331239E-4</v>
      </c>
    </row>
    <row r="228" spans="1:12" x14ac:dyDescent="0.25">
      <c r="A228" s="3">
        <f>IFERROR(Datos!A228,"")</f>
        <v>42817</v>
      </c>
      <c r="B228" s="4">
        <f>IFERROR(Datos!B228,"")</f>
        <v>118.67</v>
      </c>
      <c r="C228" s="4">
        <f>IFERROR(Datos!C228,"")</f>
        <v>2346</v>
      </c>
      <c r="D228" s="22">
        <f t="shared" si="22"/>
        <v>-1.3464613313136642E-3</v>
      </c>
      <c r="E228" s="22">
        <f t="shared" si="23"/>
        <v>-1.0219724067450642E-3</v>
      </c>
      <c r="F228" s="22">
        <f>IFERROR(D228-Dashboard!$B$4/252,"")</f>
        <v>-1.5051914900438229E-3</v>
      </c>
      <c r="G228" s="22">
        <f>IFERROR(E228-Dashboard!$B$4/252,"")</f>
        <v>-1.1807025654752229E-3</v>
      </c>
      <c r="H228" s="4">
        <f t="shared" si="24"/>
        <v>130.52000000000001</v>
      </c>
      <c r="I228" s="23">
        <f t="shared" si="25"/>
        <v>-9.0790683420165497E-2</v>
      </c>
      <c r="J228" s="4">
        <f t="shared" si="26"/>
        <v>2396</v>
      </c>
      <c r="K228" s="23">
        <f t="shared" si="27"/>
        <v>-2.086811352253759E-2</v>
      </c>
      <c r="L228" s="22">
        <f t="shared" si="21"/>
        <v>-3.2448892456860001E-4</v>
      </c>
    </row>
    <row r="229" spans="1:12" x14ac:dyDescent="0.25">
      <c r="A229" s="3">
        <f>IFERROR(Datos!A229,"")</f>
        <v>42818</v>
      </c>
      <c r="B229" s="4">
        <f>IFERROR(Datos!B229,"")</f>
        <v>118.86</v>
      </c>
      <c r="C229" s="4">
        <f>IFERROR(Datos!C229,"")</f>
        <v>2344</v>
      </c>
      <c r="D229" s="22">
        <f t="shared" si="22"/>
        <v>1.6010786213869199E-3</v>
      </c>
      <c r="E229" s="22">
        <f t="shared" si="23"/>
        <v>-8.5251491901106036E-4</v>
      </c>
      <c r="F229" s="22">
        <f>IFERROR(D229-Dashboard!$B$4/252,"")</f>
        <v>1.4423484626567612E-3</v>
      </c>
      <c r="G229" s="22">
        <f>IFERROR(E229-Dashboard!$B$4/252,"")</f>
        <v>-1.0112450777412191E-3</v>
      </c>
      <c r="H229" s="4">
        <f t="shared" si="24"/>
        <v>130.52000000000001</v>
      </c>
      <c r="I229" s="23">
        <f t="shared" si="25"/>
        <v>-8.9334967821023681E-2</v>
      </c>
      <c r="J229" s="4">
        <f t="shared" si="26"/>
        <v>2396</v>
      </c>
      <c r="K229" s="23">
        <f t="shared" si="27"/>
        <v>-2.1702838063439089E-2</v>
      </c>
      <c r="L229" s="22">
        <f t="shared" si="21"/>
        <v>2.4535935403979803E-3</v>
      </c>
    </row>
    <row r="230" spans="1:12" x14ac:dyDescent="0.25">
      <c r="A230" s="3">
        <f>IFERROR(Datos!A230,"")</f>
        <v>42821</v>
      </c>
      <c r="B230" s="4">
        <f>IFERROR(Datos!B230,"")</f>
        <v>119.53</v>
      </c>
      <c r="C230" s="4">
        <f>IFERROR(Datos!C230,"")</f>
        <v>2341.6</v>
      </c>
      <c r="D230" s="22">
        <f t="shared" si="22"/>
        <v>5.636883728756592E-3</v>
      </c>
      <c r="E230" s="22">
        <f t="shared" si="23"/>
        <v>-1.0238907849829948E-3</v>
      </c>
      <c r="F230" s="22">
        <f>IFERROR(D230-Dashboard!$B$4/252,"")</f>
        <v>5.4781535700264335E-3</v>
      </c>
      <c r="G230" s="22">
        <f>IFERROR(E230-Dashboard!$B$4/252,"")</f>
        <v>-1.1826209437131535E-3</v>
      </c>
      <c r="H230" s="4">
        <f t="shared" si="24"/>
        <v>130.52000000000001</v>
      </c>
      <c r="I230" s="23">
        <f t="shared" si="25"/>
        <v>-8.4201654918786506E-2</v>
      </c>
      <c r="J230" s="4">
        <f t="shared" si="26"/>
        <v>2396</v>
      </c>
      <c r="K230" s="23">
        <f t="shared" si="27"/>
        <v>-2.2704507512520955E-2</v>
      </c>
      <c r="L230" s="22">
        <f t="shared" si="21"/>
        <v>6.6607745137395868E-3</v>
      </c>
    </row>
    <row r="231" spans="1:12" x14ac:dyDescent="0.25">
      <c r="A231" s="3">
        <f>IFERROR(Datos!A231,"")</f>
        <v>42822</v>
      </c>
      <c r="B231" s="4">
        <f>IFERROR(Datos!B231,"")</f>
        <v>119.04</v>
      </c>
      <c r="C231" s="4">
        <f>IFERROR(Datos!C231,"")</f>
        <v>2358.6</v>
      </c>
      <c r="D231" s="22">
        <f t="shared" si="22"/>
        <v>-4.0993892746590266E-3</v>
      </c>
      <c r="E231" s="22">
        <f t="shared" si="23"/>
        <v>7.2599931670651596E-3</v>
      </c>
      <c r="F231" s="22">
        <f>IFERROR(D231-Dashboard!$B$4/252,"")</f>
        <v>-4.2581194333891851E-3</v>
      </c>
      <c r="G231" s="22">
        <f>IFERROR(E231-Dashboard!$B$4/252,"")</f>
        <v>7.1012630083350011E-3</v>
      </c>
      <c r="H231" s="4">
        <f t="shared" si="24"/>
        <v>130.52000000000001</v>
      </c>
      <c r="I231" s="23">
        <f t="shared" si="25"/>
        <v>-8.7955868832362838E-2</v>
      </c>
      <c r="J231" s="4">
        <f t="shared" si="26"/>
        <v>2396</v>
      </c>
      <c r="K231" s="23">
        <f t="shared" si="27"/>
        <v>-1.5609348914858101E-2</v>
      </c>
      <c r="L231" s="22">
        <f t="shared" si="21"/>
        <v>-1.1359382441724186E-2</v>
      </c>
    </row>
    <row r="232" spans="1:12" x14ac:dyDescent="0.25">
      <c r="A232" s="3">
        <f>IFERROR(Datos!A232,"")</f>
        <v>42823</v>
      </c>
      <c r="B232" s="4">
        <f>IFERROR(Datos!B232,"")</f>
        <v>119.33</v>
      </c>
      <c r="C232" s="4">
        <f>IFERROR(Datos!C232,"")</f>
        <v>2361.1</v>
      </c>
      <c r="D232" s="22">
        <f t="shared" si="22"/>
        <v>2.4361559139784994E-3</v>
      </c>
      <c r="E232" s="22">
        <f t="shared" si="23"/>
        <v>1.0599508182820294E-3</v>
      </c>
      <c r="F232" s="22">
        <f>IFERROR(D232-Dashboard!$B$4/252,"")</f>
        <v>2.2774257552483409E-3</v>
      </c>
      <c r="G232" s="22">
        <f>IFERROR(E232-Dashboard!$B$4/252,"")</f>
        <v>9.0122065955187069E-4</v>
      </c>
      <c r="H232" s="4">
        <f t="shared" si="24"/>
        <v>130.52000000000001</v>
      </c>
      <c r="I232" s="23">
        <f t="shared" si="25"/>
        <v>-8.5733987128409517E-2</v>
      </c>
      <c r="J232" s="4">
        <f t="shared" si="26"/>
        <v>2396</v>
      </c>
      <c r="K232" s="23">
        <f t="shared" si="27"/>
        <v>-1.4565943238731283E-2</v>
      </c>
      <c r="L232" s="22">
        <f t="shared" si="21"/>
        <v>1.37620509569647E-3</v>
      </c>
    </row>
    <row r="233" spans="1:12" x14ac:dyDescent="0.25">
      <c r="A233" s="3">
        <f>IFERROR(Datos!A233,"")</f>
        <v>42824</v>
      </c>
      <c r="B233" s="4">
        <f>IFERROR(Datos!B233,"")</f>
        <v>118.47</v>
      </c>
      <c r="C233" s="4">
        <f>IFERROR(Datos!C233,"")</f>
        <v>2368.1</v>
      </c>
      <c r="D233" s="22">
        <f t="shared" si="22"/>
        <v>-7.2069052208162399E-3</v>
      </c>
      <c r="E233" s="22">
        <f t="shared" si="23"/>
        <v>2.9647198339757264E-3</v>
      </c>
      <c r="F233" s="22">
        <f>IFERROR(D233-Dashboard!$B$4/252,"")</f>
        <v>-7.3656353795463984E-3</v>
      </c>
      <c r="G233" s="22">
        <f>IFERROR(E233-Dashboard!$B$4/252,"")</f>
        <v>2.8059896752455678E-3</v>
      </c>
      <c r="H233" s="4">
        <f t="shared" si="24"/>
        <v>130.52000000000001</v>
      </c>
      <c r="I233" s="23">
        <f t="shared" si="25"/>
        <v>-9.2323015629788618E-2</v>
      </c>
      <c r="J233" s="4">
        <f t="shared" si="26"/>
        <v>2396</v>
      </c>
      <c r="K233" s="23">
        <f t="shared" si="27"/>
        <v>-1.1644407345576036E-2</v>
      </c>
      <c r="L233" s="22">
        <f t="shared" si="21"/>
        <v>-1.0171625054791966E-2</v>
      </c>
    </row>
    <row r="234" spans="1:12" x14ac:dyDescent="0.25">
      <c r="A234" s="3">
        <f>IFERROR(Datos!A234,"")</f>
        <v>42825</v>
      </c>
      <c r="B234" s="4">
        <f>IFERROR(Datos!B234,"")</f>
        <v>118.72</v>
      </c>
      <c r="C234" s="4">
        <f>IFERROR(Datos!C234,"")</f>
        <v>2362.6999999999998</v>
      </c>
      <c r="D234" s="22">
        <f t="shared" si="22"/>
        <v>2.1102388790410487E-3</v>
      </c>
      <c r="E234" s="22">
        <f t="shared" si="23"/>
        <v>-2.2803091085681348E-3</v>
      </c>
      <c r="F234" s="22">
        <f>IFERROR(D234-Dashboard!$B$4/252,"")</f>
        <v>1.9515087203108899E-3</v>
      </c>
      <c r="G234" s="22">
        <f>IFERROR(E234-Dashboard!$B$4/252,"")</f>
        <v>-2.4390392672982934E-3</v>
      </c>
      <c r="H234" s="4">
        <f t="shared" si="24"/>
        <v>130.52000000000001</v>
      </c>
      <c r="I234" s="23">
        <f t="shared" si="25"/>
        <v>-9.0407600367759855E-2</v>
      </c>
      <c r="J234" s="4">
        <f t="shared" si="26"/>
        <v>2396</v>
      </c>
      <c r="K234" s="23">
        <f t="shared" si="27"/>
        <v>-1.3898163606010039E-2</v>
      </c>
      <c r="L234" s="22">
        <f t="shared" si="21"/>
        <v>4.3905479876091835E-3</v>
      </c>
    </row>
    <row r="235" spans="1:12" x14ac:dyDescent="0.25">
      <c r="A235" s="3">
        <f>IFERROR(Datos!A235,"")</f>
        <v>42828</v>
      </c>
      <c r="B235" s="4">
        <f>IFERROR(Datos!B235,"")</f>
        <v>119.35</v>
      </c>
      <c r="C235" s="4">
        <f>IFERROR(Datos!C235,"")</f>
        <v>2358.8000000000002</v>
      </c>
      <c r="D235" s="22">
        <f t="shared" si="22"/>
        <v>5.3066037735849392E-3</v>
      </c>
      <c r="E235" s="22">
        <f t="shared" si="23"/>
        <v>-1.650653912896094E-3</v>
      </c>
      <c r="F235" s="22">
        <f>IFERROR(D235-Dashboard!$B$4/252,"")</f>
        <v>5.1478736148547807E-3</v>
      </c>
      <c r="G235" s="22">
        <f>IFERROR(E235-Dashboard!$B$4/252,"")</f>
        <v>-1.8093840716262527E-3</v>
      </c>
      <c r="H235" s="4">
        <f t="shared" si="24"/>
        <v>130.52000000000001</v>
      </c>
      <c r="I235" s="23">
        <f t="shared" si="25"/>
        <v>-8.5580753907447238E-2</v>
      </c>
      <c r="J235" s="4">
        <f t="shared" si="26"/>
        <v>2396</v>
      </c>
      <c r="K235" s="23">
        <f t="shared" si="27"/>
        <v>-1.5525876460767862E-2</v>
      </c>
      <c r="L235" s="22">
        <f t="shared" si="21"/>
        <v>6.9572576864810332E-3</v>
      </c>
    </row>
    <row r="236" spans="1:12" x14ac:dyDescent="0.25">
      <c r="A236" s="3">
        <f>IFERROR(Datos!A236,"")</f>
        <v>42829</v>
      </c>
      <c r="B236" s="4">
        <f>IFERROR(Datos!B236,"")</f>
        <v>119.62</v>
      </c>
      <c r="C236" s="4">
        <f>IFERROR(Datos!C236,"")</f>
        <v>2360.1999999999998</v>
      </c>
      <c r="D236" s="22">
        <f t="shared" si="22"/>
        <v>2.2622538751571053E-3</v>
      </c>
      <c r="E236" s="22">
        <f t="shared" si="23"/>
        <v>5.9352212989649544E-4</v>
      </c>
      <c r="F236" s="22">
        <f>IFERROR(D236-Dashboard!$B$4/252,"")</f>
        <v>2.1035237164269468E-3</v>
      </c>
      <c r="G236" s="22">
        <f>IFERROR(E236-Dashboard!$B$4/252,"")</f>
        <v>4.3479197116633671E-4</v>
      </c>
      <c r="H236" s="4">
        <f t="shared" si="24"/>
        <v>130.52000000000001</v>
      </c>
      <c r="I236" s="23">
        <f t="shared" si="25"/>
        <v>-8.3512105424456085E-2</v>
      </c>
      <c r="J236" s="4">
        <f t="shared" si="26"/>
        <v>2396</v>
      </c>
      <c r="K236" s="23">
        <f t="shared" si="27"/>
        <v>-1.4941569282136968E-2</v>
      </c>
      <c r="L236" s="22">
        <f t="shared" si="21"/>
        <v>1.6687317452606099E-3</v>
      </c>
    </row>
    <row r="237" spans="1:12" x14ac:dyDescent="0.25">
      <c r="A237" s="3">
        <f>IFERROR(Datos!A237,"")</f>
        <v>42830</v>
      </c>
      <c r="B237" s="4">
        <f>IFERROR(Datos!B237,"")</f>
        <v>119.62</v>
      </c>
      <c r="C237" s="4">
        <f>IFERROR(Datos!C237,"")</f>
        <v>2352.9</v>
      </c>
      <c r="D237" s="22">
        <f t="shared" si="22"/>
        <v>0</v>
      </c>
      <c r="E237" s="22">
        <f t="shared" si="23"/>
        <v>-3.0929582238792275E-3</v>
      </c>
      <c r="F237" s="22">
        <f>IFERROR(D237-Dashboard!$B$4/252,"")</f>
        <v>-1.5873015873015873E-4</v>
      </c>
      <c r="G237" s="22">
        <f>IFERROR(E237-Dashboard!$B$4/252,"")</f>
        <v>-3.251688382609386E-3</v>
      </c>
      <c r="H237" s="4">
        <f t="shared" si="24"/>
        <v>130.52000000000001</v>
      </c>
      <c r="I237" s="23">
        <f t="shared" si="25"/>
        <v>-8.3512105424456085E-2</v>
      </c>
      <c r="J237" s="4">
        <f t="shared" si="26"/>
        <v>2396</v>
      </c>
      <c r="K237" s="23">
        <f t="shared" si="27"/>
        <v>-1.7988313856427296E-2</v>
      </c>
      <c r="L237" s="22">
        <f t="shared" si="21"/>
        <v>3.0929582238792275E-3</v>
      </c>
    </row>
    <row r="238" spans="1:12" x14ac:dyDescent="0.25">
      <c r="A238" s="3">
        <f>IFERROR(Datos!A238,"")</f>
        <v>42831</v>
      </c>
      <c r="B238" s="4">
        <f>IFERROR(Datos!B238,"")</f>
        <v>119.18</v>
      </c>
      <c r="C238" s="4">
        <f>IFERROR(Datos!C238,"")</f>
        <v>2357.5</v>
      </c>
      <c r="D238" s="22">
        <f t="shared" si="22"/>
        <v>-3.6783146630997576E-3</v>
      </c>
      <c r="E238" s="22">
        <f t="shared" si="23"/>
        <v>1.9550342130987275E-3</v>
      </c>
      <c r="F238" s="22">
        <f>IFERROR(D238-Dashboard!$B$4/252,"")</f>
        <v>-3.8370448218299161E-3</v>
      </c>
      <c r="G238" s="22">
        <f>IFERROR(E238-Dashboard!$B$4/252,"")</f>
        <v>1.7963040543685688E-3</v>
      </c>
      <c r="H238" s="4">
        <f t="shared" si="24"/>
        <v>130.52000000000001</v>
      </c>
      <c r="I238" s="23">
        <f t="shared" si="25"/>
        <v>-8.6883236285626775E-2</v>
      </c>
      <c r="J238" s="4">
        <f t="shared" si="26"/>
        <v>2396</v>
      </c>
      <c r="K238" s="23">
        <f t="shared" si="27"/>
        <v>-1.6068447412353914E-2</v>
      </c>
      <c r="L238" s="22">
        <f t="shared" si="21"/>
        <v>-5.6333488761984851E-3</v>
      </c>
    </row>
    <row r="239" spans="1:12" x14ac:dyDescent="0.25">
      <c r="A239" s="3">
        <f>IFERROR(Datos!A239,"")</f>
        <v>42832</v>
      </c>
      <c r="B239" s="4">
        <f>IFERROR(Datos!B239,"")</f>
        <v>119.46</v>
      </c>
      <c r="C239" s="4">
        <f>IFERROR(Datos!C239,"")</f>
        <v>2355.5</v>
      </c>
      <c r="D239" s="22">
        <f t="shared" si="22"/>
        <v>2.3493874811209015E-3</v>
      </c>
      <c r="E239" s="22">
        <f t="shared" si="23"/>
        <v>-8.4835630965007791E-4</v>
      </c>
      <c r="F239" s="22">
        <f>IFERROR(D239-Dashboard!$B$4/252,"")</f>
        <v>2.1906573223907429E-3</v>
      </c>
      <c r="G239" s="22">
        <f>IFERROR(E239-Dashboard!$B$4/252,"")</f>
        <v>-1.0070864683802366E-3</v>
      </c>
      <c r="H239" s="4">
        <f t="shared" si="24"/>
        <v>130.52000000000001</v>
      </c>
      <c r="I239" s="23">
        <f t="shared" si="25"/>
        <v>-8.4737971192154538E-2</v>
      </c>
      <c r="J239" s="4">
        <f t="shared" si="26"/>
        <v>2396</v>
      </c>
      <c r="K239" s="23">
        <f t="shared" si="27"/>
        <v>-1.6903171953255414E-2</v>
      </c>
      <c r="L239" s="22">
        <f t="shared" si="21"/>
        <v>3.1977437907709794E-3</v>
      </c>
    </row>
    <row r="240" spans="1:12" x14ac:dyDescent="0.25">
      <c r="A240" s="3">
        <f>IFERROR(Datos!A240,"")</f>
        <v>42835</v>
      </c>
      <c r="B240" s="4">
        <f>IFERROR(Datos!B240,"")</f>
        <v>119.46</v>
      </c>
      <c r="C240" s="4">
        <f>IFERROR(Datos!C240,"")</f>
        <v>2357.1999999999998</v>
      </c>
      <c r="D240" s="22">
        <f t="shared" si="22"/>
        <v>0</v>
      </c>
      <c r="E240" s="22">
        <f t="shared" si="23"/>
        <v>7.2171513479091232E-4</v>
      </c>
      <c r="F240" s="22">
        <f>IFERROR(D240-Dashboard!$B$4/252,"")</f>
        <v>-1.5873015873015873E-4</v>
      </c>
      <c r="G240" s="22">
        <f>IFERROR(E240-Dashboard!$B$4/252,"")</f>
        <v>5.6298497606075359E-4</v>
      </c>
      <c r="H240" s="4">
        <f t="shared" si="24"/>
        <v>130.52000000000001</v>
      </c>
      <c r="I240" s="23">
        <f t="shared" si="25"/>
        <v>-8.4737971192154538E-2</v>
      </c>
      <c r="J240" s="4">
        <f t="shared" si="26"/>
        <v>2396</v>
      </c>
      <c r="K240" s="23">
        <f t="shared" si="27"/>
        <v>-1.6193656093489217E-2</v>
      </c>
      <c r="L240" s="22">
        <f t="shared" si="21"/>
        <v>-7.2171513479091232E-4</v>
      </c>
    </row>
    <row r="241" spans="1:12" x14ac:dyDescent="0.25">
      <c r="A241" s="3">
        <f>IFERROR(Datos!A241,"")</f>
        <v>42836</v>
      </c>
      <c r="B241" s="4">
        <f>IFERROR(Datos!B241,"")</f>
        <v>121.19</v>
      </c>
      <c r="C241" s="4">
        <f>IFERROR(Datos!C241,"")</f>
        <v>2353.8000000000002</v>
      </c>
      <c r="D241" s="22">
        <f t="shared" si="22"/>
        <v>1.4481834923823822E-2</v>
      </c>
      <c r="E241" s="22">
        <f t="shared" si="23"/>
        <v>-1.4423892754114043E-3</v>
      </c>
      <c r="F241" s="22">
        <f>IFERROR(D241-Dashboard!$B$4/252,"")</f>
        <v>1.4323104765093663E-2</v>
      </c>
      <c r="G241" s="22">
        <f>IFERROR(E241-Dashboard!$B$4/252,"")</f>
        <v>-1.601119434141563E-3</v>
      </c>
      <c r="H241" s="4">
        <f t="shared" si="24"/>
        <v>130.52000000000001</v>
      </c>
      <c r="I241" s="23">
        <f t="shared" si="25"/>
        <v>-7.148329757891525E-2</v>
      </c>
      <c r="J241" s="4">
        <f t="shared" si="26"/>
        <v>2396</v>
      </c>
      <c r="K241" s="23">
        <f t="shared" si="27"/>
        <v>-1.761268781302161E-2</v>
      </c>
      <c r="L241" s="22">
        <f t="shared" si="21"/>
        <v>1.5924224199235226E-2</v>
      </c>
    </row>
    <row r="242" spans="1:12" x14ac:dyDescent="0.25">
      <c r="A242" s="3">
        <f>IFERROR(Datos!A242,"")</f>
        <v>42837</v>
      </c>
      <c r="B242" s="4">
        <f>IFERROR(Datos!B242,"")</f>
        <v>122.02</v>
      </c>
      <c r="C242" s="4">
        <f>IFERROR(Datos!C242,"")</f>
        <v>2344.9</v>
      </c>
      <c r="D242" s="22">
        <f t="shared" si="22"/>
        <v>6.8487498968561322E-3</v>
      </c>
      <c r="E242" s="22">
        <f t="shared" si="23"/>
        <v>-3.7811198912397481E-3</v>
      </c>
      <c r="F242" s="22">
        <f>IFERROR(D242-Dashboard!$B$4/252,"")</f>
        <v>6.6900197381259737E-3</v>
      </c>
      <c r="G242" s="22">
        <f>IFERROR(E242-Dashboard!$B$4/252,"")</f>
        <v>-3.9398500499699066E-3</v>
      </c>
      <c r="H242" s="4">
        <f t="shared" si="24"/>
        <v>130.52000000000001</v>
      </c>
      <c r="I242" s="23">
        <f t="shared" si="25"/>
        <v>-6.5124118908979622E-2</v>
      </c>
      <c r="J242" s="4">
        <f t="shared" si="26"/>
        <v>2396</v>
      </c>
      <c r="K242" s="23">
        <f t="shared" si="27"/>
        <v>-2.1327212020033404E-2</v>
      </c>
      <c r="L242" s="22">
        <f t="shared" si="21"/>
        <v>1.062986978809588E-2</v>
      </c>
    </row>
    <row r="243" spans="1:12" x14ac:dyDescent="0.25">
      <c r="A243" s="3">
        <f>IFERROR(Datos!A243,"")</f>
        <v>42838</v>
      </c>
      <c r="B243" s="4">
        <f>IFERROR(Datos!B243,"")</f>
        <v>122.6</v>
      </c>
      <c r="C243" s="4">
        <f>IFERROR(Datos!C243,"")</f>
        <v>2328.9</v>
      </c>
      <c r="D243" s="22">
        <f t="shared" si="22"/>
        <v>4.7533191280118015E-3</v>
      </c>
      <c r="E243" s="22">
        <f t="shared" si="23"/>
        <v>-6.8233186916286659E-3</v>
      </c>
      <c r="F243" s="22">
        <f>IFERROR(D243-Dashboard!$B$4/252,"")</f>
        <v>4.5945889692816429E-3</v>
      </c>
      <c r="G243" s="22">
        <f>IFERROR(E243-Dashboard!$B$4/252,"")</f>
        <v>-6.9820488503588244E-3</v>
      </c>
      <c r="H243" s="4">
        <f t="shared" si="24"/>
        <v>130.52000000000001</v>
      </c>
      <c r="I243" s="23">
        <f t="shared" si="25"/>
        <v>-6.0680355501072758E-2</v>
      </c>
      <c r="J243" s="4">
        <f t="shared" si="26"/>
        <v>2396</v>
      </c>
      <c r="K243" s="23">
        <f t="shared" si="27"/>
        <v>-2.8005008347245397E-2</v>
      </c>
      <c r="L243" s="22">
        <f t="shared" si="21"/>
        <v>1.1576637819640467E-2</v>
      </c>
    </row>
    <row r="244" spans="1:12" x14ac:dyDescent="0.25">
      <c r="A244" s="3">
        <f>IFERROR(Datos!A244,"")</f>
        <v>42842</v>
      </c>
      <c r="B244" s="4">
        <f>IFERROR(Datos!B244,"")</f>
        <v>122.24</v>
      </c>
      <c r="C244" s="4">
        <f>IFERROR(Datos!C244,"")</f>
        <v>2349</v>
      </c>
      <c r="D244" s="22">
        <f t="shared" si="22"/>
        <v>-2.9363784665579207E-3</v>
      </c>
      <c r="E244" s="22">
        <f t="shared" si="23"/>
        <v>8.6306840139120933E-3</v>
      </c>
      <c r="F244" s="22">
        <f>IFERROR(D244-Dashboard!$B$4/252,"")</f>
        <v>-3.0951086252880792E-3</v>
      </c>
      <c r="G244" s="22">
        <f>IFERROR(E244-Dashboard!$B$4/252,"")</f>
        <v>8.4719538551819348E-3</v>
      </c>
      <c r="H244" s="4">
        <f t="shared" si="24"/>
        <v>130.52000000000001</v>
      </c>
      <c r="I244" s="23">
        <f t="shared" si="25"/>
        <v>-6.3438553478394222E-2</v>
      </c>
      <c r="J244" s="4">
        <f t="shared" si="26"/>
        <v>2396</v>
      </c>
      <c r="K244" s="23">
        <f t="shared" si="27"/>
        <v>-1.9616026711185341E-2</v>
      </c>
      <c r="L244" s="22">
        <f t="shared" si="21"/>
        <v>-1.1567062480470014E-2</v>
      </c>
    </row>
    <row r="245" spans="1:12" x14ac:dyDescent="0.25">
      <c r="A245" s="3">
        <f>IFERROR(Datos!A245,"")</f>
        <v>42843</v>
      </c>
      <c r="B245" s="4">
        <f>IFERROR(Datos!B245,"")</f>
        <v>122.82</v>
      </c>
      <c r="C245" s="4">
        <f>IFERROR(Datos!C245,"")</f>
        <v>2342.1999999999998</v>
      </c>
      <c r="D245" s="22">
        <f t="shared" si="22"/>
        <v>4.7447643979057208E-3</v>
      </c>
      <c r="E245" s="22">
        <f t="shared" si="23"/>
        <v>-2.8948488718604226E-3</v>
      </c>
      <c r="F245" s="22">
        <f>IFERROR(D245-Dashboard!$B$4/252,"")</f>
        <v>4.5860342391755623E-3</v>
      </c>
      <c r="G245" s="22">
        <f>IFERROR(E245-Dashboard!$B$4/252,"")</f>
        <v>-3.0535790305905811E-3</v>
      </c>
      <c r="H245" s="4">
        <f t="shared" si="24"/>
        <v>130.52000000000001</v>
      </c>
      <c r="I245" s="23">
        <f t="shared" si="25"/>
        <v>-5.8994790070487357E-2</v>
      </c>
      <c r="J245" s="4">
        <f t="shared" si="26"/>
        <v>2396</v>
      </c>
      <c r="K245" s="23">
        <f t="shared" si="27"/>
        <v>-2.2454090150250461E-2</v>
      </c>
      <c r="L245" s="22">
        <f t="shared" si="21"/>
        <v>7.6396132697661434E-3</v>
      </c>
    </row>
    <row r="246" spans="1:12" x14ac:dyDescent="0.25">
      <c r="A246" s="3">
        <f>IFERROR(Datos!A246,"")</f>
        <v>42844</v>
      </c>
      <c r="B246" s="4">
        <f>IFERROR(Datos!B246,"")</f>
        <v>121.73</v>
      </c>
      <c r="C246" s="4">
        <f>IFERROR(Datos!C246,"")</f>
        <v>2338.1999999999998</v>
      </c>
      <c r="D246" s="22">
        <f t="shared" si="22"/>
        <v>-8.8747760950984578E-3</v>
      </c>
      <c r="E246" s="22">
        <f t="shared" si="23"/>
        <v>-1.7077960891469512E-3</v>
      </c>
      <c r="F246" s="22">
        <f>IFERROR(D246-Dashboard!$B$4/252,"")</f>
        <v>-9.0335062538286163E-3</v>
      </c>
      <c r="G246" s="22">
        <f>IFERROR(E246-Dashboard!$B$4/252,"")</f>
        <v>-1.86652624787711E-3</v>
      </c>
      <c r="H246" s="4">
        <f t="shared" si="24"/>
        <v>130.52000000000001</v>
      </c>
      <c r="I246" s="23">
        <f t="shared" si="25"/>
        <v>-6.7346000612932944E-2</v>
      </c>
      <c r="J246" s="4">
        <f t="shared" si="26"/>
        <v>2396</v>
      </c>
      <c r="K246" s="23">
        <f t="shared" si="27"/>
        <v>-2.4123539232053459E-2</v>
      </c>
      <c r="L246" s="22">
        <f t="shared" si="21"/>
        <v>-7.1669800059515065E-3</v>
      </c>
    </row>
    <row r="247" spans="1:12" x14ac:dyDescent="0.25">
      <c r="A247" s="3">
        <f>IFERROR(Datos!A247,"")</f>
        <v>42845</v>
      </c>
      <c r="B247" s="4">
        <f>IFERROR(Datos!B247,"")</f>
        <v>121.96</v>
      </c>
      <c r="C247" s="4">
        <f>IFERROR(Datos!C247,"")</f>
        <v>2355.8000000000002</v>
      </c>
      <c r="D247" s="22">
        <f t="shared" si="22"/>
        <v>1.8894274213421269E-3</v>
      </c>
      <c r="E247" s="22">
        <f t="shared" si="23"/>
        <v>7.5271576426312325E-3</v>
      </c>
      <c r="F247" s="22">
        <f>IFERROR(D247-Dashboard!$B$4/252,"")</f>
        <v>1.7306972626119682E-3</v>
      </c>
      <c r="G247" s="22">
        <f>IFERROR(E247-Dashboard!$B$4/252,"")</f>
        <v>7.368427483901074E-3</v>
      </c>
      <c r="H247" s="4">
        <f t="shared" si="24"/>
        <v>130.52000000000001</v>
      </c>
      <c r="I247" s="23">
        <f t="shared" si="25"/>
        <v>-6.5583818571866459E-2</v>
      </c>
      <c r="J247" s="4">
        <f t="shared" si="26"/>
        <v>2396</v>
      </c>
      <c r="K247" s="23">
        <f t="shared" si="27"/>
        <v>-1.6777963272120111E-2</v>
      </c>
      <c r="L247" s="22">
        <f t="shared" si="21"/>
        <v>-5.6377302212891056E-3</v>
      </c>
    </row>
    <row r="248" spans="1:12" x14ac:dyDescent="0.25">
      <c r="A248" s="3">
        <f>IFERROR(Datos!A248,"")</f>
        <v>42846</v>
      </c>
      <c r="B248" s="4">
        <f>IFERROR(Datos!B248,"")</f>
        <v>122.31</v>
      </c>
      <c r="C248" s="4">
        <f>IFERROR(Datos!C248,"")</f>
        <v>2348.6999999999998</v>
      </c>
      <c r="D248" s="22">
        <f t="shared" si="22"/>
        <v>2.8697933748771387E-3</v>
      </c>
      <c r="E248" s="22">
        <f t="shared" si="23"/>
        <v>-3.0138381866033903E-3</v>
      </c>
      <c r="F248" s="22">
        <f>IFERROR(D248-Dashboard!$B$4/252,"")</f>
        <v>2.7110632161469802E-3</v>
      </c>
      <c r="G248" s="22">
        <f>IFERROR(E248-Dashboard!$B$4/252,"")</f>
        <v>-3.1725683453335488E-3</v>
      </c>
      <c r="H248" s="4">
        <f t="shared" si="24"/>
        <v>130.52000000000001</v>
      </c>
      <c r="I248" s="23">
        <f t="shared" si="25"/>
        <v>-6.2902237205026079E-2</v>
      </c>
      <c r="J248" s="4">
        <f t="shared" si="26"/>
        <v>2396</v>
      </c>
      <c r="K248" s="23">
        <f t="shared" si="27"/>
        <v>-1.9741235392320644E-2</v>
      </c>
      <c r="L248" s="22">
        <f t="shared" si="21"/>
        <v>5.883631561480529E-3</v>
      </c>
    </row>
    <row r="249" spans="1:12" x14ac:dyDescent="0.25">
      <c r="A249" s="3">
        <f>IFERROR(Datos!A249,"")</f>
        <v>42849</v>
      </c>
      <c r="B249" s="4">
        <f>IFERROR(Datos!B249,"")</f>
        <v>121.48</v>
      </c>
      <c r="C249" s="4">
        <f>IFERROR(Datos!C249,"")</f>
        <v>2374.1999999999998</v>
      </c>
      <c r="D249" s="22">
        <f t="shared" si="22"/>
        <v>-6.7860354836072334E-3</v>
      </c>
      <c r="E249" s="22">
        <f t="shared" si="23"/>
        <v>1.0857069868437819E-2</v>
      </c>
      <c r="F249" s="22">
        <f>IFERROR(D249-Dashboard!$B$4/252,"")</f>
        <v>-6.9447656423373919E-3</v>
      </c>
      <c r="G249" s="22">
        <f>IFERROR(E249-Dashboard!$B$4/252,"")</f>
        <v>1.069833970970766E-2</v>
      </c>
      <c r="H249" s="4">
        <f t="shared" si="24"/>
        <v>130.52000000000001</v>
      </c>
      <c r="I249" s="23">
        <f t="shared" si="25"/>
        <v>-6.9261415874961707E-2</v>
      </c>
      <c r="J249" s="4">
        <f t="shared" si="26"/>
        <v>2396</v>
      </c>
      <c r="K249" s="23">
        <f t="shared" si="27"/>
        <v>-9.0984974958264742E-3</v>
      </c>
      <c r="L249" s="22">
        <f t="shared" si="21"/>
        <v>-1.7643105352045052E-2</v>
      </c>
    </row>
    <row r="250" spans="1:12" x14ac:dyDescent="0.25">
      <c r="A250" s="3">
        <f>IFERROR(Datos!A250,"")</f>
        <v>42850</v>
      </c>
      <c r="B250" s="4">
        <f>IFERROR(Datos!B250,"")</f>
        <v>120.25</v>
      </c>
      <c r="C250" s="4">
        <f>IFERROR(Datos!C250,"")</f>
        <v>2388.6</v>
      </c>
      <c r="D250" s="22">
        <f t="shared" si="22"/>
        <v>-1.0125123477115583E-2</v>
      </c>
      <c r="E250" s="22">
        <f t="shared" si="23"/>
        <v>6.0652009097801329E-3</v>
      </c>
      <c r="F250" s="22">
        <f>IFERROR(D250-Dashboard!$B$4/252,"")</f>
        <v>-1.0283853635845741E-2</v>
      </c>
      <c r="G250" s="22">
        <f>IFERROR(E250-Dashboard!$B$4/252,"")</f>
        <v>5.9064707510499744E-3</v>
      </c>
      <c r="H250" s="4">
        <f t="shared" si="24"/>
        <v>130.52000000000001</v>
      </c>
      <c r="I250" s="23">
        <f t="shared" si="25"/>
        <v>-7.8685258964143467E-2</v>
      </c>
      <c r="J250" s="4">
        <f t="shared" si="26"/>
        <v>2396</v>
      </c>
      <c r="K250" s="23">
        <f t="shared" si="27"/>
        <v>-3.0884808013356135E-3</v>
      </c>
      <c r="L250" s="22">
        <f t="shared" si="21"/>
        <v>-1.6190324386895716E-2</v>
      </c>
    </row>
    <row r="251" spans="1:12" x14ac:dyDescent="0.25">
      <c r="A251" s="3">
        <f>IFERROR(Datos!A251,"")</f>
        <v>42851</v>
      </c>
      <c r="B251" s="4">
        <f>IFERROR(Datos!B251,"")</f>
        <v>120.84</v>
      </c>
      <c r="C251" s="4">
        <f>IFERROR(Datos!C251,"")</f>
        <v>2387.4</v>
      </c>
      <c r="D251" s="22">
        <f t="shared" si="22"/>
        <v>4.9064449064448734E-3</v>
      </c>
      <c r="E251" s="22">
        <f t="shared" si="23"/>
        <v>-5.0238633509158692E-4</v>
      </c>
      <c r="F251" s="22">
        <f>IFERROR(D251-Dashboard!$B$4/252,"")</f>
        <v>4.7477147477147149E-3</v>
      </c>
      <c r="G251" s="22">
        <f>IFERROR(E251-Dashboard!$B$4/252,"")</f>
        <v>-6.6111649382174565E-4</v>
      </c>
      <c r="H251" s="4">
        <f t="shared" si="24"/>
        <v>130.52000000000001</v>
      </c>
      <c r="I251" s="23">
        <f t="shared" si="25"/>
        <v>-7.4164878945755519E-2</v>
      </c>
      <c r="J251" s="4">
        <f t="shared" si="26"/>
        <v>2396</v>
      </c>
      <c r="K251" s="23">
        <f t="shared" si="27"/>
        <v>-3.5893155258763798E-3</v>
      </c>
      <c r="L251" s="22">
        <f t="shared" si="21"/>
        <v>5.4088312415364603E-3</v>
      </c>
    </row>
    <row r="252" spans="1:12" x14ac:dyDescent="0.25">
      <c r="A252" s="3">
        <f>IFERROR(Datos!A252,"")</f>
        <v>42852</v>
      </c>
      <c r="B252" s="4">
        <f>IFERROR(Datos!B252,"")</f>
        <v>120.39</v>
      </c>
      <c r="C252" s="4">
        <f>IFERROR(Datos!C252,"")</f>
        <v>2388.8000000000002</v>
      </c>
      <c r="D252" s="22">
        <f t="shared" si="22"/>
        <v>-3.7239324726912049E-3</v>
      </c>
      <c r="E252" s="22">
        <f t="shared" si="23"/>
        <v>5.8641199631392915E-4</v>
      </c>
      <c r="F252" s="22">
        <f>IFERROR(D252-Dashboard!$B$4/252,"")</f>
        <v>-3.8826626314213634E-3</v>
      </c>
      <c r="G252" s="22">
        <f>IFERROR(E252-Dashboard!$B$4/252,"")</f>
        <v>4.2768183758377042E-4</v>
      </c>
      <c r="H252" s="4">
        <f t="shared" si="24"/>
        <v>130.52000000000001</v>
      </c>
      <c r="I252" s="23">
        <f t="shared" si="25"/>
        <v>-7.7612626417407404E-2</v>
      </c>
      <c r="J252" s="4">
        <f t="shared" si="26"/>
        <v>2396</v>
      </c>
      <c r="K252" s="23">
        <f t="shared" si="27"/>
        <v>-3.0050083472453748E-3</v>
      </c>
      <c r="L252" s="22">
        <f t="shared" si="21"/>
        <v>-4.310344469005134E-3</v>
      </c>
    </row>
    <row r="253" spans="1:12" x14ac:dyDescent="0.25">
      <c r="A253" s="3">
        <f>IFERROR(Datos!A253,"")</f>
        <v>42853</v>
      </c>
      <c r="B253" s="4">
        <f>IFERROR(Datos!B253,"")</f>
        <v>120.77</v>
      </c>
      <c r="C253" s="4">
        <f>IFERROR(Datos!C253,"")</f>
        <v>2384.1999999999998</v>
      </c>
      <c r="D253" s="22">
        <f t="shared" si="22"/>
        <v>3.1564083395629883E-3</v>
      </c>
      <c r="E253" s="22">
        <f t="shared" si="23"/>
        <v>-1.9256530475554312E-3</v>
      </c>
      <c r="F253" s="22">
        <f>IFERROR(D253-Dashboard!$B$4/252,"")</f>
        <v>2.9976781808328298E-3</v>
      </c>
      <c r="G253" s="22">
        <f>IFERROR(E253-Dashboard!$B$4/252,"")</f>
        <v>-2.0843832062855897E-3</v>
      </c>
      <c r="H253" s="4">
        <f t="shared" si="24"/>
        <v>130.52000000000001</v>
      </c>
      <c r="I253" s="23">
        <f t="shared" si="25"/>
        <v>-7.4701195219123662E-2</v>
      </c>
      <c r="J253" s="4">
        <f t="shared" si="26"/>
        <v>2396</v>
      </c>
      <c r="K253" s="23">
        <f t="shared" si="27"/>
        <v>-4.9248747913189783E-3</v>
      </c>
      <c r="L253" s="22">
        <f t="shared" si="21"/>
        <v>5.0820613871184195E-3</v>
      </c>
    </row>
    <row r="254" spans="1:12" x14ac:dyDescent="0.25">
      <c r="A254" s="3">
        <f>IFERROR(Datos!A254,"")</f>
        <v>42856</v>
      </c>
      <c r="B254" s="4">
        <f>IFERROR(Datos!B254,"")</f>
        <v>119.67</v>
      </c>
      <c r="C254" s="4">
        <f>IFERROR(Datos!C254,"")</f>
        <v>2388.3000000000002</v>
      </c>
      <c r="D254" s="22">
        <f t="shared" si="22"/>
        <v>-9.1082222406225766E-3</v>
      </c>
      <c r="E254" s="22">
        <f t="shared" si="23"/>
        <v>1.7196543914101969E-3</v>
      </c>
      <c r="F254" s="22">
        <f>IFERROR(D254-Dashboard!$B$4/252,"")</f>
        <v>-9.2669523993527351E-3</v>
      </c>
      <c r="G254" s="22">
        <f>IFERROR(E254-Dashboard!$B$4/252,"")</f>
        <v>1.5609242326800382E-3</v>
      </c>
      <c r="H254" s="4">
        <f t="shared" si="24"/>
        <v>130.52000000000001</v>
      </c>
      <c r="I254" s="23">
        <f t="shared" si="25"/>
        <v>-8.3129022372050332E-2</v>
      </c>
      <c r="J254" s="4">
        <f t="shared" si="26"/>
        <v>2396</v>
      </c>
      <c r="K254" s="23">
        <f t="shared" si="27"/>
        <v>-3.2136894824706941E-3</v>
      </c>
      <c r="L254" s="22">
        <f t="shared" si="21"/>
        <v>-1.0827876632032774E-2</v>
      </c>
    </row>
    <row r="255" spans="1:12" x14ac:dyDescent="0.25">
      <c r="A255" s="3">
        <f>IFERROR(Datos!A255,"")</f>
        <v>42857</v>
      </c>
      <c r="B255" s="4">
        <f>IFERROR(Datos!B255,"")</f>
        <v>119.65</v>
      </c>
      <c r="C255" s="4">
        <f>IFERROR(Datos!C255,"")</f>
        <v>2391.1999999999998</v>
      </c>
      <c r="D255" s="22">
        <f t="shared" si="22"/>
        <v>-1.6712626389236984E-4</v>
      </c>
      <c r="E255" s="22">
        <f t="shared" si="23"/>
        <v>1.214252815810335E-3</v>
      </c>
      <c r="F255" s="22">
        <f>IFERROR(D255-Dashboard!$B$4/252,"")</f>
        <v>-3.2585642262252857E-4</v>
      </c>
      <c r="G255" s="22">
        <f>IFERROR(E255-Dashboard!$B$4/252,"")</f>
        <v>1.0555226570801762E-3</v>
      </c>
      <c r="H255" s="4">
        <f t="shared" si="24"/>
        <v>130.52000000000001</v>
      </c>
      <c r="I255" s="23">
        <f t="shared" si="25"/>
        <v>-8.3282255593012611E-2</v>
      </c>
      <c r="J255" s="4">
        <f t="shared" si="26"/>
        <v>2396</v>
      </c>
      <c r="K255" s="23">
        <f t="shared" si="27"/>
        <v>-2.0033388981637312E-3</v>
      </c>
      <c r="L255" s="22">
        <f t="shared" si="21"/>
        <v>-1.3813790797027048E-3</v>
      </c>
    </row>
    <row r="256" spans="1:12" x14ac:dyDescent="0.25">
      <c r="A256" s="3">
        <f>IFERROR(Datos!A256,"")</f>
        <v>42858</v>
      </c>
      <c r="B256" s="4">
        <f>IFERROR(Datos!B256,"")</f>
        <v>117.98</v>
      </c>
      <c r="C256" s="4">
        <f>IFERROR(Datos!C256,"")</f>
        <v>2388.1</v>
      </c>
      <c r="D256" s="22">
        <f t="shared" si="22"/>
        <v>-1.3957375679063966E-2</v>
      </c>
      <c r="E256" s="22">
        <f t="shared" si="23"/>
        <v>-1.2964202074271514E-3</v>
      </c>
      <c r="F256" s="22">
        <f>IFERROR(D256-Dashboard!$B$4/252,"")</f>
        <v>-1.4116105837794124E-2</v>
      </c>
      <c r="G256" s="22">
        <f>IFERROR(E256-Dashboard!$B$4/252,"")</f>
        <v>-1.4551503661573101E-3</v>
      </c>
      <c r="H256" s="4">
        <f t="shared" si="24"/>
        <v>130.52000000000001</v>
      </c>
      <c r="I256" s="23">
        <f t="shared" si="25"/>
        <v>-9.6077229543365061E-2</v>
      </c>
      <c r="J256" s="4">
        <f t="shared" si="26"/>
        <v>2396</v>
      </c>
      <c r="K256" s="23">
        <f t="shared" si="27"/>
        <v>-3.2971619365609328E-3</v>
      </c>
      <c r="L256" s="22">
        <f t="shared" si="21"/>
        <v>-1.2660955471636814E-2</v>
      </c>
    </row>
    <row r="257" spans="1:12" x14ac:dyDescent="0.25">
      <c r="A257" s="3">
        <f>IFERROR(Datos!A257,"")</f>
        <v>42859</v>
      </c>
      <c r="B257" s="4">
        <f>IFERROR(Datos!B257,"")</f>
        <v>116.79</v>
      </c>
      <c r="C257" s="4">
        <f>IFERROR(Datos!C257,"")</f>
        <v>2389.5</v>
      </c>
      <c r="D257" s="22">
        <f t="shared" si="22"/>
        <v>-1.0086455331412059E-2</v>
      </c>
      <c r="E257" s="22">
        <f t="shared" si="23"/>
        <v>5.8624010719832143E-4</v>
      </c>
      <c r="F257" s="22">
        <f>IFERROR(D257-Dashboard!$B$4/252,"")</f>
        <v>-1.0245185490142217E-2</v>
      </c>
      <c r="G257" s="22">
        <f>IFERROR(E257-Dashboard!$B$4/252,"")</f>
        <v>4.275099484681627E-4</v>
      </c>
      <c r="H257" s="4">
        <f t="shared" si="24"/>
        <v>130.52000000000001</v>
      </c>
      <c r="I257" s="23">
        <f t="shared" si="25"/>
        <v>-0.10519460619062215</v>
      </c>
      <c r="J257" s="4">
        <f t="shared" si="26"/>
        <v>2396</v>
      </c>
      <c r="K257" s="23">
        <f t="shared" si="27"/>
        <v>-2.7128547579299278E-3</v>
      </c>
      <c r="L257" s="22">
        <f t="shared" si="21"/>
        <v>-1.067269543861038E-2</v>
      </c>
    </row>
    <row r="258" spans="1:12" x14ac:dyDescent="0.25">
      <c r="A258" s="3">
        <f>IFERROR(Datos!A258,"")</f>
        <v>42860</v>
      </c>
      <c r="B258" s="4">
        <f>IFERROR(Datos!B258,"")</f>
        <v>117.01</v>
      </c>
      <c r="C258" s="4">
        <f>IFERROR(Datos!C258,"")</f>
        <v>2399.3000000000002</v>
      </c>
      <c r="D258" s="22">
        <f t="shared" si="22"/>
        <v>1.8837229214829776E-3</v>
      </c>
      <c r="E258" s="22">
        <f t="shared" si="23"/>
        <v>4.1012764176606709E-3</v>
      </c>
      <c r="F258" s="22">
        <f>IFERROR(D258-Dashboard!$B$4/252,"")</f>
        <v>1.7249927627528189E-3</v>
      </c>
      <c r="G258" s="22">
        <f>IFERROR(E258-Dashboard!$B$4/252,"")</f>
        <v>3.9425462589305123E-3</v>
      </c>
      <c r="H258" s="4">
        <f t="shared" si="24"/>
        <v>130.52000000000001</v>
      </c>
      <c r="I258" s="23">
        <f t="shared" si="25"/>
        <v>-0.10350904076003675</v>
      </c>
      <c r="J258" s="4">
        <f t="shared" si="26"/>
        <v>2399.3000000000002</v>
      </c>
      <c r="K258" s="23">
        <f t="shared" si="27"/>
        <v>0</v>
      </c>
      <c r="L258" s="22">
        <f t="shared" si="21"/>
        <v>-2.2175534961776933E-3</v>
      </c>
    </row>
    <row r="259" spans="1:12" x14ac:dyDescent="0.25">
      <c r="A259" s="3">
        <f>IFERROR(Datos!A259,"")</f>
        <v>42863</v>
      </c>
      <c r="B259" s="4">
        <f>IFERROR(Datos!B259,"")</f>
        <v>116.75</v>
      </c>
      <c r="C259" s="4">
        <f>IFERROR(Datos!C259,"")</f>
        <v>2399.4</v>
      </c>
      <c r="D259" s="22">
        <f t="shared" si="22"/>
        <v>-2.2220323049312318E-3</v>
      </c>
      <c r="E259" s="22">
        <f t="shared" si="23"/>
        <v>4.167882298999892E-5</v>
      </c>
      <c r="F259" s="22">
        <f>IFERROR(D259-Dashboard!$B$4/252,"")</f>
        <v>-2.3807624636613903E-3</v>
      </c>
      <c r="G259" s="22">
        <f>IFERROR(E259-Dashboard!$B$4/252,"")</f>
        <v>-1.1705133574015981E-4</v>
      </c>
      <c r="H259" s="4">
        <f t="shared" si="24"/>
        <v>130.52000000000001</v>
      </c>
      <c r="I259" s="23">
        <f t="shared" si="25"/>
        <v>-0.10550107263254682</v>
      </c>
      <c r="J259" s="4">
        <f t="shared" si="26"/>
        <v>2399.4</v>
      </c>
      <c r="K259" s="23">
        <f t="shared" si="27"/>
        <v>0</v>
      </c>
      <c r="L259" s="22">
        <f t="shared" ref="L259:L322" si="28">IFERROR(IF(AND(ISNUMBER(D259),ISNUMBER(E259)),D259-E259,""),"")</f>
        <v>-2.2637111279212307E-3</v>
      </c>
    </row>
    <row r="260" spans="1:12" x14ac:dyDescent="0.25">
      <c r="A260" s="3">
        <f>IFERROR(Datos!A260,"")</f>
        <v>42864</v>
      </c>
      <c r="B260" s="4">
        <f>IFERROR(Datos!B260,"")</f>
        <v>116.05</v>
      </c>
      <c r="C260" s="4">
        <f>IFERROR(Datos!C260,"")</f>
        <v>2396.9</v>
      </c>
      <c r="D260" s="22">
        <f t="shared" ref="D260:D323" si="29">IFERROR(IF(AND(ISNUMBER(B260),ISNUMBER(B259),B259&lt;&gt;0),B260/B259-1,""),"")</f>
        <v>-5.9957173447537926E-3</v>
      </c>
      <c r="E260" s="22">
        <f t="shared" ref="E260:E323" si="30">IFERROR(IF(AND(ISNUMBER(C260),ISNUMBER(C259),C259&lt;&gt;0),C260/C259-1,""),"")</f>
        <v>-1.0419271484537473E-3</v>
      </c>
      <c r="F260" s="22">
        <f>IFERROR(D260-Dashboard!$B$4/252,"")</f>
        <v>-6.1544475034839511E-3</v>
      </c>
      <c r="G260" s="22">
        <f>IFERROR(E260-Dashboard!$B$4/252,"")</f>
        <v>-1.2006573071839061E-3</v>
      </c>
      <c r="H260" s="4">
        <f t="shared" ref="H260:H323" si="31">IFERROR(IF(ISNUMBER(B260),MAX(B260,IFERROR(H259,B260)),""),"")</f>
        <v>130.52000000000001</v>
      </c>
      <c r="I260" s="23">
        <f t="shared" ref="I260:I323" si="32">IFERROR(IF(AND(ISNUMBER(B260),ISNUMBER(H260)),B260/H260-1,""),"")</f>
        <v>-0.11086423536622747</v>
      </c>
      <c r="J260" s="4">
        <f t="shared" ref="J260:J323" si="33">IFERROR(IF(ISNUMBER(C260),MAX(C260,IFERROR(J259,C260)),""),"")</f>
        <v>2399.4</v>
      </c>
      <c r="K260" s="23">
        <f t="shared" ref="K260:K323" si="34">IFERROR(IF(AND(ISNUMBER(C260),ISNUMBER(J260)),C260/J260-1,""),"")</f>
        <v>-1.0419271484537473E-3</v>
      </c>
      <c r="L260" s="22">
        <f t="shared" si="28"/>
        <v>-4.9537901963000452E-3</v>
      </c>
    </row>
    <row r="261" spans="1:12" x14ac:dyDescent="0.25">
      <c r="A261" s="3">
        <f>IFERROR(Datos!A261,"")</f>
        <v>42865</v>
      </c>
      <c r="B261" s="4">
        <f>IFERROR(Datos!B261,"")</f>
        <v>116.04</v>
      </c>
      <c r="C261" s="4">
        <f>IFERROR(Datos!C261,"")</f>
        <v>2399.6</v>
      </c>
      <c r="D261" s="22">
        <f t="shared" si="29"/>
        <v>-8.6169754416109967E-5</v>
      </c>
      <c r="E261" s="22">
        <f t="shared" si="30"/>
        <v>1.1264550043805777E-3</v>
      </c>
      <c r="F261" s="22">
        <f>IFERROR(D261-Dashboard!$B$4/252,"")</f>
        <v>-2.448999131462687E-4</v>
      </c>
      <c r="G261" s="22">
        <f>IFERROR(E261-Dashboard!$B$4/252,"")</f>
        <v>9.6772484565041893E-4</v>
      </c>
      <c r="H261" s="4">
        <f t="shared" si="31"/>
        <v>130.52000000000001</v>
      </c>
      <c r="I261" s="23">
        <f t="shared" si="32"/>
        <v>-0.11094085197670855</v>
      </c>
      <c r="J261" s="4">
        <f t="shared" si="33"/>
        <v>2399.6</v>
      </c>
      <c r="K261" s="23">
        <f t="shared" si="34"/>
        <v>0</v>
      </c>
      <c r="L261" s="22">
        <f t="shared" si="28"/>
        <v>-1.2126247587966876E-3</v>
      </c>
    </row>
    <row r="262" spans="1:12" x14ac:dyDescent="0.25">
      <c r="A262" s="3">
        <f>IFERROR(Datos!A262,"")</f>
        <v>42866</v>
      </c>
      <c r="B262" s="4">
        <f>IFERROR(Datos!B262,"")</f>
        <v>116.5</v>
      </c>
      <c r="C262" s="4">
        <f>IFERROR(Datos!C262,"")</f>
        <v>2394.4</v>
      </c>
      <c r="D262" s="22">
        <f t="shared" si="29"/>
        <v>3.9641502930023442E-3</v>
      </c>
      <c r="E262" s="22">
        <f t="shared" si="30"/>
        <v>-2.1670278379729568E-3</v>
      </c>
      <c r="F262" s="22">
        <f>IFERROR(D262-Dashboard!$B$4/252,"")</f>
        <v>3.8054201342721857E-3</v>
      </c>
      <c r="G262" s="22">
        <f>IFERROR(E262-Dashboard!$B$4/252,"")</f>
        <v>-2.3257579967031154E-3</v>
      </c>
      <c r="H262" s="4">
        <f t="shared" si="31"/>
        <v>130.52000000000001</v>
      </c>
      <c r="I262" s="23">
        <f t="shared" si="32"/>
        <v>-0.10741648789457559</v>
      </c>
      <c r="J262" s="4">
        <f t="shared" si="33"/>
        <v>2399.6</v>
      </c>
      <c r="K262" s="23">
        <f t="shared" si="34"/>
        <v>-2.1670278379729568E-3</v>
      </c>
      <c r="L262" s="22">
        <f t="shared" si="28"/>
        <v>6.1311781309753011E-3</v>
      </c>
    </row>
    <row r="263" spans="1:12" x14ac:dyDescent="0.25">
      <c r="A263" s="3">
        <f>IFERROR(Datos!A263,"")</f>
        <v>42867</v>
      </c>
      <c r="B263" s="4">
        <f>IFERROR(Datos!B263,"")</f>
        <v>116.83</v>
      </c>
      <c r="C263" s="4">
        <f>IFERROR(Datos!C263,"")</f>
        <v>2390.9</v>
      </c>
      <c r="D263" s="22">
        <f t="shared" si="29"/>
        <v>2.8326180257509659E-3</v>
      </c>
      <c r="E263" s="22">
        <f t="shared" si="30"/>
        <v>-1.4617440694955075E-3</v>
      </c>
      <c r="F263" s="22">
        <f>IFERROR(D263-Dashboard!$B$4/252,"")</f>
        <v>2.6738878670208074E-3</v>
      </c>
      <c r="G263" s="22">
        <f>IFERROR(E263-Dashboard!$B$4/252,"")</f>
        <v>-1.6204742282256662E-3</v>
      </c>
      <c r="H263" s="4">
        <f t="shared" si="31"/>
        <v>130.52000000000001</v>
      </c>
      <c r="I263" s="23">
        <f t="shared" si="32"/>
        <v>-0.1048881397486976</v>
      </c>
      <c r="J263" s="4">
        <f t="shared" si="33"/>
        <v>2399.6</v>
      </c>
      <c r="K263" s="23">
        <f t="shared" si="34"/>
        <v>-3.6256042673777911E-3</v>
      </c>
      <c r="L263" s="22">
        <f t="shared" si="28"/>
        <v>4.2943620952464734E-3</v>
      </c>
    </row>
    <row r="264" spans="1:12" x14ac:dyDescent="0.25">
      <c r="A264" s="3">
        <f>IFERROR(Datos!A264,"")</f>
        <v>42870</v>
      </c>
      <c r="B264" s="4">
        <f>IFERROR(Datos!B264,"")</f>
        <v>117.14</v>
      </c>
      <c r="C264" s="4">
        <f>IFERROR(Datos!C264,"")</f>
        <v>2402.3000000000002</v>
      </c>
      <c r="D264" s="22">
        <f t="shared" si="29"/>
        <v>2.6534280578618397E-3</v>
      </c>
      <c r="E264" s="22">
        <f t="shared" si="30"/>
        <v>4.7680789660797807E-3</v>
      </c>
      <c r="F264" s="22">
        <f>IFERROR(D264-Dashboard!$B$4/252,"")</f>
        <v>2.4946978991316811E-3</v>
      </c>
      <c r="G264" s="22">
        <f>IFERROR(E264-Dashboard!$B$4/252,"")</f>
        <v>4.6093488073496221E-3</v>
      </c>
      <c r="H264" s="4">
        <f t="shared" si="31"/>
        <v>130.52000000000001</v>
      </c>
      <c r="I264" s="23">
        <f t="shared" si="32"/>
        <v>-0.10251302482378188</v>
      </c>
      <c r="J264" s="4">
        <f t="shared" si="33"/>
        <v>2402.3000000000002</v>
      </c>
      <c r="K264" s="23">
        <f t="shared" si="34"/>
        <v>0</v>
      </c>
      <c r="L264" s="22">
        <f t="shared" si="28"/>
        <v>-2.114650908217941E-3</v>
      </c>
    </row>
    <row r="265" spans="1:12" x14ac:dyDescent="0.25">
      <c r="A265" s="3">
        <f>IFERROR(Datos!A265,"")</f>
        <v>42871</v>
      </c>
      <c r="B265" s="4">
        <f>IFERROR(Datos!B265,"")</f>
        <v>117.65</v>
      </c>
      <c r="C265" s="4">
        <f>IFERROR(Datos!C265,"")</f>
        <v>2400.6999999999998</v>
      </c>
      <c r="D265" s="22">
        <f t="shared" si="29"/>
        <v>4.3537647259690448E-3</v>
      </c>
      <c r="E265" s="22">
        <f t="shared" si="30"/>
        <v>-6.6602838946028253E-4</v>
      </c>
      <c r="F265" s="22">
        <f>IFERROR(D265-Dashboard!$B$4/252,"")</f>
        <v>4.1950345672388863E-3</v>
      </c>
      <c r="G265" s="22">
        <f>IFERROR(E265-Dashboard!$B$4/252,"")</f>
        <v>-8.2475854819044126E-4</v>
      </c>
      <c r="H265" s="4">
        <f t="shared" si="31"/>
        <v>130.52000000000001</v>
      </c>
      <c r="I265" s="23">
        <f t="shared" si="32"/>
        <v>-9.8605577689243051E-2</v>
      </c>
      <c r="J265" s="4">
        <f t="shared" si="33"/>
        <v>2402.3000000000002</v>
      </c>
      <c r="K265" s="23">
        <f t="shared" si="34"/>
        <v>-6.6602838946028253E-4</v>
      </c>
      <c r="L265" s="22">
        <f t="shared" si="28"/>
        <v>5.0197931154293274E-3</v>
      </c>
    </row>
    <row r="266" spans="1:12" x14ac:dyDescent="0.25">
      <c r="A266" s="3">
        <f>IFERROR(Datos!A266,"")</f>
        <v>42872</v>
      </c>
      <c r="B266" s="4">
        <f>IFERROR(Datos!B266,"")</f>
        <v>119.79</v>
      </c>
      <c r="C266" s="4">
        <f>IFERROR(Datos!C266,"")</f>
        <v>2357</v>
      </c>
      <c r="D266" s="22">
        <f t="shared" si="29"/>
        <v>1.8189545261368512E-2</v>
      </c>
      <c r="E266" s="22">
        <f t="shared" si="30"/>
        <v>-1.8203024117965483E-2</v>
      </c>
      <c r="F266" s="22">
        <f>IFERROR(D266-Dashboard!$B$4/252,"")</f>
        <v>1.8030815102638351E-2</v>
      </c>
      <c r="G266" s="22">
        <f>IFERROR(E266-Dashboard!$B$4/252,"")</f>
        <v>-1.8361754276695643E-2</v>
      </c>
      <c r="H266" s="4">
        <f t="shared" si="31"/>
        <v>130.52000000000001</v>
      </c>
      <c r="I266" s="23">
        <f t="shared" si="32"/>
        <v>-8.2209623046276437E-2</v>
      </c>
      <c r="J266" s="4">
        <f t="shared" si="33"/>
        <v>2402.3000000000002</v>
      </c>
      <c r="K266" s="23">
        <f t="shared" si="34"/>
        <v>-1.8856928776589177E-2</v>
      </c>
      <c r="L266" s="22">
        <f t="shared" si="28"/>
        <v>3.6392569379333994E-2</v>
      </c>
    </row>
    <row r="267" spans="1:12" x14ac:dyDescent="0.25">
      <c r="A267" s="3">
        <f>IFERROR(Datos!A267,"")</f>
        <v>42873</v>
      </c>
      <c r="B267" s="4">
        <f>IFERROR(Datos!B267,"")</f>
        <v>118.81</v>
      </c>
      <c r="C267" s="4">
        <f>IFERROR(Datos!C267,"")</f>
        <v>2365.6999999999998</v>
      </c>
      <c r="D267" s="22">
        <f t="shared" si="29"/>
        <v>-8.1809833875949867E-3</v>
      </c>
      <c r="E267" s="22">
        <f t="shared" si="30"/>
        <v>3.6911327959270324E-3</v>
      </c>
      <c r="F267" s="22">
        <f>IFERROR(D267-Dashboard!$B$4/252,"")</f>
        <v>-8.3397135463251452E-3</v>
      </c>
      <c r="G267" s="22">
        <f>IFERROR(E267-Dashboard!$B$4/252,"")</f>
        <v>3.5324026371968738E-3</v>
      </c>
      <c r="H267" s="4">
        <f t="shared" si="31"/>
        <v>130.52000000000001</v>
      </c>
      <c r="I267" s="23">
        <f t="shared" si="32"/>
        <v>-8.9718050873429434E-2</v>
      </c>
      <c r="J267" s="4">
        <f t="shared" si="33"/>
        <v>2402.3000000000002</v>
      </c>
      <c r="K267" s="23">
        <f t="shared" si="34"/>
        <v>-1.5235399408899952E-2</v>
      </c>
      <c r="L267" s="22">
        <f t="shared" si="28"/>
        <v>-1.1872116183522019E-2</v>
      </c>
    </row>
    <row r="268" spans="1:12" x14ac:dyDescent="0.25">
      <c r="A268" s="3">
        <f>IFERROR(Datos!A268,"")</f>
        <v>42874</v>
      </c>
      <c r="B268" s="4">
        <f>IFERROR(Datos!B268,"")</f>
        <v>119.4</v>
      </c>
      <c r="C268" s="4">
        <f>IFERROR(Datos!C268,"")</f>
        <v>2381.6999999999998</v>
      </c>
      <c r="D268" s="22">
        <f t="shared" si="29"/>
        <v>4.9659119602727397E-3</v>
      </c>
      <c r="E268" s="22">
        <f t="shared" si="30"/>
        <v>6.7633258654944406E-3</v>
      </c>
      <c r="F268" s="22">
        <f>IFERROR(D268-Dashboard!$B$4/252,"")</f>
        <v>4.8071818015425812E-3</v>
      </c>
      <c r="G268" s="22">
        <f>IFERROR(E268-Dashboard!$B$4/252,"")</f>
        <v>6.6045957067642821E-3</v>
      </c>
      <c r="H268" s="4">
        <f t="shared" si="31"/>
        <v>130.52000000000001</v>
      </c>
      <c r="I268" s="23">
        <f t="shared" si="32"/>
        <v>-8.5197670855041374E-2</v>
      </c>
      <c r="J268" s="4">
        <f t="shared" si="33"/>
        <v>2402.3000000000002</v>
      </c>
      <c r="K268" s="23">
        <f t="shared" si="34"/>
        <v>-8.5751155142989033E-3</v>
      </c>
      <c r="L268" s="22">
        <f t="shared" si="28"/>
        <v>-1.7974139052217009E-3</v>
      </c>
    </row>
    <row r="269" spans="1:12" x14ac:dyDescent="0.25">
      <c r="A269" s="3">
        <f>IFERROR(Datos!A269,"")</f>
        <v>42877</v>
      </c>
      <c r="B269" s="4">
        <f>IFERROR(Datos!B269,"")</f>
        <v>119.9</v>
      </c>
      <c r="C269" s="4">
        <f>IFERROR(Datos!C269,"")</f>
        <v>2394</v>
      </c>
      <c r="D269" s="22">
        <f t="shared" si="29"/>
        <v>4.1876046901172526E-3</v>
      </c>
      <c r="E269" s="22">
        <f t="shared" si="30"/>
        <v>5.1643783851871294E-3</v>
      </c>
      <c r="F269" s="22">
        <f>IFERROR(D269-Dashboard!$B$4/252,"")</f>
        <v>4.028874531387094E-3</v>
      </c>
      <c r="G269" s="22">
        <f>IFERROR(E269-Dashboard!$B$4/252,"")</f>
        <v>5.0056482264569709E-3</v>
      </c>
      <c r="H269" s="4">
        <f t="shared" si="31"/>
        <v>130.52000000000001</v>
      </c>
      <c r="I269" s="23">
        <f t="shared" si="32"/>
        <v>-8.1366840330983736E-2</v>
      </c>
      <c r="J269" s="4">
        <f t="shared" si="33"/>
        <v>2402.3000000000002</v>
      </c>
      <c r="K269" s="23">
        <f t="shared" si="34"/>
        <v>-3.4550222703243483E-3</v>
      </c>
      <c r="L269" s="22">
        <f t="shared" si="28"/>
        <v>-9.7677369506987688E-4</v>
      </c>
    </row>
    <row r="270" spans="1:12" x14ac:dyDescent="0.25">
      <c r="A270" s="3">
        <f>IFERROR(Datos!A270,"")</f>
        <v>42878</v>
      </c>
      <c r="B270" s="4">
        <f>IFERROR(Datos!B270,"")</f>
        <v>119.14</v>
      </c>
      <c r="C270" s="4">
        <f>IFERROR(Datos!C270,"")</f>
        <v>2398.4</v>
      </c>
      <c r="D270" s="22">
        <f t="shared" si="29"/>
        <v>-6.3386155129274702E-3</v>
      </c>
      <c r="E270" s="22">
        <f t="shared" si="30"/>
        <v>1.8379281537177494E-3</v>
      </c>
      <c r="F270" s="22">
        <f>IFERROR(D270-Dashboard!$B$4/252,"")</f>
        <v>-6.4973456716576287E-3</v>
      </c>
      <c r="G270" s="22">
        <f>IFERROR(E270-Dashboard!$B$4/252,"")</f>
        <v>1.6791979949875907E-3</v>
      </c>
      <c r="H270" s="4">
        <f t="shared" si="31"/>
        <v>130.52000000000001</v>
      </c>
      <c r="I270" s="23">
        <f t="shared" si="32"/>
        <v>-8.7189702727551444E-2</v>
      </c>
      <c r="J270" s="4">
        <f t="shared" si="33"/>
        <v>2402.3000000000002</v>
      </c>
      <c r="K270" s="23">
        <f t="shared" si="34"/>
        <v>-1.6234441993090432E-3</v>
      </c>
      <c r="L270" s="22">
        <f t="shared" si="28"/>
        <v>-8.1765436666452196E-3</v>
      </c>
    </row>
    <row r="271" spans="1:12" x14ac:dyDescent="0.25">
      <c r="A271" s="3">
        <f>IFERROR(Datos!A271,"")</f>
        <v>42879</v>
      </c>
      <c r="B271" s="4">
        <f>IFERROR(Datos!B271,"")</f>
        <v>119.61</v>
      </c>
      <c r="C271" s="4">
        <f>IFERROR(Datos!C271,"")</f>
        <v>2404.4</v>
      </c>
      <c r="D271" s="22">
        <f t="shared" si="29"/>
        <v>3.9449387275474201E-3</v>
      </c>
      <c r="E271" s="22">
        <f t="shared" si="30"/>
        <v>2.5016677785190122E-3</v>
      </c>
      <c r="F271" s="22">
        <f>IFERROR(D271-Dashboard!$B$4/252,"")</f>
        <v>3.7862085688172616E-3</v>
      </c>
      <c r="G271" s="22">
        <f>IFERROR(E271-Dashboard!$B$4/252,"")</f>
        <v>2.3429376197888537E-3</v>
      </c>
      <c r="H271" s="4">
        <f t="shared" si="31"/>
        <v>130.52000000000001</v>
      </c>
      <c r="I271" s="23">
        <f t="shared" si="32"/>
        <v>-8.3588722034937279E-2</v>
      </c>
      <c r="J271" s="4">
        <f t="shared" si="33"/>
        <v>2404.4</v>
      </c>
      <c r="K271" s="23">
        <f t="shared" si="34"/>
        <v>0</v>
      </c>
      <c r="L271" s="22">
        <f t="shared" si="28"/>
        <v>1.4432709490284079E-3</v>
      </c>
    </row>
    <row r="272" spans="1:12" x14ac:dyDescent="0.25">
      <c r="A272" s="3">
        <f>IFERROR(Datos!A272,"")</f>
        <v>42880</v>
      </c>
      <c r="B272" s="4">
        <f>IFERROR(Datos!B272,"")</f>
        <v>119.48</v>
      </c>
      <c r="C272" s="4">
        <f>IFERROR(Datos!C272,"")</f>
        <v>2415.1</v>
      </c>
      <c r="D272" s="22">
        <f t="shared" si="29"/>
        <v>-1.0868656466850313E-3</v>
      </c>
      <c r="E272" s="22">
        <f t="shared" si="30"/>
        <v>4.4501746797536157E-3</v>
      </c>
      <c r="F272" s="22">
        <f>IFERROR(D272-Dashboard!$B$4/252,"")</f>
        <v>-1.24559580541519E-3</v>
      </c>
      <c r="G272" s="22">
        <f>IFERROR(E272-Dashboard!$B$4/252,"")</f>
        <v>4.2914445210234572E-3</v>
      </c>
      <c r="H272" s="4">
        <f t="shared" si="31"/>
        <v>130.52000000000001</v>
      </c>
      <c r="I272" s="23">
        <f t="shared" si="32"/>
        <v>-8.4584737971192148E-2</v>
      </c>
      <c r="J272" s="4">
        <f t="shared" si="33"/>
        <v>2415.1</v>
      </c>
      <c r="K272" s="23">
        <f t="shared" si="34"/>
        <v>0</v>
      </c>
      <c r="L272" s="22">
        <f t="shared" si="28"/>
        <v>-5.537040326438647E-3</v>
      </c>
    </row>
    <row r="273" spans="1:12" x14ac:dyDescent="0.25">
      <c r="A273" s="3">
        <f>IFERROR(Datos!A273,"")</f>
        <v>42881</v>
      </c>
      <c r="B273" s="4">
        <f>IFERROR(Datos!B273,"")</f>
        <v>120.54</v>
      </c>
      <c r="C273" s="4">
        <f>IFERROR(Datos!C273,"")</f>
        <v>2415.8000000000002</v>
      </c>
      <c r="D273" s="22">
        <f t="shared" si="29"/>
        <v>8.8717777033813228E-3</v>
      </c>
      <c r="E273" s="22">
        <f t="shared" si="30"/>
        <v>2.898430706803623E-4</v>
      </c>
      <c r="F273" s="22">
        <f>IFERROR(D273-Dashboard!$B$4/252,"")</f>
        <v>8.7130475446511643E-3</v>
      </c>
      <c r="G273" s="22">
        <f>IFERROR(E273-Dashboard!$B$4/252,"")</f>
        <v>1.3111291195020357E-4</v>
      </c>
      <c r="H273" s="4">
        <f t="shared" si="31"/>
        <v>130.52000000000001</v>
      </c>
      <c r="I273" s="23">
        <f t="shared" si="32"/>
        <v>-7.6463377260190035E-2</v>
      </c>
      <c r="J273" s="4">
        <f t="shared" si="33"/>
        <v>2415.8000000000002</v>
      </c>
      <c r="K273" s="23">
        <f t="shared" si="34"/>
        <v>0</v>
      </c>
      <c r="L273" s="22">
        <f t="shared" si="28"/>
        <v>8.5819346327009605E-3</v>
      </c>
    </row>
    <row r="274" spans="1:12" x14ac:dyDescent="0.25">
      <c r="A274" s="3">
        <f>IFERROR(Datos!A274,"")</f>
        <v>42885</v>
      </c>
      <c r="B274" s="4">
        <f>IFERROR(Datos!B274,"")</f>
        <v>120.14</v>
      </c>
      <c r="C274" s="4">
        <f>IFERROR(Datos!C274,"")</f>
        <v>2412.9</v>
      </c>
      <c r="D274" s="22">
        <f t="shared" si="29"/>
        <v>-3.3184005309441211E-3</v>
      </c>
      <c r="E274" s="22">
        <f t="shared" si="30"/>
        <v>-1.2004304992135895E-3</v>
      </c>
      <c r="F274" s="22">
        <f>IFERROR(D274-Dashboard!$B$4/252,"")</f>
        <v>-3.4771306896742796E-3</v>
      </c>
      <c r="G274" s="22">
        <f>IFERROR(E274-Dashboard!$B$4/252,"")</f>
        <v>-1.3591606579437482E-3</v>
      </c>
      <c r="H274" s="4">
        <f t="shared" si="31"/>
        <v>130.52000000000001</v>
      </c>
      <c r="I274" s="23">
        <f t="shared" si="32"/>
        <v>-7.9528041679436168E-2</v>
      </c>
      <c r="J274" s="4">
        <f t="shared" si="33"/>
        <v>2415.8000000000002</v>
      </c>
      <c r="K274" s="23">
        <f t="shared" si="34"/>
        <v>-1.2004304992135895E-3</v>
      </c>
      <c r="L274" s="22">
        <f t="shared" si="28"/>
        <v>-2.1179700317305317E-3</v>
      </c>
    </row>
    <row r="275" spans="1:12" x14ac:dyDescent="0.25">
      <c r="A275" s="3">
        <f>IFERROR(Datos!A275,"")</f>
        <v>42886</v>
      </c>
      <c r="B275" s="4">
        <f>IFERROR(Datos!B275,"")</f>
        <v>120.62</v>
      </c>
      <c r="C275" s="4">
        <f>IFERROR(Datos!C275,"")</f>
        <v>2411.8000000000002</v>
      </c>
      <c r="D275" s="22">
        <f t="shared" si="29"/>
        <v>3.9953387714333211E-3</v>
      </c>
      <c r="E275" s="22">
        <f t="shared" si="30"/>
        <v>-4.5588296241039217E-4</v>
      </c>
      <c r="F275" s="22">
        <f>IFERROR(D275-Dashboard!$B$4/252,"")</f>
        <v>3.8366086127031625E-3</v>
      </c>
      <c r="G275" s="22">
        <f>IFERROR(E275-Dashboard!$B$4/252,"")</f>
        <v>-6.146131211405509E-4</v>
      </c>
      <c r="H275" s="4">
        <f t="shared" si="31"/>
        <v>130.52000000000001</v>
      </c>
      <c r="I275" s="23">
        <f t="shared" si="32"/>
        <v>-7.5850444376340809E-2</v>
      </c>
      <c r="J275" s="4">
        <f t="shared" si="33"/>
        <v>2415.8000000000002</v>
      </c>
      <c r="K275" s="23">
        <f t="shared" si="34"/>
        <v>-1.6557662058117595E-3</v>
      </c>
      <c r="L275" s="22">
        <f t="shared" si="28"/>
        <v>4.4512217338437132E-3</v>
      </c>
    </row>
    <row r="276" spans="1:12" x14ac:dyDescent="0.25">
      <c r="A276" s="3">
        <f>IFERROR(Datos!A276,"")</f>
        <v>42887</v>
      </c>
      <c r="B276" s="4">
        <f>IFERROR(Datos!B276,"")</f>
        <v>120.72</v>
      </c>
      <c r="C276" s="4">
        <f>IFERROR(Datos!C276,"")</f>
        <v>2430.1</v>
      </c>
      <c r="D276" s="22">
        <f t="shared" si="29"/>
        <v>8.2904990880439122E-4</v>
      </c>
      <c r="E276" s="22">
        <f t="shared" si="30"/>
        <v>7.5876938386265635E-3</v>
      </c>
      <c r="F276" s="22">
        <f>IFERROR(D276-Dashboard!$B$4/252,"")</f>
        <v>6.7031975007423249E-4</v>
      </c>
      <c r="G276" s="22">
        <f>IFERROR(E276-Dashboard!$B$4/252,"")</f>
        <v>7.428963679896405E-3</v>
      </c>
      <c r="H276" s="4">
        <f t="shared" si="31"/>
        <v>130.52000000000001</v>
      </c>
      <c r="I276" s="23">
        <f t="shared" si="32"/>
        <v>-7.5084278271529303E-2</v>
      </c>
      <c r="J276" s="4">
        <f t="shared" si="33"/>
        <v>2430.1</v>
      </c>
      <c r="K276" s="23">
        <f t="shared" si="34"/>
        <v>0</v>
      </c>
      <c r="L276" s="22">
        <f t="shared" si="28"/>
        <v>-6.7586439298221723E-3</v>
      </c>
    </row>
    <row r="277" spans="1:12" x14ac:dyDescent="0.25">
      <c r="A277" s="3">
        <f>IFERROR(Datos!A277,"")</f>
        <v>42888</v>
      </c>
      <c r="B277" s="4">
        <f>IFERROR(Datos!B277,"")</f>
        <v>121.61</v>
      </c>
      <c r="C277" s="4">
        <f>IFERROR(Datos!C277,"")</f>
        <v>2439.1</v>
      </c>
      <c r="D277" s="22">
        <f t="shared" si="29"/>
        <v>7.3724320742214466E-3</v>
      </c>
      <c r="E277" s="22">
        <f t="shared" si="30"/>
        <v>3.7035512941854254E-3</v>
      </c>
      <c r="F277" s="22">
        <f>IFERROR(D277-Dashboard!$B$4/252,"")</f>
        <v>7.2137019154912881E-3</v>
      </c>
      <c r="G277" s="22">
        <f>IFERROR(E277-Dashboard!$B$4/252,"")</f>
        <v>3.5448211354552669E-3</v>
      </c>
      <c r="H277" s="4">
        <f t="shared" si="31"/>
        <v>130.52000000000001</v>
      </c>
      <c r="I277" s="23">
        <f t="shared" si="32"/>
        <v>-6.8265399938706839E-2</v>
      </c>
      <c r="J277" s="4">
        <f t="shared" si="33"/>
        <v>2439.1</v>
      </c>
      <c r="K277" s="23">
        <f t="shared" si="34"/>
        <v>0</v>
      </c>
      <c r="L277" s="22">
        <f t="shared" si="28"/>
        <v>3.6688807800360212E-3</v>
      </c>
    </row>
    <row r="278" spans="1:12" x14ac:dyDescent="0.25">
      <c r="A278" s="3">
        <f>IFERROR(Datos!A278,"")</f>
        <v>42891</v>
      </c>
      <c r="B278" s="4">
        <f>IFERROR(Datos!B278,"")</f>
        <v>121.73</v>
      </c>
      <c r="C278" s="4">
        <f>IFERROR(Datos!C278,"")</f>
        <v>2436.1</v>
      </c>
      <c r="D278" s="22">
        <f t="shared" si="29"/>
        <v>9.8676095715810597E-4</v>
      </c>
      <c r="E278" s="22">
        <f t="shared" si="30"/>
        <v>-1.2299618711819615E-3</v>
      </c>
      <c r="F278" s="22">
        <f>IFERROR(D278-Dashboard!$B$4/252,"")</f>
        <v>8.2803079842794724E-4</v>
      </c>
      <c r="G278" s="22">
        <f>IFERROR(E278-Dashboard!$B$4/252,"")</f>
        <v>-1.3886920299121203E-3</v>
      </c>
      <c r="H278" s="4">
        <f t="shared" si="31"/>
        <v>130.52000000000001</v>
      </c>
      <c r="I278" s="23">
        <f t="shared" si="32"/>
        <v>-6.7346000612932944E-2</v>
      </c>
      <c r="J278" s="4">
        <f t="shared" si="33"/>
        <v>2439.1</v>
      </c>
      <c r="K278" s="23">
        <f t="shared" si="34"/>
        <v>-1.2299618711819615E-3</v>
      </c>
      <c r="L278" s="22">
        <f t="shared" si="28"/>
        <v>2.2167228283400675E-3</v>
      </c>
    </row>
    <row r="279" spans="1:12" x14ac:dyDescent="0.25">
      <c r="A279" s="3">
        <f>IFERROR(Datos!A279,"")</f>
        <v>42892</v>
      </c>
      <c r="B279" s="4">
        <f>IFERROR(Datos!B279,"")</f>
        <v>123.1</v>
      </c>
      <c r="C279" s="4">
        <f>IFERROR(Datos!C279,"")</f>
        <v>2429.3000000000002</v>
      </c>
      <c r="D279" s="22">
        <f t="shared" si="29"/>
        <v>1.1254415509734494E-2</v>
      </c>
      <c r="E279" s="22">
        <f t="shared" si="30"/>
        <v>-2.791346824842833E-3</v>
      </c>
      <c r="F279" s="22">
        <f>IFERROR(D279-Dashboard!$B$4/252,"")</f>
        <v>1.1095685351004336E-2</v>
      </c>
      <c r="G279" s="22">
        <f>IFERROR(E279-Dashboard!$B$4/252,"")</f>
        <v>-2.9500769835729915E-3</v>
      </c>
      <c r="H279" s="4">
        <f t="shared" si="31"/>
        <v>130.52000000000001</v>
      </c>
      <c r="I279" s="23">
        <f t="shared" si="32"/>
        <v>-5.684952497701512E-2</v>
      </c>
      <c r="J279" s="4">
        <f t="shared" si="33"/>
        <v>2439.1</v>
      </c>
      <c r="K279" s="23">
        <f t="shared" si="34"/>
        <v>-4.0178754458610744E-3</v>
      </c>
      <c r="L279" s="22">
        <f t="shared" si="28"/>
        <v>1.4045762334577327E-2</v>
      </c>
    </row>
    <row r="280" spans="1:12" x14ac:dyDescent="0.25">
      <c r="A280" s="3">
        <f>IFERROR(Datos!A280,"")</f>
        <v>42893</v>
      </c>
      <c r="B280" s="4">
        <f>IFERROR(Datos!B280,"")</f>
        <v>122.45</v>
      </c>
      <c r="C280" s="4">
        <f>IFERROR(Datos!C280,"")</f>
        <v>2433.1</v>
      </c>
      <c r="D280" s="22">
        <f t="shared" si="29"/>
        <v>-5.2802599512590254E-3</v>
      </c>
      <c r="E280" s="22">
        <f t="shared" si="30"/>
        <v>1.5642366113695072E-3</v>
      </c>
      <c r="F280" s="22">
        <f>IFERROR(D280-Dashboard!$B$4/252,"")</f>
        <v>-5.4389901099891839E-3</v>
      </c>
      <c r="G280" s="22">
        <f>IFERROR(E280-Dashboard!$B$4/252,"")</f>
        <v>1.4055064526393485E-3</v>
      </c>
      <c r="H280" s="4">
        <f t="shared" si="31"/>
        <v>130.52000000000001</v>
      </c>
      <c r="I280" s="23">
        <f t="shared" si="32"/>
        <v>-6.1829604658290016E-2</v>
      </c>
      <c r="J280" s="4">
        <f t="shared" si="33"/>
        <v>2439.1</v>
      </c>
      <c r="K280" s="23">
        <f t="shared" si="34"/>
        <v>-2.4599237423640341E-3</v>
      </c>
      <c r="L280" s="22">
        <f t="shared" si="28"/>
        <v>-6.8444965626285326E-3</v>
      </c>
    </row>
    <row r="281" spans="1:12" x14ac:dyDescent="0.25">
      <c r="A281" s="3">
        <f>IFERROR(Datos!A281,"")</f>
        <v>42894</v>
      </c>
      <c r="B281" s="4">
        <f>IFERROR(Datos!B281,"")</f>
        <v>121.65</v>
      </c>
      <c r="C281" s="4">
        <f>IFERROR(Datos!C281,"")</f>
        <v>2433.8000000000002</v>
      </c>
      <c r="D281" s="22">
        <f t="shared" si="29"/>
        <v>-6.5332788893425198E-3</v>
      </c>
      <c r="E281" s="22">
        <f t="shared" si="30"/>
        <v>2.8769882043500061E-4</v>
      </c>
      <c r="F281" s="22">
        <f>IFERROR(D281-Dashboard!$B$4/252,"")</f>
        <v>-6.6920090480726783E-3</v>
      </c>
      <c r="G281" s="22">
        <f>IFERROR(E281-Dashboard!$B$4/252,"")</f>
        <v>1.2896866170484188E-4</v>
      </c>
      <c r="H281" s="4">
        <f t="shared" si="31"/>
        <v>130.52000000000001</v>
      </c>
      <c r="I281" s="23">
        <f t="shared" si="32"/>
        <v>-6.795893349678217E-2</v>
      </c>
      <c r="J281" s="4">
        <f t="shared" si="33"/>
        <v>2439.1</v>
      </c>
      <c r="K281" s="23">
        <f t="shared" si="34"/>
        <v>-2.172932639088021E-3</v>
      </c>
      <c r="L281" s="22">
        <f t="shared" si="28"/>
        <v>-6.8209777097775204E-3</v>
      </c>
    </row>
    <row r="282" spans="1:12" x14ac:dyDescent="0.25">
      <c r="A282" s="3">
        <f>IFERROR(Datos!A282,"")</f>
        <v>42895</v>
      </c>
      <c r="B282" s="4">
        <f>IFERROR(Datos!B282,"")</f>
        <v>120.54</v>
      </c>
      <c r="C282" s="4">
        <f>IFERROR(Datos!C282,"")</f>
        <v>2431.8000000000002</v>
      </c>
      <c r="D282" s="22">
        <f t="shared" si="29"/>
        <v>-9.1245376078914475E-3</v>
      </c>
      <c r="E282" s="22">
        <f t="shared" si="30"/>
        <v>-8.2176021037061453E-4</v>
      </c>
      <c r="F282" s="22">
        <f>IFERROR(D282-Dashboard!$B$4/252,"")</f>
        <v>-9.283267766621606E-3</v>
      </c>
      <c r="G282" s="22">
        <f>IFERROR(E282-Dashboard!$B$4/252,"")</f>
        <v>-9.8049036910077326E-4</v>
      </c>
      <c r="H282" s="4">
        <f t="shared" si="31"/>
        <v>130.52000000000001</v>
      </c>
      <c r="I282" s="23">
        <f t="shared" si="32"/>
        <v>-7.6463377260190035E-2</v>
      </c>
      <c r="J282" s="4">
        <f t="shared" si="33"/>
        <v>2439.1</v>
      </c>
      <c r="K282" s="23">
        <f t="shared" si="34"/>
        <v>-2.9929072198761064E-3</v>
      </c>
      <c r="L282" s="22">
        <f t="shared" si="28"/>
        <v>-8.302777397520833E-3</v>
      </c>
    </row>
    <row r="283" spans="1:12" x14ac:dyDescent="0.25">
      <c r="A283" s="3">
        <f>IFERROR(Datos!A283,"")</f>
        <v>42898</v>
      </c>
      <c r="B283" s="4">
        <f>IFERROR(Datos!B283,"")</f>
        <v>120.36</v>
      </c>
      <c r="C283" s="4">
        <f>IFERROR(Datos!C283,"")</f>
        <v>2429.4</v>
      </c>
      <c r="D283" s="22">
        <f t="shared" si="29"/>
        <v>-1.4932802389249211E-3</v>
      </c>
      <c r="E283" s="22">
        <f t="shared" si="30"/>
        <v>-9.8692326671601105E-4</v>
      </c>
      <c r="F283" s="22">
        <f>IFERROR(D283-Dashboard!$B$4/252,"")</f>
        <v>-1.6520103976550799E-3</v>
      </c>
      <c r="G283" s="22">
        <f>IFERROR(E283-Dashboard!$B$4/252,"")</f>
        <v>-1.1456534254461698E-3</v>
      </c>
      <c r="H283" s="4">
        <f t="shared" si="31"/>
        <v>130.52000000000001</v>
      </c>
      <c r="I283" s="23">
        <f t="shared" si="32"/>
        <v>-7.7842476248850878E-2</v>
      </c>
      <c r="J283" s="4">
        <f t="shared" si="33"/>
        <v>2439.1</v>
      </c>
      <c r="K283" s="23">
        <f t="shared" si="34"/>
        <v>-3.9768767168216757E-3</v>
      </c>
      <c r="L283" s="22">
        <f t="shared" si="28"/>
        <v>-5.0635697220891007E-4</v>
      </c>
    </row>
    <row r="284" spans="1:12" x14ac:dyDescent="0.25">
      <c r="A284" s="3">
        <f>IFERROR(Datos!A284,"")</f>
        <v>42899</v>
      </c>
      <c r="B284" s="4">
        <f>IFERROR(Datos!B284,"")</f>
        <v>120.48</v>
      </c>
      <c r="C284" s="4">
        <f>IFERROR(Datos!C284,"")</f>
        <v>2440.3000000000002</v>
      </c>
      <c r="D284" s="22">
        <f t="shared" si="29"/>
        <v>9.9700897308085956E-4</v>
      </c>
      <c r="E284" s="22">
        <f t="shared" si="30"/>
        <v>4.4867045360994506E-3</v>
      </c>
      <c r="F284" s="22">
        <f>IFERROR(D284-Dashboard!$B$4/252,"")</f>
        <v>8.3827881435070083E-4</v>
      </c>
      <c r="G284" s="22">
        <f>IFERROR(E284-Dashboard!$B$4/252,"")</f>
        <v>4.3279743773692921E-3</v>
      </c>
      <c r="H284" s="4">
        <f t="shared" si="31"/>
        <v>130.52000000000001</v>
      </c>
      <c r="I284" s="23">
        <f t="shared" si="32"/>
        <v>-7.6923076923076983E-2</v>
      </c>
      <c r="J284" s="4">
        <f t="shared" si="33"/>
        <v>2440.3000000000002</v>
      </c>
      <c r="K284" s="23">
        <f t="shared" si="34"/>
        <v>0</v>
      </c>
      <c r="L284" s="22">
        <f t="shared" si="28"/>
        <v>-3.4896955630185911E-3</v>
      </c>
    </row>
    <row r="285" spans="1:12" x14ac:dyDescent="0.25">
      <c r="A285" s="3">
        <f>IFERROR(Datos!A285,"")</f>
        <v>42900</v>
      </c>
      <c r="B285" s="4">
        <f>IFERROR(Datos!B285,"")</f>
        <v>119.82</v>
      </c>
      <c r="C285" s="4">
        <f>IFERROR(Datos!C285,"")</f>
        <v>2437.9</v>
      </c>
      <c r="D285" s="22">
        <f t="shared" si="29"/>
        <v>-5.4780876494024966E-3</v>
      </c>
      <c r="E285" s="22">
        <f t="shared" si="30"/>
        <v>-9.8348563701189384E-4</v>
      </c>
      <c r="F285" s="22">
        <f>IFERROR(D285-Dashboard!$B$4/252,"")</f>
        <v>-5.6368178081326551E-3</v>
      </c>
      <c r="G285" s="22">
        <f>IFERROR(E285-Dashboard!$B$4/252,"")</f>
        <v>-1.1422157957420526E-3</v>
      </c>
      <c r="H285" s="4">
        <f t="shared" si="31"/>
        <v>130.52000000000001</v>
      </c>
      <c r="I285" s="23">
        <f t="shared" si="32"/>
        <v>-8.1979773214833074E-2</v>
      </c>
      <c r="J285" s="4">
        <f t="shared" si="33"/>
        <v>2440.3000000000002</v>
      </c>
      <c r="K285" s="23">
        <f t="shared" si="34"/>
        <v>-9.8348563701189384E-4</v>
      </c>
      <c r="L285" s="22">
        <f t="shared" si="28"/>
        <v>-4.4946020123906028E-3</v>
      </c>
    </row>
    <row r="286" spans="1:12" x14ac:dyDescent="0.25">
      <c r="A286" s="3">
        <f>IFERROR(Datos!A286,"")</f>
        <v>42901</v>
      </c>
      <c r="B286" s="4">
        <f>IFERROR(Datos!B286,"")</f>
        <v>119.32</v>
      </c>
      <c r="C286" s="4">
        <f>IFERROR(Datos!C286,"")</f>
        <v>2432.5</v>
      </c>
      <c r="D286" s="22">
        <f t="shared" si="29"/>
        <v>-4.172926055750259E-3</v>
      </c>
      <c r="E286" s="22">
        <f t="shared" si="30"/>
        <v>-2.215021124738592E-3</v>
      </c>
      <c r="F286" s="22">
        <f>IFERROR(D286-Dashboard!$B$4/252,"")</f>
        <v>-4.3316562144804175E-3</v>
      </c>
      <c r="G286" s="22">
        <f>IFERROR(E286-Dashboard!$B$4/252,"")</f>
        <v>-2.3737512834687505E-3</v>
      </c>
      <c r="H286" s="4">
        <f t="shared" si="31"/>
        <v>130.52000000000001</v>
      </c>
      <c r="I286" s="23">
        <f t="shared" si="32"/>
        <v>-8.5810603738890712E-2</v>
      </c>
      <c r="J286" s="4">
        <f t="shared" si="33"/>
        <v>2440.3000000000002</v>
      </c>
      <c r="K286" s="23">
        <f t="shared" si="34"/>
        <v>-3.1963283202885995E-3</v>
      </c>
      <c r="L286" s="22">
        <f t="shared" si="28"/>
        <v>-1.957904931011667E-3</v>
      </c>
    </row>
    <row r="287" spans="1:12" x14ac:dyDescent="0.25">
      <c r="A287" s="3">
        <f>IFERROR(Datos!A287,"")</f>
        <v>42902</v>
      </c>
      <c r="B287" s="4">
        <f>IFERROR(Datos!B287,"")</f>
        <v>119.34</v>
      </c>
      <c r="C287" s="4">
        <f>IFERROR(Datos!C287,"")</f>
        <v>2433.1999999999998</v>
      </c>
      <c r="D287" s="22">
        <f t="shared" si="29"/>
        <v>1.6761649346297425E-4</v>
      </c>
      <c r="E287" s="22">
        <f t="shared" si="30"/>
        <v>2.877697841725535E-4</v>
      </c>
      <c r="F287" s="22">
        <f>IFERROR(D287-Dashboard!$B$4/252,"")</f>
        <v>8.8863347328155175E-6</v>
      </c>
      <c r="G287" s="22">
        <f>IFERROR(E287-Dashboard!$B$4/252,"")</f>
        <v>1.2903962544239477E-4</v>
      </c>
      <c r="H287" s="4">
        <f t="shared" si="31"/>
        <v>130.52000000000001</v>
      </c>
      <c r="I287" s="23">
        <f t="shared" si="32"/>
        <v>-8.5657370517928322E-2</v>
      </c>
      <c r="J287" s="4">
        <f t="shared" si="33"/>
        <v>2440.3000000000002</v>
      </c>
      <c r="K287" s="23">
        <f t="shared" si="34"/>
        <v>-2.9094783428268434E-3</v>
      </c>
      <c r="L287" s="22">
        <f t="shared" si="28"/>
        <v>-1.2015329070957925E-4</v>
      </c>
    </row>
    <row r="288" spans="1:12" x14ac:dyDescent="0.25">
      <c r="A288" s="3">
        <f>IFERROR(Datos!A288,"")</f>
        <v>42905</v>
      </c>
      <c r="B288" s="4">
        <f>IFERROR(Datos!B288,"")</f>
        <v>118.43</v>
      </c>
      <c r="C288" s="4">
        <f>IFERROR(Datos!C288,"")</f>
        <v>2453.5</v>
      </c>
      <c r="D288" s="22">
        <f t="shared" si="29"/>
        <v>-7.62527233115462E-3</v>
      </c>
      <c r="E288" s="22">
        <f t="shared" si="30"/>
        <v>8.3429228998850302E-3</v>
      </c>
      <c r="F288" s="22">
        <f>IFERROR(D288-Dashboard!$B$4/252,"")</f>
        <v>-7.7840024898847785E-3</v>
      </c>
      <c r="G288" s="22">
        <f>IFERROR(E288-Dashboard!$B$4/252,"")</f>
        <v>8.1841927411548717E-3</v>
      </c>
      <c r="H288" s="4">
        <f t="shared" si="31"/>
        <v>130.52000000000001</v>
      </c>
      <c r="I288" s="23">
        <f t="shared" si="32"/>
        <v>-9.2629482071713176E-2</v>
      </c>
      <c r="J288" s="4">
        <f t="shared" si="33"/>
        <v>2453.5</v>
      </c>
      <c r="K288" s="23">
        <f t="shared" si="34"/>
        <v>0</v>
      </c>
      <c r="L288" s="22">
        <f t="shared" si="28"/>
        <v>-1.596819523103965E-2</v>
      </c>
    </row>
    <row r="289" spans="1:12" x14ac:dyDescent="0.25">
      <c r="A289" s="3">
        <f>IFERROR(Datos!A289,"")</f>
        <v>42906</v>
      </c>
      <c r="B289" s="4">
        <f>IFERROR(Datos!B289,"")</f>
        <v>118.18</v>
      </c>
      <c r="C289" s="4">
        <f>IFERROR(Datos!C289,"")</f>
        <v>2437</v>
      </c>
      <c r="D289" s="22">
        <f t="shared" si="29"/>
        <v>-2.110951616988932E-3</v>
      </c>
      <c r="E289" s="22">
        <f t="shared" si="30"/>
        <v>-6.7250866109639373E-3</v>
      </c>
      <c r="F289" s="22">
        <f>IFERROR(D289-Dashboard!$B$4/252,"")</f>
        <v>-2.2696817757190905E-3</v>
      </c>
      <c r="G289" s="22">
        <f>IFERROR(E289-Dashboard!$B$4/252,"")</f>
        <v>-6.8838167696940959E-3</v>
      </c>
      <c r="H289" s="4">
        <f t="shared" si="31"/>
        <v>130.52000000000001</v>
      </c>
      <c r="I289" s="23">
        <f t="shared" si="32"/>
        <v>-9.454489733374194E-2</v>
      </c>
      <c r="J289" s="4">
        <f t="shared" si="33"/>
        <v>2453.5</v>
      </c>
      <c r="K289" s="23">
        <f t="shared" si="34"/>
        <v>-6.7250866109639373E-3</v>
      </c>
      <c r="L289" s="22">
        <f t="shared" si="28"/>
        <v>4.6141349939750054E-3</v>
      </c>
    </row>
    <row r="290" spans="1:12" x14ac:dyDescent="0.25">
      <c r="A290" s="3">
        <f>IFERROR(Datos!A290,"")</f>
        <v>42907</v>
      </c>
      <c r="B290" s="4">
        <f>IFERROR(Datos!B290,"")</f>
        <v>118.52</v>
      </c>
      <c r="C290" s="4">
        <f>IFERROR(Datos!C290,"")</f>
        <v>2435.6</v>
      </c>
      <c r="D290" s="22">
        <f t="shared" si="29"/>
        <v>2.8769673379589467E-3</v>
      </c>
      <c r="E290" s="22">
        <f t="shared" si="30"/>
        <v>-5.7447681575706344E-4</v>
      </c>
      <c r="F290" s="22">
        <f>IFERROR(D290-Dashboard!$B$4/252,"")</f>
        <v>2.7182371792287881E-3</v>
      </c>
      <c r="G290" s="22">
        <f>IFERROR(E290-Dashboard!$B$4/252,"")</f>
        <v>-7.3320697448722217E-4</v>
      </c>
      <c r="H290" s="4">
        <f t="shared" si="31"/>
        <v>130.52000000000001</v>
      </c>
      <c r="I290" s="23">
        <f t="shared" si="32"/>
        <v>-9.1939932577382866E-2</v>
      </c>
      <c r="J290" s="4">
        <f t="shared" si="33"/>
        <v>2453.5</v>
      </c>
      <c r="K290" s="23">
        <f t="shared" si="34"/>
        <v>-7.2957000203790479E-3</v>
      </c>
      <c r="L290" s="22">
        <f t="shared" si="28"/>
        <v>3.4514441537160101E-3</v>
      </c>
    </row>
    <row r="291" spans="1:12" x14ac:dyDescent="0.25">
      <c r="A291" s="3">
        <f>IFERROR(Datos!A291,"")</f>
        <v>42908</v>
      </c>
      <c r="B291" s="4">
        <f>IFERROR(Datos!B291,"")</f>
        <v>118.92</v>
      </c>
      <c r="C291" s="4">
        <f>IFERROR(Datos!C291,"")</f>
        <v>2434.5</v>
      </c>
      <c r="D291" s="22">
        <f t="shared" si="29"/>
        <v>3.3749578130273239E-3</v>
      </c>
      <c r="E291" s="22">
        <f t="shared" si="30"/>
        <v>-4.5163409426829393E-4</v>
      </c>
      <c r="F291" s="22">
        <f>IFERROR(D291-Dashboard!$B$4/252,"")</f>
        <v>3.2162276542971654E-3</v>
      </c>
      <c r="G291" s="22">
        <f>IFERROR(E291-Dashboard!$B$4/252,"")</f>
        <v>-6.1036425299845266E-4</v>
      </c>
      <c r="H291" s="4">
        <f t="shared" si="31"/>
        <v>130.52000000000001</v>
      </c>
      <c r="I291" s="23">
        <f t="shared" si="32"/>
        <v>-8.8875268158136733E-2</v>
      </c>
      <c r="J291" s="4">
        <f t="shared" si="33"/>
        <v>2453.5</v>
      </c>
      <c r="K291" s="23">
        <f t="shared" si="34"/>
        <v>-7.7440391277766585E-3</v>
      </c>
      <c r="L291" s="22">
        <f t="shared" si="28"/>
        <v>3.8265919072956178E-3</v>
      </c>
    </row>
    <row r="292" spans="1:12" x14ac:dyDescent="0.25">
      <c r="A292" s="3">
        <f>IFERROR(Datos!A292,"")</f>
        <v>42909</v>
      </c>
      <c r="B292" s="4">
        <f>IFERROR(Datos!B292,"")</f>
        <v>119.43</v>
      </c>
      <c r="C292" s="4">
        <f>IFERROR(Datos!C292,"")</f>
        <v>2438.3000000000002</v>
      </c>
      <c r="D292" s="22">
        <f t="shared" si="29"/>
        <v>4.2885973763875374E-3</v>
      </c>
      <c r="E292" s="22">
        <f t="shared" si="30"/>
        <v>1.5608954610804027E-3</v>
      </c>
      <c r="F292" s="22">
        <f>IFERROR(D292-Dashboard!$B$4/252,"")</f>
        <v>4.1298672176573788E-3</v>
      </c>
      <c r="G292" s="22">
        <f>IFERROR(E292-Dashboard!$B$4/252,"")</f>
        <v>1.4021653023502439E-3</v>
      </c>
      <c r="H292" s="4">
        <f t="shared" si="31"/>
        <v>130.52000000000001</v>
      </c>
      <c r="I292" s="23">
        <f t="shared" si="32"/>
        <v>-8.49678210235979E-2</v>
      </c>
      <c r="J292" s="4">
        <f t="shared" si="33"/>
        <v>2453.5</v>
      </c>
      <c r="K292" s="23">
        <f t="shared" si="34"/>
        <v>-6.1952313022212158E-3</v>
      </c>
      <c r="L292" s="22">
        <f t="shared" si="28"/>
        <v>2.7277019153071347E-3</v>
      </c>
    </row>
    <row r="293" spans="1:12" x14ac:dyDescent="0.25">
      <c r="A293" s="3">
        <f>IFERROR(Datos!A293,"")</f>
        <v>42912</v>
      </c>
      <c r="B293" s="4">
        <f>IFERROR(Datos!B293,"")</f>
        <v>118.36</v>
      </c>
      <c r="C293" s="4">
        <f>IFERROR(Datos!C293,"")</f>
        <v>2439.1</v>
      </c>
      <c r="D293" s="22">
        <f t="shared" si="29"/>
        <v>-8.9592229758017616E-3</v>
      </c>
      <c r="E293" s="22">
        <f t="shared" si="30"/>
        <v>3.2809744494111115E-4</v>
      </c>
      <c r="F293" s="22">
        <f>IFERROR(D293-Dashboard!$B$4/252,"")</f>
        <v>-9.1179531345319201E-3</v>
      </c>
      <c r="G293" s="22">
        <f>IFERROR(E293-Dashboard!$B$4/252,"")</f>
        <v>1.6936728621095242E-4</v>
      </c>
      <c r="H293" s="4">
        <f t="shared" si="31"/>
        <v>130.52000000000001</v>
      </c>
      <c r="I293" s="23">
        <f t="shared" si="32"/>
        <v>-9.3165798345081319E-2</v>
      </c>
      <c r="J293" s="4">
        <f t="shared" si="33"/>
        <v>2453.5</v>
      </c>
      <c r="K293" s="23">
        <f t="shared" si="34"/>
        <v>-5.8691664968413271E-3</v>
      </c>
      <c r="L293" s="22">
        <f t="shared" si="28"/>
        <v>-9.2873204207428728E-3</v>
      </c>
    </row>
    <row r="294" spans="1:12" x14ac:dyDescent="0.25">
      <c r="A294" s="3">
        <f>IFERROR(Datos!A294,"")</f>
        <v>42913</v>
      </c>
      <c r="B294" s="4">
        <f>IFERROR(Datos!B294,"")</f>
        <v>118.81</v>
      </c>
      <c r="C294" s="4">
        <f>IFERROR(Datos!C294,"")</f>
        <v>2419.4</v>
      </c>
      <c r="D294" s="22">
        <f t="shared" si="29"/>
        <v>3.8019601216627841E-3</v>
      </c>
      <c r="E294" s="22">
        <f t="shared" si="30"/>
        <v>-8.0767496207616585E-3</v>
      </c>
      <c r="F294" s="22">
        <f>IFERROR(D294-Dashboard!$B$4/252,"")</f>
        <v>3.6432299629326256E-3</v>
      </c>
      <c r="G294" s="22">
        <f>IFERROR(E294-Dashboard!$B$4/252,"")</f>
        <v>-8.235479779491817E-3</v>
      </c>
      <c r="H294" s="4">
        <f t="shared" si="31"/>
        <v>130.52000000000001</v>
      </c>
      <c r="I294" s="23">
        <f t="shared" si="32"/>
        <v>-8.9718050873429434E-2</v>
      </c>
      <c r="J294" s="4">
        <f t="shared" si="33"/>
        <v>2453.5</v>
      </c>
      <c r="K294" s="23">
        <f t="shared" si="34"/>
        <v>-1.3898512329325374E-2</v>
      </c>
      <c r="L294" s="22">
        <f t="shared" si="28"/>
        <v>1.1878709742424443E-2</v>
      </c>
    </row>
    <row r="295" spans="1:12" x14ac:dyDescent="0.25">
      <c r="A295" s="3">
        <f>IFERROR(Datos!A295,"")</f>
        <v>42914</v>
      </c>
      <c r="B295" s="4">
        <f>IFERROR(Datos!B295,"")</f>
        <v>118.9</v>
      </c>
      <c r="C295" s="4">
        <f>IFERROR(Datos!C295,"")</f>
        <v>2440.6999999999998</v>
      </c>
      <c r="D295" s="22">
        <f t="shared" si="29"/>
        <v>7.5751199394002988E-4</v>
      </c>
      <c r="E295" s="22">
        <f t="shared" si="30"/>
        <v>8.8038356617341496E-3</v>
      </c>
      <c r="F295" s="22">
        <f>IFERROR(D295-Dashboard!$B$4/252,"")</f>
        <v>5.9878183520987115E-4</v>
      </c>
      <c r="G295" s="22">
        <f>IFERROR(E295-Dashboard!$B$4/252,"")</f>
        <v>8.645105503003991E-3</v>
      </c>
      <c r="H295" s="4">
        <f t="shared" si="31"/>
        <v>130.52000000000001</v>
      </c>
      <c r="I295" s="23">
        <f t="shared" si="32"/>
        <v>-8.9028501379099012E-2</v>
      </c>
      <c r="J295" s="4">
        <f t="shared" si="33"/>
        <v>2453.5</v>
      </c>
      <c r="K295" s="23">
        <f t="shared" si="34"/>
        <v>-5.2170368860812166E-3</v>
      </c>
      <c r="L295" s="22">
        <f t="shared" si="28"/>
        <v>-8.0463236677941197E-3</v>
      </c>
    </row>
    <row r="296" spans="1:12" x14ac:dyDescent="0.25">
      <c r="A296" s="3">
        <f>IFERROR(Datos!A296,"")</f>
        <v>42915</v>
      </c>
      <c r="B296" s="4">
        <f>IFERROR(Datos!B296,"")</f>
        <v>118.32</v>
      </c>
      <c r="C296" s="4">
        <f>IFERROR(Datos!C296,"")</f>
        <v>2419.6999999999998</v>
      </c>
      <c r="D296" s="22">
        <f t="shared" si="29"/>
        <v>-4.8780487804879202E-3</v>
      </c>
      <c r="E296" s="22">
        <f t="shared" si="30"/>
        <v>-8.60408899086329E-3</v>
      </c>
      <c r="F296" s="22">
        <f>IFERROR(D296-Dashboard!$B$4/252,"")</f>
        <v>-5.0367789392180787E-3</v>
      </c>
      <c r="G296" s="22">
        <f>IFERROR(E296-Dashboard!$B$4/252,"")</f>
        <v>-8.7628191495934486E-3</v>
      </c>
      <c r="H296" s="4">
        <f t="shared" si="31"/>
        <v>130.52000000000001</v>
      </c>
      <c r="I296" s="23">
        <f t="shared" si="32"/>
        <v>-9.3472264787005988E-2</v>
      </c>
      <c r="J296" s="4">
        <f t="shared" si="33"/>
        <v>2453.5</v>
      </c>
      <c r="K296" s="23">
        <f t="shared" si="34"/>
        <v>-1.3776238027307985E-2</v>
      </c>
      <c r="L296" s="22">
        <f t="shared" si="28"/>
        <v>3.7260402103753698E-3</v>
      </c>
    </row>
    <row r="297" spans="1:12" x14ac:dyDescent="0.25">
      <c r="A297" s="3">
        <f>IFERROR(Datos!A297,"")</f>
        <v>42916</v>
      </c>
      <c r="B297" s="4">
        <f>IFERROR(Datos!B297,"")</f>
        <v>118.02</v>
      </c>
      <c r="C297" s="4">
        <f>IFERROR(Datos!C297,"")</f>
        <v>2423.4</v>
      </c>
      <c r="D297" s="22">
        <f t="shared" si="29"/>
        <v>-2.5354969574036268E-3</v>
      </c>
      <c r="E297" s="22">
        <f t="shared" si="30"/>
        <v>1.5291151795677749E-3</v>
      </c>
      <c r="F297" s="22">
        <f>IFERROR(D297-Dashboard!$B$4/252,"")</f>
        <v>-2.6942271161337853E-3</v>
      </c>
      <c r="G297" s="22">
        <f>IFERROR(E297-Dashboard!$B$4/252,"")</f>
        <v>1.3703850208376161E-3</v>
      </c>
      <c r="H297" s="4">
        <f t="shared" si="31"/>
        <v>130.52000000000001</v>
      </c>
      <c r="I297" s="23">
        <f t="shared" si="32"/>
        <v>-9.5770763101440504E-2</v>
      </c>
      <c r="J297" s="4">
        <f t="shared" si="33"/>
        <v>2453.5</v>
      </c>
      <c r="K297" s="23">
        <f t="shared" si="34"/>
        <v>-1.2268188302425043E-2</v>
      </c>
      <c r="L297" s="22">
        <f t="shared" si="28"/>
        <v>-4.0646121369714017E-3</v>
      </c>
    </row>
    <row r="298" spans="1:12" x14ac:dyDescent="0.25">
      <c r="A298" s="3">
        <f>IFERROR(Datos!A298,"")</f>
        <v>42919</v>
      </c>
      <c r="B298" s="4">
        <f>IFERROR(Datos!B298,"")</f>
        <v>116.09</v>
      </c>
      <c r="C298" s="4">
        <f>IFERROR(Datos!C298,"")</f>
        <v>2429</v>
      </c>
      <c r="D298" s="22">
        <f t="shared" si="29"/>
        <v>-1.6353160481274331E-2</v>
      </c>
      <c r="E298" s="22">
        <f t="shared" si="30"/>
        <v>2.3108030040439598E-3</v>
      </c>
      <c r="F298" s="22">
        <f>IFERROR(D298-Dashboard!$B$4/252,"")</f>
        <v>-1.6511890640004492E-2</v>
      </c>
      <c r="G298" s="22">
        <f>IFERROR(E298-Dashboard!$B$4/252,"")</f>
        <v>2.1520728453138013E-3</v>
      </c>
      <c r="H298" s="4">
        <f t="shared" si="31"/>
        <v>130.52000000000001</v>
      </c>
      <c r="I298" s="23">
        <f t="shared" si="32"/>
        <v>-0.1105577689243028</v>
      </c>
      <c r="J298" s="4">
        <f t="shared" si="33"/>
        <v>2453.5</v>
      </c>
      <c r="K298" s="23">
        <f t="shared" si="34"/>
        <v>-9.9857346647646006E-3</v>
      </c>
      <c r="L298" s="22">
        <f t="shared" si="28"/>
        <v>-1.8663963485318291E-2</v>
      </c>
    </row>
    <row r="299" spans="1:12" x14ac:dyDescent="0.25">
      <c r="A299" s="3">
        <f>IFERROR(Datos!A299,"")</f>
        <v>42921</v>
      </c>
      <c r="B299" s="4">
        <f>IFERROR(Datos!B299,"")</f>
        <v>116.52</v>
      </c>
      <c r="C299" s="4">
        <f>IFERROR(Datos!C299,"")</f>
        <v>2432.5</v>
      </c>
      <c r="D299" s="22">
        <f t="shared" si="29"/>
        <v>3.7040227409768089E-3</v>
      </c>
      <c r="E299" s="22">
        <f t="shared" si="30"/>
        <v>1.4409221902016434E-3</v>
      </c>
      <c r="F299" s="22">
        <f>IFERROR(D299-Dashboard!$B$4/252,"")</f>
        <v>3.5452925822466504E-3</v>
      </c>
      <c r="G299" s="22">
        <f>IFERROR(E299-Dashboard!$B$4/252,"")</f>
        <v>1.2821920314714846E-3</v>
      </c>
      <c r="H299" s="4">
        <f t="shared" si="31"/>
        <v>130.52000000000001</v>
      </c>
      <c r="I299" s="23">
        <f t="shared" si="32"/>
        <v>-0.10726325467361331</v>
      </c>
      <c r="J299" s="4">
        <f t="shared" si="33"/>
        <v>2453.5</v>
      </c>
      <c r="K299" s="23">
        <f t="shared" si="34"/>
        <v>-8.5592011412267688E-3</v>
      </c>
      <c r="L299" s="22">
        <f t="shared" si="28"/>
        <v>2.2631005507751656E-3</v>
      </c>
    </row>
    <row r="300" spans="1:12" x14ac:dyDescent="0.25">
      <c r="A300" s="3">
        <f>IFERROR(Datos!A300,"")</f>
        <v>42922</v>
      </c>
      <c r="B300" s="4">
        <f>IFERROR(Datos!B300,"")</f>
        <v>116.47</v>
      </c>
      <c r="C300" s="4">
        <f>IFERROR(Datos!C300,"")</f>
        <v>2409.8000000000002</v>
      </c>
      <c r="D300" s="22">
        <f t="shared" si="29"/>
        <v>-4.2911088225194849E-4</v>
      </c>
      <c r="E300" s="22">
        <f t="shared" si="30"/>
        <v>-9.3319630010276766E-3</v>
      </c>
      <c r="F300" s="22">
        <f>IFERROR(D300-Dashboard!$B$4/252,"")</f>
        <v>-5.8784104098210722E-4</v>
      </c>
      <c r="G300" s="22">
        <f>IFERROR(E300-Dashboard!$B$4/252,"")</f>
        <v>-9.4906931597578351E-3</v>
      </c>
      <c r="H300" s="4">
        <f t="shared" si="31"/>
        <v>130.52000000000001</v>
      </c>
      <c r="I300" s="23">
        <f t="shared" si="32"/>
        <v>-0.10764633772601906</v>
      </c>
      <c r="J300" s="4">
        <f t="shared" si="33"/>
        <v>2453.5</v>
      </c>
      <c r="K300" s="23">
        <f t="shared" si="34"/>
        <v>-1.7811289993886259E-2</v>
      </c>
      <c r="L300" s="22">
        <f t="shared" si="28"/>
        <v>8.9028521187757281E-3</v>
      </c>
    </row>
    <row r="301" spans="1:12" x14ac:dyDescent="0.25">
      <c r="A301" s="3">
        <f>IFERROR(Datos!A301,"")</f>
        <v>42923</v>
      </c>
      <c r="B301" s="4">
        <f>IFERROR(Datos!B301,"")</f>
        <v>115.28</v>
      </c>
      <c r="C301" s="4">
        <f>IFERROR(Datos!C301,"")</f>
        <v>2425.1999999999998</v>
      </c>
      <c r="D301" s="22">
        <f t="shared" si="29"/>
        <v>-1.0217223319309632E-2</v>
      </c>
      <c r="E301" s="22">
        <f t="shared" si="30"/>
        <v>6.3905718316872306E-3</v>
      </c>
      <c r="F301" s="22">
        <f>IFERROR(D301-Dashboard!$B$4/252,"")</f>
        <v>-1.037595347803979E-2</v>
      </c>
      <c r="G301" s="22">
        <f>IFERROR(E301-Dashboard!$B$4/252,"")</f>
        <v>6.2318416729570721E-3</v>
      </c>
      <c r="H301" s="4">
        <f t="shared" si="31"/>
        <v>130.52000000000001</v>
      </c>
      <c r="I301" s="23">
        <f t="shared" si="32"/>
        <v>-0.11676371437327615</v>
      </c>
      <c r="J301" s="4">
        <f t="shared" si="33"/>
        <v>2453.5</v>
      </c>
      <c r="K301" s="23">
        <f t="shared" si="34"/>
        <v>-1.1534542490320043E-2</v>
      </c>
      <c r="L301" s="22">
        <f t="shared" si="28"/>
        <v>-1.6607795150996862E-2</v>
      </c>
    </row>
    <row r="302" spans="1:12" x14ac:dyDescent="0.25">
      <c r="A302" s="3">
        <f>IFERROR(Datos!A302,"")</f>
        <v>42926</v>
      </c>
      <c r="B302" s="4">
        <f>IFERROR(Datos!B302,"")</f>
        <v>115.47</v>
      </c>
      <c r="C302" s="4">
        <f>IFERROR(Datos!C302,"")</f>
        <v>2427.4</v>
      </c>
      <c r="D302" s="22">
        <f t="shared" si="29"/>
        <v>1.6481609993059809E-3</v>
      </c>
      <c r="E302" s="22">
        <f t="shared" si="30"/>
        <v>9.0714167903693799E-4</v>
      </c>
      <c r="F302" s="22">
        <f>IFERROR(D302-Dashboard!$B$4/252,"")</f>
        <v>1.4894308405758222E-3</v>
      </c>
      <c r="G302" s="22">
        <f>IFERROR(E302-Dashboard!$B$4/252,"")</f>
        <v>7.4841152030677926E-4</v>
      </c>
      <c r="H302" s="4">
        <f t="shared" si="31"/>
        <v>130.52000000000001</v>
      </c>
      <c r="I302" s="23">
        <f t="shared" si="32"/>
        <v>-0.11530799877413433</v>
      </c>
      <c r="J302" s="4">
        <f t="shared" si="33"/>
        <v>2453.5</v>
      </c>
      <c r="K302" s="23">
        <f t="shared" si="34"/>
        <v>-1.0637864275524711E-2</v>
      </c>
      <c r="L302" s="22">
        <f t="shared" si="28"/>
        <v>7.4101932026904294E-4</v>
      </c>
    </row>
    <row r="303" spans="1:12" x14ac:dyDescent="0.25">
      <c r="A303" s="3">
        <f>IFERROR(Datos!A303,"")</f>
        <v>42927</v>
      </c>
      <c r="B303" s="4">
        <f>IFERROR(Datos!B303,"")</f>
        <v>115.62</v>
      </c>
      <c r="C303" s="4">
        <f>IFERROR(Datos!C303,"")</f>
        <v>2425.5</v>
      </c>
      <c r="D303" s="22">
        <f t="shared" si="29"/>
        <v>1.2990387113536173E-3</v>
      </c>
      <c r="E303" s="22">
        <f t="shared" si="30"/>
        <v>-7.8273049353216884E-4</v>
      </c>
      <c r="F303" s="22">
        <f>IFERROR(D303-Dashboard!$B$4/252,"")</f>
        <v>1.1403085526234585E-3</v>
      </c>
      <c r="G303" s="22">
        <f>IFERROR(E303-Dashboard!$B$4/252,"")</f>
        <v>-9.4146065226232757E-4</v>
      </c>
      <c r="H303" s="4">
        <f t="shared" si="31"/>
        <v>130.52000000000001</v>
      </c>
      <c r="I303" s="23">
        <f t="shared" si="32"/>
        <v>-0.11415874961691697</v>
      </c>
      <c r="J303" s="4">
        <f t="shared" si="33"/>
        <v>2453.5</v>
      </c>
      <c r="K303" s="23">
        <f t="shared" si="34"/>
        <v>-1.1412268188302432E-2</v>
      </c>
      <c r="L303" s="22">
        <f t="shared" si="28"/>
        <v>2.0817692048857861E-3</v>
      </c>
    </row>
    <row r="304" spans="1:12" x14ac:dyDescent="0.25">
      <c r="A304" s="3">
        <f>IFERROR(Datos!A304,"")</f>
        <v>42928</v>
      </c>
      <c r="B304" s="4">
        <f>IFERROR(Datos!B304,"")</f>
        <v>116.03</v>
      </c>
      <c r="C304" s="4">
        <f>IFERROR(Datos!C304,"")</f>
        <v>2443.1999999999998</v>
      </c>
      <c r="D304" s="22">
        <f t="shared" si="29"/>
        <v>3.5460992907800915E-3</v>
      </c>
      <c r="E304" s="22">
        <f t="shared" si="30"/>
        <v>7.2974644403214217E-3</v>
      </c>
      <c r="F304" s="22">
        <f>IFERROR(D304-Dashboard!$B$4/252,"")</f>
        <v>3.3873691320499329E-3</v>
      </c>
      <c r="G304" s="22">
        <f>IFERROR(E304-Dashboard!$B$4/252,"")</f>
        <v>7.1387342815912632E-3</v>
      </c>
      <c r="H304" s="4">
        <f t="shared" si="31"/>
        <v>130.52000000000001</v>
      </c>
      <c r="I304" s="23">
        <f t="shared" si="32"/>
        <v>-0.11101746858718975</v>
      </c>
      <c r="J304" s="4">
        <f t="shared" si="33"/>
        <v>2453.5</v>
      </c>
      <c r="K304" s="23">
        <f t="shared" si="34"/>
        <v>-4.1980843692684955E-3</v>
      </c>
      <c r="L304" s="22">
        <f t="shared" si="28"/>
        <v>-3.7513651495413303E-3</v>
      </c>
    </row>
    <row r="305" spans="1:12" x14ac:dyDescent="0.25">
      <c r="A305" s="3">
        <f>IFERROR(Datos!A305,"")</f>
        <v>42929</v>
      </c>
      <c r="B305" s="4">
        <f>IFERROR(Datos!B305,"")</f>
        <v>115.82</v>
      </c>
      <c r="C305" s="4">
        <f>IFERROR(Datos!C305,"")</f>
        <v>2447.8000000000002</v>
      </c>
      <c r="D305" s="22">
        <f t="shared" si="29"/>
        <v>-1.8098767560114082E-3</v>
      </c>
      <c r="E305" s="22">
        <f t="shared" si="30"/>
        <v>1.8827766863132034E-3</v>
      </c>
      <c r="F305" s="22">
        <f>IFERROR(D305-Dashboard!$B$4/252,"")</f>
        <v>-1.9686069147415667E-3</v>
      </c>
      <c r="G305" s="22">
        <f>IFERROR(E305-Dashboard!$B$4/252,"")</f>
        <v>1.7240465275830447E-3</v>
      </c>
      <c r="H305" s="4">
        <f t="shared" si="31"/>
        <v>130.52000000000001</v>
      </c>
      <c r="I305" s="23">
        <f t="shared" si="32"/>
        <v>-0.11262641740729407</v>
      </c>
      <c r="J305" s="4">
        <f t="shared" si="33"/>
        <v>2453.5</v>
      </c>
      <c r="K305" s="23">
        <f t="shared" si="34"/>
        <v>-2.323211738332942E-3</v>
      </c>
      <c r="L305" s="22">
        <f t="shared" si="28"/>
        <v>-3.6926534423246116E-3</v>
      </c>
    </row>
    <row r="306" spans="1:12" x14ac:dyDescent="0.25">
      <c r="A306" s="3">
        <f>IFERROR(Datos!A306,"")</f>
        <v>42930</v>
      </c>
      <c r="B306" s="4">
        <f>IFERROR(Datos!B306,"")</f>
        <v>116.77</v>
      </c>
      <c r="C306" s="4">
        <f>IFERROR(Datos!C306,"")</f>
        <v>2459.3000000000002</v>
      </c>
      <c r="D306" s="22">
        <f t="shared" si="29"/>
        <v>8.2023830081161542E-3</v>
      </c>
      <c r="E306" s="22">
        <f t="shared" si="30"/>
        <v>4.6980962496936396E-3</v>
      </c>
      <c r="F306" s="22">
        <f>IFERROR(D306-Dashboard!$B$4/252,"")</f>
        <v>8.0436528493859957E-3</v>
      </c>
      <c r="G306" s="22">
        <f>IFERROR(E306-Dashboard!$B$4/252,"")</f>
        <v>4.5393660909634811E-3</v>
      </c>
      <c r="H306" s="4">
        <f t="shared" si="31"/>
        <v>130.52000000000001</v>
      </c>
      <c r="I306" s="23">
        <f t="shared" si="32"/>
        <v>-0.10534783941158454</v>
      </c>
      <c r="J306" s="4">
        <f t="shared" si="33"/>
        <v>2459.3000000000002</v>
      </c>
      <c r="K306" s="23">
        <f t="shared" si="34"/>
        <v>0</v>
      </c>
      <c r="L306" s="22">
        <f t="shared" si="28"/>
        <v>3.5042867584225146E-3</v>
      </c>
    </row>
    <row r="307" spans="1:12" x14ac:dyDescent="0.25">
      <c r="A307" s="3">
        <f>IFERROR(Datos!A307,"")</f>
        <v>42933</v>
      </c>
      <c r="B307" s="4">
        <f>IFERROR(Datos!B307,"")</f>
        <v>117.29</v>
      </c>
      <c r="C307" s="4">
        <f>IFERROR(Datos!C307,"")</f>
        <v>2459.1</v>
      </c>
      <c r="D307" s="22">
        <f t="shared" si="29"/>
        <v>4.4531985955298392E-3</v>
      </c>
      <c r="E307" s="22">
        <f t="shared" si="30"/>
        <v>-8.1323953970757756E-5</v>
      </c>
      <c r="F307" s="22">
        <f>IFERROR(D307-Dashboard!$B$4/252,"")</f>
        <v>4.2944684367996807E-3</v>
      </c>
      <c r="G307" s="22">
        <f>IFERROR(E307-Dashboard!$B$4/252,"")</f>
        <v>-2.4005411270091649E-4</v>
      </c>
      <c r="H307" s="4">
        <f t="shared" si="31"/>
        <v>130.52000000000001</v>
      </c>
      <c r="I307" s="23">
        <f t="shared" si="32"/>
        <v>-0.10136377566656452</v>
      </c>
      <c r="J307" s="4">
        <f t="shared" si="33"/>
        <v>2459.3000000000002</v>
      </c>
      <c r="K307" s="23">
        <f t="shared" si="34"/>
        <v>-8.1323953970757756E-5</v>
      </c>
      <c r="L307" s="22">
        <f t="shared" si="28"/>
        <v>4.534522549500597E-3</v>
      </c>
    </row>
    <row r="308" spans="1:12" x14ac:dyDescent="0.25">
      <c r="A308" s="3">
        <f>IFERROR(Datos!A308,"")</f>
        <v>42934</v>
      </c>
      <c r="B308" s="4">
        <f>IFERROR(Datos!B308,"")</f>
        <v>118.11</v>
      </c>
      <c r="C308" s="4">
        <f>IFERROR(Datos!C308,"")</f>
        <v>2460.6</v>
      </c>
      <c r="D308" s="22">
        <f t="shared" si="29"/>
        <v>6.9912183476852352E-3</v>
      </c>
      <c r="E308" s="22">
        <f t="shared" si="30"/>
        <v>6.0997926070505137E-4</v>
      </c>
      <c r="F308" s="22">
        <f>IFERROR(D308-Dashboard!$B$4/252,"")</f>
        <v>6.8324881889550767E-3</v>
      </c>
      <c r="G308" s="22">
        <f>IFERROR(E308-Dashboard!$B$4/252,"")</f>
        <v>4.5124910197489264E-4</v>
      </c>
      <c r="H308" s="4">
        <f t="shared" si="31"/>
        <v>130.52000000000001</v>
      </c>
      <c r="I308" s="23">
        <f t="shared" si="32"/>
        <v>-9.5081213607110082E-2</v>
      </c>
      <c r="J308" s="4">
        <f t="shared" si="33"/>
        <v>2460.6</v>
      </c>
      <c r="K308" s="23">
        <f t="shared" si="34"/>
        <v>0</v>
      </c>
      <c r="L308" s="22">
        <f t="shared" si="28"/>
        <v>6.3812390869801838E-3</v>
      </c>
    </row>
    <row r="309" spans="1:12" x14ac:dyDescent="0.25">
      <c r="A309" s="3">
        <f>IFERROR(Datos!A309,"")</f>
        <v>42935</v>
      </c>
      <c r="B309" s="4">
        <f>IFERROR(Datos!B309,"")</f>
        <v>118.08</v>
      </c>
      <c r="C309" s="4">
        <f>IFERROR(Datos!C309,"")</f>
        <v>2473.8000000000002</v>
      </c>
      <c r="D309" s="22">
        <f t="shared" si="29"/>
        <v>-2.5400050800106211E-4</v>
      </c>
      <c r="E309" s="22">
        <f t="shared" si="30"/>
        <v>5.3645452328701104E-3</v>
      </c>
      <c r="F309" s="22">
        <f>IFERROR(D309-Dashboard!$B$4/252,"")</f>
        <v>-4.1273066673122084E-4</v>
      </c>
      <c r="G309" s="22">
        <f>IFERROR(E309-Dashboard!$B$4/252,"")</f>
        <v>5.2058150741399519E-3</v>
      </c>
      <c r="H309" s="4">
        <f t="shared" si="31"/>
        <v>130.52000000000001</v>
      </c>
      <c r="I309" s="23">
        <f t="shared" si="32"/>
        <v>-9.5311063438553556E-2</v>
      </c>
      <c r="J309" s="4">
        <f t="shared" si="33"/>
        <v>2473.8000000000002</v>
      </c>
      <c r="K309" s="23">
        <f t="shared" si="34"/>
        <v>0</v>
      </c>
      <c r="L309" s="22">
        <f t="shared" si="28"/>
        <v>-5.6185457408711725E-3</v>
      </c>
    </row>
    <row r="310" spans="1:12" x14ac:dyDescent="0.25">
      <c r="A310" s="3">
        <f>IFERROR(Datos!A310,"")</f>
        <v>42936</v>
      </c>
      <c r="B310" s="4">
        <f>IFERROR(Datos!B310,"")</f>
        <v>118.24</v>
      </c>
      <c r="C310" s="4">
        <f>IFERROR(Datos!C310,"")</f>
        <v>2473.4</v>
      </c>
      <c r="D310" s="22">
        <f t="shared" si="29"/>
        <v>1.3550135501354532E-3</v>
      </c>
      <c r="E310" s="22">
        <f t="shared" si="30"/>
        <v>-1.6169455897807605E-4</v>
      </c>
      <c r="F310" s="22">
        <f>IFERROR(D310-Dashboard!$B$4/252,"")</f>
        <v>1.1962833914052945E-3</v>
      </c>
      <c r="G310" s="22">
        <f>IFERROR(E310-Dashboard!$B$4/252,"")</f>
        <v>-3.2042471770823478E-4</v>
      </c>
      <c r="H310" s="4">
        <f t="shared" si="31"/>
        <v>130.52000000000001</v>
      </c>
      <c r="I310" s="23">
        <f t="shared" si="32"/>
        <v>-9.4085197670855103E-2</v>
      </c>
      <c r="J310" s="4">
        <f t="shared" si="33"/>
        <v>2473.8000000000002</v>
      </c>
      <c r="K310" s="23">
        <f t="shared" si="34"/>
        <v>-1.6169455897807605E-4</v>
      </c>
      <c r="L310" s="22">
        <f t="shared" si="28"/>
        <v>1.5167081091135293E-3</v>
      </c>
    </row>
    <row r="311" spans="1:12" x14ac:dyDescent="0.25">
      <c r="A311" s="3">
        <f>IFERROR(Datos!A311,"")</f>
        <v>42937</v>
      </c>
      <c r="B311" s="4">
        <f>IFERROR(Datos!B311,"")</f>
        <v>119.26</v>
      </c>
      <c r="C311" s="4">
        <f>IFERROR(Datos!C311,"")</f>
        <v>2472.5</v>
      </c>
      <c r="D311" s="22">
        <f t="shared" si="29"/>
        <v>8.6265223274697433E-3</v>
      </c>
      <c r="E311" s="22">
        <f t="shared" si="30"/>
        <v>-3.6387159375761424E-4</v>
      </c>
      <c r="F311" s="22">
        <f>IFERROR(D311-Dashboard!$B$4/252,"")</f>
        <v>8.4677921687395848E-3</v>
      </c>
      <c r="G311" s="22">
        <f>IFERROR(E311-Dashboard!$B$4/252,"")</f>
        <v>-5.2260175248777297E-4</v>
      </c>
      <c r="H311" s="4">
        <f t="shared" si="31"/>
        <v>130.52000000000001</v>
      </c>
      <c r="I311" s="23">
        <f t="shared" si="32"/>
        <v>-8.6270303401777548E-2</v>
      </c>
      <c r="J311" s="4">
        <f t="shared" si="33"/>
        <v>2473.8000000000002</v>
      </c>
      <c r="K311" s="23">
        <f t="shared" si="34"/>
        <v>-5.2550731667888595E-4</v>
      </c>
      <c r="L311" s="22">
        <f t="shared" si="28"/>
        <v>8.9903939212273576E-3</v>
      </c>
    </row>
    <row r="312" spans="1:12" x14ac:dyDescent="0.25">
      <c r="A312" s="3">
        <f>IFERROR(Datos!A312,"")</f>
        <v>42940</v>
      </c>
      <c r="B312" s="4">
        <f>IFERROR(Datos!B312,"")</f>
        <v>119.31</v>
      </c>
      <c r="C312" s="4">
        <f>IFERROR(Datos!C312,"")</f>
        <v>2469.9</v>
      </c>
      <c r="D312" s="22">
        <f t="shared" si="29"/>
        <v>4.1925205433512858E-4</v>
      </c>
      <c r="E312" s="22">
        <f t="shared" si="30"/>
        <v>-1.0515672396359532E-3</v>
      </c>
      <c r="F312" s="22">
        <f>IFERROR(D312-Dashboard!$B$4/252,"")</f>
        <v>2.6052189560496985E-4</v>
      </c>
      <c r="G312" s="22">
        <f>IFERROR(E312-Dashboard!$B$4/252,"")</f>
        <v>-1.210297398366112E-3</v>
      </c>
      <c r="H312" s="4">
        <f t="shared" si="31"/>
        <v>130.52000000000001</v>
      </c>
      <c r="I312" s="23">
        <f t="shared" si="32"/>
        <v>-8.5887220349371796E-2</v>
      </c>
      <c r="J312" s="4">
        <f t="shared" si="33"/>
        <v>2473.8000000000002</v>
      </c>
      <c r="K312" s="23">
        <f t="shared" si="34"/>
        <v>-1.5765219500364358E-3</v>
      </c>
      <c r="L312" s="22">
        <f t="shared" si="28"/>
        <v>1.4708192939710818E-3</v>
      </c>
    </row>
    <row r="313" spans="1:12" x14ac:dyDescent="0.25">
      <c r="A313" s="3">
        <f>IFERROR(Datos!A313,"")</f>
        <v>42941</v>
      </c>
      <c r="B313" s="4">
        <f>IFERROR(Datos!B313,"")</f>
        <v>118.92</v>
      </c>
      <c r="C313" s="4">
        <f>IFERROR(Datos!C313,"")</f>
        <v>2477.1</v>
      </c>
      <c r="D313" s="22">
        <f t="shared" si="29"/>
        <v>-3.2687955745537289E-3</v>
      </c>
      <c r="E313" s="22">
        <f t="shared" si="30"/>
        <v>2.9150977772378628E-3</v>
      </c>
      <c r="F313" s="22">
        <f>IFERROR(D313-Dashboard!$B$4/252,"")</f>
        <v>-3.4275257332838874E-3</v>
      </c>
      <c r="G313" s="22">
        <f>IFERROR(E313-Dashboard!$B$4/252,"")</f>
        <v>2.7563676185077043E-3</v>
      </c>
      <c r="H313" s="4">
        <f t="shared" si="31"/>
        <v>130.52000000000001</v>
      </c>
      <c r="I313" s="23">
        <f t="shared" si="32"/>
        <v>-8.8875268158136733E-2</v>
      </c>
      <c r="J313" s="4">
        <f t="shared" si="33"/>
        <v>2477.1</v>
      </c>
      <c r="K313" s="23">
        <f t="shared" si="34"/>
        <v>0</v>
      </c>
      <c r="L313" s="22">
        <f t="shared" si="28"/>
        <v>-6.1838933517915917E-3</v>
      </c>
    </row>
    <row r="314" spans="1:12" x14ac:dyDescent="0.25">
      <c r="A314" s="3">
        <f>IFERROR(Datos!A314,"")</f>
        <v>42942</v>
      </c>
      <c r="B314" s="4">
        <f>IFERROR(Datos!B314,"")</f>
        <v>119.88</v>
      </c>
      <c r="C314" s="4">
        <f>IFERROR(Datos!C314,"")</f>
        <v>2477.8000000000002</v>
      </c>
      <c r="D314" s="22">
        <f t="shared" si="29"/>
        <v>8.0726538849646978E-3</v>
      </c>
      <c r="E314" s="22">
        <f t="shared" si="30"/>
        <v>2.8258851075868563E-4</v>
      </c>
      <c r="F314" s="22">
        <f>IFERROR(D314-Dashboard!$B$4/252,"")</f>
        <v>7.9139237262345393E-3</v>
      </c>
      <c r="G314" s="22">
        <f>IFERROR(E314-Dashboard!$B$4/252,"")</f>
        <v>1.238583520285269E-4</v>
      </c>
      <c r="H314" s="4">
        <f t="shared" si="31"/>
        <v>130.52000000000001</v>
      </c>
      <c r="I314" s="23">
        <f t="shared" si="32"/>
        <v>-8.1520073551946126E-2</v>
      </c>
      <c r="J314" s="4">
        <f t="shared" si="33"/>
        <v>2477.8000000000002</v>
      </c>
      <c r="K314" s="23">
        <f t="shared" si="34"/>
        <v>0</v>
      </c>
      <c r="L314" s="22">
        <f t="shared" si="28"/>
        <v>7.7900653742060122E-3</v>
      </c>
    </row>
    <row r="315" spans="1:12" x14ac:dyDescent="0.25">
      <c r="A315" s="3">
        <f>IFERROR(Datos!A315,"")</f>
        <v>42943</v>
      </c>
      <c r="B315" s="4">
        <f>IFERROR(Datos!B315,"")</f>
        <v>119.79</v>
      </c>
      <c r="C315" s="4">
        <f>IFERROR(Datos!C315,"")</f>
        <v>2475.4</v>
      </c>
      <c r="D315" s="22">
        <f t="shared" si="29"/>
        <v>-7.5075075075070608E-4</v>
      </c>
      <c r="E315" s="22">
        <f t="shared" si="30"/>
        <v>-9.6860117846475635E-4</v>
      </c>
      <c r="F315" s="22">
        <f>IFERROR(D315-Dashboard!$B$4/252,"")</f>
        <v>-9.0948090948086481E-4</v>
      </c>
      <c r="G315" s="22">
        <f>IFERROR(E315-Dashboard!$B$4/252,"")</f>
        <v>-1.1273313371949151E-3</v>
      </c>
      <c r="H315" s="4">
        <f t="shared" si="31"/>
        <v>130.52000000000001</v>
      </c>
      <c r="I315" s="23">
        <f t="shared" si="32"/>
        <v>-8.2209623046276437E-2</v>
      </c>
      <c r="J315" s="4">
        <f t="shared" si="33"/>
        <v>2477.8000000000002</v>
      </c>
      <c r="K315" s="23">
        <f t="shared" si="34"/>
        <v>-9.6860117846475635E-4</v>
      </c>
      <c r="L315" s="22">
        <f t="shared" si="28"/>
        <v>2.1785042771405028E-4</v>
      </c>
    </row>
    <row r="316" spans="1:12" x14ac:dyDescent="0.25">
      <c r="A316" s="3">
        <f>IFERROR(Datos!A316,"")</f>
        <v>42944</v>
      </c>
      <c r="B316" s="4">
        <f>IFERROR(Datos!B316,"")</f>
        <v>120.69</v>
      </c>
      <c r="C316" s="4">
        <f>IFERROR(Datos!C316,"")</f>
        <v>2472.1</v>
      </c>
      <c r="D316" s="22">
        <f t="shared" si="29"/>
        <v>7.5131480090158131E-3</v>
      </c>
      <c r="E316" s="22">
        <f t="shared" si="30"/>
        <v>-1.3331178799386167E-3</v>
      </c>
      <c r="F316" s="22">
        <f>IFERROR(D316-Dashboard!$B$4/252,"")</f>
        <v>7.3544178502856546E-3</v>
      </c>
      <c r="G316" s="22">
        <f>IFERROR(E316-Dashboard!$B$4/252,"")</f>
        <v>-1.4918480386687755E-3</v>
      </c>
      <c r="H316" s="4">
        <f t="shared" si="31"/>
        <v>130.52000000000001</v>
      </c>
      <c r="I316" s="23">
        <f t="shared" si="32"/>
        <v>-7.5314128102972777E-2</v>
      </c>
      <c r="J316" s="4">
        <f t="shared" si="33"/>
        <v>2477.8000000000002</v>
      </c>
      <c r="K316" s="23">
        <f t="shared" si="34"/>
        <v>-2.3004277988539767E-3</v>
      </c>
      <c r="L316" s="22">
        <f t="shared" si="28"/>
        <v>8.8462658889544299E-3</v>
      </c>
    </row>
    <row r="317" spans="1:12" x14ac:dyDescent="0.25">
      <c r="A317" s="3">
        <f>IFERROR(Datos!A317,"")</f>
        <v>42947</v>
      </c>
      <c r="B317" s="4">
        <f>IFERROR(Datos!B317,"")</f>
        <v>120.75</v>
      </c>
      <c r="C317" s="4">
        <f>IFERROR(Datos!C317,"")</f>
        <v>2470.3000000000002</v>
      </c>
      <c r="D317" s="22">
        <f t="shared" si="29"/>
        <v>4.9714143673873501E-4</v>
      </c>
      <c r="E317" s="22">
        <f t="shared" si="30"/>
        <v>-7.2812588487514152E-4</v>
      </c>
      <c r="F317" s="22">
        <f>IFERROR(D317-Dashboard!$B$4/252,"")</f>
        <v>3.3841127800857628E-4</v>
      </c>
      <c r="G317" s="22">
        <f>IFERROR(E317-Dashboard!$B$4/252,"")</f>
        <v>-8.8685604360530025E-4</v>
      </c>
      <c r="H317" s="4">
        <f t="shared" si="31"/>
        <v>130.52000000000001</v>
      </c>
      <c r="I317" s="23">
        <f t="shared" si="32"/>
        <v>-7.485442844008583E-2</v>
      </c>
      <c r="J317" s="4">
        <f t="shared" si="33"/>
        <v>2477.8000000000002</v>
      </c>
      <c r="K317" s="23">
        <f t="shared" si="34"/>
        <v>-3.0268786827023497E-3</v>
      </c>
      <c r="L317" s="22">
        <f t="shared" si="28"/>
        <v>1.2252673216138765E-3</v>
      </c>
    </row>
    <row r="318" spans="1:12" x14ac:dyDescent="0.25">
      <c r="A318" s="3">
        <f>IFERROR(Datos!A318,"")</f>
        <v>42948</v>
      </c>
      <c r="B318" s="4">
        <f>IFERROR(Datos!B318,"")</f>
        <v>120.65</v>
      </c>
      <c r="C318" s="4">
        <f>IFERROR(Datos!C318,"")</f>
        <v>2476.3000000000002</v>
      </c>
      <c r="D318" s="22">
        <f t="shared" si="29"/>
        <v>-8.2815734989638567E-4</v>
      </c>
      <c r="E318" s="22">
        <f t="shared" si="30"/>
        <v>2.4288547949642414E-3</v>
      </c>
      <c r="F318" s="22">
        <f>IFERROR(D318-Dashboard!$B$4/252,"")</f>
        <v>-9.8688750862654441E-4</v>
      </c>
      <c r="G318" s="22">
        <f>IFERROR(E318-Dashboard!$B$4/252,"")</f>
        <v>2.2701246362340829E-3</v>
      </c>
      <c r="H318" s="4">
        <f t="shared" si="31"/>
        <v>130.52000000000001</v>
      </c>
      <c r="I318" s="23">
        <f t="shared" si="32"/>
        <v>-7.5620594544897335E-2</v>
      </c>
      <c r="J318" s="4">
        <f t="shared" si="33"/>
        <v>2477.8000000000002</v>
      </c>
      <c r="K318" s="23">
        <f t="shared" si="34"/>
        <v>-6.0537573654051435E-4</v>
      </c>
      <c r="L318" s="22">
        <f t="shared" si="28"/>
        <v>-3.2570121448606271E-3</v>
      </c>
    </row>
    <row r="319" spans="1:12" x14ac:dyDescent="0.25">
      <c r="A319" s="3">
        <f>IFERROR(Datos!A319,"")</f>
        <v>42949</v>
      </c>
      <c r="B319" s="4">
        <f>IFERROR(Datos!B319,"")</f>
        <v>120.4</v>
      </c>
      <c r="C319" s="4">
        <f>IFERROR(Datos!C319,"")</f>
        <v>2477.6</v>
      </c>
      <c r="D319" s="22">
        <f t="shared" si="29"/>
        <v>-2.0721094073766766E-3</v>
      </c>
      <c r="E319" s="22">
        <f t="shared" si="30"/>
        <v>5.2497677987317637E-4</v>
      </c>
      <c r="F319" s="22">
        <f>IFERROR(D319-Dashboard!$B$4/252,"")</f>
        <v>-2.2308395661068351E-3</v>
      </c>
      <c r="G319" s="22">
        <f>IFERROR(E319-Dashboard!$B$4/252,"")</f>
        <v>3.6624662114301764E-4</v>
      </c>
      <c r="H319" s="4">
        <f t="shared" si="31"/>
        <v>130.52000000000001</v>
      </c>
      <c r="I319" s="23">
        <f t="shared" si="32"/>
        <v>-7.7536009806926209E-2</v>
      </c>
      <c r="J319" s="4">
        <f t="shared" si="33"/>
        <v>2477.8000000000002</v>
      </c>
      <c r="K319" s="23">
        <f t="shared" si="34"/>
        <v>-8.0716764872201807E-5</v>
      </c>
      <c r="L319" s="22">
        <f t="shared" si="28"/>
        <v>-2.597086187249853E-3</v>
      </c>
    </row>
    <row r="320" spans="1:12" x14ac:dyDescent="0.25">
      <c r="A320" s="3">
        <f>IFERROR(Datos!A320,"")</f>
        <v>42950</v>
      </c>
      <c r="B320" s="4">
        <f>IFERROR(Datos!B320,"")</f>
        <v>120.59</v>
      </c>
      <c r="C320" s="4">
        <f>IFERROR(Datos!C320,"")</f>
        <v>2472.1999999999998</v>
      </c>
      <c r="D320" s="22">
        <f t="shared" si="29"/>
        <v>1.5780730897010375E-3</v>
      </c>
      <c r="E320" s="22">
        <f t="shared" si="30"/>
        <v>-2.1795285760413119E-3</v>
      </c>
      <c r="F320" s="22">
        <f>IFERROR(D320-Dashboard!$B$4/252,"")</f>
        <v>1.4193429309708788E-3</v>
      </c>
      <c r="G320" s="22">
        <f>IFERROR(E320-Dashboard!$B$4/252,"")</f>
        <v>-2.3382587347714704E-3</v>
      </c>
      <c r="H320" s="4">
        <f t="shared" si="31"/>
        <v>130.52000000000001</v>
      </c>
      <c r="I320" s="23">
        <f t="shared" si="32"/>
        <v>-7.6080294207784283E-2</v>
      </c>
      <c r="J320" s="4">
        <f t="shared" si="33"/>
        <v>2477.8000000000002</v>
      </c>
      <c r="K320" s="23">
        <f t="shared" si="34"/>
        <v>-2.2600694164179869E-3</v>
      </c>
      <c r="L320" s="22">
        <f t="shared" si="28"/>
        <v>3.7576016657423494E-3</v>
      </c>
    </row>
    <row r="321" spans="1:12" x14ac:dyDescent="0.25">
      <c r="A321" s="3">
        <f>IFERROR(Datos!A321,"")</f>
        <v>42951</v>
      </c>
      <c r="B321" s="4">
        <f>IFERROR(Datos!B321,"")</f>
        <v>119.65</v>
      </c>
      <c r="C321" s="4">
        <f>IFERROR(Datos!C321,"")</f>
        <v>2476.8000000000002</v>
      </c>
      <c r="D321" s="22">
        <f t="shared" si="29"/>
        <v>-7.7950078779335241E-3</v>
      </c>
      <c r="E321" s="22">
        <f t="shared" si="30"/>
        <v>1.8606908826148683E-3</v>
      </c>
      <c r="F321" s="22">
        <f>IFERROR(D321-Dashboard!$B$4/252,"")</f>
        <v>-7.9537380366636826E-3</v>
      </c>
      <c r="G321" s="22">
        <f>IFERROR(E321-Dashboard!$B$4/252,"")</f>
        <v>1.7019607238847095E-3</v>
      </c>
      <c r="H321" s="4">
        <f t="shared" si="31"/>
        <v>130.52000000000001</v>
      </c>
      <c r="I321" s="23">
        <f t="shared" si="32"/>
        <v>-8.3282255593012611E-2</v>
      </c>
      <c r="J321" s="4">
        <f t="shared" si="33"/>
        <v>2477.8000000000002</v>
      </c>
      <c r="K321" s="23">
        <f t="shared" si="34"/>
        <v>-4.035838243603429E-4</v>
      </c>
      <c r="L321" s="22">
        <f t="shared" si="28"/>
        <v>-9.6556987605483924E-3</v>
      </c>
    </row>
    <row r="322" spans="1:12" x14ac:dyDescent="0.25">
      <c r="A322" s="3">
        <f>IFERROR(Datos!A322,"")</f>
        <v>42954</v>
      </c>
      <c r="B322" s="4">
        <f>IFERROR(Datos!B322,"")</f>
        <v>119.51</v>
      </c>
      <c r="C322" s="4">
        <f>IFERROR(Datos!C322,"")</f>
        <v>2480.9</v>
      </c>
      <c r="D322" s="22">
        <f t="shared" si="29"/>
        <v>-1.1700793982448721E-3</v>
      </c>
      <c r="E322" s="22">
        <f t="shared" si="30"/>
        <v>1.6553617571060109E-3</v>
      </c>
      <c r="F322" s="22">
        <f>IFERROR(D322-Dashboard!$B$4/252,"")</f>
        <v>-1.3288095569750308E-3</v>
      </c>
      <c r="G322" s="22">
        <f>IFERROR(E322-Dashboard!$B$4/252,"")</f>
        <v>1.4966315983758521E-3</v>
      </c>
      <c r="H322" s="4">
        <f t="shared" si="31"/>
        <v>130.52000000000001</v>
      </c>
      <c r="I322" s="23">
        <f t="shared" si="32"/>
        <v>-8.4354888139748785E-2</v>
      </c>
      <c r="J322" s="4">
        <f t="shared" si="33"/>
        <v>2480.9</v>
      </c>
      <c r="K322" s="23">
        <f t="shared" si="34"/>
        <v>0</v>
      </c>
      <c r="L322" s="22">
        <f t="shared" si="28"/>
        <v>-2.8254411553508829E-3</v>
      </c>
    </row>
    <row r="323" spans="1:12" x14ac:dyDescent="0.25">
      <c r="A323" s="3">
        <f>IFERROR(Datos!A323,"")</f>
        <v>42955</v>
      </c>
      <c r="B323" s="4">
        <f>IFERROR(Datos!B323,"")</f>
        <v>119.86</v>
      </c>
      <c r="C323" s="4">
        <f>IFERROR(Datos!C323,"")</f>
        <v>2474.9</v>
      </c>
      <c r="D323" s="22">
        <f t="shared" si="29"/>
        <v>2.9286252196467633E-3</v>
      </c>
      <c r="E323" s="22">
        <f t="shared" si="30"/>
        <v>-2.4184771655447745E-3</v>
      </c>
      <c r="F323" s="22">
        <f>IFERROR(D323-Dashboard!$B$4/252,"")</f>
        <v>2.7698950609166047E-3</v>
      </c>
      <c r="G323" s="22">
        <f>IFERROR(E323-Dashboard!$B$4/252,"")</f>
        <v>-2.5772073242749331E-3</v>
      </c>
      <c r="H323" s="4">
        <f t="shared" si="31"/>
        <v>130.52000000000001</v>
      </c>
      <c r="I323" s="23">
        <f t="shared" si="32"/>
        <v>-8.1673306772908405E-2</v>
      </c>
      <c r="J323" s="4">
        <f t="shared" si="33"/>
        <v>2480.9</v>
      </c>
      <c r="K323" s="23">
        <f t="shared" si="34"/>
        <v>-2.4184771655447745E-3</v>
      </c>
      <c r="L323" s="22">
        <f t="shared" ref="L323:L386" si="35">IFERROR(IF(AND(ISNUMBER(D323),ISNUMBER(E323)),D323-E323,""),"")</f>
        <v>5.3471023851915378E-3</v>
      </c>
    </row>
    <row r="324" spans="1:12" x14ac:dyDescent="0.25">
      <c r="A324" s="3">
        <f>IFERROR(Datos!A324,"")</f>
        <v>42956</v>
      </c>
      <c r="B324" s="4">
        <f>IFERROR(Datos!B324,"")</f>
        <v>121.31</v>
      </c>
      <c r="C324" s="4">
        <f>IFERROR(Datos!C324,"")</f>
        <v>2474</v>
      </c>
      <c r="D324" s="22">
        <f t="shared" ref="D324:D387" si="36">IFERROR(IF(AND(ISNUMBER(B324),ISNUMBER(B323),B323&lt;&gt;0),B324/B323-1,""),"")</f>
        <v>1.2097447021525154E-2</v>
      </c>
      <c r="E324" s="22">
        <f t="shared" ref="E324:E387" si="37">IFERROR(IF(AND(ISNUMBER(C324),ISNUMBER(C323),C323&lt;&gt;0),C324/C323-1,""),"")</f>
        <v>-3.6365105660840502E-4</v>
      </c>
      <c r="F324" s="22">
        <f>IFERROR(D324-Dashboard!$B$4/252,"")</f>
        <v>1.1938716862794995E-2</v>
      </c>
      <c r="G324" s="22">
        <f>IFERROR(E324-Dashboard!$B$4/252,"")</f>
        <v>-5.2238121533856375E-4</v>
      </c>
      <c r="H324" s="4">
        <f t="shared" ref="H324:H387" si="38">IFERROR(IF(ISNUMBER(B324),MAX(B324,IFERROR(H323,B324)),""),"")</f>
        <v>130.52000000000001</v>
      </c>
      <c r="I324" s="23">
        <f t="shared" ref="I324:I387" si="39">IFERROR(IF(AND(ISNUMBER(B324),ISNUMBER(H324)),B324/H324-1,""),"")</f>
        <v>-7.0563898253141355E-2</v>
      </c>
      <c r="J324" s="4">
        <f t="shared" ref="J324:J387" si="40">IFERROR(IF(ISNUMBER(C324),MAX(C324,IFERROR(J323,C324)),""),"")</f>
        <v>2480.9</v>
      </c>
      <c r="K324" s="23">
        <f t="shared" ref="K324:K387" si="41">IFERROR(IF(AND(ISNUMBER(C324),ISNUMBER(J324)),C324/J324-1,""),"")</f>
        <v>-2.7812487403765518E-3</v>
      </c>
      <c r="L324" s="22">
        <f t="shared" si="35"/>
        <v>1.2461098078133559E-2</v>
      </c>
    </row>
    <row r="325" spans="1:12" x14ac:dyDescent="0.25">
      <c r="A325" s="3">
        <f>IFERROR(Datos!A325,"")</f>
        <v>42957</v>
      </c>
      <c r="B325" s="4">
        <f>IFERROR(Datos!B325,"")</f>
        <v>122.21</v>
      </c>
      <c r="C325" s="4">
        <f>IFERROR(Datos!C325,"")</f>
        <v>2438.1999999999998</v>
      </c>
      <c r="D325" s="22">
        <f t="shared" si="36"/>
        <v>7.4190091501111777E-3</v>
      </c>
      <c r="E325" s="22">
        <f t="shared" si="37"/>
        <v>-1.4470493128536877E-2</v>
      </c>
      <c r="F325" s="22">
        <f>IFERROR(D325-Dashboard!$B$4/252,"")</f>
        <v>7.2602789913810192E-3</v>
      </c>
      <c r="G325" s="22">
        <f>IFERROR(E325-Dashboard!$B$4/252,"")</f>
        <v>-1.4629223287267035E-2</v>
      </c>
      <c r="H325" s="4">
        <f t="shared" si="38"/>
        <v>130.52000000000001</v>
      </c>
      <c r="I325" s="23">
        <f t="shared" si="39"/>
        <v>-6.3668403309837696E-2</v>
      </c>
      <c r="J325" s="4">
        <f t="shared" si="40"/>
        <v>2480.9</v>
      </c>
      <c r="K325" s="23">
        <f t="shared" si="41"/>
        <v>-1.7211495828126977E-2</v>
      </c>
      <c r="L325" s="22">
        <f t="shared" si="35"/>
        <v>2.1889502278648054E-2</v>
      </c>
    </row>
    <row r="326" spans="1:12" x14ac:dyDescent="0.25">
      <c r="A326" s="3">
        <f>IFERROR(Datos!A326,"")</f>
        <v>42958</v>
      </c>
      <c r="B326" s="4">
        <f>IFERROR(Datos!B326,"")</f>
        <v>122.79</v>
      </c>
      <c r="C326" s="4">
        <f>IFERROR(Datos!C326,"")</f>
        <v>2441.3000000000002</v>
      </c>
      <c r="D326" s="22">
        <f t="shared" si="36"/>
        <v>4.7459291383684654E-3</v>
      </c>
      <c r="E326" s="22">
        <f t="shared" si="37"/>
        <v>1.2714297432534494E-3</v>
      </c>
      <c r="F326" s="22">
        <f>IFERROR(D326-Dashboard!$B$4/252,"")</f>
        <v>4.5871989796383069E-3</v>
      </c>
      <c r="G326" s="22">
        <f>IFERROR(E326-Dashboard!$B$4/252,"")</f>
        <v>1.1126995845232906E-3</v>
      </c>
      <c r="H326" s="4">
        <f t="shared" si="38"/>
        <v>130.52000000000001</v>
      </c>
      <c r="I326" s="23">
        <f t="shared" si="39"/>
        <v>-5.922463990193072E-2</v>
      </c>
      <c r="J326" s="4">
        <f t="shared" si="40"/>
        <v>2480.9</v>
      </c>
      <c r="K326" s="23">
        <f t="shared" si="41"/>
        <v>-1.5961949292595423E-2</v>
      </c>
      <c r="L326" s="22">
        <f t="shared" si="35"/>
        <v>3.474499395115016E-3</v>
      </c>
    </row>
    <row r="327" spans="1:12" x14ac:dyDescent="0.25">
      <c r="A327" s="3">
        <f>IFERROR(Datos!A327,"")</f>
        <v>42961</v>
      </c>
      <c r="B327" s="4">
        <f>IFERROR(Datos!B327,"")</f>
        <v>121.92</v>
      </c>
      <c r="C327" s="4">
        <f>IFERROR(Datos!C327,"")</f>
        <v>2465.8000000000002</v>
      </c>
      <c r="D327" s="22">
        <f t="shared" si="36"/>
        <v>-7.0852675299292178E-3</v>
      </c>
      <c r="E327" s="22">
        <f t="shared" si="37"/>
        <v>1.0035636750911348E-2</v>
      </c>
      <c r="F327" s="22">
        <f>IFERROR(D327-Dashboard!$B$4/252,"")</f>
        <v>-7.2439976886593763E-3</v>
      </c>
      <c r="G327" s="22">
        <f>IFERROR(E327-Dashboard!$B$4/252,"")</f>
        <v>9.876906592181189E-3</v>
      </c>
      <c r="H327" s="4">
        <f t="shared" si="38"/>
        <v>130.52000000000001</v>
      </c>
      <c r="I327" s="23">
        <f t="shared" si="39"/>
        <v>-6.5890285013791017E-2</v>
      </c>
      <c r="J327" s="4">
        <f t="shared" si="40"/>
        <v>2480.9</v>
      </c>
      <c r="K327" s="23">
        <f t="shared" si="41"/>
        <v>-6.0865008666209919E-3</v>
      </c>
      <c r="L327" s="22">
        <f t="shared" si="35"/>
        <v>-1.7120904280840565E-2</v>
      </c>
    </row>
    <row r="328" spans="1:12" x14ac:dyDescent="0.25">
      <c r="A328" s="3">
        <f>IFERROR(Datos!A328,"")</f>
        <v>42962</v>
      </c>
      <c r="B328" s="4">
        <f>IFERROR(Datos!B328,"")</f>
        <v>120.98</v>
      </c>
      <c r="C328" s="4">
        <f>IFERROR(Datos!C328,"")</f>
        <v>2464.6</v>
      </c>
      <c r="D328" s="22">
        <f t="shared" si="36"/>
        <v>-7.7099737532808632E-3</v>
      </c>
      <c r="E328" s="22">
        <f t="shared" si="37"/>
        <v>-4.8665747424780914E-4</v>
      </c>
      <c r="F328" s="22">
        <f>IFERROR(D328-Dashboard!$B$4/252,"")</f>
        <v>-7.8687039120110217E-3</v>
      </c>
      <c r="G328" s="22">
        <f>IFERROR(E328-Dashboard!$B$4/252,"")</f>
        <v>-6.4538763297796787E-4</v>
      </c>
      <c r="H328" s="4">
        <f t="shared" si="38"/>
        <v>130.52000000000001</v>
      </c>
      <c r="I328" s="23">
        <f t="shared" si="39"/>
        <v>-7.3092246399019345E-2</v>
      </c>
      <c r="J328" s="4">
        <f t="shared" si="40"/>
        <v>2480.9</v>
      </c>
      <c r="K328" s="23">
        <f t="shared" si="41"/>
        <v>-6.5701962997299912E-3</v>
      </c>
      <c r="L328" s="22">
        <f t="shared" si="35"/>
        <v>-7.2233162790330541E-3</v>
      </c>
    </row>
    <row r="329" spans="1:12" x14ac:dyDescent="0.25">
      <c r="A329" s="3">
        <f>IFERROR(Datos!A329,"")</f>
        <v>42963</v>
      </c>
      <c r="B329" s="4">
        <f>IFERROR(Datos!B329,"")</f>
        <v>121.87</v>
      </c>
      <c r="C329" s="4">
        <f>IFERROR(Datos!C329,"")</f>
        <v>2468.1</v>
      </c>
      <c r="D329" s="22">
        <f t="shared" si="36"/>
        <v>7.3565878657628758E-3</v>
      </c>
      <c r="E329" s="22">
        <f t="shared" si="37"/>
        <v>1.420108739754955E-3</v>
      </c>
      <c r="F329" s="22">
        <f>IFERROR(D329-Dashboard!$B$4/252,"")</f>
        <v>7.1978577070327173E-3</v>
      </c>
      <c r="G329" s="22">
        <f>IFERROR(E329-Dashboard!$B$4/252,"")</f>
        <v>1.2613785810247963E-3</v>
      </c>
      <c r="H329" s="4">
        <f t="shared" si="38"/>
        <v>130.52000000000001</v>
      </c>
      <c r="I329" s="23">
        <f t="shared" si="39"/>
        <v>-6.6273368066196769E-2</v>
      </c>
      <c r="J329" s="4">
        <f t="shared" si="40"/>
        <v>2480.9</v>
      </c>
      <c r="K329" s="23">
        <f t="shared" si="41"/>
        <v>-5.1594179531622153E-3</v>
      </c>
      <c r="L329" s="22">
        <f t="shared" si="35"/>
        <v>5.9364791260079208E-3</v>
      </c>
    </row>
    <row r="330" spans="1:12" x14ac:dyDescent="0.25">
      <c r="A330" s="3">
        <f>IFERROR(Datos!A330,"")</f>
        <v>42964</v>
      </c>
      <c r="B330" s="4">
        <f>IFERROR(Datos!B330,"")</f>
        <v>122.49</v>
      </c>
      <c r="C330" s="4">
        <f>IFERROR(Datos!C330,"")</f>
        <v>2430</v>
      </c>
      <c r="D330" s="22">
        <f t="shared" si="36"/>
        <v>5.0873882005415538E-3</v>
      </c>
      <c r="E330" s="22">
        <f t="shared" si="37"/>
        <v>-1.5436975811352838E-2</v>
      </c>
      <c r="F330" s="22">
        <f>IFERROR(D330-Dashboard!$B$4/252,"")</f>
        <v>4.9286580418113953E-3</v>
      </c>
      <c r="G330" s="22">
        <f>IFERROR(E330-Dashboard!$B$4/252,"")</f>
        <v>-1.5595705970082996E-2</v>
      </c>
      <c r="H330" s="4">
        <f t="shared" si="38"/>
        <v>130.52000000000001</v>
      </c>
      <c r="I330" s="23">
        <f t="shared" si="39"/>
        <v>-6.1523138216365458E-2</v>
      </c>
      <c r="J330" s="4">
        <f t="shared" si="40"/>
        <v>2480.9</v>
      </c>
      <c r="K330" s="23">
        <f t="shared" si="41"/>
        <v>-2.0516747954371417E-2</v>
      </c>
      <c r="L330" s="22">
        <f t="shared" si="35"/>
        <v>2.0524364011894392E-2</v>
      </c>
    </row>
    <row r="331" spans="1:12" x14ac:dyDescent="0.25">
      <c r="A331" s="3">
        <f>IFERROR(Datos!A331,"")</f>
        <v>42965</v>
      </c>
      <c r="B331" s="4">
        <f>IFERROR(Datos!B331,"")</f>
        <v>122.3</v>
      </c>
      <c r="C331" s="4">
        <f>IFERROR(Datos!C331,"")</f>
        <v>2425.6</v>
      </c>
      <c r="D331" s="22">
        <f t="shared" si="36"/>
        <v>-1.5511470324107712E-3</v>
      </c>
      <c r="E331" s="22">
        <f t="shared" si="37"/>
        <v>-1.8106995884773491E-3</v>
      </c>
      <c r="F331" s="22">
        <f>IFERROR(D331-Dashboard!$B$4/252,"")</f>
        <v>-1.70987719114093E-3</v>
      </c>
      <c r="G331" s="22">
        <f>IFERROR(E331-Dashboard!$B$4/252,"")</f>
        <v>-1.9694297472075076E-3</v>
      </c>
      <c r="H331" s="4">
        <f t="shared" si="38"/>
        <v>130.52000000000001</v>
      </c>
      <c r="I331" s="23">
        <f t="shared" si="39"/>
        <v>-6.2978853815507274E-2</v>
      </c>
      <c r="J331" s="4">
        <f t="shared" si="40"/>
        <v>2480.9</v>
      </c>
      <c r="K331" s="23">
        <f t="shared" si="41"/>
        <v>-2.229029787577097E-2</v>
      </c>
      <c r="L331" s="22">
        <f t="shared" si="35"/>
        <v>2.595525560665779E-4</v>
      </c>
    </row>
    <row r="332" spans="1:12" x14ac:dyDescent="0.25">
      <c r="A332" s="3">
        <f>IFERROR(Datos!A332,"")</f>
        <v>42968</v>
      </c>
      <c r="B332" s="4">
        <f>IFERROR(Datos!B332,"")</f>
        <v>122.76</v>
      </c>
      <c r="C332" s="4">
        <f>IFERROR(Datos!C332,"")</f>
        <v>2428.4</v>
      </c>
      <c r="D332" s="22">
        <f t="shared" si="36"/>
        <v>3.7612428454620872E-3</v>
      </c>
      <c r="E332" s="22">
        <f t="shared" si="37"/>
        <v>1.154353562005328E-3</v>
      </c>
      <c r="F332" s="22">
        <f>IFERROR(D332-Dashboard!$B$4/252,"")</f>
        <v>3.6025126867319287E-3</v>
      </c>
      <c r="G332" s="22">
        <f>IFERROR(E332-Dashboard!$B$4/252,"")</f>
        <v>9.9562340327516929E-4</v>
      </c>
      <c r="H332" s="4">
        <f t="shared" si="38"/>
        <v>130.52000000000001</v>
      </c>
      <c r="I332" s="23">
        <f t="shared" si="39"/>
        <v>-5.9454489733374194E-2</v>
      </c>
      <c r="J332" s="4">
        <f t="shared" si="40"/>
        <v>2480.9</v>
      </c>
      <c r="K332" s="23">
        <f t="shared" si="41"/>
        <v>-2.1161675198516638E-2</v>
      </c>
      <c r="L332" s="22">
        <f t="shared" si="35"/>
        <v>2.6068892834567592E-3</v>
      </c>
    </row>
    <row r="333" spans="1:12" x14ac:dyDescent="0.25">
      <c r="A333" s="3">
        <f>IFERROR(Datos!A333,"")</f>
        <v>42969</v>
      </c>
      <c r="B333" s="4">
        <f>IFERROR(Datos!B333,"")</f>
        <v>122.21</v>
      </c>
      <c r="C333" s="4">
        <f>IFERROR(Datos!C333,"")</f>
        <v>2452.5</v>
      </c>
      <c r="D333" s="22">
        <f t="shared" si="36"/>
        <v>-4.4802867383513245E-3</v>
      </c>
      <c r="E333" s="22">
        <f t="shared" si="37"/>
        <v>9.924229945643237E-3</v>
      </c>
      <c r="F333" s="22">
        <f>IFERROR(D333-Dashboard!$B$4/252,"")</f>
        <v>-4.639016897081483E-3</v>
      </c>
      <c r="G333" s="22">
        <f>IFERROR(E333-Dashboard!$B$4/252,"")</f>
        <v>9.7654997869130785E-3</v>
      </c>
      <c r="H333" s="4">
        <f t="shared" si="38"/>
        <v>130.52000000000001</v>
      </c>
      <c r="I333" s="23">
        <f t="shared" si="39"/>
        <v>-6.3668403309837696E-2</v>
      </c>
      <c r="J333" s="4">
        <f t="shared" si="40"/>
        <v>2480.9</v>
      </c>
      <c r="K333" s="23">
        <f t="shared" si="41"/>
        <v>-1.144745858357854E-2</v>
      </c>
      <c r="L333" s="22">
        <f t="shared" si="35"/>
        <v>-1.4404516683994562E-2</v>
      </c>
    </row>
    <row r="334" spans="1:12" x14ac:dyDescent="0.25">
      <c r="A334" s="3">
        <f>IFERROR(Datos!A334,"")</f>
        <v>42970</v>
      </c>
      <c r="B334" s="4">
        <f>IFERROR(Datos!B334,"")</f>
        <v>122.67</v>
      </c>
      <c r="C334" s="4">
        <f>IFERROR(Datos!C334,"")</f>
        <v>2444</v>
      </c>
      <c r="D334" s="22">
        <f t="shared" si="36"/>
        <v>3.7640127649130051E-3</v>
      </c>
      <c r="E334" s="22">
        <f t="shared" si="37"/>
        <v>-3.46585117227316E-3</v>
      </c>
      <c r="F334" s="22">
        <f>IFERROR(D334-Dashboard!$B$4/252,"")</f>
        <v>3.6052826061828466E-3</v>
      </c>
      <c r="G334" s="22">
        <f>IFERROR(E334-Dashboard!$B$4/252,"")</f>
        <v>-3.6245813310033185E-3</v>
      </c>
      <c r="H334" s="4">
        <f t="shared" si="38"/>
        <v>130.52000000000001</v>
      </c>
      <c r="I334" s="23">
        <f t="shared" si="39"/>
        <v>-6.0144039227704615E-2</v>
      </c>
      <c r="J334" s="4">
        <f t="shared" si="40"/>
        <v>2480.9</v>
      </c>
      <c r="K334" s="23">
        <f t="shared" si="41"/>
        <v>-1.4873634568100313E-2</v>
      </c>
      <c r="L334" s="22">
        <f t="shared" si="35"/>
        <v>7.229863937186165E-3</v>
      </c>
    </row>
    <row r="335" spans="1:12" x14ac:dyDescent="0.25">
      <c r="A335" s="3">
        <f>IFERROR(Datos!A335,"")</f>
        <v>42971</v>
      </c>
      <c r="B335" s="4">
        <f>IFERROR(Datos!B335,"")</f>
        <v>122.29</v>
      </c>
      <c r="C335" s="4">
        <f>IFERROR(Datos!C335,"")</f>
        <v>2439</v>
      </c>
      <c r="D335" s="22">
        <f t="shared" si="36"/>
        <v>-3.0977419091872127E-3</v>
      </c>
      <c r="E335" s="22">
        <f t="shared" si="37"/>
        <v>-2.0458265139116083E-3</v>
      </c>
      <c r="F335" s="22">
        <f>IFERROR(D335-Dashboard!$B$4/252,"")</f>
        <v>-3.2564720679173712E-3</v>
      </c>
      <c r="G335" s="22">
        <f>IFERROR(E335-Dashboard!$B$4/252,"")</f>
        <v>-2.2045566726417668E-3</v>
      </c>
      <c r="H335" s="4">
        <f t="shared" si="38"/>
        <v>130.52000000000001</v>
      </c>
      <c r="I335" s="23">
        <f t="shared" si="39"/>
        <v>-6.3055470425988358E-2</v>
      </c>
      <c r="J335" s="4">
        <f t="shared" si="40"/>
        <v>2480.9</v>
      </c>
      <c r="K335" s="23">
        <f t="shared" si="41"/>
        <v>-1.6889032206054311E-2</v>
      </c>
      <c r="L335" s="22">
        <f t="shared" si="35"/>
        <v>-1.0519153952756044E-3</v>
      </c>
    </row>
    <row r="336" spans="1:12" x14ac:dyDescent="0.25">
      <c r="A336" s="3">
        <f>IFERROR(Datos!A336,"")</f>
        <v>42972</v>
      </c>
      <c r="B336" s="4">
        <f>IFERROR(Datos!B336,"")</f>
        <v>122.74</v>
      </c>
      <c r="C336" s="4">
        <f>IFERROR(Datos!C336,"")</f>
        <v>2443.1</v>
      </c>
      <c r="D336" s="22">
        <f t="shared" si="36"/>
        <v>3.67977757788851E-3</v>
      </c>
      <c r="E336" s="22">
        <f t="shared" si="37"/>
        <v>1.6810168101679679E-3</v>
      </c>
      <c r="F336" s="22">
        <f>IFERROR(D336-Dashboard!$B$4/252,"")</f>
        <v>3.5210474191583515E-3</v>
      </c>
      <c r="G336" s="22">
        <f>IFERROR(E336-Dashboard!$B$4/252,"")</f>
        <v>1.5222866514378092E-3</v>
      </c>
      <c r="H336" s="4">
        <f t="shared" si="38"/>
        <v>130.52000000000001</v>
      </c>
      <c r="I336" s="23">
        <f t="shared" si="39"/>
        <v>-5.9607722954336584E-2</v>
      </c>
      <c r="J336" s="4">
        <f t="shared" si="40"/>
        <v>2480.9</v>
      </c>
      <c r="K336" s="23">
        <f t="shared" si="41"/>
        <v>-1.5236406142932091E-2</v>
      </c>
      <c r="L336" s="22">
        <f t="shared" si="35"/>
        <v>1.9987607677205421E-3</v>
      </c>
    </row>
    <row r="337" spans="1:12" x14ac:dyDescent="0.25">
      <c r="A337" s="3">
        <f>IFERROR(Datos!A337,"")</f>
        <v>42975</v>
      </c>
      <c r="B337" s="4">
        <f>IFERROR(Datos!B337,"")</f>
        <v>124.69</v>
      </c>
      <c r="C337" s="4">
        <f>IFERROR(Datos!C337,"")</f>
        <v>2444.1999999999998</v>
      </c>
      <c r="D337" s="22">
        <f t="shared" si="36"/>
        <v>1.5887241323122137E-2</v>
      </c>
      <c r="E337" s="22">
        <f t="shared" si="37"/>
        <v>4.5024763619982977E-4</v>
      </c>
      <c r="F337" s="22">
        <f>IFERROR(D337-Dashboard!$B$4/252,"")</f>
        <v>1.5728511164391976E-2</v>
      </c>
      <c r="G337" s="22">
        <f>IFERROR(E337-Dashboard!$B$4/252,"")</f>
        <v>2.9151747746967104E-4</v>
      </c>
      <c r="H337" s="4">
        <f t="shared" si="38"/>
        <v>130.52000000000001</v>
      </c>
      <c r="I337" s="23">
        <f t="shared" si="39"/>
        <v>-4.4667483910511896E-2</v>
      </c>
      <c r="J337" s="4">
        <f t="shared" si="40"/>
        <v>2480.9</v>
      </c>
      <c r="K337" s="23">
        <f t="shared" si="41"/>
        <v>-1.4793018662582202E-2</v>
      </c>
      <c r="L337" s="22">
        <f t="shared" si="35"/>
        <v>1.5436993686922307E-2</v>
      </c>
    </row>
    <row r="338" spans="1:12" x14ac:dyDescent="0.25">
      <c r="A338" s="3">
        <f>IFERROR(Datos!A338,"")</f>
        <v>42976</v>
      </c>
      <c r="B338" s="4">
        <f>IFERROR(Datos!B338,"")</f>
        <v>124.42</v>
      </c>
      <c r="C338" s="4">
        <f>IFERROR(Datos!C338,"")</f>
        <v>2446.3000000000002</v>
      </c>
      <c r="D338" s="22">
        <f t="shared" si="36"/>
        <v>-2.1653701178923068E-3</v>
      </c>
      <c r="E338" s="22">
        <f t="shared" si="37"/>
        <v>8.5917682677383311E-4</v>
      </c>
      <c r="F338" s="22">
        <f>IFERROR(D338-Dashboard!$B$4/252,"")</f>
        <v>-2.3241002766224653E-3</v>
      </c>
      <c r="G338" s="22">
        <f>IFERROR(E338-Dashboard!$B$4/252,"")</f>
        <v>7.0044666804367438E-4</v>
      </c>
      <c r="H338" s="4">
        <f t="shared" si="38"/>
        <v>130.52000000000001</v>
      </c>
      <c r="I338" s="23">
        <f t="shared" si="39"/>
        <v>-4.6736132393502938E-2</v>
      </c>
      <c r="J338" s="4">
        <f t="shared" si="40"/>
        <v>2480.9</v>
      </c>
      <c r="K338" s="23">
        <f t="shared" si="41"/>
        <v>-1.3946551654641426E-2</v>
      </c>
      <c r="L338" s="22">
        <f t="shared" si="35"/>
        <v>-3.0245469446661399E-3</v>
      </c>
    </row>
    <row r="339" spans="1:12" x14ac:dyDescent="0.25">
      <c r="A339" s="3">
        <f>IFERROR(Datos!A339,"")</f>
        <v>42977</v>
      </c>
      <c r="B339" s="4">
        <f>IFERROR(Datos!B339,"")</f>
        <v>124.36</v>
      </c>
      <c r="C339" s="4">
        <f>IFERROR(Datos!C339,"")</f>
        <v>2457.6</v>
      </c>
      <c r="D339" s="22">
        <f t="shared" si="36"/>
        <v>-4.8223758238230552E-4</v>
      </c>
      <c r="E339" s="22">
        <f t="shared" si="37"/>
        <v>4.6192208641619992E-3</v>
      </c>
      <c r="F339" s="22">
        <f>IFERROR(D339-Dashboard!$B$4/252,"")</f>
        <v>-6.4096774111246425E-4</v>
      </c>
      <c r="G339" s="22">
        <f>IFERROR(E339-Dashboard!$B$4/252,"")</f>
        <v>4.4604907054318407E-3</v>
      </c>
      <c r="H339" s="4">
        <f t="shared" si="38"/>
        <v>130.52000000000001</v>
      </c>
      <c r="I339" s="23">
        <f t="shared" si="39"/>
        <v>-4.7195832056389886E-2</v>
      </c>
      <c r="J339" s="4">
        <f t="shared" si="40"/>
        <v>2480.9</v>
      </c>
      <c r="K339" s="23">
        <f t="shared" si="41"/>
        <v>-9.391752992865543E-3</v>
      </c>
      <c r="L339" s="22">
        <f t="shared" si="35"/>
        <v>-5.1014584465443047E-3</v>
      </c>
    </row>
    <row r="340" spans="1:12" x14ac:dyDescent="0.25">
      <c r="A340" s="3">
        <f>IFERROR(Datos!A340,"")</f>
        <v>42978</v>
      </c>
      <c r="B340" s="4">
        <f>IFERROR(Datos!B340,"")</f>
        <v>125.82</v>
      </c>
      <c r="C340" s="4">
        <f>IFERROR(Datos!C340,"")</f>
        <v>2471.6999999999998</v>
      </c>
      <c r="D340" s="22">
        <f t="shared" si="36"/>
        <v>1.1740109359922757E-2</v>
      </c>
      <c r="E340" s="22">
        <f t="shared" si="37"/>
        <v>5.7373046875E-3</v>
      </c>
      <c r="F340" s="22">
        <f>IFERROR(D340-Dashboard!$B$4/252,"")</f>
        <v>1.1581379201192598E-2</v>
      </c>
      <c r="G340" s="22">
        <f>IFERROR(E340-Dashboard!$B$4/252,"")</f>
        <v>5.5785745287698415E-3</v>
      </c>
      <c r="H340" s="4">
        <f t="shared" si="38"/>
        <v>130.52000000000001</v>
      </c>
      <c r="I340" s="23">
        <f t="shared" si="39"/>
        <v>-3.6009806926141752E-2</v>
      </c>
      <c r="J340" s="4">
        <f t="shared" si="40"/>
        <v>2480.9</v>
      </c>
      <c r="K340" s="23">
        <f t="shared" si="41"/>
        <v>-3.7083316538354394E-3</v>
      </c>
      <c r="L340" s="22">
        <f t="shared" si="35"/>
        <v>6.0028046724227568E-3</v>
      </c>
    </row>
    <row r="341" spans="1:12" x14ac:dyDescent="0.25">
      <c r="A341" s="3">
        <f>IFERROR(Datos!A341,"")</f>
        <v>42979</v>
      </c>
      <c r="B341" s="4">
        <f>IFERROR(Datos!B341,"")</f>
        <v>126.06</v>
      </c>
      <c r="C341" s="4">
        <f>IFERROR(Datos!C341,"")</f>
        <v>2476.6</v>
      </c>
      <c r="D341" s="22">
        <f t="shared" si="36"/>
        <v>1.9074868860278205E-3</v>
      </c>
      <c r="E341" s="22">
        <f t="shared" si="37"/>
        <v>1.9824412347777542E-3</v>
      </c>
      <c r="F341" s="22">
        <f>IFERROR(D341-Dashboard!$B$4/252,"")</f>
        <v>1.7487567272976617E-3</v>
      </c>
      <c r="G341" s="22">
        <f>IFERROR(E341-Dashboard!$B$4/252,"")</f>
        <v>1.8237110760475955E-3</v>
      </c>
      <c r="H341" s="4">
        <f t="shared" si="38"/>
        <v>130.52000000000001</v>
      </c>
      <c r="I341" s="23">
        <f t="shared" si="39"/>
        <v>-3.4171008274593961E-2</v>
      </c>
      <c r="J341" s="4">
        <f t="shared" si="40"/>
        <v>2480.9</v>
      </c>
      <c r="K341" s="23">
        <f t="shared" si="41"/>
        <v>-1.7332419686404421E-3</v>
      </c>
      <c r="L341" s="22">
        <f t="shared" si="35"/>
        <v>-7.4954348749933786E-5</v>
      </c>
    </row>
    <row r="342" spans="1:12" x14ac:dyDescent="0.25">
      <c r="A342" s="3">
        <f>IFERROR(Datos!A342,"")</f>
        <v>42983</v>
      </c>
      <c r="B342" s="4">
        <f>IFERROR(Datos!B342,"")</f>
        <v>127.46</v>
      </c>
      <c r="C342" s="4">
        <f>IFERROR(Datos!C342,"")</f>
        <v>2457.8000000000002</v>
      </c>
      <c r="D342" s="22">
        <f t="shared" si="36"/>
        <v>1.1105822624147166E-2</v>
      </c>
      <c r="E342" s="22">
        <f t="shared" si="37"/>
        <v>-7.5910522490509891E-3</v>
      </c>
      <c r="F342" s="22">
        <f>IFERROR(D342-Dashboard!$B$4/252,"")</f>
        <v>1.0947092465417007E-2</v>
      </c>
      <c r="G342" s="22">
        <f>IFERROR(E342-Dashboard!$B$4/252,"")</f>
        <v>-7.7497824077811476E-3</v>
      </c>
      <c r="H342" s="4">
        <f t="shared" si="38"/>
        <v>130.52000000000001</v>
      </c>
      <c r="I342" s="23">
        <f t="shared" si="39"/>
        <v>-2.3444682807232775E-2</v>
      </c>
      <c r="J342" s="4">
        <f t="shared" si="40"/>
        <v>2480.9</v>
      </c>
      <c r="K342" s="23">
        <f t="shared" si="41"/>
        <v>-9.3111370873473209E-3</v>
      </c>
      <c r="L342" s="22">
        <f t="shared" si="35"/>
        <v>1.8696874873198155E-2</v>
      </c>
    </row>
    <row r="343" spans="1:12" x14ac:dyDescent="0.25">
      <c r="A343" s="3">
        <f>IFERROR(Datos!A343,"")</f>
        <v>42984</v>
      </c>
      <c r="B343" s="4">
        <f>IFERROR(Datos!B343,"")</f>
        <v>126.81</v>
      </c>
      <c r="C343" s="4">
        <f>IFERROR(Datos!C343,"")</f>
        <v>2465.5</v>
      </c>
      <c r="D343" s="22">
        <f t="shared" si="36"/>
        <v>-5.0996391024634713E-3</v>
      </c>
      <c r="E343" s="22">
        <f t="shared" si="37"/>
        <v>3.1328830661565554E-3</v>
      </c>
      <c r="F343" s="22">
        <f>IFERROR(D343-Dashboard!$B$4/252,"")</f>
        <v>-5.2583692611936298E-3</v>
      </c>
      <c r="G343" s="22">
        <f>IFERROR(E343-Dashboard!$B$4/252,"")</f>
        <v>2.9741529074263969E-3</v>
      </c>
      <c r="H343" s="4">
        <f t="shared" si="38"/>
        <v>130.52000000000001</v>
      </c>
      <c r="I343" s="23">
        <f t="shared" si="39"/>
        <v>-2.842476248850756E-2</v>
      </c>
      <c r="J343" s="4">
        <f t="shared" si="40"/>
        <v>2480.9</v>
      </c>
      <c r="K343" s="23">
        <f t="shared" si="41"/>
        <v>-6.207424724898214E-3</v>
      </c>
      <c r="L343" s="22">
        <f t="shared" si="35"/>
        <v>-8.2325221686200267E-3</v>
      </c>
    </row>
    <row r="344" spans="1:12" x14ac:dyDescent="0.25">
      <c r="A344" s="3">
        <f>IFERROR(Datos!A344,"")</f>
        <v>42985</v>
      </c>
      <c r="B344" s="4">
        <f>IFERROR(Datos!B344,"")</f>
        <v>128.13</v>
      </c>
      <c r="C344" s="4">
        <f>IFERROR(Datos!C344,"")</f>
        <v>2465.1</v>
      </c>
      <c r="D344" s="22">
        <f t="shared" si="36"/>
        <v>1.0409273716583733E-2</v>
      </c>
      <c r="E344" s="22">
        <f t="shared" si="37"/>
        <v>-1.6223889677557946E-4</v>
      </c>
      <c r="F344" s="22">
        <f>IFERROR(D344-Dashboard!$B$4/252,"")</f>
        <v>1.0250543557853575E-2</v>
      </c>
      <c r="G344" s="22">
        <f>IFERROR(E344-Dashboard!$B$4/252,"")</f>
        <v>-3.2096905550573819E-4</v>
      </c>
      <c r="H344" s="4">
        <f t="shared" si="38"/>
        <v>130.52000000000001</v>
      </c>
      <c r="I344" s="23">
        <f t="shared" si="39"/>
        <v>-1.8311369904995489E-2</v>
      </c>
      <c r="J344" s="4">
        <f t="shared" si="40"/>
        <v>2480.9</v>
      </c>
      <c r="K344" s="23">
        <f t="shared" si="41"/>
        <v>-6.3686565359346581E-3</v>
      </c>
      <c r="L344" s="22">
        <f t="shared" si="35"/>
        <v>1.0571512613359313E-2</v>
      </c>
    </row>
    <row r="345" spans="1:12" x14ac:dyDescent="0.25">
      <c r="A345" s="3">
        <f>IFERROR(Datos!A345,"")</f>
        <v>42986</v>
      </c>
      <c r="B345" s="4">
        <f>IFERROR(Datos!B345,"")</f>
        <v>127.97</v>
      </c>
      <c r="C345" s="4">
        <f>IFERROR(Datos!C345,"")</f>
        <v>2461.4</v>
      </c>
      <c r="D345" s="22">
        <f t="shared" si="36"/>
        <v>-1.2487317568095069E-3</v>
      </c>
      <c r="E345" s="22">
        <f t="shared" si="37"/>
        <v>-1.500953308182118E-3</v>
      </c>
      <c r="F345" s="22">
        <f>IFERROR(D345-Dashboard!$B$4/252,"")</f>
        <v>-1.4074619155396656E-3</v>
      </c>
      <c r="G345" s="22">
        <f>IFERROR(E345-Dashboard!$B$4/252,"")</f>
        <v>-1.6596834669122768E-3</v>
      </c>
      <c r="H345" s="4">
        <f t="shared" si="38"/>
        <v>130.52000000000001</v>
      </c>
      <c r="I345" s="23">
        <f t="shared" si="39"/>
        <v>-1.9537235672693942E-2</v>
      </c>
      <c r="J345" s="4">
        <f t="shared" si="40"/>
        <v>2480.9</v>
      </c>
      <c r="K345" s="23">
        <f t="shared" si="41"/>
        <v>-7.860050788020434E-3</v>
      </c>
      <c r="L345" s="22">
        <f t="shared" si="35"/>
        <v>2.5222155137261115E-4</v>
      </c>
    </row>
    <row r="346" spans="1:12" x14ac:dyDescent="0.25">
      <c r="A346" s="3">
        <f>IFERROR(Datos!A346,"")</f>
        <v>42989</v>
      </c>
      <c r="B346" s="4">
        <f>IFERROR(Datos!B346,"")</f>
        <v>126.19</v>
      </c>
      <c r="C346" s="4">
        <f>IFERROR(Datos!C346,"")</f>
        <v>2488.1</v>
      </c>
      <c r="D346" s="22">
        <f t="shared" si="36"/>
        <v>-1.390951004141594E-2</v>
      </c>
      <c r="E346" s="22">
        <f t="shared" si="37"/>
        <v>1.0847485171040727E-2</v>
      </c>
      <c r="F346" s="22">
        <f>IFERROR(D346-Dashboard!$B$4/252,"")</f>
        <v>-1.4068240200146099E-2</v>
      </c>
      <c r="G346" s="22">
        <f>IFERROR(E346-Dashboard!$B$4/252,"")</f>
        <v>1.0688755012310569E-2</v>
      </c>
      <c r="H346" s="4">
        <f t="shared" si="38"/>
        <v>130.52000000000001</v>
      </c>
      <c r="I346" s="23">
        <f t="shared" si="39"/>
        <v>-3.3174992338339093E-2</v>
      </c>
      <c r="J346" s="4">
        <f t="shared" si="40"/>
        <v>2488.1</v>
      </c>
      <c r="K346" s="23">
        <f t="shared" si="41"/>
        <v>0</v>
      </c>
      <c r="L346" s="22">
        <f t="shared" si="35"/>
        <v>-2.4756995212456667E-2</v>
      </c>
    </row>
    <row r="347" spans="1:12" x14ac:dyDescent="0.25">
      <c r="A347" s="3">
        <f>IFERROR(Datos!A347,"")</f>
        <v>42990</v>
      </c>
      <c r="B347" s="4">
        <f>IFERROR(Datos!B347,"")</f>
        <v>126.56</v>
      </c>
      <c r="C347" s="4">
        <f>IFERROR(Datos!C347,"")</f>
        <v>2496.5</v>
      </c>
      <c r="D347" s="22">
        <f t="shared" si="36"/>
        <v>2.9320865361757154E-3</v>
      </c>
      <c r="E347" s="22">
        <f t="shared" si="37"/>
        <v>3.3760700936458221E-3</v>
      </c>
      <c r="F347" s="22">
        <f>IFERROR(D347-Dashboard!$B$4/252,"")</f>
        <v>2.7733563774455568E-3</v>
      </c>
      <c r="G347" s="22">
        <f>IFERROR(E347-Dashboard!$B$4/252,"")</f>
        <v>3.2173399349156636E-3</v>
      </c>
      <c r="H347" s="4">
        <f t="shared" si="38"/>
        <v>130.52000000000001</v>
      </c>
      <c r="I347" s="23">
        <f t="shared" si="39"/>
        <v>-3.0340177750536323E-2</v>
      </c>
      <c r="J347" s="4">
        <f t="shared" si="40"/>
        <v>2496.5</v>
      </c>
      <c r="K347" s="23">
        <f t="shared" si="41"/>
        <v>0</v>
      </c>
      <c r="L347" s="22">
        <f t="shared" si="35"/>
        <v>-4.4398355747010676E-4</v>
      </c>
    </row>
    <row r="348" spans="1:12" x14ac:dyDescent="0.25">
      <c r="A348" s="3">
        <f>IFERROR(Datos!A348,"")</f>
        <v>42991</v>
      </c>
      <c r="B348" s="4">
        <f>IFERROR(Datos!B348,"")</f>
        <v>125.61</v>
      </c>
      <c r="C348" s="4">
        <f>IFERROR(Datos!C348,"")</f>
        <v>2498.4</v>
      </c>
      <c r="D348" s="22">
        <f t="shared" si="36"/>
        <v>-7.5063211125158125E-3</v>
      </c>
      <c r="E348" s="22">
        <f t="shared" si="37"/>
        <v>7.6106549168830639E-4</v>
      </c>
      <c r="F348" s="22">
        <f>IFERROR(D348-Dashboard!$B$4/252,"")</f>
        <v>-7.665051271245971E-3</v>
      </c>
      <c r="G348" s="22">
        <f>IFERROR(E348-Dashboard!$B$4/252,"")</f>
        <v>6.0233533295814766E-4</v>
      </c>
      <c r="H348" s="4">
        <f t="shared" si="38"/>
        <v>130.52000000000001</v>
      </c>
      <c r="I348" s="23">
        <f t="shared" si="39"/>
        <v>-3.7618755746245847E-2</v>
      </c>
      <c r="J348" s="4">
        <f t="shared" si="40"/>
        <v>2498.4</v>
      </c>
      <c r="K348" s="23">
        <f t="shared" si="41"/>
        <v>0</v>
      </c>
      <c r="L348" s="22">
        <f t="shared" si="35"/>
        <v>-8.2673866042041189E-3</v>
      </c>
    </row>
    <row r="349" spans="1:12" x14ac:dyDescent="0.25">
      <c r="A349" s="3">
        <f>IFERROR(Datos!A349,"")</f>
        <v>42992</v>
      </c>
      <c r="B349" s="4">
        <f>IFERROR(Datos!B349,"")</f>
        <v>126.16</v>
      </c>
      <c r="C349" s="4">
        <f>IFERROR(Datos!C349,"")</f>
        <v>2495.6</v>
      </c>
      <c r="D349" s="22">
        <f t="shared" si="36"/>
        <v>4.3786322745003048E-3</v>
      </c>
      <c r="E349" s="22">
        <f t="shared" si="37"/>
        <v>-1.1207172590458336E-3</v>
      </c>
      <c r="F349" s="22">
        <f>IFERROR(D349-Dashboard!$B$4/252,"")</f>
        <v>4.2199021157701463E-3</v>
      </c>
      <c r="G349" s="22">
        <f>IFERROR(E349-Dashboard!$B$4/252,"")</f>
        <v>-1.2794474177759924E-3</v>
      </c>
      <c r="H349" s="4">
        <f t="shared" si="38"/>
        <v>130.52000000000001</v>
      </c>
      <c r="I349" s="23">
        <f t="shared" si="39"/>
        <v>-3.3404842169782456E-2</v>
      </c>
      <c r="J349" s="4">
        <f t="shared" si="40"/>
        <v>2498.4</v>
      </c>
      <c r="K349" s="23">
        <f t="shared" si="41"/>
        <v>-1.1207172590458336E-3</v>
      </c>
      <c r="L349" s="22">
        <f t="shared" si="35"/>
        <v>5.4993495335461384E-3</v>
      </c>
    </row>
    <row r="350" spans="1:12" x14ac:dyDescent="0.25">
      <c r="A350" s="3">
        <f>IFERROR(Datos!A350,"")</f>
        <v>42993</v>
      </c>
      <c r="B350" s="4">
        <f>IFERROR(Datos!B350,"")</f>
        <v>125.53</v>
      </c>
      <c r="C350" s="4">
        <f>IFERROR(Datos!C350,"")</f>
        <v>2500.1999999999998</v>
      </c>
      <c r="D350" s="22">
        <f t="shared" si="36"/>
        <v>-4.9936588459099651E-3</v>
      </c>
      <c r="E350" s="22">
        <f t="shared" si="37"/>
        <v>1.843244109632991E-3</v>
      </c>
      <c r="F350" s="22">
        <f>IFERROR(D350-Dashboard!$B$4/252,"")</f>
        <v>-5.1523890046401236E-3</v>
      </c>
      <c r="G350" s="22">
        <f>IFERROR(E350-Dashboard!$B$4/252,"")</f>
        <v>1.6845139509028323E-3</v>
      </c>
      <c r="H350" s="4">
        <f t="shared" si="38"/>
        <v>130.52000000000001</v>
      </c>
      <c r="I350" s="23">
        <f t="shared" si="39"/>
        <v>-3.8231688630095073E-2</v>
      </c>
      <c r="J350" s="4">
        <f t="shared" si="40"/>
        <v>2500.1999999999998</v>
      </c>
      <c r="K350" s="23">
        <f t="shared" si="41"/>
        <v>0</v>
      </c>
      <c r="L350" s="22">
        <f t="shared" si="35"/>
        <v>-6.8369029555429561E-3</v>
      </c>
    </row>
    <row r="351" spans="1:12" x14ac:dyDescent="0.25">
      <c r="A351" s="3">
        <f>IFERROR(Datos!A351,"")</f>
        <v>42996</v>
      </c>
      <c r="B351" s="4">
        <f>IFERROR(Datos!B351,"")</f>
        <v>124.36</v>
      </c>
      <c r="C351" s="4">
        <f>IFERROR(Datos!C351,"")</f>
        <v>2503.9</v>
      </c>
      <c r="D351" s="22">
        <f t="shared" si="36"/>
        <v>-9.3204811598821546E-3</v>
      </c>
      <c r="E351" s="22">
        <f t="shared" si="37"/>
        <v>1.479881609471434E-3</v>
      </c>
      <c r="F351" s="22">
        <f>IFERROR(D351-Dashboard!$B$4/252,"")</f>
        <v>-9.4792113186123132E-3</v>
      </c>
      <c r="G351" s="22">
        <f>IFERROR(E351-Dashboard!$B$4/252,"")</f>
        <v>1.3211514507412753E-3</v>
      </c>
      <c r="H351" s="4">
        <f t="shared" si="38"/>
        <v>130.52000000000001</v>
      </c>
      <c r="I351" s="23">
        <f t="shared" si="39"/>
        <v>-4.7195832056389886E-2</v>
      </c>
      <c r="J351" s="4">
        <f t="shared" si="40"/>
        <v>2503.9</v>
      </c>
      <c r="K351" s="23">
        <f t="shared" si="41"/>
        <v>0</v>
      </c>
      <c r="L351" s="22">
        <f t="shared" si="35"/>
        <v>-1.0800362769353589E-2</v>
      </c>
    </row>
    <row r="352" spans="1:12" x14ac:dyDescent="0.25">
      <c r="A352" s="3">
        <f>IFERROR(Datos!A352,"")</f>
        <v>42997</v>
      </c>
      <c r="B352" s="4">
        <f>IFERROR(Datos!B352,"")</f>
        <v>124.62</v>
      </c>
      <c r="C352" s="4">
        <f>IFERROR(Datos!C352,"")</f>
        <v>2506.6999999999998</v>
      </c>
      <c r="D352" s="22">
        <f t="shared" si="36"/>
        <v>2.090704406561672E-3</v>
      </c>
      <c r="E352" s="22">
        <f t="shared" si="37"/>
        <v>1.1182555213864465E-3</v>
      </c>
      <c r="F352" s="22">
        <f>IFERROR(D352-Dashboard!$B$4/252,"")</f>
        <v>1.9319742478315133E-3</v>
      </c>
      <c r="G352" s="22">
        <f>IFERROR(E352-Dashboard!$B$4/252,"")</f>
        <v>9.5952536265628773E-4</v>
      </c>
      <c r="H352" s="4">
        <f t="shared" si="38"/>
        <v>130.52000000000001</v>
      </c>
      <c r="I352" s="23">
        <f t="shared" si="39"/>
        <v>-4.5203800183879927E-2</v>
      </c>
      <c r="J352" s="4">
        <f t="shared" si="40"/>
        <v>2506.6999999999998</v>
      </c>
      <c r="K352" s="23">
        <f t="shared" si="41"/>
        <v>0</v>
      </c>
      <c r="L352" s="22">
        <f t="shared" si="35"/>
        <v>9.7244888517522554E-4</v>
      </c>
    </row>
    <row r="353" spans="1:12" x14ac:dyDescent="0.25">
      <c r="A353" s="3">
        <f>IFERROR(Datos!A353,"")</f>
        <v>42998</v>
      </c>
      <c r="B353" s="4">
        <f>IFERROR(Datos!B353,"")</f>
        <v>123.62</v>
      </c>
      <c r="C353" s="4">
        <f>IFERROR(Datos!C353,"")</f>
        <v>2508.1999999999998</v>
      </c>
      <c r="D353" s="22">
        <f t="shared" si="36"/>
        <v>-8.0243941582410772E-3</v>
      </c>
      <c r="E353" s="22">
        <f t="shared" si="37"/>
        <v>5.9839629792146631E-4</v>
      </c>
      <c r="F353" s="22">
        <f>IFERROR(D353-Dashboard!$B$4/252,"")</f>
        <v>-8.1831243169712357E-3</v>
      </c>
      <c r="G353" s="22">
        <f>IFERROR(E353-Dashboard!$B$4/252,"")</f>
        <v>4.3966613919130758E-4</v>
      </c>
      <c r="H353" s="4">
        <f t="shared" si="38"/>
        <v>130.52000000000001</v>
      </c>
      <c r="I353" s="23">
        <f t="shared" si="39"/>
        <v>-5.2865461231995092E-2</v>
      </c>
      <c r="J353" s="4">
        <f t="shared" si="40"/>
        <v>2508.1999999999998</v>
      </c>
      <c r="K353" s="23">
        <f t="shared" si="41"/>
        <v>0</v>
      </c>
      <c r="L353" s="22">
        <f t="shared" si="35"/>
        <v>-8.6227904561625435E-3</v>
      </c>
    </row>
    <row r="354" spans="1:12" x14ac:dyDescent="0.25">
      <c r="A354" s="3">
        <f>IFERROR(Datos!A354,"")</f>
        <v>42999</v>
      </c>
      <c r="B354" s="4">
        <f>IFERROR(Datos!B354,"")</f>
        <v>122.68</v>
      </c>
      <c r="C354" s="4">
        <f>IFERROR(Datos!C354,"")</f>
        <v>2500.6</v>
      </c>
      <c r="D354" s="22">
        <f t="shared" si="36"/>
        <v>-7.6039475812974544E-3</v>
      </c>
      <c r="E354" s="22">
        <f t="shared" si="37"/>
        <v>-3.0300613986125047E-3</v>
      </c>
      <c r="F354" s="22">
        <f>IFERROR(D354-Dashboard!$B$4/252,"")</f>
        <v>-7.7626777400276129E-3</v>
      </c>
      <c r="G354" s="22">
        <f>IFERROR(E354-Dashboard!$B$4/252,"")</f>
        <v>-3.1887915573426632E-3</v>
      </c>
      <c r="H354" s="4">
        <f t="shared" si="38"/>
        <v>130.52000000000001</v>
      </c>
      <c r="I354" s="23">
        <f t="shared" si="39"/>
        <v>-6.006742261722342E-2</v>
      </c>
      <c r="J354" s="4">
        <f t="shared" si="40"/>
        <v>2508.1999999999998</v>
      </c>
      <c r="K354" s="23">
        <f t="shared" si="41"/>
        <v>-3.0300613986125047E-3</v>
      </c>
      <c r="L354" s="22">
        <f t="shared" si="35"/>
        <v>-4.5738861826849497E-3</v>
      </c>
    </row>
    <row r="355" spans="1:12" x14ac:dyDescent="0.25">
      <c r="A355" s="3">
        <f>IFERROR(Datos!A355,"")</f>
        <v>43000</v>
      </c>
      <c r="B355" s="4">
        <f>IFERROR(Datos!B355,"")</f>
        <v>123.24</v>
      </c>
      <c r="C355" s="4">
        <f>IFERROR(Datos!C355,"")</f>
        <v>2502.1999999999998</v>
      </c>
      <c r="D355" s="22">
        <f t="shared" si="36"/>
        <v>4.5647212259536385E-3</v>
      </c>
      <c r="E355" s="22">
        <f t="shared" si="37"/>
        <v>6.3984643685510711E-4</v>
      </c>
      <c r="F355" s="22">
        <f>IFERROR(D355-Dashboard!$B$4/252,"")</f>
        <v>4.40599106722348E-3</v>
      </c>
      <c r="G355" s="22">
        <f>IFERROR(E355-Dashboard!$B$4/252,"")</f>
        <v>4.8111627812494838E-4</v>
      </c>
      <c r="H355" s="4">
        <f t="shared" si="38"/>
        <v>130.52000000000001</v>
      </c>
      <c r="I355" s="23">
        <f t="shared" si="39"/>
        <v>-5.5776892430278946E-2</v>
      </c>
      <c r="J355" s="4">
        <f t="shared" si="40"/>
        <v>2508.1999999999998</v>
      </c>
      <c r="K355" s="23">
        <f t="shared" si="41"/>
        <v>-2.3921537357467493E-3</v>
      </c>
      <c r="L355" s="22">
        <f t="shared" si="35"/>
        <v>3.9248747890985314E-3</v>
      </c>
    </row>
    <row r="356" spans="1:12" x14ac:dyDescent="0.25">
      <c r="A356" s="3">
        <f>IFERROR(Datos!A356,"")</f>
        <v>43003</v>
      </c>
      <c r="B356" s="4">
        <f>IFERROR(Datos!B356,"")</f>
        <v>124.53</v>
      </c>
      <c r="C356" s="4">
        <f>IFERROR(Datos!C356,"")</f>
        <v>2496.6999999999998</v>
      </c>
      <c r="D356" s="22">
        <f t="shared" si="36"/>
        <v>1.0467380720545316E-2</v>
      </c>
      <c r="E356" s="22">
        <f t="shared" si="37"/>
        <v>-2.1980657021820615E-3</v>
      </c>
      <c r="F356" s="22">
        <f>IFERROR(D356-Dashboard!$B$4/252,"")</f>
        <v>1.0308650561815158E-2</v>
      </c>
      <c r="G356" s="22">
        <f>IFERROR(E356-Dashboard!$B$4/252,"")</f>
        <v>-2.3567958609122201E-3</v>
      </c>
      <c r="H356" s="4">
        <f t="shared" si="38"/>
        <v>130.52000000000001</v>
      </c>
      <c r="I356" s="23">
        <f t="shared" si="39"/>
        <v>-4.5893349678210349E-2</v>
      </c>
      <c r="J356" s="4">
        <f t="shared" si="40"/>
        <v>2508.1999999999998</v>
      </c>
      <c r="K356" s="23">
        <f t="shared" si="41"/>
        <v>-4.5849613268479361E-3</v>
      </c>
      <c r="L356" s="22">
        <f t="shared" si="35"/>
        <v>1.2665446422727378E-2</v>
      </c>
    </row>
    <row r="357" spans="1:12" x14ac:dyDescent="0.25">
      <c r="A357" s="3">
        <f>IFERROR(Datos!A357,"")</f>
        <v>43004</v>
      </c>
      <c r="B357" s="4">
        <f>IFERROR(Datos!B357,"")</f>
        <v>123.14</v>
      </c>
      <c r="C357" s="4">
        <f>IFERROR(Datos!C357,"")</f>
        <v>2496.8000000000002</v>
      </c>
      <c r="D357" s="22">
        <f t="shared" si="36"/>
        <v>-1.1161969003453009E-2</v>
      </c>
      <c r="E357" s="22">
        <f t="shared" si="37"/>
        <v>4.0052869788365086E-5</v>
      </c>
      <c r="F357" s="22">
        <f>IFERROR(D357-Dashboard!$B$4/252,"")</f>
        <v>-1.1320699162183168E-2</v>
      </c>
      <c r="G357" s="22">
        <f>IFERROR(E357-Dashboard!$B$4/252,"")</f>
        <v>-1.1867728894179364E-4</v>
      </c>
      <c r="H357" s="4">
        <f t="shared" si="38"/>
        <v>130.52000000000001</v>
      </c>
      <c r="I357" s="23">
        <f t="shared" si="39"/>
        <v>-5.6543058535090451E-2</v>
      </c>
      <c r="J357" s="4">
        <f t="shared" si="40"/>
        <v>2508.1999999999998</v>
      </c>
      <c r="K357" s="23">
        <f t="shared" si="41"/>
        <v>-4.545092097918646E-3</v>
      </c>
      <c r="L357" s="22">
        <f t="shared" si="35"/>
        <v>-1.1202021873241375E-2</v>
      </c>
    </row>
    <row r="358" spans="1:12" x14ac:dyDescent="0.25">
      <c r="A358" s="3">
        <f>IFERROR(Datos!A358,"")</f>
        <v>43005</v>
      </c>
      <c r="B358" s="4">
        <f>IFERROR(Datos!B358,"")</f>
        <v>121.98</v>
      </c>
      <c r="C358" s="4">
        <f>IFERROR(Datos!C358,"")</f>
        <v>2507</v>
      </c>
      <c r="D358" s="22">
        <f t="shared" si="36"/>
        <v>-9.4201721617670486E-3</v>
      </c>
      <c r="E358" s="22">
        <f t="shared" si="37"/>
        <v>4.0852290932393842E-3</v>
      </c>
      <c r="F358" s="22">
        <f>IFERROR(D358-Dashboard!$B$4/252,"")</f>
        <v>-9.5789023204972071E-3</v>
      </c>
      <c r="G358" s="22">
        <f>IFERROR(E358-Dashboard!$B$4/252,"")</f>
        <v>3.9264989345092257E-3</v>
      </c>
      <c r="H358" s="4">
        <f t="shared" si="38"/>
        <v>130.52000000000001</v>
      </c>
      <c r="I358" s="23">
        <f t="shared" si="39"/>
        <v>-6.5430585350904069E-2</v>
      </c>
      <c r="J358" s="4">
        <f t="shared" si="40"/>
        <v>2508.1999999999998</v>
      </c>
      <c r="K358" s="23">
        <f t="shared" si="41"/>
        <v>-4.7843074714926104E-4</v>
      </c>
      <c r="L358" s="22">
        <f t="shared" si="35"/>
        <v>-1.3505401255006433E-2</v>
      </c>
    </row>
    <row r="359" spans="1:12" x14ac:dyDescent="0.25">
      <c r="A359" s="3">
        <f>IFERROR(Datos!A359,"")</f>
        <v>43006</v>
      </c>
      <c r="B359" s="4">
        <f>IFERROR(Datos!B359,"")</f>
        <v>122.21</v>
      </c>
      <c r="C359" s="4">
        <f>IFERROR(Datos!C359,"")</f>
        <v>2510.1</v>
      </c>
      <c r="D359" s="22">
        <f t="shared" si="36"/>
        <v>1.8855550090177697E-3</v>
      </c>
      <c r="E359" s="22">
        <f t="shared" si="37"/>
        <v>1.2365376944554196E-3</v>
      </c>
      <c r="F359" s="22">
        <f>IFERROR(D359-Dashboard!$B$4/252,"")</f>
        <v>1.726824850287611E-3</v>
      </c>
      <c r="G359" s="22">
        <f>IFERROR(E359-Dashboard!$B$4/252,"")</f>
        <v>1.0778075357252609E-3</v>
      </c>
      <c r="H359" s="4">
        <f t="shared" si="38"/>
        <v>130.52000000000001</v>
      </c>
      <c r="I359" s="23">
        <f t="shared" si="39"/>
        <v>-6.3668403309837696E-2</v>
      </c>
      <c r="J359" s="4">
        <f t="shared" si="40"/>
        <v>2510.1</v>
      </c>
      <c r="K359" s="23">
        <f t="shared" si="41"/>
        <v>0</v>
      </c>
      <c r="L359" s="22">
        <f t="shared" si="35"/>
        <v>6.4901731456235012E-4</v>
      </c>
    </row>
    <row r="360" spans="1:12" x14ac:dyDescent="0.25">
      <c r="A360" s="3">
        <f>IFERROR(Datos!A360,"")</f>
        <v>43007</v>
      </c>
      <c r="B360" s="4">
        <f>IFERROR(Datos!B360,"")</f>
        <v>121.58</v>
      </c>
      <c r="C360" s="4">
        <f>IFERROR(Datos!C360,"")</f>
        <v>2519.4</v>
      </c>
      <c r="D360" s="22">
        <f t="shared" si="36"/>
        <v>-5.1550609606414444E-3</v>
      </c>
      <c r="E360" s="22">
        <f t="shared" si="37"/>
        <v>3.705031672045056E-3</v>
      </c>
      <c r="F360" s="22">
        <f>IFERROR(D360-Dashboard!$B$4/252,"")</f>
        <v>-5.3137911193716029E-3</v>
      </c>
      <c r="G360" s="22">
        <f>IFERROR(E360-Dashboard!$B$4/252,"")</f>
        <v>3.5463015133148975E-3</v>
      </c>
      <c r="H360" s="4">
        <f t="shared" si="38"/>
        <v>130.52000000000001</v>
      </c>
      <c r="I360" s="23">
        <f t="shared" si="39"/>
        <v>-6.8495249770150202E-2</v>
      </c>
      <c r="J360" s="4">
        <f t="shared" si="40"/>
        <v>2519.4</v>
      </c>
      <c r="K360" s="23">
        <f t="shared" si="41"/>
        <v>0</v>
      </c>
      <c r="L360" s="22">
        <f t="shared" si="35"/>
        <v>-8.8600926326865004E-3</v>
      </c>
    </row>
    <row r="361" spans="1:12" x14ac:dyDescent="0.25">
      <c r="A361" s="3">
        <f>IFERROR(Datos!A361,"")</f>
        <v>43010</v>
      </c>
      <c r="B361" s="4">
        <f>IFERROR(Datos!B361,"")</f>
        <v>120.77</v>
      </c>
      <c r="C361" s="4">
        <f>IFERROR(Datos!C361,"")</f>
        <v>2529.1</v>
      </c>
      <c r="D361" s="22">
        <f t="shared" si="36"/>
        <v>-6.662279980259922E-3</v>
      </c>
      <c r="E361" s="22">
        <f t="shared" si="37"/>
        <v>3.8501230451695179E-3</v>
      </c>
      <c r="F361" s="22">
        <f>IFERROR(D361-Dashboard!$B$4/252,"")</f>
        <v>-6.8210101389900805E-3</v>
      </c>
      <c r="G361" s="22">
        <f>IFERROR(E361-Dashboard!$B$4/252,"")</f>
        <v>3.6913928864393594E-3</v>
      </c>
      <c r="H361" s="4">
        <f t="shared" si="38"/>
        <v>130.52000000000001</v>
      </c>
      <c r="I361" s="23">
        <f t="shared" si="39"/>
        <v>-7.4701195219123662E-2</v>
      </c>
      <c r="J361" s="4">
        <f t="shared" si="40"/>
        <v>2529.1</v>
      </c>
      <c r="K361" s="23">
        <f t="shared" si="41"/>
        <v>0</v>
      </c>
      <c r="L361" s="22">
        <f t="shared" si="35"/>
        <v>-1.051240302542944E-2</v>
      </c>
    </row>
    <row r="362" spans="1:12" x14ac:dyDescent="0.25">
      <c r="A362" s="3">
        <f>IFERROR(Datos!A362,"")</f>
        <v>43011</v>
      </c>
      <c r="B362" s="4">
        <f>IFERROR(Datos!B362,"")</f>
        <v>120.83</v>
      </c>
      <c r="C362" s="4">
        <f>IFERROR(Datos!C362,"")</f>
        <v>2534.6</v>
      </c>
      <c r="D362" s="22">
        <f t="shared" si="36"/>
        <v>4.9681212221575066E-4</v>
      </c>
      <c r="E362" s="22">
        <f t="shared" si="37"/>
        <v>2.174686647423929E-3</v>
      </c>
      <c r="F362" s="22">
        <f>IFERROR(D362-Dashboard!$B$4/252,"")</f>
        <v>3.3808196348559193E-4</v>
      </c>
      <c r="G362" s="22">
        <f>IFERROR(E362-Dashboard!$B$4/252,"")</f>
        <v>2.0159564886937705E-3</v>
      </c>
      <c r="H362" s="4">
        <f t="shared" si="38"/>
        <v>130.52000000000001</v>
      </c>
      <c r="I362" s="23">
        <f t="shared" si="39"/>
        <v>-7.4241495556236714E-2</v>
      </c>
      <c r="J362" s="4">
        <f t="shared" si="40"/>
        <v>2534.6</v>
      </c>
      <c r="K362" s="23">
        <f t="shared" si="41"/>
        <v>0</v>
      </c>
      <c r="L362" s="22">
        <f t="shared" si="35"/>
        <v>-1.6778745252081784E-3</v>
      </c>
    </row>
    <row r="363" spans="1:12" x14ac:dyDescent="0.25">
      <c r="A363" s="3">
        <f>IFERROR(Datos!A363,"")</f>
        <v>43012</v>
      </c>
      <c r="B363" s="4">
        <f>IFERROR(Datos!B363,"")</f>
        <v>121.17</v>
      </c>
      <c r="C363" s="4">
        <f>IFERROR(Datos!C363,"")</f>
        <v>2537.6999999999998</v>
      </c>
      <c r="D363" s="22">
        <f t="shared" si="36"/>
        <v>2.8138707274683039E-3</v>
      </c>
      <c r="E363" s="22">
        <f t="shared" si="37"/>
        <v>1.2230726741890852E-3</v>
      </c>
      <c r="F363" s="22">
        <f>IFERROR(D363-Dashboard!$B$4/252,"")</f>
        <v>2.6551405687381454E-3</v>
      </c>
      <c r="G363" s="22">
        <f>IFERROR(E363-Dashboard!$B$4/252,"")</f>
        <v>1.0643425154589264E-3</v>
      </c>
      <c r="H363" s="4">
        <f t="shared" si="38"/>
        <v>130.52000000000001</v>
      </c>
      <c r="I363" s="23">
        <f t="shared" si="39"/>
        <v>-7.1636530799877418E-2</v>
      </c>
      <c r="J363" s="4">
        <f t="shared" si="40"/>
        <v>2537.6999999999998</v>
      </c>
      <c r="K363" s="23">
        <f t="shared" si="41"/>
        <v>0</v>
      </c>
      <c r="L363" s="22">
        <f t="shared" si="35"/>
        <v>1.5907980532792187E-3</v>
      </c>
    </row>
    <row r="364" spans="1:12" x14ac:dyDescent="0.25">
      <c r="A364" s="3">
        <f>IFERROR(Datos!A364,"")</f>
        <v>43013</v>
      </c>
      <c r="B364" s="4">
        <f>IFERROR(Datos!B364,"")</f>
        <v>120.52</v>
      </c>
      <c r="C364" s="4">
        <f>IFERROR(Datos!C364,"")</f>
        <v>2552.1</v>
      </c>
      <c r="D364" s="22">
        <f t="shared" si="36"/>
        <v>-5.3643641165305178E-3</v>
      </c>
      <c r="E364" s="22">
        <f t="shared" si="37"/>
        <v>5.6744296016078E-3</v>
      </c>
      <c r="F364" s="22">
        <f>IFERROR(D364-Dashboard!$B$4/252,"")</f>
        <v>-5.5230942752606763E-3</v>
      </c>
      <c r="G364" s="22">
        <f>IFERROR(E364-Dashboard!$B$4/252,"")</f>
        <v>5.5156994428776415E-3</v>
      </c>
      <c r="H364" s="4">
        <f t="shared" si="38"/>
        <v>130.52000000000001</v>
      </c>
      <c r="I364" s="23">
        <f t="shared" si="39"/>
        <v>-7.6616610481152425E-2</v>
      </c>
      <c r="J364" s="4">
        <f t="shared" si="40"/>
        <v>2552.1</v>
      </c>
      <c r="K364" s="23">
        <f t="shared" si="41"/>
        <v>0</v>
      </c>
      <c r="L364" s="22">
        <f t="shared" si="35"/>
        <v>-1.1038793718138318E-2</v>
      </c>
    </row>
    <row r="365" spans="1:12" x14ac:dyDescent="0.25">
      <c r="A365" s="3">
        <f>IFERROR(Datos!A365,"")</f>
        <v>43014</v>
      </c>
      <c r="B365" s="4">
        <f>IFERROR(Datos!B365,"")</f>
        <v>121.09</v>
      </c>
      <c r="C365" s="4">
        <f>IFERROR(Datos!C365,"")</f>
        <v>2549.3000000000002</v>
      </c>
      <c r="D365" s="22">
        <f t="shared" si="36"/>
        <v>4.729505476269491E-3</v>
      </c>
      <c r="E365" s="22">
        <f t="shared" si="37"/>
        <v>-1.0971356921749553E-3</v>
      </c>
      <c r="F365" s="22">
        <f>IFERROR(D365-Dashboard!$B$4/252,"")</f>
        <v>4.5707753175393325E-3</v>
      </c>
      <c r="G365" s="22">
        <f>IFERROR(E365-Dashboard!$B$4/252,"")</f>
        <v>-1.2558658509051141E-3</v>
      </c>
      <c r="H365" s="4">
        <f t="shared" si="38"/>
        <v>130.52000000000001</v>
      </c>
      <c r="I365" s="23">
        <f t="shared" si="39"/>
        <v>-7.2249463683726645E-2</v>
      </c>
      <c r="J365" s="4">
        <f t="shared" si="40"/>
        <v>2552.1</v>
      </c>
      <c r="K365" s="23">
        <f t="shared" si="41"/>
        <v>-1.0971356921749553E-3</v>
      </c>
      <c r="L365" s="22">
        <f t="shared" si="35"/>
        <v>5.8266411684444464E-3</v>
      </c>
    </row>
    <row r="366" spans="1:12" x14ac:dyDescent="0.25">
      <c r="A366" s="3">
        <f>IFERROR(Datos!A366,"")</f>
        <v>43017</v>
      </c>
      <c r="B366" s="4">
        <f>IFERROR(Datos!B366,"")</f>
        <v>122.08</v>
      </c>
      <c r="C366" s="4">
        <f>IFERROR(Datos!C366,"")</f>
        <v>2544.6999999999998</v>
      </c>
      <c r="D366" s="22">
        <f t="shared" si="36"/>
        <v>8.17573705508301E-3</v>
      </c>
      <c r="E366" s="22">
        <f t="shared" si="37"/>
        <v>-1.8044168987566556E-3</v>
      </c>
      <c r="F366" s="22">
        <f>IFERROR(D366-Dashboard!$B$4/252,"")</f>
        <v>8.0170068963528514E-3</v>
      </c>
      <c r="G366" s="22">
        <f>IFERROR(E366-Dashboard!$B$4/252,"")</f>
        <v>-1.9631470574868141E-3</v>
      </c>
      <c r="H366" s="4">
        <f t="shared" si="38"/>
        <v>130.52000000000001</v>
      </c>
      <c r="I366" s="23">
        <f t="shared" si="39"/>
        <v>-6.4664419246092675E-2</v>
      </c>
      <c r="J366" s="4">
        <f t="shared" si="40"/>
        <v>2552.1</v>
      </c>
      <c r="K366" s="23">
        <f t="shared" si="41"/>
        <v>-2.8995729007484927E-3</v>
      </c>
      <c r="L366" s="22">
        <f t="shared" si="35"/>
        <v>9.9801539538396655E-3</v>
      </c>
    </row>
    <row r="367" spans="1:12" x14ac:dyDescent="0.25">
      <c r="A367" s="3">
        <f>IFERROR(Datos!A367,"")</f>
        <v>43018</v>
      </c>
      <c r="B367" s="4">
        <f>IFERROR(Datos!B367,"")</f>
        <v>122.4</v>
      </c>
      <c r="C367" s="4">
        <f>IFERROR(Datos!C367,"")</f>
        <v>2550.6</v>
      </c>
      <c r="D367" s="22">
        <f t="shared" si="36"/>
        <v>2.6212319790301919E-3</v>
      </c>
      <c r="E367" s="22">
        <f t="shared" si="37"/>
        <v>2.3185444256690335E-3</v>
      </c>
      <c r="F367" s="22">
        <f>IFERROR(D367-Dashboard!$B$4/252,"")</f>
        <v>2.4625018203000334E-3</v>
      </c>
      <c r="G367" s="22">
        <f>IFERROR(E367-Dashboard!$B$4/252,"")</f>
        <v>2.159814266938875E-3</v>
      </c>
      <c r="H367" s="4">
        <f t="shared" si="38"/>
        <v>130.52000000000001</v>
      </c>
      <c r="I367" s="23">
        <f t="shared" si="39"/>
        <v>-6.2212687710695658E-2</v>
      </c>
      <c r="J367" s="4">
        <f t="shared" si="40"/>
        <v>2552.1</v>
      </c>
      <c r="K367" s="23">
        <f t="shared" si="41"/>
        <v>-5.877512636651705E-4</v>
      </c>
      <c r="L367" s="22">
        <f t="shared" si="35"/>
        <v>3.0268755336115838E-4</v>
      </c>
    </row>
    <row r="368" spans="1:12" x14ac:dyDescent="0.25">
      <c r="A368" s="3">
        <f>IFERROR(Datos!A368,"")</f>
        <v>43019</v>
      </c>
      <c r="B368" s="4">
        <f>IFERROR(Datos!B368,"")</f>
        <v>122.79</v>
      </c>
      <c r="C368" s="4">
        <f>IFERROR(Datos!C368,"")</f>
        <v>2555.1999999999998</v>
      </c>
      <c r="D368" s="22">
        <f t="shared" si="36"/>
        <v>3.1862745098039102E-3</v>
      </c>
      <c r="E368" s="22">
        <f t="shared" si="37"/>
        <v>1.80349721634121E-3</v>
      </c>
      <c r="F368" s="22">
        <f>IFERROR(D368-Dashboard!$B$4/252,"")</f>
        <v>3.0275443510737517E-3</v>
      </c>
      <c r="G368" s="22">
        <f>IFERROR(E368-Dashboard!$B$4/252,"")</f>
        <v>1.6447670576110512E-3</v>
      </c>
      <c r="H368" s="4">
        <f t="shared" si="38"/>
        <v>130.52000000000001</v>
      </c>
      <c r="I368" s="23">
        <f t="shared" si="39"/>
        <v>-5.922463990193072E-2</v>
      </c>
      <c r="J368" s="4">
        <f t="shared" si="40"/>
        <v>2555.1999999999998</v>
      </c>
      <c r="K368" s="23">
        <f t="shared" si="41"/>
        <v>0</v>
      </c>
      <c r="L368" s="22">
        <f t="shared" si="35"/>
        <v>1.3827772934627003E-3</v>
      </c>
    </row>
    <row r="369" spans="1:12" x14ac:dyDescent="0.25">
      <c r="A369" s="3">
        <f>IFERROR(Datos!A369,"")</f>
        <v>43020</v>
      </c>
      <c r="B369" s="4">
        <f>IFERROR(Datos!B369,"")</f>
        <v>122.89</v>
      </c>
      <c r="C369" s="4">
        <f>IFERROR(Datos!C369,"")</f>
        <v>2550.9</v>
      </c>
      <c r="D369" s="22">
        <f t="shared" si="36"/>
        <v>8.1439856665843635E-4</v>
      </c>
      <c r="E369" s="22">
        <f t="shared" si="37"/>
        <v>-1.68284283030673E-3</v>
      </c>
      <c r="F369" s="22">
        <f>IFERROR(D369-Dashboard!$B$4/252,"")</f>
        <v>6.5566840792827762E-4</v>
      </c>
      <c r="G369" s="22">
        <f>IFERROR(E369-Dashboard!$B$4/252,"")</f>
        <v>-1.8415729890368887E-3</v>
      </c>
      <c r="H369" s="4">
        <f t="shared" si="38"/>
        <v>130.52000000000001</v>
      </c>
      <c r="I369" s="23">
        <f t="shared" si="39"/>
        <v>-5.8458473797119326E-2</v>
      </c>
      <c r="J369" s="4">
        <f t="shared" si="40"/>
        <v>2555.1999999999998</v>
      </c>
      <c r="K369" s="23">
        <f t="shared" si="41"/>
        <v>-1.68284283030673E-3</v>
      </c>
      <c r="L369" s="22">
        <f t="shared" si="35"/>
        <v>2.4972413969651663E-3</v>
      </c>
    </row>
    <row r="370" spans="1:12" x14ac:dyDescent="0.25">
      <c r="A370" s="3">
        <f>IFERROR(Datos!A370,"")</f>
        <v>43021</v>
      </c>
      <c r="B370" s="4">
        <f>IFERROR(Datos!B370,"")</f>
        <v>123.82</v>
      </c>
      <c r="C370" s="4">
        <f>IFERROR(Datos!C370,"")</f>
        <v>2553.1999999999998</v>
      </c>
      <c r="D370" s="22">
        <f t="shared" si="36"/>
        <v>7.567743510456415E-3</v>
      </c>
      <c r="E370" s="22">
        <f t="shared" si="37"/>
        <v>9.0164255752855915E-4</v>
      </c>
      <c r="F370" s="22">
        <f>IFERROR(D370-Dashboard!$B$4/252,"")</f>
        <v>7.4090133517262565E-3</v>
      </c>
      <c r="G370" s="22">
        <f>IFERROR(E370-Dashboard!$B$4/252,"")</f>
        <v>7.4291239879840042E-4</v>
      </c>
      <c r="H370" s="4">
        <f t="shared" si="38"/>
        <v>130.52000000000001</v>
      </c>
      <c r="I370" s="23">
        <f t="shared" si="39"/>
        <v>-5.1333129022372193E-2</v>
      </c>
      <c r="J370" s="4">
        <f t="shared" si="40"/>
        <v>2555.1999999999998</v>
      </c>
      <c r="K370" s="23">
        <f t="shared" si="41"/>
        <v>-7.827175954915333E-4</v>
      </c>
      <c r="L370" s="22">
        <f t="shared" si="35"/>
        <v>6.6661009529278559E-3</v>
      </c>
    </row>
    <row r="371" spans="1:12" x14ac:dyDescent="0.25">
      <c r="A371" s="3">
        <f>IFERROR(Datos!A371,"")</f>
        <v>43024</v>
      </c>
      <c r="B371" s="4">
        <f>IFERROR(Datos!B371,"")</f>
        <v>122.97</v>
      </c>
      <c r="C371" s="4">
        <f>IFERROR(Datos!C371,"")</f>
        <v>2557.6</v>
      </c>
      <c r="D371" s="22">
        <f t="shared" si="36"/>
        <v>-6.8648037473751922E-3</v>
      </c>
      <c r="E371" s="22">
        <f t="shared" si="37"/>
        <v>1.7233275889081412E-3</v>
      </c>
      <c r="F371" s="22">
        <f>IFERROR(D371-Dashboard!$B$4/252,"")</f>
        <v>-7.0235339061053507E-3</v>
      </c>
      <c r="G371" s="22">
        <f>IFERROR(E371-Dashboard!$B$4/252,"")</f>
        <v>1.5645974301779825E-3</v>
      </c>
      <c r="H371" s="4">
        <f t="shared" si="38"/>
        <v>130.52000000000001</v>
      </c>
      <c r="I371" s="23">
        <f t="shared" si="39"/>
        <v>-5.7845540913270099E-2</v>
      </c>
      <c r="J371" s="4">
        <f t="shared" si="40"/>
        <v>2557.6</v>
      </c>
      <c r="K371" s="23">
        <f t="shared" si="41"/>
        <v>0</v>
      </c>
      <c r="L371" s="22">
        <f t="shared" si="35"/>
        <v>-8.5881313362833334E-3</v>
      </c>
    </row>
    <row r="372" spans="1:12" x14ac:dyDescent="0.25">
      <c r="A372" s="3">
        <f>IFERROR(Datos!A372,"")</f>
        <v>43025</v>
      </c>
      <c r="B372" s="4">
        <f>IFERROR(Datos!B372,"")</f>
        <v>122.13</v>
      </c>
      <c r="C372" s="4">
        <f>IFERROR(Datos!C372,"")</f>
        <v>2559.4</v>
      </c>
      <c r="D372" s="22">
        <f t="shared" si="36"/>
        <v>-6.8309343742376516E-3</v>
      </c>
      <c r="E372" s="22">
        <f t="shared" si="37"/>
        <v>7.0378479824850793E-4</v>
      </c>
      <c r="F372" s="22">
        <f>IFERROR(D372-Dashboard!$B$4/252,"")</f>
        <v>-6.9896645329678101E-3</v>
      </c>
      <c r="G372" s="22">
        <f>IFERROR(E372-Dashboard!$B$4/252,"")</f>
        <v>5.450546395183492E-4</v>
      </c>
      <c r="H372" s="4">
        <f t="shared" si="38"/>
        <v>130.52000000000001</v>
      </c>
      <c r="I372" s="23">
        <f t="shared" si="39"/>
        <v>-6.4281336193686922E-2</v>
      </c>
      <c r="J372" s="4">
        <f t="shared" si="40"/>
        <v>2559.4</v>
      </c>
      <c r="K372" s="23">
        <f t="shared" si="41"/>
        <v>0</v>
      </c>
      <c r="L372" s="22">
        <f t="shared" si="35"/>
        <v>-7.5347191724861595E-3</v>
      </c>
    </row>
    <row r="373" spans="1:12" x14ac:dyDescent="0.25">
      <c r="A373" s="3">
        <f>IFERROR(Datos!A373,"")</f>
        <v>43026</v>
      </c>
      <c r="B373" s="4">
        <f>IFERROR(Datos!B373,"")</f>
        <v>121.67</v>
      </c>
      <c r="C373" s="4">
        <f>IFERROR(Datos!C373,"")</f>
        <v>2561.3000000000002</v>
      </c>
      <c r="D373" s="22">
        <f t="shared" si="36"/>
        <v>-3.7664783427494575E-3</v>
      </c>
      <c r="E373" s="22">
        <f t="shared" si="37"/>
        <v>7.4236149097450799E-4</v>
      </c>
      <c r="F373" s="22">
        <f>IFERROR(D373-Dashboard!$B$4/252,"")</f>
        <v>-3.925208501479616E-3</v>
      </c>
      <c r="G373" s="22">
        <f>IFERROR(E373-Dashboard!$B$4/252,"")</f>
        <v>5.8363133224434926E-4</v>
      </c>
      <c r="H373" s="4">
        <f t="shared" si="38"/>
        <v>130.52000000000001</v>
      </c>
      <c r="I373" s="23">
        <f t="shared" si="39"/>
        <v>-6.7805700275819891E-2</v>
      </c>
      <c r="J373" s="4">
        <f t="shared" si="40"/>
        <v>2561.3000000000002</v>
      </c>
      <c r="K373" s="23">
        <f t="shared" si="41"/>
        <v>0</v>
      </c>
      <c r="L373" s="22">
        <f t="shared" si="35"/>
        <v>-4.5088398337239655E-3</v>
      </c>
    </row>
    <row r="374" spans="1:12" x14ac:dyDescent="0.25">
      <c r="A374" s="3">
        <f>IFERROR(Datos!A374,"")</f>
        <v>43027</v>
      </c>
      <c r="B374" s="4">
        <f>IFERROR(Datos!B374,"")</f>
        <v>122.39</v>
      </c>
      <c r="C374" s="4">
        <f>IFERROR(Datos!C374,"")</f>
        <v>2562.1</v>
      </c>
      <c r="D374" s="22">
        <f t="shared" si="36"/>
        <v>5.9176460918879403E-3</v>
      </c>
      <c r="E374" s="22">
        <f t="shared" si="37"/>
        <v>3.123413891381599E-4</v>
      </c>
      <c r="F374" s="22">
        <f>IFERROR(D374-Dashboard!$B$4/252,"")</f>
        <v>5.7589159331577818E-3</v>
      </c>
      <c r="G374" s="22">
        <f>IFERROR(E374-Dashboard!$B$4/252,"")</f>
        <v>1.5361123040800117E-4</v>
      </c>
      <c r="H374" s="4">
        <f t="shared" si="38"/>
        <v>130.52000000000001</v>
      </c>
      <c r="I374" s="23">
        <f t="shared" si="39"/>
        <v>-6.2289304321176853E-2</v>
      </c>
      <c r="J374" s="4">
        <f t="shared" si="40"/>
        <v>2562.1</v>
      </c>
      <c r="K374" s="23">
        <f t="shared" si="41"/>
        <v>0</v>
      </c>
      <c r="L374" s="22">
        <f t="shared" si="35"/>
        <v>5.6053047027497804E-3</v>
      </c>
    </row>
    <row r="375" spans="1:12" x14ac:dyDescent="0.25">
      <c r="A375" s="3">
        <f>IFERROR(Datos!A375,"")</f>
        <v>43028</v>
      </c>
      <c r="B375" s="4">
        <f>IFERROR(Datos!B375,"")</f>
        <v>121.61</v>
      </c>
      <c r="C375" s="4">
        <f>IFERROR(Datos!C375,"")</f>
        <v>2575.1999999999998</v>
      </c>
      <c r="D375" s="22">
        <f t="shared" si="36"/>
        <v>-6.373069695236544E-3</v>
      </c>
      <c r="E375" s="22">
        <f t="shared" si="37"/>
        <v>5.1129932477265161E-3</v>
      </c>
      <c r="F375" s="22">
        <f>IFERROR(D375-Dashboard!$B$4/252,"")</f>
        <v>-6.5317998539667025E-3</v>
      </c>
      <c r="G375" s="22">
        <f>IFERROR(E375-Dashboard!$B$4/252,"")</f>
        <v>4.9542630889963576E-3</v>
      </c>
      <c r="H375" s="4">
        <f t="shared" si="38"/>
        <v>130.52000000000001</v>
      </c>
      <c r="I375" s="23">
        <f t="shared" si="39"/>
        <v>-6.8265399938706839E-2</v>
      </c>
      <c r="J375" s="4">
        <f t="shared" si="40"/>
        <v>2575.1999999999998</v>
      </c>
      <c r="K375" s="23">
        <f t="shared" si="41"/>
        <v>0</v>
      </c>
      <c r="L375" s="22">
        <f t="shared" si="35"/>
        <v>-1.148606294296306E-2</v>
      </c>
    </row>
    <row r="376" spans="1:12" x14ac:dyDescent="0.25">
      <c r="A376" s="3">
        <f>IFERROR(Datos!A376,"")</f>
        <v>43031</v>
      </c>
      <c r="B376" s="4">
        <f>IFERROR(Datos!B376,"")</f>
        <v>121.8</v>
      </c>
      <c r="C376" s="4">
        <f>IFERROR(Datos!C376,"")</f>
        <v>2565</v>
      </c>
      <c r="D376" s="22">
        <f t="shared" si="36"/>
        <v>1.562371515500427E-3</v>
      </c>
      <c r="E376" s="22">
        <f t="shared" si="37"/>
        <v>-3.9608574091332116E-3</v>
      </c>
      <c r="F376" s="22">
        <f>IFERROR(D376-Dashboard!$B$4/252,"")</f>
        <v>1.4036413567702682E-3</v>
      </c>
      <c r="G376" s="22">
        <f>IFERROR(E376-Dashboard!$B$4/252,"")</f>
        <v>-4.1195875678633701E-3</v>
      </c>
      <c r="H376" s="4">
        <f t="shared" si="38"/>
        <v>130.52000000000001</v>
      </c>
      <c r="I376" s="23">
        <f t="shared" si="39"/>
        <v>-6.6809684339564912E-2</v>
      </c>
      <c r="J376" s="4">
        <f t="shared" si="40"/>
        <v>2575.1999999999998</v>
      </c>
      <c r="K376" s="23">
        <f t="shared" si="41"/>
        <v>-3.9608574091332116E-3</v>
      </c>
      <c r="L376" s="22">
        <f t="shared" si="35"/>
        <v>5.5232289246336386E-3</v>
      </c>
    </row>
    <row r="377" spans="1:12" x14ac:dyDescent="0.25">
      <c r="A377" s="3">
        <f>IFERROR(Datos!A377,"")</f>
        <v>43032</v>
      </c>
      <c r="B377" s="4">
        <f>IFERROR(Datos!B377,"")</f>
        <v>121.33</v>
      </c>
      <c r="C377" s="4">
        <f>IFERROR(Datos!C377,"")</f>
        <v>2569.1</v>
      </c>
      <c r="D377" s="22">
        <f t="shared" si="36"/>
        <v>-3.8587848932676305E-3</v>
      </c>
      <c r="E377" s="22">
        <f t="shared" si="37"/>
        <v>1.5984405458089324E-3</v>
      </c>
      <c r="F377" s="22">
        <f>IFERROR(D377-Dashboard!$B$4/252,"")</f>
        <v>-4.017515051997789E-3</v>
      </c>
      <c r="G377" s="22">
        <f>IFERROR(E377-Dashboard!$B$4/252,"")</f>
        <v>1.4397103870787736E-3</v>
      </c>
      <c r="H377" s="4">
        <f t="shared" si="38"/>
        <v>130.52000000000001</v>
      </c>
      <c r="I377" s="23">
        <f t="shared" si="39"/>
        <v>-7.0410665032179076E-2</v>
      </c>
      <c r="J377" s="4">
        <f t="shared" si="40"/>
        <v>2575.1999999999998</v>
      </c>
      <c r="K377" s="23">
        <f t="shared" si="41"/>
        <v>-2.3687480584031473E-3</v>
      </c>
      <c r="L377" s="22">
        <f t="shared" si="35"/>
        <v>-5.4572254390765629E-3</v>
      </c>
    </row>
    <row r="378" spans="1:12" x14ac:dyDescent="0.25">
      <c r="A378" s="3">
        <f>IFERROR(Datos!A378,"")</f>
        <v>43033</v>
      </c>
      <c r="B378" s="4">
        <f>IFERROR(Datos!B378,"")</f>
        <v>121.35</v>
      </c>
      <c r="C378" s="4">
        <f>IFERROR(Datos!C378,"")</f>
        <v>2557.1999999999998</v>
      </c>
      <c r="D378" s="22">
        <f t="shared" si="36"/>
        <v>1.6483969339819993E-4</v>
      </c>
      <c r="E378" s="22">
        <f t="shared" si="37"/>
        <v>-4.6319722860146406E-3</v>
      </c>
      <c r="F378" s="22">
        <f>IFERROR(D378-Dashboard!$B$4/252,"")</f>
        <v>6.1095346680411968E-6</v>
      </c>
      <c r="G378" s="22">
        <f>IFERROR(E378-Dashboard!$B$4/252,"")</f>
        <v>-4.7907024447447991E-3</v>
      </c>
      <c r="H378" s="4">
        <f t="shared" si="38"/>
        <v>130.52000000000001</v>
      </c>
      <c r="I378" s="23">
        <f t="shared" si="39"/>
        <v>-7.0257431811216797E-2</v>
      </c>
      <c r="J378" s="4">
        <f t="shared" si="40"/>
        <v>2575.1999999999998</v>
      </c>
      <c r="K378" s="23">
        <f t="shared" si="41"/>
        <v>-6.9897483690587459E-3</v>
      </c>
      <c r="L378" s="22">
        <f t="shared" si="35"/>
        <v>4.7968119794128405E-3</v>
      </c>
    </row>
    <row r="379" spans="1:12" x14ac:dyDescent="0.25">
      <c r="A379" s="3">
        <f>IFERROR(Datos!A379,"")</f>
        <v>43034</v>
      </c>
      <c r="B379" s="4">
        <f>IFERROR(Datos!B379,"")</f>
        <v>120.33</v>
      </c>
      <c r="C379" s="4">
        <f>IFERROR(Datos!C379,"")</f>
        <v>2560.4</v>
      </c>
      <c r="D379" s="22">
        <f t="shared" si="36"/>
        <v>-8.4054388133497637E-3</v>
      </c>
      <c r="E379" s="22">
        <f t="shared" si="37"/>
        <v>1.2513686844988214E-3</v>
      </c>
      <c r="F379" s="22">
        <f>IFERROR(D379-Dashboard!$B$4/252,"")</f>
        <v>-8.5641689720799222E-3</v>
      </c>
      <c r="G379" s="22">
        <f>IFERROR(E379-Dashboard!$B$4/252,"")</f>
        <v>1.0926385257686627E-3</v>
      </c>
      <c r="H379" s="4">
        <f t="shared" si="38"/>
        <v>130.52000000000001</v>
      </c>
      <c r="I379" s="23">
        <f t="shared" si="39"/>
        <v>-7.8072326080294241E-2</v>
      </c>
      <c r="J379" s="4">
        <f t="shared" si="40"/>
        <v>2575.1999999999998</v>
      </c>
      <c r="K379" s="23">
        <f t="shared" si="41"/>
        <v>-5.7471264367815467E-3</v>
      </c>
      <c r="L379" s="22">
        <f t="shared" si="35"/>
        <v>-9.6568074978485852E-3</v>
      </c>
    </row>
    <row r="380" spans="1:12" x14ac:dyDescent="0.25">
      <c r="A380" s="3">
        <f>IFERROR(Datos!A380,"")</f>
        <v>43035</v>
      </c>
      <c r="B380" s="4">
        <f>IFERROR(Datos!B380,"")</f>
        <v>120.9</v>
      </c>
      <c r="C380" s="4">
        <f>IFERROR(Datos!C380,"")</f>
        <v>2581.1</v>
      </c>
      <c r="D380" s="22">
        <f t="shared" si="36"/>
        <v>4.7369733233608713E-3</v>
      </c>
      <c r="E380" s="22">
        <f t="shared" si="37"/>
        <v>8.084674269645209E-3</v>
      </c>
      <c r="F380" s="22">
        <f>IFERROR(D380-Dashboard!$B$4/252,"")</f>
        <v>4.5782431646307128E-3</v>
      </c>
      <c r="G380" s="22">
        <f>IFERROR(E380-Dashboard!$B$4/252,"")</f>
        <v>7.9259441109150505E-3</v>
      </c>
      <c r="H380" s="4">
        <f t="shared" si="38"/>
        <v>130.52000000000001</v>
      </c>
      <c r="I380" s="23">
        <f t="shared" si="39"/>
        <v>-7.3705179282868571E-2</v>
      </c>
      <c r="J380" s="4">
        <f t="shared" si="40"/>
        <v>2581.1</v>
      </c>
      <c r="K380" s="23">
        <f t="shared" si="41"/>
        <v>0</v>
      </c>
      <c r="L380" s="22">
        <f t="shared" si="35"/>
        <v>-3.3477009462843377E-3</v>
      </c>
    </row>
    <row r="381" spans="1:12" x14ac:dyDescent="0.25">
      <c r="A381" s="3">
        <f>IFERROR(Datos!A381,"")</f>
        <v>43038</v>
      </c>
      <c r="B381" s="4">
        <f>IFERROR(Datos!B381,"")</f>
        <v>121.13</v>
      </c>
      <c r="C381" s="4">
        <f>IFERROR(Datos!C381,"")</f>
        <v>2572.8000000000002</v>
      </c>
      <c r="D381" s="22">
        <f t="shared" si="36"/>
        <v>1.902398676592032E-3</v>
      </c>
      <c r="E381" s="22">
        <f t="shared" si="37"/>
        <v>-3.2156832358295473E-3</v>
      </c>
      <c r="F381" s="22">
        <f>IFERROR(D381-Dashboard!$B$4/252,"")</f>
        <v>1.7436685178618733E-3</v>
      </c>
      <c r="G381" s="22">
        <f>IFERROR(E381-Dashboard!$B$4/252,"")</f>
        <v>-3.3744133945597058E-3</v>
      </c>
      <c r="H381" s="4">
        <f t="shared" si="38"/>
        <v>130.52000000000001</v>
      </c>
      <c r="I381" s="23">
        <f t="shared" si="39"/>
        <v>-7.1942997241802087E-2</v>
      </c>
      <c r="J381" s="4">
        <f t="shared" si="40"/>
        <v>2581.1</v>
      </c>
      <c r="K381" s="23">
        <f t="shared" si="41"/>
        <v>-3.2156832358295473E-3</v>
      </c>
      <c r="L381" s="22">
        <f t="shared" si="35"/>
        <v>5.1180819124215793E-3</v>
      </c>
    </row>
    <row r="382" spans="1:12" x14ac:dyDescent="0.25">
      <c r="A382" s="3">
        <f>IFERROR(Datos!A382,"")</f>
        <v>43039</v>
      </c>
      <c r="B382" s="4">
        <f>IFERROR(Datos!B382,"")</f>
        <v>120.67</v>
      </c>
      <c r="C382" s="4">
        <f>IFERROR(Datos!C382,"")</f>
        <v>2575.3000000000002</v>
      </c>
      <c r="D382" s="22">
        <f t="shared" si="36"/>
        <v>-3.7975728556096655E-3</v>
      </c>
      <c r="E382" s="22">
        <f t="shared" si="37"/>
        <v>9.7170398009960302E-4</v>
      </c>
      <c r="F382" s="22">
        <f>IFERROR(D382-Dashboard!$B$4/252,"")</f>
        <v>-3.956303014339824E-3</v>
      </c>
      <c r="G382" s="22">
        <f>IFERROR(E382-Dashboard!$B$4/252,"")</f>
        <v>8.1297382136944429E-4</v>
      </c>
      <c r="H382" s="4">
        <f t="shared" si="38"/>
        <v>130.52000000000001</v>
      </c>
      <c r="I382" s="23">
        <f t="shared" si="39"/>
        <v>-7.5467361323935056E-2</v>
      </c>
      <c r="J382" s="4">
        <f t="shared" si="40"/>
        <v>2581.1</v>
      </c>
      <c r="K382" s="23">
        <f t="shared" si="41"/>
        <v>-2.2471039479290411E-3</v>
      </c>
      <c r="L382" s="22">
        <f t="shared" si="35"/>
        <v>-4.7692768357092685E-3</v>
      </c>
    </row>
    <row r="383" spans="1:12" x14ac:dyDescent="0.25">
      <c r="A383" s="3">
        <f>IFERROR(Datos!A383,"")</f>
        <v>43040</v>
      </c>
      <c r="B383" s="4">
        <f>IFERROR(Datos!B383,"")</f>
        <v>121.11</v>
      </c>
      <c r="C383" s="4">
        <f>IFERROR(Datos!C383,"")</f>
        <v>2579.4</v>
      </c>
      <c r="D383" s="22">
        <f t="shared" si="36"/>
        <v>3.6463081130355679E-3</v>
      </c>
      <c r="E383" s="22">
        <f t="shared" si="37"/>
        <v>1.592047528443219E-3</v>
      </c>
      <c r="F383" s="22">
        <f>IFERROR(D383-Dashboard!$B$4/252,"")</f>
        <v>3.4875779543054094E-3</v>
      </c>
      <c r="G383" s="22">
        <f>IFERROR(E383-Dashboard!$B$4/252,"")</f>
        <v>1.4333173697130602E-3</v>
      </c>
      <c r="H383" s="4">
        <f t="shared" si="38"/>
        <v>130.52000000000001</v>
      </c>
      <c r="I383" s="23">
        <f t="shared" si="39"/>
        <v>-7.2096230462764366E-2</v>
      </c>
      <c r="J383" s="4">
        <f t="shared" si="40"/>
        <v>2581.1</v>
      </c>
      <c r="K383" s="23">
        <f t="shared" si="41"/>
        <v>-6.5863391577225538E-4</v>
      </c>
      <c r="L383" s="22">
        <f t="shared" si="35"/>
        <v>2.0542605845923489E-3</v>
      </c>
    </row>
    <row r="384" spans="1:12" x14ac:dyDescent="0.25">
      <c r="A384" s="3">
        <f>IFERROR(Datos!A384,"")</f>
        <v>43041</v>
      </c>
      <c r="B384" s="4">
        <f>IFERROR(Datos!B384,"")</f>
        <v>121.19</v>
      </c>
      <c r="C384" s="4">
        <f>IFERROR(Datos!C384,"")</f>
        <v>2579.8000000000002</v>
      </c>
      <c r="D384" s="22">
        <f t="shared" si="36"/>
        <v>6.6055651886709477E-4</v>
      </c>
      <c r="E384" s="22">
        <f t="shared" si="37"/>
        <v>1.5507482360233027E-4</v>
      </c>
      <c r="F384" s="22">
        <f>IFERROR(D384-Dashboard!$B$4/252,"")</f>
        <v>5.0182636013693604E-4</v>
      </c>
      <c r="G384" s="22">
        <f>IFERROR(E384-Dashboard!$B$4/252,"")</f>
        <v>-3.6553351278284605E-6</v>
      </c>
      <c r="H384" s="4">
        <f t="shared" si="38"/>
        <v>130.52000000000001</v>
      </c>
      <c r="I384" s="23">
        <f t="shared" si="39"/>
        <v>-7.148329757891525E-2</v>
      </c>
      <c r="J384" s="4">
        <f t="shared" si="40"/>
        <v>2581.1</v>
      </c>
      <c r="K384" s="23">
        <f t="shared" si="41"/>
        <v>-5.0366122970812999E-4</v>
      </c>
      <c r="L384" s="22">
        <f t="shared" si="35"/>
        <v>5.054816952647645E-4</v>
      </c>
    </row>
    <row r="385" spans="1:12" x14ac:dyDescent="0.25">
      <c r="A385" s="3">
        <f>IFERROR(Datos!A385,"")</f>
        <v>43042</v>
      </c>
      <c r="B385" s="4">
        <f>IFERROR(Datos!B385,"")</f>
        <v>120.62</v>
      </c>
      <c r="C385" s="4">
        <f>IFERROR(Datos!C385,"")</f>
        <v>2587.8000000000002</v>
      </c>
      <c r="D385" s="22">
        <f t="shared" si="36"/>
        <v>-4.7033583629011444E-3</v>
      </c>
      <c r="E385" s="22">
        <f t="shared" si="37"/>
        <v>3.1010155826032282E-3</v>
      </c>
      <c r="F385" s="22">
        <f>IFERROR(D385-Dashboard!$B$4/252,"")</f>
        <v>-4.8620885216313029E-3</v>
      </c>
      <c r="G385" s="22">
        <f>IFERROR(E385-Dashboard!$B$4/252,"")</f>
        <v>2.9422854238730697E-3</v>
      </c>
      <c r="H385" s="4">
        <f t="shared" si="38"/>
        <v>130.52000000000001</v>
      </c>
      <c r="I385" s="23">
        <f t="shared" si="39"/>
        <v>-7.5850444376340809E-2</v>
      </c>
      <c r="J385" s="4">
        <f t="shared" si="40"/>
        <v>2587.8000000000002</v>
      </c>
      <c r="K385" s="23">
        <f t="shared" si="41"/>
        <v>0</v>
      </c>
      <c r="L385" s="22">
        <f t="shared" si="35"/>
        <v>-7.8043739455043726E-3</v>
      </c>
    </row>
    <row r="386" spans="1:12" x14ac:dyDescent="0.25">
      <c r="A386" s="3">
        <f>IFERROR(Datos!A386,"")</f>
        <v>43045</v>
      </c>
      <c r="B386" s="4">
        <f>IFERROR(Datos!B386,"")</f>
        <v>121.65</v>
      </c>
      <c r="C386" s="4">
        <f>IFERROR(Datos!C386,"")</f>
        <v>2591.1</v>
      </c>
      <c r="D386" s="22">
        <f t="shared" si="36"/>
        <v>8.539214060686362E-3</v>
      </c>
      <c r="E386" s="22">
        <f t="shared" si="37"/>
        <v>1.2752144678875865E-3</v>
      </c>
      <c r="F386" s="22">
        <f>IFERROR(D386-Dashboard!$B$4/252,"")</f>
        <v>8.3804839019562035E-3</v>
      </c>
      <c r="G386" s="22">
        <f>IFERROR(E386-Dashboard!$B$4/252,"")</f>
        <v>1.1164843091574278E-3</v>
      </c>
      <c r="H386" s="4">
        <f t="shared" si="38"/>
        <v>130.52000000000001</v>
      </c>
      <c r="I386" s="23">
        <f t="shared" si="39"/>
        <v>-6.795893349678217E-2</v>
      </c>
      <c r="J386" s="4">
        <f t="shared" si="40"/>
        <v>2591.1</v>
      </c>
      <c r="K386" s="23">
        <f t="shared" si="41"/>
        <v>0</v>
      </c>
      <c r="L386" s="22">
        <f t="shared" si="35"/>
        <v>7.2639995927987755E-3</v>
      </c>
    </row>
    <row r="387" spans="1:12" x14ac:dyDescent="0.25">
      <c r="A387" s="3">
        <f>IFERROR(Datos!A387,"")</f>
        <v>43046</v>
      </c>
      <c r="B387" s="4">
        <f>IFERROR(Datos!B387,"")</f>
        <v>121.21</v>
      </c>
      <c r="C387" s="4">
        <f>IFERROR(Datos!C387,"")</f>
        <v>2590.6</v>
      </c>
      <c r="D387" s="22">
        <f t="shared" si="36"/>
        <v>-3.6169338265517048E-3</v>
      </c>
      <c r="E387" s="22">
        <f t="shared" si="37"/>
        <v>-1.9296823742809277E-4</v>
      </c>
      <c r="F387" s="22">
        <f>IFERROR(D387-Dashboard!$B$4/252,"")</f>
        <v>-3.7756639852818633E-3</v>
      </c>
      <c r="G387" s="22">
        <f>IFERROR(E387-Dashboard!$B$4/252,"")</f>
        <v>-3.516983961582515E-4</v>
      </c>
      <c r="H387" s="4">
        <f t="shared" si="38"/>
        <v>130.52000000000001</v>
      </c>
      <c r="I387" s="23">
        <f t="shared" si="39"/>
        <v>-7.1330064357952971E-2</v>
      </c>
      <c r="J387" s="4">
        <f t="shared" si="40"/>
        <v>2591.1</v>
      </c>
      <c r="K387" s="23">
        <f t="shared" si="41"/>
        <v>-1.9296823742809277E-4</v>
      </c>
      <c r="L387" s="22">
        <f t="shared" ref="L387:L450" si="42">IFERROR(IF(AND(ISNUMBER(D387),ISNUMBER(E387)),D387-E387,""),"")</f>
        <v>-3.423965589123612E-3</v>
      </c>
    </row>
    <row r="388" spans="1:12" x14ac:dyDescent="0.25">
      <c r="A388" s="3">
        <f>IFERROR(Datos!A388,"")</f>
        <v>43047</v>
      </c>
      <c r="B388" s="4">
        <f>IFERROR(Datos!B388,"")</f>
        <v>121.63</v>
      </c>
      <c r="C388" s="4">
        <f>IFERROR(Datos!C388,"")</f>
        <v>2594.4</v>
      </c>
      <c r="D388" s="22">
        <f t="shared" ref="D388:D451" si="43">IFERROR(IF(AND(ISNUMBER(B388),ISNUMBER(B387),B387&lt;&gt;0),B388/B387-1,""),"")</f>
        <v>3.4650606385611127E-3</v>
      </c>
      <c r="E388" s="22">
        <f t="shared" ref="E388:E451" si="44">IFERROR(IF(AND(ISNUMBER(C388),ISNUMBER(C387),C387&lt;&gt;0),C388/C387-1,""),"")</f>
        <v>1.4668416583032418E-3</v>
      </c>
      <c r="F388" s="22">
        <f>IFERROR(D388-Dashboard!$B$4/252,"")</f>
        <v>3.3063304798309542E-3</v>
      </c>
      <c r="G388" s="22">
        <f>IFERROR(E388-Dashboard!$B$4/252,"")</f>
        <v>1.308111499573083E-3</v>
      </c>
      <c r="H388" s="4">
        <f t="shared" ref="H388:H451" si="45">IFERROR(IF(ISNUMBER(B388),MAX(B388,IFERROR(H387,B388)),""),"")</f>
        <v>130.52000000000001</v>
      </c>
      <c r="I388" s="23">
        <f t="shared" ref="I388:I451" si="46">IFERROR(IF(AND(ISNUMBER(B388),ISNUMBER(H388)),B388/H388-1,""),"")</f>
        <v>-6.811216671774456E-2</v>
      </c>
      <c r="J388" s="4">
        <f t="shared" ref="J388:J451" si="47">IFERROR(IF(ISNUMBER(C388),MAX(C388,IFERROR(J387,C388)),""),"")</f>
        <v>2594.4</v>
      </c>
      <c r="K388" s="23">
        <f t="shared" ref="K388:K451" si="48">IFERROR(IF(AND(ISNUMBER(C388),ISNUMBER(J388)),C388/J388-1,""),"")</f>
        <v>0</v>
      </c>
      <c r="L388" s="22">
        <f t="shared" si="42"/>
        <v>1.9982189802578709E-3</v>
      </c>
    </row>
    <row r="389" spans="1:12" x14ac:dyDescent="0.25">
      <c r="A389" s="3">
        <f>IFERROR(Datos!A389,"")</f>
        <v>43048</v>
      </c>
      <c r="B389" s="4">
        <f>IFERROR(Datos!B389,"")</f>
        <v>122.13</v>
      </c>
      <c r="C389" s="4">
        <f>IFERROR(Datos!C389,"")</f>
        <v>2584.6</v>
      </c>
      <c r="D389" s="22">
        <f t="shared" si="43"/>
        <v>4.110827920743132E-3</v>
      </c>
      <c r="E389" s="22">
        <f t="shared" si="44"/>
        <v>-3.7773666358310587E-3</v>
      </c>
      <c r="F389" s="22">
        <f>IFERROR(D389-Dashboard!$B$4/252,"")</f>
        <v>3.9520977620129735E-3</v>
      </c>
      <c r="G389" s="22">
        <f>IFERROR(E389-Dashboard!$B$4/252,"")</f>
        <v>-3.9360967945612172E-3</v>
      </c>
      <c r="H389" s="4">
        <f t="shared" si="45"/>
        <v>130.52000000000001</v>
      </c>
      <c r="I389" s="23">
        <f t="shared" si="46"/>
        <v>-6.4281336193686922E-2</v>
      </c>
      <c r="J389" s="4">
        <f t="shared" si="47"/>
        <v>2594.4</v>
      </c>
      <c r="K389" s="23">
        <f t="shared" si="48"/>
        <v>-3.7773666358310587E-3</v>
      </c>
      <c r="L389" s="22">
        <f t="shared" si="42"/>
        <v>7.8881945565741907E-3</v>
      </c>
    </row>
    <row r="390" spans="1:12" x14ac:dyDescent="0.25">
      <c r="A390" s="3">
        <f>IFERROR(Datos!A390,"")</f>
        <v>43049</v>
      </c>
      <c r="B390" s="4">
        <f>IFERROR(Datos!B390,"")</f>
        <v>121.13</v>
      </c>
      <c r="C390" s="4">
        <f>IFERROR(Datos!C390,"")</f>
        <v>2582.3000000000002</v>
      </c>
      <c r="D390" s="22">
        <f t="shared" si="43"/>
        <v>-8.1879963972816272E-3</v>
      </c>
      <c r="E390" s="22">
        <f t="shared" si="44"/>
        <v>-8.8988624932284655E-4</v>
      </c>
      <c r="F390" s="22">
        <f>IFERROR(D390-Dashboard!$B$4/252,"")</f>
        <v>-8.3467265560117857E-3</v>
      </c>
      <c r="G390" s="22">
        <f>IFERROR(E390-Dashboard!$B$4/252,"")</f>
        <v>-1.0486164080530053E-3</v>
      </c>
      <c r="H390" s="4">
        <f t="shared" si="45"/>
        <v>130.52000000000001</v>
      </c>
      <c r="I390" s="23">
        <f t="shared" si="46"/>
        <v>-7.1942997241802087E-2</v>
      </c>
      <c r="J390" s="4">
        <f t="shared" si="47"/>
        <v>2594.4</v>
      </c>
      <c r="K390" s="23">
        <f t="shared" si="48"/>
        <v>-4.6638914585259705E-3</v>
      </c>
      <c r="L390" s="22">
        <f t="shared" si="42"/>
        <v>-7.2981101479587807E-3</v>
      </c>
    </row>
    <row r="391" spans="1:12" x14ac:dyDescent="0.25">
      <c r="A391" s="3">
        <f>IFERROR(Datos!A391,"")</f>
        <v>43052</v>
      </c>
      <c r="B391" s="4">
        <f>IFERROR(Datos!B391,"")</f>
        <v>121.31</v>
      </c>
      <c r="C391" s="4">
        <f>IFERROR(Datos!C391,"")</f>
        <v>2584.8000000000002</v>
      </c>
      <c r="D391" s="22">
        <f t="shared" si="43"/>
        <v>1.4860067695865453E-3</v>
      </c>
      <c r="E391" s="22">
        <f t="shared" si="44"/>
        <v>9.6812918715882823E-4</v>
      </c>
      <c r="F391" s="22">
        <f>IFERROR(D391-Dashboard!$B$4/252,"")</f>
        <v>1.3272766108563866E-3</v>
      </c>
      <c r="G391" s="22">
        <f>IFERROR(E391-Dashboard!$B$4/252,"")</f>
        <v>8.093990284286695E-4</v>
      </c>
      <c r="H391" s="4">
        <f t="shared" si="45"/>
        <v>130.52000000000001</v>
      </c>
      <c r="I391" s="23">
        <f t="shared" si="46"/>
        <v>-7.0563898253141355E-2</v>
      </c>
      <c r="J391" s="4">
        <f t="shared" si="47"/>
        <v>2594.4</v>
      </c>
      <c r="K391" s="23">
        <f t="shared" si="48"/>
        <v>-3.7002775208140326E-3</v>
      </c>
      <c r="L391" s="22">
        <f t="shared" si="42"/>
        <v>5.1787758242771709E-4</v>
      </c>
    </row>
    <row r="392" spans="1:12" x14ac:dyDescent="0.25">
      <c r="A392" s="3">
        <f>IFERROR(Datos!A392,"")</f>
        <v>43053</v>
      </c>
      <c r="B392" s="4">
        <f>IFERROR(Datos!B392,"")</f>
        <v>121.56</v>
      </c>
      <c r="C392" s="4">
        <f>IFERROR(Datos!C392,"")</f>
        <v>2578.9</v>
      </c>
      <c r="D392" s="22">
        <f t="shared" si="43"/>
        <v>2.0608358750309197E-3</v>
      </c>
      <c r="E392" s="22">
        <f t="shared" si="44"/>
        <v>-2.2825750541628498E-3</v>
      </c>
      <c r="F392" s="22">
        <f>IFERROR(D392-Dashboard!$B$4/252,"")</f>
        <v>1.902105716300761E-3</v>
      </c>
      <c r="G392" s="22">
        <f>IFERROR(E392-Dashboard!$B$4/252,"")</f>
        <v>-2.4413052128930083E-3</v>
      </c>
      <c r="H392" s="4">
        <f t="shared" si="45"/>
        <v>130.52000000000001</v>
      </c>
      <c r="I392" s="23">
        <f t="shared" si="46"/>
        <v>-6.8648482991112481E-2</v>
      </c>
      <c r="J392" s="4">
        <f t="shared" si="47"/>
        <v>2594.4</v>
      </c>
      <c r="K392" s="23">
        <f t="shared" si="48"/>
        <v>-5.9744064138144148E-3</v>
      </c>
      <c r="L392" s="22">
        <f t="shared" si="42"/>
        <v>4.3434109291937695E-3</v>
      </c>
    </row>
    <row r="393" spans="1:12" x14ac:dyDescent="0.25">
      <c r="A393" s="3">
        <f>IFERROR(Datos!A393,"")</f>
        <v>43054</v>
      </c>
      <c r="B393" s="4">
        <f>IFERROR(Datos!B393,"")</f>
        <v>121.41</v>
      </c>
      <c r="C393" s="4">
        <f>IFERROR(Datos!C393,"")</f>
        <v>2564.6</v>
      </c>
      <c r="D393" s="22">
        <f t="shared" si="43"/>
        <v>-1.2339585389931074E-3</v>
      </c>
      <c r="E393" s="22">
        <f t="shared" si="44"/>
        <v>-5.5449998061189998E-3</v>
      </c>
      <c r="F393" s="22">
        <f>IFERROR(D393-Dashboard!$B$4/252,"")</f>
        <v>-1.3926886977232661E-3</v>
      </c>
      <c r="G393" s="22">
        <f>IFERROR(E393-Dashboard!$B$4/252,"")</f>
        <v>-5.7037299648491583E-3</v>
      </c>
      <c r="H393" s="4">
        <f t="shared" si="45"/>
        <v>130.52000000000001</v>
      </c>
      <c r="I393" s="23">
        <f t="shared" si="46"/>
        <v>-6.979773214832985E-2</v>
      </c>
      <c r="J393" s="4">
        <f t="shared" si="47"/>
        <v>2594.4</v>
      </c>
      <c r="K393" s="23">
        <f t="shared" si="48"/>
        <v>-1.1486278137527006E-2</v>
      </c>
      <c r="L393" s="22">
        <f t="shared" si="42"/>
        <v>4.3110412671258924E-3</v>
      </c>
    </row>
    <row r="394" spans="1:12" x14ac:dyDescent="0.25">
      <c r="A394" s="3">
        <f>IFERROR(Datos!A394,"")</f>
        <v>43055</v>
      </c>
      <c r="B394" s="4">
        <f>IFERROR(Datos!B394,"")</f>
        <v>121.4</v>
      </c>
      <c r="C394" s="4">
        <f>IFERROR(Datos!C394,"")</f>
        <v>2585.6</v>
      </c>
      <c r="D394" s="22">
        <f t="shared" si="43"/>
        <v>-8.2365538258688531E-5</v>
      </c>
      <c r="E394" s="22">
        <f t="shared" si="44"/>
        <v>8.188411448178945E-3</v>
      </c>
      <c r="F394" s="22">
        <f>IFERROR(D394-Dashboard!$B$4/252,"")</f>
        <v>-2.4109569698884726E-4</v>
      </c>
      <c r="G394" s="22">
        <f>IFERROR(E394-Dashboard!$B$4/252,"")</f>
        <v>8.0296812894487864E-3</v>
      </c>
      <c r="H394" s="4">
        <f t="shared" si="45"/>
        <v>130.52000000000001</v>
      </c>
      <c r="I394" s="23">
        <f t="shared" si="46"/>
        <v>-6.9874348758810934E-2</v>
      </c>
      <c r="J394" s="4">
        <f t="shared" si="47"/>
        <v>2594.4</v>
      </c>
      <c r="K394" s="23">
        <f t="shared" si="48"/>
        <v>-3.3919210607462613E-3</v>
      </c>
      <c r="L394" s="22">
        <f t="shared" si="42"/>
        <v>-8.2707769864376335E-3</v>
      </c>
    </row>
    <row r="395" spans="1:12" x14ac:dyDescent="0.25">
      <c r="A395" s="3">
        <f>IFERROR(Datos!A395,"")</f>
        <v>43056</v>
      </c>
      <c r="B395" s="4">
        <f>IFERROR(Datos!B395,"")</f>
        <v>122.86</v>
      </c>
      <c r="C395" s="4">
        <f>IFERROR(Datos!C395,"")</f>
        <v>2578.8000000000002</v>
      </c>
      <c r="D395" s="22">
        <f t="shared" si="43"/>
        <v>1.2026359143327836E-2</v>
      </c>
      <c r="E395" s="22">
        <f t="shared" si="44"/>
        <v>-2.6299504950494379E-3</v>
      </c>
      <c r="F395" s="22">
        <f>IFERROR(D395-Dashboard!$B$4/252,"")</f>
        <v>1.1867628984597678E-2</v>
      </c>
      <c r="G395" s="22">
        <f>IFERROR(E395-Dashboard!$B$4/252,"")</f>
        <v>-2.7886806537795964E-3</v>
      </c>
      <c r="H395" s="4">
        <f t="shared" si="45"/>
        <v>130.52000000000001</v>
      </c>
      <c r="I395" s="23">
        <f t="shared" si="46"/>
        <v>-5.86883236285628E-2</v>
      </c>
      <c r="J395" s="4">
        <f t="shared" si="47"/>
        <v>2594.4</v>
      </c>
      <c r="K395" s="23">
        <f t="shared" si="48"/>
        <v>-6.0129509713228169E-3</v>
      </c>
      <c r="L395" s="22">
        <f t="shared" si="42"/>
        <v>1.4656309638377274E-2</v>
      </c>
    </row>
    <row r="396" spans="1:12" x14ac:dyDescent="0.25">
      <c r="A396" s="3">
        <f>IFERROR(Datos!A396,"")</f>
        <v>43059</v>
      </c>
      <c r="B396" s="4">
        <f>IFERROR(Datos!B396,"")</f>
        <v>121.31</v>
      </c>
      <c r="C396" s="4">
        <f>IFERROR(Datos!C396,"")</f>
        <v>2582.1</v>
      </c>
      <c r="D396" s="22">
        <f t="shared" si="43"/>
        <v>-1.2615985674751751E-2</v>
      </c>
      <c r="E396" s="22">
        <f t="shared" si="44"/>
        <v>1.2796649604465138E-3</v>
      </c>
      <c r="F396" s="22">
        <f>IFERROR(D396-Dashboard!$B$4/252,"")</f>
        <v>-1.2774715833481909E-2</v>
      </c>
      <c r="G396" s="22">
        <f>IFERROR(E396-Dashboard!$B$4/252,"")</f>
        <v>1.1209348017163551E-3</v>
      </c>
      <c r="H396" s="4">
        <f t="shared" si="45"/>
        <v>130.52000000000001</v>
      </c>
      <c r="I396" s="23">
        <f t="shared" si="46"/>
        <v>-7.0563898253141355E-2</v>
      </c>
      <c r="J396" s="4">
        <f t="shared" si="47"/>
        <v>2594.4</v>
      </c>
      <c r="K396" s="23">
        <f t="shared" si="48"/>
        <v>-4.7409805735431076E-3</v>
      </c>
      <c r="L396" s="22">
        <f t="shared" si="42"/>
        <v>-1.3895650635198264E-2</v>
      </c>
    </row>
    <row r="397" spans="1:12" x14ac:dyDescent="0.25">
      <c r="A397" s="3">
        <f>IFERROR(Datos!A397,"")</f>
        <v>43060</v>
      </c>
      <c r="B397" s="4">
        <f>IFERROR(Datos!B397,"")</f>
        <v>121.51</v>
      </c>
      <c r="C397" s="4">
        <f>IFERROR(Datos!C397,"")</f>
        <v>2599</v>
      </c>
      <c r="D397" s="22">
        <f t="shared" si="43"/>
        <v>1.6486687000247802E-3</v>
      </c>
      <c r="E397" s="22">
        <f t="shared" si="44"/>
        <v>6.5450602222996146E-3</v>
      </c>
      <c r="F397" s="22">
        <f>IFERROR(D397-Dashboard!$B$4/252,"")</f>
        <v>1.4899385412946214E-3</v>
      </c>
      <c r="G397" s="22">
        <f>IFERROR(E397-Dashboard!$B$4/252,"")</f>
        <v>6.3863300635694561E-3</v>
      </c>
      <c r="H397" s="4">
        <f t="shared" si="45"/>
        <v>130.52000000000001</v>
      </c>
      <c r="I397" s="23">
        <f t="shared" si="46"/>
        <v>-6.9031566043518233E-2</v>
      </c>
      <c r="J397" s="4">
        <f t="shared" si="47"/>
        <v>2599</v>
      </c>
      <c r="K397" s="23">
        <f t="shared" si="48"/>
        <v>0</v>
      </c>
      <c r="L397" s="22">
        <f t="shared" si="42"/>
        <v>-4.8963915222748344E-3</v>
      </c>
    </row>
    <row r="398" spans="1:12" x14ac:dyDescent="0.25">
      <c r="A398" s="3">
        <f>IFERROR(Datos!A398,"")</f>
        <v>43061</v>
      </c>
      <c r="B398" s="4">
        <f>IFERROR(Datos!B398,"")</f>
        <v>122.63</v>
      </c>
      <c r="C398" s="4">
        <f>IFERROR(Datos!C398,"")</f>
        <v>2597.1</v>
      </c>
      <c r="D398" s="22">
        <f t="shared" si="43"/>
        <v>9.2173483663895439E-3</v>
      </c>
      <c r="E398" s="22">
        <f t="shared" si="44"/>
        <v>-7.3105040400156529E-4</v>
      </c>
      <c r="F398" s="22">
        <f>IFERROR(D398-Dashboard!$B$4/252,"")</f>
        <v>9.0586182076593854E-3</v>
      </c>
      <c r="G398" s="22">
        <f>IFERROR(E398-Dashboard!$B$4/252,"")</f>
        <v>-8.8978056273172402E-4</v>
      </c>
      <c r="H398" s="4">
        <f t="shared" si="45"/>
        <v>130.52000000000001</v>
      </c>
      <c r="I398" s="23">
        <f t="shared" si="46"/>
        <v>-6.0450505669629284E-2</v>
      </c>
      <c r="J398" s="4">
        <f t="shared" si="47"/>
        <v>2599</v>
      </c>
      <c r="K398" s="23">
        <f t="shared" si="48"/>
        <v>-7.3105040400156529E-4</v>
      </c>
      <c r="L398" s="22">
        <f t="shared" si="42"/>
        <v>9.9483987703911092E-3</v>
      </c>
    </row>
    <row r="399" spans="1:12" x14ac:dyDescent="0.25">
      <c r="A399" s="3">
        <f>IFERROR(Datos!A399,"")</f>
        <v>43063</v>
      </c>
      <c r="B399" s="4">
        <f>IFERROR(Datos!B399,"")</f>
        <v>122.32</v>
      </c>
      <c r="C399" s="4">
        <f>IFERROR(Datos!C399,"")</f>
        <v>2602.4</v>
      </c>
      <c r="D399" s="22">
        <f t="shared" si="43"/>
        <v>-2.5279295441572591E-3</v>
      </c>
      <c r="E399" s="22">
        <f t="shared" si="44"/>
        <v>2.0407377459474851E-3</v>
      </c>
      <c r="F399" s="22">
        <f>IFERROR(D399-Dashboard!$B$4/252,"")</f>
        <v>-2.6866597028874176E-3</v>
      </c>
      <c r="G399" s="22">
        <f>IFERROR(E399-Dashboard!$B$4/252,"")</f>
        <v>1.8820075872173264E-3</v>
      </c>
      <c r="H399" s="4">
        <f t="shared" si="45"/>
        <v>130.52000000000001</v>
      </c>
      <c r="I399" s="23">
        <f t="shared" si="46"/>
        <v>-6.2825620594544995E-2</v>
      </c>
      <c r="J399" s="4">
        <f t="shared" si="47"/>
        <v>2602.4</v>
      </c>
      <c r="K399" s="23">
        <f t="shared" si="48"/>
        <v>0</v>
      </c>
      <c r="L399" s="22">
        <f t="shared" si="42"/>
        <v>-4.5686672901047443E-3</v>
      </c>
    </row>
    <row r="400" spans="1:12" x14ac:dyDescent="0.25">
      <c r="A400" s="3">
        <f>IFERROR(Datos!A400,"")</f>
        <v>43066</v>
      </c>
      <c r="B400" s="4">
        <f>IFERROR(Datos!B400,"")</f>
        <v>122.83</v>
      </c>
      <c r="C400" s="4">
        <f>IFERROR(Datos!C400,"")</f>
        <v>2601.4</v>
      </c>
      <c r="D400" s="22">
        <f t="shared" si="43"/>
        <v>4.1693917593199625E-3</v>
      </c>
      <c r="E400" s="22">
        <f t="shared" si="44"/>
        <v>-3.8426068244701295E-4</v>
      </c>
      <c r="F400" s="22">
        <f>IFERROR(D400-Dashboard!$B$4/252,"")</f>
        <v>4.010661600589804E-3</v>
      </c>
      <c r="G400" s="22">
        <f>IFERROR(E400-Dashboard!$B$4/252,"")</f>
        <v>-5.4299084117717168E-4</v>
      </c>
      <c r="H400" s="4">
        <f t="shared" si="45"/>
        <v>130.52000000000001</v>
      </c>
      <c r="I400" s="23">
        <f t="shared" si="46"/>
        <v>-5.8918173460006162E-2</v>
      </c>
      <c r="J400" s="4">
        <f t="shared" si="47"/>
        <v>2602.4</v>
      </c>
      <c r="K400" s="23">
        <f t="shared" si="48"/>
        <v>-3.8426068244701295E-4</v>
      </c>
      <c r="L400" s="22">
        <f t="shared" si="42"/>
        <v>4.5536524417669755E-3</v>
      </c>
    </row>
    <row r="401" spans="1:12" x14ac:dyDescent="0.25">
      <c r="A401" s="3">
        <f>IFERROR(Datos!A401,"")</f>
        <v>43067</v>
      </c>
      <c r="B401" s="4">
        <f>IFERROR(Datos!B401,"")</f>
        <v>122.81</v>
      </c>
      <c r="C401" s="4">
        <f>IFERROR(Datos!C401,"")</f>
        <v>2627</v>
      </c>
      <c r="D401" s="22">
        <f t="shared" si="43"/>
        <v>-1.6282667100864234E-4</v>
      </c>
      <c r="E401" s="22">
        <f t="shared" si="44"/>
        <v>9.8408549242714471E-3</v>
      </c>
      <c r="F401" s="22">
        <f>IFERROR(D401-Dashboard!$B$4/252,"")</f>
        <v>-3.2155682973880107E-4</v>
      </c>
      <c r="G401" s="22">
        <f>IFERROR(E401-Dashboard!$B$4/252,"")</f>
        <v>9.6821247655412886E-3</v>
      </c>
      <c r="H401" s="4">
        <f t="shared" si="45"/>
        <v>130.52000000000001</v>
      </c>
      <c r="I401" s="23">
        <f t="shared" si="46"/>
        <v>-5.9071406680968441E-2</v>
      </c>
      <c r="J401" s="4">
        <f t="shared" si="47"/>
        <v>2627</v>
      </c>
      <c r="K401" s="23">
        <f t="shared" si="48"/>
        <v>0</v>
      </c>
      <c r="L401" s="22">
        <f t="shared" si="42"/>
        <v>-1.0003681595280089E-2</v>
      </c>
    </row>
    <row r="402" spans="1:12" x14ac:dyDescent="0.25">
      <c r="A402" s="3">
        <f>IFERROR(Datos!A402,"")</f>
        <v>43068</v>
      </c>
      <c r="B402" s="4">
        <f>IFERROR(Datos!B402,"")</f>
        <v>122.04</v>
      </c>
      <c r="C402" s="4">
        <f>IFERROR(Datos!C402,"")</f>
        <v>2626.1</v>
      </c>
      <c r="D402" s="22">
        <f t="shared" si="43"/>
        <v>-6.2698477322693513E-3</v>
      </c>
      <c r="E402" s="22">
        <f t="shared" si="44"/>
        <v>-3.4259611724407613E-4</v>
      </c>
      <c r="F402" s="22">
        <f>IFERROR(D402-Dashboard!$B$4/252,"")</f>
        <v>-6.4285778909995098E-3</v>
      </c>
      <c r="G402" s="22">
        <f>IFERROR(E402-Dashboard!$B$4/252,"")</f>
        <v>-5.0132627597423486E-4</v>
      </c>
      <c r="H402" s="4">
        <f t="shared" si="45"/>
        <v>130.52000000000001</v>
      </c>
      <c r="I402" s="23">
        <f t="shared" si="46"/>
        <v>-6.4970885688017233E-2</v>
      </c>
      <c r="J402" s="4">
        <f t="shared" si="47"/>
        <v>2627</v>
      </c>
      <c r="K402" s="23">
        <f t="shared" si="48"/>
        <v>-3.4259611724407613E-4</v>
      </c>
      <c r="L402" s="22">
        <f t="shared" si="42"/>
        <v>-5.9272516150252752E-3</v>
      </c>
    </row>
    <row r="403" spans="1:12" x14ac:dyDescent="0.25">
      <c r="A403" s="3">
        <f>IFERROR(Datos!A403,"")</f>
        <v>43069</v>
      </c>
      <c r="B403" s="4">
        <f>IFERROR(Datos!B403,"")</f>
        <v>121.1</v>
      </c>
      <c r="C403" s="4">
        <f>IFERROR(Datos!C403,"")</f>
        <v>2647.6</v>
      </c>
      <c r="D403" s="22">
        <f t="shared" si="43"/>
        <v>-7.7023926581449853E-3</v>
      </c>
      <c r="E403" s="22">
        <f t="shared" si="44"/>
        <v>8.1870454285823957E-3</v>
      </c>
      <c r="F403" s="22">
        <f>IFERROR(D403-Dashboard!$B$4/252,"")</f>
        <v>-7.8611228168751438E-3</v>
      </c>
      <c r="G403" s="22">
        <f>IFERROR(E403-Dashboard!$B$4/252,"")</f>
        <v>8.0283152698522372E-3</v>
      </c>
      <c r="H403" s="4">
        <f t="shared" si="45"/>
        <v>130.52000000000001</v>
      </c>
      <c r="I403" s="23">
        <f t="shared" si="46"/>
        <v>-7.2172847073245561E-2</v>
      </c>
      <c r="J403" s="4">
        <f t="shared" si="47"/>
        <v>2647.6</v>
      </c>
      <c r="K403" s="23">
        <f t="shared" si="48"/>
        <v>0</v>
      </c>
      <c r="L403" s="22">
        <f t="shared" si="42"/>
        <v>-1.5889438086727381E-2</v>
      </c>
    </row>
    <row r="404" spans="1:12" x14ac:dyDescent="0.25">
      <c r="A404" s="3">
        <f>IFERROR(Datos!A404,"")</f>
        <v>43070</v>
      </c>
      <c r="B404" s="4">
        <f>IFERROR(Datos!B404,"")</f>
        <v>121.59</v>
      </c>
      <c r="C404" s="4">
        <f>IFERROR(Datos!C404,"")</f>
        <v>2642.2</v>
      </c>
      <c r="D404" s="22">
        <f t="shared" si="43"/>
        <v>4.0462427745664442E-3</v>
      </c>
      <c r="E404" s="22">
        <f t="shared" si="44"/>
        <v>-2.0395830185828689E-3</v>
      </c>
      <c r="F404" s="22">
        <f>IFERROR(D404-Dashboard!$B$4/252,"")</f>
        <v>3.8875126158362857E-3</v>
      </c>
      <c r="G404" s="22">
        <f>IFERROR(E404-Dashboard!$B$4/252,"")</f>
        <v>-2.1983131773130275E-3</v>
      </c>
      <c r="H404" s="4">
        <f t="shared" si="45"/>
        <v>130.52000000000001</v>
      </c>
      <c r="I404" s="23">
        <f t="shared" si="46"/>
        <v>-6.8418633159669118E-2</v>
      </c>
      <c r="J404" s="4">
        <f t="shared" si="47"/>
        <v>2647.6</v>
      </c>
      <c r="K404" s="23">
        <f t="shared" si="48"/>
        <v>-2.0395830185828689E-3</v>
      </c>
      <c r="L404" s="22">
        <f t="shared" si="42"/>
        <v>6.0858257931493132E-3</v>
      </c>
    </row>
    <row r="405" spans="1:12" x14ac:dyDescent="0.25">
      <c r="A405" s="3">
        <f>IFERROR(Datos!A405,"")</f>
        <v>43073</v>
      </c>
      <c r="B405" s="4">
        <f>IFERROR(Datos!B405,"")</f>
        <v>121.18</v>
      </c>
      <c r="C405" s="4">
        <f>IFERROR(Datos!C405,"")</f>
        <v>2639.4</v>
      </c>
      <c r="D405" s="22">
        <f t="shared" si="43"/>
        <v>-3.3719878279463433E-3</v>
      </c>
      <c r="E405" s="22">
        <f t="shared" si="44"/>
        <v>-1.0597229581408296E-3</v>
      </c>
      <c r="F405" s="22">
        <f>IFERROR(D405-Dashboard!$B$4/252,"")</f>
        <v>-3.5307179866765018E-3</v>
      </c>
      <c r="G405" s="22">
        <f>IFERROR(E405-Dashboard!$B$4/252,"")</f>
        <v>-1.2184531168709883E-3</v>
      </c>
      <c r="H405" s="4">
        <f t="shared" si="45"/>
        <v>130.52000000000001</v>
      </c>
      <c r="I405" s="23">
        <f t="shared" si="46"/>
        <v>-7.1559914189396334E-2</v>
      </c>
      <c r="J405" s="4">
        <f t="shared" si="47"/>
        <v>2647.6</v>
      </c>
      <c r="K405" s="23">
        <f t="shared" si="48"/>
        <v>-3.0971445837739697E-3</v>
      </c>
      <c r="L405" s="22">
        <f t="shared" si="42"/>
        <v>-2.3122648698055137E-3</v>
      </c>
    </row>
    <row r="406" spans="1:12" x14ac:dyDescent="0.25">
      <c r="A406" s="3">
        <f>IFERROR(Datos!A406,"")</f>
        <v>43074</v>
      </c>
      <c r="B406" s="4">
        <f>IFERROR(Datos!B406,"")</f>
        <v>120.32</v>
      </c>
      <c r="C406" s="4">
        <f>IFERROR(Datos!C406,"")</f>
        <v>2629.6</v>
      </c>
      <c r="D406" s="22">
        <f t="shared" si="43"/>
        <v>-7.0968806733785472E-3</v>
      </c>
      <c r="E406" s="22">
        <f t="shared" si="44"/>
        <v>-3.7129650678184856E-3</v>
      </c>
      <c r="F406" s="22">
        <f>IFERROR(D406-Dashboard!$B$4/252,"")</f>
        <v>-7.2556108321087057E-3</v>
      </c>
      <c r="G406" s="22">
        <f>IFERROR(E406-Dashboard!$B$4/252,"")</f>
        <v>-3.8716952265486441E-3</v>
      </c>
      <c r="H406" s="4">
        <f t="shared" si="45"/>
        <v>130.52000000000001</v>
      </c>
      <c r="I406" s="23">
        <f t="shared" si="46"/>
        <v>-7.8148942690775436E-2</v>
      </c>
      <c r="J406" s="4">
        <f t="shared" si="47"/>
        <v>2647.6</v>
      </c>
      <c r="K406" s="23">
        <f t="shared" si="48"/>
        <v>-6.7986100619429335E-3</v>
      </c>
      <c r="L406" s="22">
        <f t="shared" si="42"/>
        <v>-3.3839156055600617E-3</v>
      </c>
    </row>
    <row r="407" spans="1:12" x14ac:dyDescent="0.25">
      <c r="A407" s="3">
        <f>IFERROR(Datos!A407,"")</f>
        <v>43075</v>
      </c>
      <c r="B407" s="4">
        <f>IFERROR(Datos!B407,"")</f>
        <v>120.07</v>
      </c>
      <c r="C407" s="4">
        <f>IFERROR(Datos!C407,"")</f>
        <v>2629.3</v>
      </c>
      <c r="D407" s="22">
        <f t="shared" si="43"/>
        <v>-2.0777925531915153E-3</v>
      </c>
      <c r="E407" s="22">
        <f t="shared" si="44"/>
        <v>-1.1408579251581674E-4</v>
      </c>
      <c r="F407" s="22">
        <f>IFERROR(D407-Dashboard!$B$4/252,"")</f>
        <v>-2.2365227119216739E-3</v>
      </c>
      <c r="G407" s="22">
        <f>IFERROR(E407-Dashboard!$B$4/252,"")</f>
        <v>-2.7281595124597547E-4</v>
      </c>
      <c r="H407" s="4">
        <f t="shared" si="45"/>
        <v>130.52000000000001</v>
      </c>
      <c r="I407" s="23">
        <f t="shared" si="46"/>
        <v>-8.006435795280431E-2</v>
      </c>
      <c r="J407" s="4">
        <f t="shared" si="47"/>
        <v>2647.6</v>
      </c>
      <c r="K407" s="23">
        <f t="shared" si="48"/>
        <v>-6.9119202296418214E-3</v>
      </c>
      <c r="L407" s="22">
        <f t="shared" si="42"/>
        <v>-1.9637067606756986E-3</v>
      </c>
    </row>
    <row r="408" spans="1:12" x14ac:dyDescent="0.25">
      <c r="A408" s="3">
        <f>IFERROR(Datos!A408,"")</f>
        <v>43076</v>
      </c>
      <c r="B408" s="4">
        <f>IFERROR(Datos!B408,"")</f>
        <v>118.49</v>
      </c>
      <c r="C408" s="4">
        <f>IFERROR(Datos!C408,"")</f>
        <v>2637</v>
      </c>
      <c r="D408" s="22">
        <f t="shared" si="43"/>
        <v>-1.3158990588823194E-2</v>
      </c>
      <c r="E408" s="22">
        <f t="shared" si="44"/>
        <v>2.9285361122730613E-3</v>
      </c>
      <c r="F408" s="22">
        <f>IFERROR(D408-Dashboard!$B$4/252,"")</f>
        <v>-1.3317720747553352E-2</v>
      </c>
      <c r="G408" s="22">
        <f>IFERROR(E408-Dashboard!$B$4/252,"")</f>
        <v>2.7698059535429028E-3</v>
      </c>
      <c r="H408" s="4">
        <f t="shared" si="45"/>
        <v>130.52000000000001</v>
      </c>
      <c r="I408" s="23">
        <f t="shared" si="46"/>
        <v>-9.216978240882634E-2</v>
      </c>
      <c r="J408" s="4">
        <f t="shared" si="47"/>
        <v>2647.6</v>
      </c>
      <c r="K408" s="23">
        <f t="shared" si="48"/>
        <v>-4.0036259253662942E-3</v>
      </c>
      <c r="L408" s="22">
        <f t="shared" si="42"/>
        <v>-1.6087526701096255E-2</v>
      </c>
    </row>
    <row r="409" spans="1:12" x14ac:dyDescent="0.25">
      <c r="A409" s="3">
        <f>IFERROR(Datos!A409,"")</f>
        <v>43077</v>
      </c>
      <c r="B409" s="4">
        <f>IFERROR(Datos!B409,"")</f>
        <v>118.48</v>
      </c>
      <c r="C409" s="4">
        <f>IFERROR(Datos!C409,"")</f>
        <v>2651.5</v>
      </c>
      <c r="D409" s="22">
        <f t="shared" si="43"/>
        <v>-8.4395307620832583E-5</v>
      </c>
      <c r="E409" s="22">
        <f t="shared" si="44"/>
        <v>5.4986727341677089E-3</v>
      </c>
      <c r="F409" s="22">
        <f>IFERROR(D409-Dashboard!$B$4/252,"")</f>
        <v>-2.4312546635099131E-4</v>
      </c>
      <c r="G409" s="22">
        <f>IFERROR(E409-Dashboard!$B$4/252,"")</f>
        <v>5.3399425754375503E-3</v>
      </c>
      <c r="H409" s="4">
        <f t="shared" si="45"/>
        <v>130.52000000000001</v>
      </c>
      <c r="I409" s="23">
        <f t="shared" si="46"/>
        <v>-9.2246399019307423E-2</v>
      </c>
      <c r="J409" s="4">
        <f t="shared" si="47"/>
        <v>2651.5</v>
      </c>
      <c r="K409" s="23">
        <f t="shared" si="48"/>
        <v>0</v>
      </c>
      <c r="L409" s="22">
        <f t="shared" si="42"/>
        <v>-5.5830680417885414E-3</v>
      </c>
    </row>
    <row r="410" spans="1:12" x14ac:dyDescent="0.25">
      <c r="A410" s="3">
        <f>IFERROR(Datos!A410,"")</f>
        <v>43080</v>
      </c>
      <c r="B410" s="4">
        <f>IFERROR(Datos!B410,"")</f>
        <v>118.01</v>
      </c>
      <c r="C410" s="4">
        <f>IFERROR(Datos!C410,"")</f>
        <v>2660</v>
      </c>
      <c r="D410" s="22">
        <f t="shared" si="43"/>
        <v>-3.9669142471303598E-3</v>
      </c>
      <c r="E410" s="22">
        <f t="shared" si="44"/>
        <v>3.2057326041863288E-3</v>
      </c>
      <c r="F410" s="22">
        <f>IFERROR(D410-Dashboard!$B$4/252,"")</f>
        <v>-4.1256444058605183E-3</v>
      </c>
      <c r="G410" s="22">
        <f>IFERROR(E410-Dashboard!$B$4/252,"")</f>
        <v>3.0470024454561703E-3</v>
      </c>
      <c r="H410" s="4">
        <f t="shared" si="45"/>
        <v>130.52000000000001</v>
      </c>
      <c r="I410" s="23">
        <f t="shared" si="46"/>
        <v>-9.5847379711921588E-2</v>
      </c>
      <c r="J410" s="4">
        <f t="shared" si="47"/>
        <v>2660</v>
      </c>
      <c r="K410" s="23">
        <f t="shared" si="48"/>
        <v>0</v>
      </c>
      <c r="L410" s="22">
        <f t="shared" si="42"/>
        <v>-7.1726468513166886E-3</v>
      </c>
    </row>
    <row r="411" spans="1:12" x14ac:dyDescent="0.25">
      <c r="A411" s="3">
        <f>IFERROR(Datos!A411,"")</f>
        <v>43081</v>
      </c>
      <c r="B411" s="4">
        <f>IFERROR(Datos!B411,"")</f>
        <v>118.15</v>
      </c>
      <c r="C411" s="4">
        <f>IFERROR(Datos!C411,"")</f>
        <v>2664.1</v>
      </c>
      <c r="D411" s="22">
        <f t="shared" si="43"/>
        <v>1.1863401406659868E-3</v>
      </c>
      <c r="E411" s="22">
        <f t="shared" si="44"/>
        <v>1.5413533834585103E-3</v>
      </c>
      <c r="F411" s="22">
        <f>IFERROR(D411-Dashboard!$B$4/252,"")</f>
        <v>1.0276099819358281E-3</v>
      </c>
      <c r="G411" s="22">
        <f>IFERROR(E411-Dashboard!$B$4/252,"")</f>
        <v>1.3826232247283515E-3</v>
      </c>
      <c r="H411" s="4">
        <f t="shared" si="45"/>
        <v>130.52000000000001</v>
      </c>
      <c r="I411" s="23">
        <f t="shared" si="46"/>
        <v>-9.4774747165185413E-2</v>
      </c>
      <c r="J411" s="4">
        <f t="shared" si="47"/>
        <v>2664.1</v>
      </c>
      <c r="K411" s="23">
        <f t="shared" si="48"/>
        <v>0</v>
      </c>
      <c r="L411" s="22">
        <f t="shared" si="42"/>
        <v>-3.5501324279252344E-4</v>
      </c>
    </row>
    <row r="412" spans="1:12" x14ac:dyDescent="0.25">
      <c r="A412" s="3">
        <f>IFERROR(Datos!A412,"")</f>
        <v>43082</v>
      </c>
      <c r="B412" s="4">
        <f>IFERROR(Datos!B412,"")</f>
        <v>119.17</v>
      </c>
      <c r="C412" s="4">
        <f>IFERROR(Datos!C412,"")</f>
        <v>2662.8</v>
      </c>
      <c r="D412" s="22">
        <f t="shared" si="43"/>
        <v>8.6330935251797136E-3</v>
      </c>
      <c r="E412" s="22">
        <f t="shared" si="44"/>
        <v>-4.8796967080799725E-4</v>
      </c>
      <c r="F412" s="22">
        <f>IFERROR(D412-Dashboard!$B$4/252,"")</f>
        <v>8.4743633664495551E-3</v>
      </c>
      <c r="G412" s="22">
        <f>IFERROR(E412-Dashboard!$B$4/252,"")</f>
        <v>-6.4669982953815598E-4</v>
      </c>
      <c r="H412" s="4">
        <f t="shared" si="45"/>
        <v>130.52000000000001</v>
      </c>
      <c r="I412" s="23">
        <f t="shared" si="46"/>
        <v>-8.695985289610797E-2</v>
      </c>
      <c r="J412" s="4">
        <f t="shared" si="47"/>
        <v>2664.1</v>
      </c>
      <c r="K412" s="23">
        <f t="shared" si="48"/>
        <v>-4.8796967080799725E-4</v>
      </c>
      <c r="L412" s="22">
        <f t="shared" si="42"/>
        <v>9.1210631959877109E-3</v>
      </c>
    </row>
    <row r="413" spans="1:12" x14ac:dyDescent="0.25">
      <c r="A413" s="3">
        <f>IFERROR(Datos!A413,"")</f>
        <v>43083</v>
      </c>
      <c r="B413" s="4">
        <f>IFERROR(Datos!B413,"")</f>
        <v>118.93</v>
      </c>
      <c r="C413" s="4">
        <f>IFERROR(Datos!C413,"")</f>
        <v>2652</v>
      </c>
      <c r="D413" s="22">
        <f t="shared" si="43"/>
        <v>-2.0139296802885731E-3</v>
      </c>
      <c r="E413" s="22">
        <f t="shared" si="44"/>
        <v>-4.0558810274898827E-3</v>
      </c>
      <c r="F413" s="22">
        <f>IFERROR(D413-Dashboard!$B$4/252,"")</f>
        <v>-2.1726598390187316E-3</v>
      </c>
      <c r="G413" s="22">
        <f>IFERROR(E413-Dashboard!$B$4/252,"")</f>
        <v>-4.2146111862200412E-3</v>
      </c>
      <c r="H413" s="4">
        <f t="shared" si="45"/>
        <v>130.52000000000001</v>
      </c>
      <c r="I413" s="23">
        <f t="shared" si="46"/>
        <v>-8.8798651547655538E-2</v>
      </c>
      <c r="J413" s="4">
        <f t="shared" si="47"/>
        <v>2664.1</v>
      </c>
      <c r="K413" s="23">
        <f t="shared" si="48"/>
        <v>-4.541871551368204E-3</v>
      </c>
      <c r="L413" s="22">
        <f t="shared" si="42"/>
        <v>2.0419513472013096E-3</v>
      </c>
    </row>
    <row r="414" spans="1:12" x14ac:dyDescent="0.25">
      <c r="A414" s="3">
        <f>IFERROR(Datos!A414,"")</f>
        <v>43084</v>
      </c>
      <c r="B414" s="4">
        <f>IFERROR(Datos!B414,"")</f>
        <v>119.18</v>
      </c>
      <c r="C414" s="4">
        <f>IFERROR(Datos!C414,"")</f>
        <v>2675.8</v>
      </c>
      <c r="D414" s="22">
        <f t="shared" si="43"/>
        <v>2.1020768519297572E-3</v>
      </c>
      <c r="E414" s="22">
        <f t="shared" si="44"/>
        <v>8.9743589743589425E-3</v>
      </c>
      <c r="F414" s="22">
        <f>IFERROR(D414-Dashboard!$B$4/252,"")</f>
        <v>1.9433466931995985E-3</v>
      </c>
      <c r="G414" s="22">
        <f>IFERROR(E414-Dashboard!$B$4/252,"")</f>
        <v>8.815628815628784E-3</v>
      </c>
      <c r="H414" s="4">
        <f t="shared" si="45"/>
        <v>130.52000000000001</v>
      </c>
      <c r="I414" s="23">
        <f t="shared" si="46"/>
        <v>-8.6883236285626775E-2</v>
      </c>
      <c r="J414" s="4">
        <f t="shared" si="47"/>
        <v>2675.8</v>
      </c>
      <c r="K414" s="23">
        <f t="shared" si="48"/>
        <v>0</v>
      </c>
      <c r="L414" s="22">
        <f t="shared" si="42"/>
        <v>-6.8722821224291852E-3</v>
      </c>
    </row>
    <row r="415" spans="1:12" x14ac:dyDescent="0.25">
      <c r="A415" s="3">
        <f>IFERROR(Datos!A415,"")</f>
        <v>43087</v>
      </c>
      <c r="B415" s="4">
        <f>IFERROR(Datos!B415,"")</f>
        <v>119.73</v>
      </c>
      <c r="C415" s="4">
        <f>IFERROR(Datos!C415,"")</f>
        <v>2690.2</v>
      </c>
      <c r="D415" s="22">
        <f t="shared" si="43"/>
        <v>4.614868266487715E-3</v>
      </c>
      <c r="E415" s="22">
        <f t="shared" si="44"/>
        <v>5.3815681291575768E-3</v>
      </c>
      <c r="F415" s="22">
        <f>IFERROR(D415-Dashboard!$B$4/252,"")</f>
        <v>4.4561381077575565E-3</v>
      </c>
      <c r="G415" s="22">
        <f>IFERROR(E415-Dashboard!$B$4/252,"")</f>
        <v>5.2228379704274182E-3</v>
      </c>
      <c r="H415" s="4">
        <f t="shared" si="45"/>
        <v>130.52000000000001</v>
      </c>
      <c r="I415" s="23">
        <f t="shared" si="46"/>
        <v>-8.2669322709163384E-2</v>
      </c>
      <c r="J415" s="4">
        <f t="shared" si="47"/>
        <v>2690.2</v>
      </c>
      <c r="K415" s="23">
        <f t="shared" si="48"/>
        <v>0</v>
      </c>
      <c r="L415" s="22">
        <f t="shared" si="42"/>
        <v>-7.6669986266986179E-4</v>
      </c>
    </row>
    <row r="416" spans="1:12" x14ac:dyDescent="0.25">
      <c r="A416" s="3">
        <f>IFERROR(Datos!A416,"")</f>
        <v>43088</v>
      </c>
      <c r="B416" s="4">
        <f>IFERROR(Datos!B416,"")</f>
        <v>119.82</v>
      </c>
      <c r="C416" s="4">
        <f>IFERROR(Datos!C416,"")</f>
        <v>2681.5</v>
      </c>
      <c r="D416" s="22">
        <f t="shared" si="43"/>
        <v>7.5169130543706331E-4</v>
      </c>
      <c r="E416" s="22">
        <f t="shared" si="44"/>
        <v>-3.2339603003493922E-3</v>
      </c>
      <c r="F416" s="22">
        <f>IFERROR(D416-Dashboard!$B$4/252,"")</f>
        <v>5.9296114670690458E-4</v>
      </c>
      <c r="G416" s="22">
        <f>IFERROR(E416-Dashboard!$B$4/252,"")</f>
        <v>-3.3926904590795507E-3</v>
      </c>
      <c r="H416" s="4">
        <f t="shared" si="45"/>
        <v>130.52000000000001</v>
      </c>
      <c r="I416" s="23">
        <f t="shared" si="46"/>
        <v>-8.1979773214833074E-2</v>
      </c>
      <c r="J416" s="4">
        <f t="shared" si="47"/>
        <v>2690.2</v>
      </c>
      <c r="K416" s="23">
        <f t="shared" si="48"/>
        <v>-3.2339603003493922E-3</v>
      </c>
      <c r="L416" s="22">
        <f t="shared" si="42"/>
        <v>3.9856516057864555E-3</v>
      </c>
    </row>
    <row r="417" spans="1:12" x14ac:dyDescent="0.25">
      <c r="A417" s="3">
        <f>IFERROR(Datos!A417,"")</f>
        <v>43089</v>
      </c>
      <c r="B417" s="4">
        <f>IFERROR(Datos!B417,"")</f>
        <v>120.14</v>
      </c>
      <c r="C417" s="4">
        <f>IFERROR(Datos!C417,"")</f>
        <v>2679.2</v>
      </c>
      <c r="D417" s="22">
        <f t="shared" si="43"/>
        <v>2.670672675680219E-3</v>
      </c>
      <c r="E417" s="22">
        <f t="shared" si="44"/>
        <v>-8.5772888308788264E-4</v>
      </c>
      <c r="F417" s="22">
        <f>IFERROR(D417-Dashboard!$B$4/252,"")</f>
        <v>2.5119425169500605E-3</v>
      </c>
      <c r="G417" s="22">
        <f>IFERROR(E417-Dashboard!$B$4/252,"")</f>
        <v>-1.0164590418180414E-3</v>
      </c>
      <c r="H417" s="4">
        <f t="shared" si="45"/>
        <v>130.52000000000001</v>
      </c>
      <c r="I417" s="23">
        <f t="shared" si="46"/>
        <v>-7.9528041679436168E-2</v>
      </c>
      <c r="J417" s="4">
        <f t="shared" si="47"/>
        <v>2690.2</v>
      </c>
      <c r="K417" s="23">
        <f t="shared" si="48"/>
        <v>-4.0889153222808394E-3</v>
      </c>
      <c r="L417" s="22">
        <f t="shared" si="42"/>
        <v>3.5284015587681017E-3</v>
      </c>
    </row>
    <row r="418" spans="1:12" x14ac:dyDescent="0.25">
      <c r="A418" s="3">
        <f>IFERROR(Datos!A418,"")</f>
        <v>43090</v>
      </c>
      <c r="B418" s="4">
        <f>IFERROR(Datos!B418,"")</f>
        <v>120.31</v>
      </c>
      <c r="C418" s="4">
        <f>IFERROR(Datos!C418,"")</f>
        <v>2684.6</v>
      </c>
      <c r="D418" s="22">
        <f t="shared" si="43"/>
        <v>1.4150158148826808E-3</v>
      </c>
      <c r="E418" s="22">
        <f t="shared" si="44"/>
        <v>2.0155270229920141E-3</v>
      </c>
      <c r="F418" s="22">
        <f>IFERROR(D418-Dashboard!$B$4/252,"")</f>
        <v>1.2562856561525221E-3</v>
      </c>
      <c r="G418" s="22">
        <f>IFERROR(E418-Dashboard!$B$4/252,"")</f>
        <v>1.8567968642618554E-3</v>
      </c>
      <c r="H418" s="4">
        <f t="shared" si="45"/>
        <v>130.52000000000001</v>
      </c>
      <c r="I418" s="23">
        <f t="shared" si="46"/>
        <v>-7.822555930125652E-2</v>
      </c>
      <c r="J418" s="4">
        <f t="shared" si="47"/>
        <v>2690.2</v>
      </c>
      <c r="K418" s="23">
        <f t="shared" si="48"/>
        <v>-2.081629618615688E-3</v>
      </c>
      <c r="L418" s="22">
        <f t="shared" si="42"/>
        <v>-6.0051120810933334E-4</v>
      </c>
    </row>
    <row r="419" spans="1:12" x14ac:dyDescent="0.25">
      <c r="A419" s="3">
        <f>IFERROR(Datos!A419,"")</f>
        <v>43091</v>
      </c>
      <c r="B419" s="4">
        <f>IFERROR(Datos!B419,"")</f>
        <v>120.94</v>
      </c>
      <c r="C419" s="4">
        <f>IFERROR(Datos!C419,"")</f>
        <v>2683.3</v>
      </c>
      <c r="D419" s="22">
        <f t="shared" si="43"/>
        <v>5.23647244618064E-3</v>
      </c>
      <c r="E419" s="22">
        <f t="shared" si="44"/>
        <v>-4.8424346271314089E-4</v>
      </c>
      <c r="F419" s="22">
        <f>IFERROR(D419-Dashboard!$B$4/252,"")</f>
        <v>5.0777422874504815E-3</v>
      </c>
      <c r="G419" s="22">
        <f>IFERROR(E419-Dashboard!$B$4/252,"")</f>
        <v>-6.4297362144329962E-4</v>
      </c>
      <c r="H419" s="4">
        <f t="shared" si="45"/>
        <v>130.52000000000001</v>
      </c>
      <c r="I419" s="23">
        <f t="shared" si="46"/>
        <v>-7.3398712840944014E-2</v>
      </c>
      <c r="J419" s="4">
        <f t="shared" si="47"/>
        <v>2690.2</v>
      </c>
      <c r="K419" s="23">
        <f t="shared" si="48"/>
        <v>-2.5648650657942307E-3</v>
      </c>
      <c r="L419" s="22">
        <f t="shared" si="42"/>
        <v>5.7207159088937809E-3</v>
      </c>
    </row>
    <row r="420" spans="1:12" x14ac:dyDescent="0.25">
      <c r="A420" s="3">
        <f>IFERROR(Datos!A420,"")</f>
        <v>43095</v>
      </c>
      <c r="B420" s="4">
        <f>IFERROR(Datos!B420,"")</f>
        <v>121.77</v>
      </c>
      <c r="C420" s="4">
        <f>IFERROR(Datos!C420,"")</f>
        <v>2680.5</v>
      </c>
      <c r="D420" s="22">
        <f t="shared" si="43"/>
        <v>6.8629072267238911E-3</v>
      </c>
      <c r="E420" s="22">
        <f t="shared" si="44"/>
        <v>-1.0434912234935645E-3</v>
      </c>
      <c r="F420" s="22">
        <f>IFERROR(D420-Dashboard!$B$4/252,"")</f>
        <v>6.7041770679937326E-3</v>
      </c>
      <c r="G420" s="22">
        <f>IFERROR(E420-Dashboard!$B$4/252,"")</f>
        <v>-1.2022213822237232E-3</v>
      </c>
      <c r="H420" s="4">
        <f t="shared" si="45"/>
        <v>130.52000000000001</v>
      </c>
      <c r="I420" s="23">
        <f t="shared" si="46"/>
        <v>-6.7039534171008386E-2</v>
      </c>
      <c r="J420" s="4">
        <f t="shared" si="47"/>
        <v>2690.2</v>
      </c>
      <c r="K420" s="23">
        <f t="shared" si="48"/>
        <v>-3.6056798751021857E-3</v>
      </c>
      <c r="L420" s="22">
        <f t="shared" si="42"/>
        <v>7.9063984502174556E-3</v>
      </c>
    </row>
    <row r="421" spans="1:12" x14ac:dyDescent="0.25">
      <c r="A421" s="3">
        <f>IFERROR(Datos!A421,"")</f>
        <v>43096</v>
      </c>
      <c r="B421" s="4">
        <f>IFERROR(Datos!B421,"")</f>
        <v>122.23</v>
      </c>
      <c r="C421" s="4">
        <f>IFERROR(Datos!C421,"")</f>
        <v>2682.6</v>
      </c>
      <c r="D421" s="22">
        <f t="shared" si="43"/>
        <v>3.7776135337110883E-3</v>
      </c>
      <c r="E421" s="22">
        <f t="shared" si="44"/>
        <v>7.8343592613316915E-4</v>
      </c>
      <c r="F421" s="22">
        <f>IFERROR(D421-Dashboard!$B$4/252,"")</f>
        <v>3.6188833749809298E-3</v>
      </c>
      <c r="G421" s="22">
        <f>IFERROR(E421-Dashboard!$B$4/252,"")</f>
        <v>6.2470576740301042E-4</v>
      </c>
      <c r="H421" s="4">
        <f t="shared" si="45"/>
        <v>130.52000000000001</v>
      </c>
      <c r="I421" s="23">
        <f t="shared" si="46"/>
        <v>-6.3515170088875306E-2</v>
      </c>
      <c r="J421" s="4">
        <f t="shared" si="47"/>
        <v>2690.2</v>
      </c>
      <c r="K421" s="23">
        <f t="shared" si="48"/>
        <v>-2.8250687681212749E-3</v>
      </c>
      <c r="L421" s="22">
        <f t="shared" si="42"/>
        <v>2.9941776075779192E-3</v>
      </c>
    </row>
    <row r="422" spans="1:12" x14ac:dyDescent="0.25">
      <c r="A422" s="3">
        <f>IFERROR(Datos!A422,"")</f>
        <v>43097</v>
      </c>
      <c r="B422" s="4">
        <f>IFERROR(Datos!B422,"")</f>
        <v>122.85</v>
      </c>
      <c r="C422" s="4">
        <f>IFERROR(Datos!C422,"")</f>
        <v>2687.5</v>
      </c>
      <c r="D422" s="22">
        <f t="shared" si="43"/>
        <v>5.0724044833510007E-3</v>
      </c>
      <c r="E422" s="22">
        <f t="shared" si="44"/>
        <v>1.8265861477670953E-3</v>
      </c>
      <c r="F422" s="22">
        <f>IFERROR(D422-Dashboard!$B$4/252,"")</f>
        <v>4.9136743246208422E-3</v>
      </c>
      <c r="G422" s="22">
        <f>IFERROR(E422-Dashboard!$B$4/252,"")</f>
        <v>1.6678559890369365E-3</v>
      </c>
      <c r="H422" s="4">
        <f t="shared" si="45"/>
        <v>130.52000000000001</v>
      </c>
      <c r="I422" s="23">
        <f t="shared" si="46"/>
        <v>-5.8764940239043995E-2</v>
      </c>
      <c r="J422" s="4">
        <f t="shared" si="47"/>
        <v>2690.2</v>
      </c>
      <c r="K422" s="23">
        <f t="shared" si="48"/>
        <v>-1.0036428518325202E-3</v>
      </c>
      <c r="L422" s="22">
        <f t="shared" si="42"/>
        <v>3.2458183355839054E-3</v>
      </c>
    </row>
    <row r="423" spans="1:12" x14ac:dyDescent="0.25">
      <c r="A423" s="3">
        <f>IFERROR(Datos!A423,"")</f>
        <v>43098</v>
      </c>
      <c r="B423" s="4">
        <f>IFERROR(Datos!B423,"")</f>
        <v>123.65</v>
      </c>
      <c r="C423" s="4">
        <f>IFERROR(Datos!C423,"")</f>
        <v>2673.6</v>
      </c>
      <c r="D423" s="22">
        <f t="shared" si="43"/>
        <v>6.5120065120065629E-3</v>
      </c>
      <c r="E423" s="22">
        <f t="shared" si="44"/>
        <v>-5.1720930232558304E-3</v>
      </c>
      <c r="F423" s="22">
        <f>IFERROR(D423-Dashboard!$B$4/252,"")</f>
        <v>6.3532763532764044E-3</v>
      </c>
      <c r="G423" s="22">
        <f>IFERROR(E423-Dashboard!$B$4/252,"")</f>
        <v>-5.3308231819859889E-3</v>
      </c>
      <c r="H423" s="4">
        <f t="shared" si="45"/>
        <v>130.52000000000001</v>
      </c>
      <c r="I423" s="23">
        <f t="shared" si="46"/>
        <v>-5.2635611400551618E-2</v>
      </c>
      <c r="J423" s="4">
        <f t="shared" si="47"/>
        <v>2690.2</v>
      </c>
      <c r="K423" s="23">
        <f t="shared" si="48"/>
        <v>-6.1705449408965274E-3</v>
      </c>
      <c r="L423" s="22">
        <f t="shared" si="42"/>
        <v>1.1684099535262393E-2</v>
      </c>
    </row>
    <row r="424" spans="1:12" x14ac:dyDescent="0.25">
      <c r="A424" s="3">
        <f>IFERROR(Datos!A424,"")</f>
        <v>43102</v>
      </c>
      <c r="B424" s="4">
        <f>IFERROR(Datos!B424,"")</f>
        <v>125.15</v>
      </c>
      <c r="C424" s="4">
        <f>IFERROR(Datos!C424,"")</f>
        <v>2695.8</v>
      </c>
      <c r="D424" s="22">
        <f t="shared" si="43"/>
        <v>1.2131014961585196E-2</v>
      </c>
      <c r="E424" s="22">
        <f t="shared" si="44"/>
        <v>8.3034111310593683E-3</v>
      </c>
      <c r="F424" s="22">
        <f>IFERROR(D424-Dashboard!$B$4/252,"")</f>
        <v>1.1972284802855037E-2</v>
      </c>
      <c r="G424" s="22">
        <f>IFERROR(E424-Dashboard!$B$4/252,"")</f>
        <v>8.1446809723292098E-3</v>
      </c>
      <c r="H424" s="4">
        <f t="shared" si="45"/>
        <v>130.52000000000001</v>
      </c>
      <c r="I424" s="23">
        <f t="shared" si="46"/>
        <v>-4.1143119828378816E-2</v>
      </c>
      <c r="J424" s="4">
        <f t="shared" si="47"/>
        <v>2695.8</v>
      </c>
      <c r="K424" s="23">
        <f t="shared" si="48"/>
        <v>0</v>
      </c>
      <c r="L424" s="22">
        <f t="shared" si="42"/>
        <v>3.8276038305258275E-3</v>
      </c>
    </row>
    <row r="425" spans="1:12" x14ac:dyDescent="0.25">
      <c r="A425" s="3">
        <f>IFERROR(Datos!A425,"")</f>
        <v>43103</v>
      </c>
      <c r="B425" s="4">
        <f>IFERROR(Datos!B425,"")</f>
        <v>124.82</v>
      </c>
      <c r="C425" s="4">
        <f>IFERROR(Datos!C425,"")</f>
        <v>2713.1</v>
      </c>
      <c r="D425" s="22">
        <f t="shared" si="43"/>
        <v>-2.6368357970436573E-3</v>
      </c>
      <c r="E425" s="22">
        <f t="shared" si="44"/>
        <v>6.4173900140958029E-3</v>
      </c>
      <c r="F425" s="22">
        <f>IFERROR(D425-Dashboard!$B$4/252,"")</f>
        <v>-2.7955659557738158E-3</v>
      </c>
      <c r="G425" s="22">
        <f>IFERROR(E425-Dashboard!$B$4/252,"")</f>
        <v>6.2586598553656444E-3</v>
      </c>
      <c r="H425" s="4">
        <f t="shared" si="45"/>
        <v>130.52000000000001</v>
      </c>
      <c r="I425" s="23">
        <f t="shared" si="46"/>
        <v>-4.3671467974256917E-2</v>
      </c>
      <c r="J425" s="4">
        <f t="shared" si="47"/>
        <v>2713.1</v>
      </c>
      <c r="K425" s="23">
        <f t="shared" si="48"/>
        <v>0</v>
      </c>
      <c r="L425" s="22">
        <f t="shared" si="42"/>
        <v>-9.0542258111394602E-3</v>
      </c>
    </row>
    <row r="426" spans="1:12" x14ac:dyDescent="0.25">
      <c r="A426" s="3">
        <f>IFERROR(Datos!A426,"")</f>
        <v>43104</v>
      </c>
      <c r="B426" s="4">
        <f>IFERROR(Datos!B426,"")</f>
        <v>125.46</v>
      </c>
      <c r="C426" s="4">
        <f>IFERROR(Datos!C426,"")</f>
        <v>2724</v>
      </c>
      <c r="D426" s="22">
        <f t="shared" si="43"/>
        <v>5.1273834321423628E-3</v>
      </c>
      <c r="E426" s="22">
        <f t="shared" si="44"/>
        <v>4.0175445062844428E-3</v>
      </c>
      <c r="F426" s="22">
        <f>IFERROR(D426-Dashboard!$B$4/252,"")</f>
        <v>4.9686532734122043E-3</v>
      </c>
      <c r="G426" s="22">
        <f>IFERROR(E426-Dashboard!$B$4/252,"")</f>
        <v>3.8588143475542843E-3</v>
      </c>
      <c r="H426" s="4">
        <f t="shared" si="45"/>
        <v>130.52000000000001</v>
      </c>
      <c r="I426" s="23">
        <f t="shared" si="46"/>
        <v>-3.8768004903463216E-2</v>
      </c>
      <c r="J426" s="4">
        <f t="shared" si="47"/>
        <v>2724</v>
      </c>
      <c r="K426" s="23">
        <f t="shared" si="48"/>
        <v>0</v>
      </c>
      <c r="L426" s="22">
        <f t="shared" si="42"/>
        <v>1.10983892585792E-3</v>
      </c>
    </row>
    <row r="427" spans="1:12" x14ac:dyDescent="0.25">
      <c r="A427" s="3">
        <f>IFERROR(Datos!A427,"")</f>
        <v>43105</v>
      </c>
      <c r="B427" s="4">
        <f>IFERROR(Datos!B427,"")</f>
        <v>125.33</v>
      </c>
      <c r="C427" s="4">
        <f>IFERROR(Datos!C427,"")</f>
        <v>2743.2</v>
      </c>
      <c r="D427" s="22">
        <f t="shared" si="43"/>
        <v>-1.0361868324565426E-3</v>
      </c>
      <c r="E427" s="22">
        <f t="shared" si="44"/>
        <v>7.0484581497796128E-3</v>
      </c>
      <c r="F427" s="22">
        <f>IFERROR(D427-Dashboard!$B$4/252,"")</f>
        <v>-1.1949169911867014E-3</v>
      </c>
      <c r="G427" s="22">
        <f>IFERROR(E427-Dashboard!$B$4/252,"")</f>
        <v>6.8897279910494543E-3</v>
      </c>
      <c r="H427" s="4">
        <f t="shared" si="45"/>
        <v>130.52000000000001</v>
      </c>
      <c r="I427" s="23">
        <f t="shared" si="46"/>
        <v>-3.9764020839718084E-2</v>
      </c>
      <c r="J427" s="4">
        <f t="shared" si="47"/>
        <v>2743.2</v>
      </c>
      <c r="K427" s="23">
        <f t="shared" si="48"/>
        <v>0</v>
      </c>
      <c r="L427" s="22">
        <f t="shared" si="42"/>
        <v>-8.0846449822361555E-3</v>
      </c>
    </row>
    <row r="428" spans="1:12" x14ac:dyDescent="0.25">
      <c r="A428" s="3">
        <f>IFERROR(Datos!A428,"")</f>
        <v>43108</v>
      </c>
      <c r="B428" s="4">
        <f>IFERROR(Datos!B428,"")</f>
        <v>125.31</v>
      </c>
      <c r="C428" s="4">
        <f>IFERROR(Datos!C428,"")</f>
        <v>2747.7</v>
      </c>
      <c r="D428" s="22">
        <f t="shared" si="43"/>
        <v>-1.5957871219973718E-4</v>
      </c>
      <c r="E428" s="22">
        <f t="shared" si="44"/>
        <v>1.6404199475066328E-3</v>
      </c>
      <c r="F428" s="22">
        <f>IFERROR(D428-Dashboard!$B$4/252,"")</f>
        <v>-3.1830887092989591E-4</v>
      </c>
      <c r="G428" s="22">
        <f>IFERROR(E428-Dashboard!$B$4/252,"")</f>
        <v>1.4816897887764741E-3</v>
      </c>
      <c r="H428" s="4">
        <f t="shared" si="45"/>
        <v>130.52000000000001</v>
      </c>
      <c r="I428" s="23">
        <f t="shared" si="46"/>
        <v>-3.9917254060680363E-2</v>
      </c>
      <c r="J428" s="4">
        <f t="shared" si="47"/>
        <v>2747.7</v>
      </c>
      <c r="K428" s="23">
        <f t="shared" si="48"/>
        <v>0</v>
      </c>
      <c r="L428" s="22">
        <f t="shared" si="42"/>
        <v>-1.79999865970637E-3</v>
      </c>
    </row>
    <row r="429" spans="1:12" x14ac:dyDescent="0.25">
      <c r="A429" s="3">
        <f>IFERROR(Datos!A429,"")</f>
        <v>43109</v>
      </c>
      <c r="B429" s="4">
        <f>IFERROR(Datos!B429,"")</f>
        <v>124.73</v>
      </c>
      <c r="C429" s="4">
        <f>IFERROR(Datos!C429,"")</f>
        <v>2751.3</v>
      </c>
      <c r="D429" s="22">
        <f t="shared" si="43"/>
        <v>-4.6285212672572129E-3</v>
      </c>
      <c r="E429" s="22">
        <f t="shared" si="44"/>
        <v>1.3101867016052093E-3</v>
      </c>
      <c r="F429" s="22">
        <f>IFERROR(D429-Dashboard!$B$4/252,"")</f>
        <v>-4.7872514259873714E-3</v>
      </c>
      <c r="G429" s="22">
        <f>IFERROR(E429-Dashboard!$B$4/252,"")</f>
        <v>1.1514565428750506E-3</v>
      </c>
      <c r="H429" s="4">
        <f t="shared" si="45"/>
        <v>130.52000000000001</v>
      </c>
      <c r="I429" s="23">
        <f t="shared" si="46"/>
        <v>-4.4361017468587227E-2</v>
      </c>
      <c r="J429" s="4">
        <f t="shared" si="47"/>
        <v>2751.3</v>
      </c>
      <c r="K429" s="23">
        <f t="shared" si="48"/>
        <v>0</v>
      </c>
      <c r="L429" s="22">
        <f t="shared" si="42"/>
        <v>-5.9387079688624222E-3</v>
      </c>
    </row>
    <row r="430" spans="1:12" x14ac:dyDescent="0.25">
      <c r="A430" s="3">
        <f>IFERROR(Datos!A430,"")</f>
        <v>43110</v>
      </c>
      <c r="B430" s="4">
        <f>IFERROR(Datos!B430,"")</f>
        <v>125.03</v>
      </c>
      <c r="C430" s="4">
        <f>IFERROR(Datos!C430,"")</f>
        <v>2748.2</v>
      </c>
      <c r="D430" s="22">
        <f t="shared" si="43"/>
        <v>2.4051952216788131E-3</v>
      </c>
      <c r="E430" s="22">
        <f t="shared" si="44"/>
        <v>-1.1267400865047073E-3</v>
      </c>
      <c r="F430" s="22">
        <f>IFERROR(D430-Dashboard!$B$4/252,"")</f>
        <v>2.2464650629486545E-3</v>
      </c>
      <c r="G430" s="22">
        <f>IFERROR(E430-Dashboard!$B$4/252,"")</f>
        <v>-1.285470245234866E-3</v>
      </c>
      <c r="H430" s="4">
        <f t="shared" si="45"/>
        <v>130.52000000000001</v>
      </c>
      <c r="I430" s="23">
        <f t="shared" si="46"/>
        <v>-4.2062519154152711E-2</v>
      </c>
      <c r="J430" s="4">
        <f t="shared" si="47"/>
        <v>2751.3</v>
      </c>
      <c r="K430" s="23">
        <f t="shared" si="48"/>
        <v>-1.1267400865047073E-3</v>
      </c>
      <c r="L430" s="22">
        <f t="shared" si="42"/>
        <v>3.5319353081835203E-3</v>
      </c>
    </row>
    <row r="431" spans="1:12" x14ac:dyDescent="0.25">
      <c r="A431" s="3">
        <f>IFERROR(Datos!A431,"")</f>
        <v>43111</v>
      </c>
      <c r="B431" s="4">
        <f>IFERROR(Datos!B431,"")</f>
        <v>125.44</v>
      </c>
      <c r="C431" s="4">
        <f>IFERROR(Datos!C431,"")</f>
        <v>2767.6</v>
      </c>
      <c r="D431" s="22">
        <f t="shared" si="43"/>
        <v>3.2792129888825627E-3</v>
      </c>
      <c r="E431" s="22">
        <f t="shared" si="44"/>
        <v>7.0591659995633549E-3</v>
      </c>
      <c r="F431" s="22">
        <f>IFERROR(D431-Dashboard!$B$4/252,"")</f>
        <v>3.1204828301524042E-3</v>
      </c>
      <c r="G431" s="22">
        <f>IFERROR(E431-Dashboard!$B$4/252,"")</f>
        <v>6.9004358408331964E-3</v>
      </c>
      <c r="H431" s="4">
        <f t="shared" si="45"/>
        <v>130.52000000000001</v>
      </c>
      <c r="I431" s="23">
        <f t="shared" si="46"/>
        <v>-3.8921238124425495E-2</v>
      </c>
      <c r="J431" s="4">
        <f t="shared" si="47"/>
        <v>2767.6</v>
      </c>
      <c r="K431" s="23">
        <f t="shared" si="48"/>
        <v>0</v>
      </c>
      <c r="L431" s="22">
        <f t="shared" si="42"/>
        <v>-3.7799530106807921E-3</v>
      </c>
    </row>
    <row r="432" spans="1:12" x14ac:dyDescent="0.25">
      <c r="A432" s="3">
        <f>IFERROR(Datos!A432,"")</f>
        <v>43112</v>
      </c>
      <c r="B432" s="4">
        <f>IFERROR(Datos!B432,"")</f>
        <v>126.96</v>
      </c>
      <c r="C432" s="4">
        <f>IFERROR(Datos!C432,"")</f>
        <v>2786.2</v>
      </c>
      <c r="D432" s="22">
        <f t="shared" si="43"/>
        <v>1.211734693877542E-2</v>
      </c>
      <c r="E432" s="22">
        <f t="shared" si="44"/>
        <v>6.7206243676831701E-3</v>
      </c>
      <c r="F432" s="22">
        <f>IFERROR(D432-Dashboard!$B$4/252,"")</f>
        <v>1.1958616780045261E-2</v>
      </c>
      <c r="G432" s="22">
        <f>IFERROR(E432-Dashboard!$B$4/252,"")</f>
        <v>6.5618942089530116E-3</v>
      </c>
      <c r="H432" s="4">
        <f t="shared" si="45"/>
        <v>130.52000000000001</v>
      </c>
      <c r="I432" s="23">
        <f t="shared" si="46"/>
        <v>-2.7275513331290302E-2</v>
      </c>
      <c r="J432" s="4">
        <f t="shared" si="47"/>
        <v>2786.2</v>
      </c>
      <c r="K432" s="23">
        <f t="shared" si="48"/>
        <v>0</v>
      </c>
      <c r="L432" s="22">
        <f t="shared" si="42"/>
        <v>5.3967225710922495E-3</v>
      </c>
    </row>
    <row r="433" spans="1:12" x14ac:dyDescent="0.25">
      <c r="A433" s="3">
        <f>IFERROR(Datos!A433,"")</f>
        <v>43116</v>
      </c>
      <c r="B433" s="4">
        <f>IFERROR(Datos!B433,"")</f>
        <v>127.17</v>
      </c>
      <c r="C433" s="4">
        <f>IFERROR(Datos!C433,"")</f>
        <v>2776.4</v>
      </c>
      <c r="D433" s="22">
        <f t="shared" si="43"/>
        <v>1.6540642722118193E-3</v>
      </c>
      <c r="E433" s="22">
        <f t="shared" si="44"/>
        <v>-3.5173354389490541E-3</v>
      </c>
      <c r="F433" s="22">
        <f>IFERROR(D433-Dashboard!$B$4/252,"")</f>
        <v>1.4953341134816606E-3</v>
      </c>
      <c r="G433" s="22">
        <f>IFERROR(E433-Dashboard!$B$4/252,"")</f>
        <v>-3.6760655976792126E-3</v>
      </c>
      <c r="H433" s="4">
        <f t="shared" si="45"/>
        <v>130.52000000000001</v>
      </c>
      <c r="I433" s="23">
        <f t="shared" si="46"/>
        <v>-2.5666564511186096E-2</v>
      </c>
      <c r="J433" s="4">
        <f t="shared" si="47"/>
        <v>2786.2</v>
      </c>
      <c r="K433" s="23">
        <f t="shared" si="48"/>
        <v>-3.5173354389490541E-3</v>
      </c>
      <c r="L433" s="22">
        <f t="shared" si="42"/>
        <v>5.1713997111608734E-3</v>
      </c>
    </row>
    <row r="434" spans="1:12" x14ac:dyDescent="0.25">
      <c r="A434" s="3">
        <f>IFERROR(Datos!A434,"")</f>
        <v>43117</v>
      </c>
      <c r="B434" s="4">
        <f>IFERROR(Datos!B434,"")</f>
        <v>126.14</v>
      </c>
      <c r="C434" s="4">
        <f>IFERROR(Datos!C434,"")</f>
        <v>2802.6</v>
      </c>
      <c r="D434" s="22">
        <f t="shared" si="43"/>
        <v>-8.0993945112841637E-3</v>
      </c>
      <c r="E434" s="22">
        <f t="shared" si="44"/>
        <v>9.4366805935743869E-3</v>
      </c>
      <c r="F434" s="22">
        <f>IFERROR(D434-Dashboard!$B$4/252,"")</f>
        <v>-8.2581246700143222E-3</v>
      </c>
      <c r="G434" s="22">
        <f>IFERROR(E434-Dashboard!$B$4/252,"")</f>
        <v>9.2779504348442284E-3</v>
      </c>
      <c r="H434" s="4">
        <f t="shared" si="45"/>
        <v>130.52000000000001</v>
      </c>
      <c r="I434" s="23">
        <f t="shared" si="46"/>
        <v>-3.3558075390744735E-2</v>
      </c>
      <c r="J434" s="4">
        <f t="shared" si="47"/>
        <v>2802.6</v>
      </c>
      <c r="K434" s="23">
        <f t="shared" si="48"/>
        <v>0</v>
      </c>
      <c r="L434" s="22">
        <f t="shared" si="42"/>
        <v>-1.7536075104858551E-2</v>
      </c>
    </row>
    <row r="435" spans="1:12" x14ac:dyDescent="0.25">
      <c r="A435" s="3">
        <f>IFERROR(Datos!A435,"")</f>
        <v>43118</v>
      </c>
      <c r="B435" s="4">
        <f>IFERROR(Datos!B435,"")</f>
        <v>125.86</v>
      </c>
      <c r="C435" s="4">
        <f>IFERROR(Datos!C435,"")</f>
        <v>2798</v>
      </c>
      <c r="D435" s="22">
        <f t="shared" si="43"/>
        <v>-2.2197558268590711E-3</v>
      </c>
      <c r="E435" s="22">
        <f t="shared" si="44"/>
        <v>-1.6413330478840527E-3</v>
      </c>
      <c r="F435" s="22">
        <f>IFERROR(D435-Dashboard!$B$4/252,"")</f>
        <v>-2.3784859855892296E-3</v>
      </c>
      <c r="G435" s="22">
        <f>IFERROR(E435-Dashboard!$B$4/252,"")</f>
        <v>-1.8000632066142114E-3</v>
      </c>
      <c r="H435" s="4">
        <f t="shared" si="45"/>
        <v>130.52000000000001</v>
      </c>
      <c r="I435" s="23">
        <f t="shared" si="46"/>
        <v>-3.5703340484217083E-2</v>
      </c>
      <c r="J435" s="4">
        <f t="shared" si="47"/>
        <v>2802.6</v>
      </c>
      <c r="K435" s="23">
        <f t="shared" si="48"/>
        <v>-1.6413330478840527E-3</v>
      </c>
      <c r="L435" s="22">
        <f t="shared" si="42"/>
        <v>-5.7842277897501848E-4</v>
      </c>
    </row>
    <row r="436" spans="1:12" x14ac:dyDescent="0.25">
      <c r="A436" s="3">
        <f>IFERROR(Datos!A436,"")</f>
        <v>43119</v>
      </c>
      <c r="B436" s="4">
        <f>IFERROR(Datos!B436,"")</f>
        <v>126.42</v>
      </c>
      <c r="C436" s="4">
        <f>IFERROR(Datos!C436,"")</f>
        <v>2810.3</v>
      </c>
      <c r="D436" s="22">
        <f t="shared" si="43"/>
        <v>4.4493882091212189E-3</v>
      </c>
      <c r="E436" s="22">
        <f t="shared" si="44"/>
        <v>4.3959971408149556E-3</v>
      </c>
      <c r="F436" s="22">
        <f>IFERROR(D436-Dashboard!$B$4/252,"")</f>
        <v>4.2906580503910604E-3</v>
      </c>
      <c r="G436" s="22">
        <f>IFERROR(E436-Dashboard!$B$4/252,"")</f>
        <v>4.2372669820847971E-3</v>
      </c>
      <c r="H436" s="4">
        <f t="shared" si="45"/>
        <v>130.52000000000001</v>
      </c>
      <c r="I436" s="23">
        <f t="shared" si="46"/>
        <v>-3.1412810297272498E-2</v>
      </c>
      <c r="J436" s="4">
        <f t="shared" si="47"/>
        <v>2810.3</v>
      </c>
      <c r="K436" s="23">
        <f t="shared" si="48"/>
        <v>0</v>
      </c>
      <c r="L436" s="22">
        <f t="shared" si="42"/>
        <v>5.3391068306263278E-5</v>
      </c>
    </row>
    <row r="437" spans="1:12" x14ac:dyDescent="0.25">
      <c r="A437" s="3">
        <f>IFERROR(Datos!A437,"")</f>
        <v>43122</v>
      </c>
      <c r="B437" s="4">
        <f>IFERROR(Datos!B437,"")</f>
        <v>126.65</v>
      </c>
      <c r="C437" s="4">
        <f>IFERROR(Datos!C437,"")</f>
        <v>2833</v>
      </c>
      <c r="D437" s="22">
        <f t="shared" si="43"/>
        <v>1.8193323841164677E-3</v>
      </c>
      <c r="E437" s="22">
        <f t="shared" si="44"/>
        <v>8.0774294559298188E-3</v>
      </c>
      <c r="F437" s="22">
        <f>IFERROR(D437-Dashboard!$B$4/252,"")</f>
        <v>1.660602225386309E-3</v>
      </c>
      <c r="G437" s="22">
        <f>IFERROR(E437-Dashboard!$B$4/252,"")</f>
        <v>7.9186992971996602E-3</v>
      </c>
      <c r="H437" s="4">
        <f t="shared" si="45"/>
        <v>130.52000000000001</v>
      </c>
      <c r="I437" s="23">
        <f t="shared" si="46"/>
        <v>-2.9650628256206013E-2</v>
      </c>
      <c r="J437" s="4">
        <f t="shared" si="47"/>
        <v>2833</v>
      </c>
      <c r="K437" s="23">
        <f t="shared" si="48"/>
        <v>0</v>
      </c>
      <c r="L437" s="22">
        <f t="shared" si="42"/>
        <v>-6.2580970718133511E-3</v>
      </c>
    </row>
    <row r="438" spans="1:12" x14ac:dyDescent="0.25">
      <c r="A438" s="3">
        <f>IFERROR(Datos!A438,"")</f>
        <v>43123</v>
      </c>
      <c r="B438" s="4">
        <f>IFERROR(Datos!B438,"")</f>
        <v>127.28</v>
      </c>
      <c r="C438" s="4">
        <f>IFERROR(Datos!C438,"")</f>
        <v>2839.1</v>
      </c>
      <c r="D438" s="22">
        <f t="shared" si="43"/>
        <v>4.9743387287801699E-3</v>
      </c>
      <c r="E438" s="22">
        <f t="shared" si="44"/>
        <v>2.1531944934698455E-3</v>
      </c>
      <c r="F438" s="22">
        <f>IFERROR(D438-Dashboard!$B$4/252,"")</f>
        <v>4.8156085700500114E-3</v>
      </c>
      <c r="G438" s="22">
        <f>IFERROR(E438-Dashboard!$B$4/252,"")</f>
        <v>1.994464334739687E-3</v>
      </c>
      <c r="H438" s="4">
        <f t="shared" si="45"/>
        <v>130.52000000000001</v>
      </c>
      <c r="I438" s="23">
        <f t="shared" si="46"/>
        <v>-2.4823781795893396E-2</v>
      </c>
      <c r="J438" s="4">
        <f t="shared" si="47"/>
        <v>2839.1</v>
      </c>
      <c r="K438" s="23">
        <f t="shared" si="48"/>
        <v>0</v>
      </c>
      <c r="L438" s="22">
        <f t="shared" si="42"/>
        <v>2.8211442353103244E-3</v>
      </c>
    </row>
    <row r="439" spans="1:12" x14ac:dyDescent="0.25">
      <c r="A439" s="3">
        <f>IFERROR(Datos!A439,"")</f>
        <v>43124</v>
      </c>
      <c r="B439" s="4">
        <f>IFERROR(Datos!B439,"")</f>
        <v>128.83000000000001</v>
      </c>
      <c r="C439" s="4">
        <f>IFERROR(Datos!C439,"")</f>
        <v>2837.5</v>
      </c>
      <c r="D439" s="22">
        <f t="shared" si="43"/>
        <v>1.2177875549968631E-2</v>
      </c>
      <c r="E439" s="22">
        <f t="shared" si="44"/>
        <v>-5.6355887429115903E-4</v>
      </c>
      <c r="F439" s="22">
        <f>IFERROR(D439-Dashboard!$B$4/252,"")</f>
        <v>1.2019145391238472E-2</v>
      </c>
      <c r="G439" s="22">
        <f>IFERROR(E439-Dashboard!$B$4/252,"")</f>
        <v>-7.2228903302131776E-4</v>
      </c>
      <c r="H439" s="4">
        <f t="shared" si="45"/>
        <v>130.52000000000001</v>
      </c>
      <c r="I439" s="23">
        <f t="shared" si="46"/>
        <v>-1.294820717131473E-2</v>
      </c>
      <c r="J439" s="4">
        <f t="shared" si="47"/>
        <v>2839.1</v>
      </c>
      <c r="K439" s="23">
        <f t="shared" si="48"/>
        <v>-5.6355887429115903E-4</v>
      </c>
      <c r="L439" s="22">
        <f t="shared" si="42"/>
        <v>1.274143442425979E-2</v>
      </c>
    </row>
    <row r="440" spans="1:12" x14ac:dyDescent="0.25">
      <c r="A440" s="3">
        <f>IFERROR(Datos!A440,"")</f>
        <v>43125</v>
      </c>
      <c r="B440" s="4">
        <f>IFERROR(Datos!B440,"")</f>
        <v>127.97</v>
      </c>
      <c r="C440" s="4">
        <f>IFERROR(Datos!C440,"")</f>
        <v>2839.2</v>
      </c>
      <c r="D440" s="22">
        <f t="shared" si="43"/>
        <v>-6.6754637894901325E-3</v>
      </c>
      <c r="E440" s="22">
        <f t="shared" si="44"/>
        <v>5.99118942731236E-4</v>
      </c>
      <c r="F440" s="22">
        <f>IFERROR(D440-Dashboard!$B$4/252,"")</f>
        <v>-6.834193948220291E-3</v>
      </c>
      <c r="G440" s="22">
        <f>IFERROR(E440-Dashboard!$B$4/252,"")</f>
        <v>4.4038878400107727E-4</v>
      </c>
      <c r="H440" s="4">
        <f t="shared" si="45"/>
        <v>130.52000000000001</v>
      </c>
      <c r="I440" s="23">
        <f t="shared" si="46"/>
        <v>-1.9537235672693942E-2</v>
      </c>
      <c r="J440" s="4">
        <f t="shared" si="47"/>
        <v>2839.2</v>
      </c>
      <c r="K440" s="23">
        <f t="shared" si="48"/>
        <v>0</v>
      </c>
      <c r="L440" s="22">
        <f t="shared" si="42"/>
        <v>-7.2745827322213685E-3</v>
      </c>
    </row>
    <row r="441" spans="1:12" x14ac:dyDescent="0.25">
      <c r="A441" s="3">
        <f>IFERROR(Datos!A441,"")</f>
        <v>43126</v>
      </c>
      <c r="B441" s="4">
        <f>IFERROR(Datos!B441,"")</f>
        <v>128.07</v>
      </c>
      <c r="C441" s="4">
        <f>IFERROR(Datos!C441,"")</f>
        <v>2872.9</v>
      </c>
      <c r="D441" s="22">
        <f t="shared" si="43"/>
        <v>7.8143314839418387E-4</v>
      </c>
      <c r="E441" s="22">
        <f t="shared" si="44"/>
        <v>1.1869540715694571E-2</v>
      </c>
      <c r="F441" s="22">
        <f>IFERROR(D441-Dashboard!$B$4/252,"")</f>
        <v>6.2270298966402514E-4</v>
      </c>
      <c r="G441" s="22">
        <f>IFERROR(E441-Dashboard!$B$4/252,"")</f>
        <v>1.1710810556964412E-2</v>
      </c>
      <c r="H441" s="4">
        <f t="shared" si="45"/>
        <v>130.52000000000001</v>
      </c>
      <c r="I441" s="23">
        <f t="shared" si="46"/>
        <v>-1.8771069567882437E-2</v>
      </c>
      <c r="J441" s="4">
        <f t="shared" si="47"/>
        <v>2872.9</v>
      </c>
      <c r="K441" s="23">
        <f t="shared" si="48"/>
        <v>0</v>
      </c>
      <c r="L441" s="22">
        <f t="shared" si="42"/>
        <v>-1.1088107567300387E-2</v>
      </c>
    </row>
    <row r="442" spans="1:12" x14ac:dyDescent="0.25">
      <c r="A442" s="3">
        <f>IFERROR(Datos!A442,"")</f>
        <v>43129</v>
      </c>
      <c r="B442" s="4">
        <f>IFERROR(Datos!B442,"")</f>
        <v>127.35</v>
      </c>
      <c r="C442" s="4">
        <f>IFERROR(Datos!C442,"")</f>
        <v>2853.5</v>
      </c>
      <c r="D442" s="22">
        <f t="shared" si="43"/>
        <v>-5.6219255094870357E-3</v>
      </c>
      <c r="E442" s="22">
        <f t="shared" si="44"/>
        <v>-6.7527585366703446E-3</v>
      </c>
      <c r="F442" s="22">
        <f>IFERROR(D442-Dashboard!$B$4/252,"")</f>
        <v>-5.7806556682171942E-3</v>
      </c>
      <c r="G442" s="22">
        <f>IFERROR(E442-Dashboard!$B$4/252,"")</f>
        <v>-6.9114886954005032E-3</v>
      </c>
      <c r="H442" s="4">
        <f t="shared" si="45"/>
        <v>130.52000000000001</v>
      </c>
      <c r="I442" s="23">
        <f t="shared" si="46"/>
        <v>-2.4287465522525364E-2</v>
      </c>
      <c r="J442" s="4">
        <f t="shared" si="47"/>
        <v>2872.9</v>
      </c>
      <c r="K442" s="23">
        <f t="shared" si="48"/>
        <v>-6.7527585366703446E-3</v>
      </c>
      <c r="L442" s="22">
        <f t="shared" si="42"/>
        <v>1.1308330271833089E-3</v>
      </c>
    </row>
    <row r="443" spans="1:12" x14ac:dyDescent="0.25">
      <c r="A443" s="3">
        <f>IFERROR(Datos!A443,"")</f>
        <v>43130</v>
      </c>
      <c r="B443" s="4">
        <f>IFERROR(Datos!B443,"")</f>
        <v>126.8</v>
      </c>
      <c r="C443" s="4">
        <f>IFERROR(Datos!C443,"")</f>
        <v>2822.4</v>
      </c>
      <c r="D443" s="22">
        <f t="shared" si="43"/>
        <v>-4.3188064389477754E-3</v>
      </c>
      <c r="E443" s="22">
        <f t="shared" si="44"/>
        <v>-1.0898896092517929E-2</v>
      </c>
      <c r="F443" s="22">
        <f>IFERROR(D443-Dashboard!$B$4/252,"")</f>
        <v>-4.4775365976779339E-3</v>
      </c>
      <c r="G443" s="22">
        <f>IFERROR(E443-Dashboard!$B$4/252,"")</f>
        <v>-1.1057626251248088E-2</v>
      </c>
      <c r="H443" s="4">
        <f t="shared" si="45"/>
        <v>130.52000000000001</v>
      </c>
      <c r="I443" s="23">
        <f t="shared" si="46"/>
        <v>-2.8501379098988755E-2</v>
      </c>
      <c r="J443" s="4">
        <f t="shared" si="47"/>
        <v>2872.9</v>
      </c>
      <c r="K443" s="23">
        <f t="shared" si="48"/>
        <v>-1.7578057015559145E-2</v>
      </c>
      <c r="L443" s="22">
        <f t="shared" si="42"/>
        <v>6.5800896535701536E-3</v>
      </c>
    </row>
    <row r="444" spans="1:12" x14ac:dyDescent="0.25">
      <c r="A444" s="3">
        <f>IFERROR(Datos!A444,"")</f>
        <v>43131</v>
      </c>
      <c r="B444" s="4">
        <f>IFERROR(Datos!B444,"")</f>
        <v>127.65</v>
      </c>
      <c r="C444" s="4">
        <f>IFERROR(Datos!C444,"")</f>
        <v>2823.8</v>
      </c>
      <c r="D444" s="22">
        <f t="shared" si="43"/>
        <v>6.7034700315458107E-3</v>
      </c>
      <c r="E444" s="22">
        <f t="shared" si="44"/>
        <v>4.9603174603185529E-4</v>
      </c>
      <c r="F444" s="22">
        <f>IFERROR(D444-Dashboard!$B$4/252,"")</f>
        <v>6.5447398728156522E-3</v>
      </c>
      <c r="G444" s="22">
        <f>IFERROR(E444-Dashboard!$B$4/252,"")</f>
        <v>3.3730158730169656E-4</v>
      </c>
      <c r="H444" s="4">
        <f t="shared" si="45"/>
        <v>130.52000000000001</v>
      </c>
      <c r="I444" s="23">
        <f t="shared" si="46"/>
        <v>-2.1988967208090737E-2</v>
      </c>
      <c r="J444" s="4">
        <f t="shared" si="47"/>
        <v>2872.9</v>
      </c>
      <c r="K444" s="23">
        <f t="shared" si="48"/>
        <v>-1.7090744543840741E-2</v>
      </c>
      <c r="L444" s="22">
        <f t="shared" si="42"/>
        <v>6.2074382855139554E-3</v>
      </c>
    </row>
    <row r="445" spans="1:12" x14ac:dyDescent="0.25">
      <c r="A445" s="3">
        <f>IFERROR(Datos!A445,"")</f>
        <v>43132</v>
      </c>
      <c r="B445" s="4">
        <f>IFERROR(Datos!B445,"")</f>
        <v>128.07</v>
      </c>
      <c r="C445" s="4">
        <f>IFERROR(Datos!C445,"")</f>
        <v>2822</v>
      </c>
      <c r="D445" s="22">
        <f t="shared" si="43"/>
        <v>3.2902467685076431E-3</v>
      </c>
      <c r="E445" s="22">
        <f t="shared" si="44"/>
        <v>-6.3743891210432668E-4</v>
      </c>
      <c r="F445" s="22">
        <f>IFERROR(D445-Dashboard!$B$4/252,"")</f>
        <v>3.1315166097774846E-3</v>
      </c>
      <c r="G445" s="22">
        <f>IFERROR(E445-Dashboard!$B$4/252,"")</f>
        <v>-7.9616907083448541E-4</v>
      </c>
      <c r="H445" s="4">
        <f t="shared" si="45"/>
        <v>130.52000000000001</v>
      </c>
      <c r="I445" s="23">
        <f t="shared" si="46"/>
        <v>-1.8771069567882437E-2</v>
      </c>
      <c r="J445" s="4">
        <f t="shared" si="47"/>
        <v>2872.9</v>
      </c>
      <c r="K445" s="23">
        <f t="shared" si="48"/>
        <v>-1.771728915033588E-2</v>
      </c>
      <c r="L445" s="22">
        <f t="shared" si="42"/>
        <v>3.9276856806119698E-3</v>
      </c>
    </row>
    <row r="446" spans="1:12" x14ac:dyDescent="0.25">
      <c r="A446" s="3">
        <f>IFERROR(Datos!A446,"")</f>
        <v>43133</v>
      </c>
      <c r="B446" s="4">
        <f>IFERROR(Datos!B446,"")</f>
        <v>126.39</v>
      </c>
      <c r="C446" s="4">
        <f>IFERROR(Datos!C446,"")</f>
        <v>2762.1</v>
      </c>
      <c r="D446" s="22">
        <f t="shared" si="43"/>
        <v>-1.3117826188802972E-2</v>
      </c>
      <c r="E446" s="22">
        <f t="shared" si="44"/>
        <v>-2.1226080793763313E-2</v>
      </c>
      <c r="F446" s="22">
        <f>IFERROR(D446-Dashboard!$B$4/252,"")</f>
        <v>-1.3276556347533131E-2</v>
      </c>
      <c r="G446" s="22">
        <f>IFERROR(E446-Dashboard!$B$4/252,"")</f>
        <v>-2.1384810952493474E-2</v>
      </c>
      <c r="H446" s="4">
        <f t="shared" si="45"/>
        <v>130.52000000000001</v>
      </c>
      <c r="I446" s="23">
        <f t="shared" si="46"/>
        <v>-3.1642660128715971E-2</v>
      </c>
      <c r="J446" s="4">
        <f t="shared" si="47"/>
        <v>2872.9</v>
      </c>
      <c r="K446" s="23">
        <f t="shared" si="48"/>
        <v>-3.8567301333147785E-2</v>
      </c>
      <c r="L446" s="22">
        <f t="shared" si="42"/>
        <v>8.108254604960341E-3</v>
      </c>
    </row>
    <row r="447" spans="1:12" x14ac:dyDescent="0.25">
      <c r="A447" s="3">
        <f>IFERROR(Datos!A447,"")</f>
        <v>43136</v>
      </c>
      <c r="B447" s="4">
        <f>IFERROR(Datos!B447,"")</f>
        <v>126.71</v>
      </c>
      <c r="C447" s="4">
        <f>IFERROR(Datos!C447,"")</f>
        <v>2648.9</v>
      </c>
      <c r="D447" s="22">
        <f t="shared" si="43"/>
        <v>2.5318458738823324E-3</v>
      </c>
      <c r="E447" s="22">
        <f t="shared" si="44"/>
        <v>-4.0983309800514012E-2</v>
      </c>
      <c r="F447" s="22">
        <f>IFERROR(D447-Dashboard!$B$4/252,"")</f>
        <v>2.3731157151521739E-3</v>
      </c>
      <c r="G447" s="22">
        <f>IFERROR(E447-Dashboard!$B$4/252,"")</f>
        <v>-4.1142039959244169E-2</v>
      </c>
      <c r="H447" s="4">
        <f t="shared" si="45"/>
        <v>130.52000000000001</v>
      </c>
      <c r="I447" s="23">
        <f t="shared" si="46"/>
        <v>-2.9190928593319176E-2</v>
      </c>
      <c r="J447" s="4">
        <f t="shared" si="47"/>
        <v>2872.9</v>
      </c>
      <c r="K447" s="23">
        <f t="shared" si="48"/>
        <v>-7.7969995474955645E-2</v>
      </c>
      <c r="L447" s="22">
        <f t="shared" si="42"/>
        <v>4.3515155674396344E-2</v>
      </c>
    </row>
    <row r="448" spans="1:12" x14ac:dyDescent="0.25">
      <c r="A448" s="3">
        <f>IFERROR(Datos!A448,"")</f>
        <v>43137</v>
      </c>
      <c r="B448" s="4">
        <f>IFERROR(Datos!B448,"")</f>
        <v>125.38</v>
      </c>
      <c r="C448" s="4">
        <f>IFERROR(Datos!C448,"")</f>
        <v>2695.1</v>
      </c>
      <c r="D448" s="22">
        <f t="shared" si="43"/>
        <v>-1.0496409123194717E-2</v>
      </c>
      <c r="E448" s="22">
        <f t="shared" si="44"/>
        <v>1.744120200838073E-2</v>
      </c>
      <c r="F448" s="22">
        <f>IFERROR(D448-Dashboard!$B$4/252,"")</f>
        <v>-1.0655139281924875E-2</v>
      </c>
      <c r="G448" s="22">
        <f>IFERROR(E448-Dashboard!$B$4/252,"")</f>
        <v>1.7282471849650569E-2</v>
      </c>
      <c r="H448" s="4">
        <f t="shared" si="45"/>
        <v>130.52000000000001</v>
      </c>
      <c r="I448" s="23">
        <f t="shared" si="46"/>
        <v>-3.9380937787312442E-2</v>
      </c>
      <c r="J448" s="4">
        <f t="shared" si="47"/>
        <v>2872.9</v>
      </c>
      <c r="K448" s="23">
        <f t="shared" si="48"/>
        <v>-6.1888683908246089E-2</v>
      </c>
      <c r="L448" s="22">
        <f t="shared" si="42"/>
        <v>-2.7937611131575446E-2</v>
      </c>
    </row>
    <row r="449" spans="1:12" x14ac:dyDescent="0.25">
      <c r="A449" s="3">
        <f>IFERROR(Datos!A449,"")</f>
        <v>43138</v>
      </c>
      <c r="B449" s="4">
        <f>IFERROR(Datos!B449,"")</f>
        <v>124.79</v>
      </c>
      <c r="C449" s="4">
        <f>IFERROR(Datos!C449,"")</f>
        <v>2681.7</v>
      </c>
      <c r="D449" s="22">
        <f t="shared" si="43"/>
        <v>-4.7056946881479655E-3</v>
      </c>
      <c r="E449" s="22">
        <f t="shared" si="44"/>
        <v>-4.9719861971726509E-3</v>
      </c>
      <c r="F449" s="22">
        <f>IFERROR(D449-Dashboard!$B$4/252,"")</f>
        <v>-4.8644248468781241E-3</v>
      </c>
      <c r="G449" s="22">
        <f>IFERROR(E449-Dashboard!$B$4/252,"")</f>
        <v>-5.1307163559028094E-3</v>
      </c>
      <c r="H449" s="4">
        <f t="shared" si="45"/>
        <v>130.52000000000001</v>
      </c>
      <c r="I449" s="23">
        <f t="shared" si="46"/>
        <v>-4.390131780570028E-2</v>
      </c>
      <c r="J449" s="4">
        <f t="shared" si="47"/>
        <v>2872.9</v>
      </c>
      <c r="K449" s="23">
        <f t="shared" si="48"/>
        <v>-6.655296042326575E-2</v>
      </c>
      <c r="L449" s="22">
        <f t="shared" si="42"/>
        <v>2.6629150902468535E-4</v>
      </c>
    </row>
    <row r="450" spans="1:12" x14ac:dyDescent="0.25">
      <c r="A450" s="3">
        <f>IFERROR(Datos!A450,"")</f>
        <v>43139</v>
      </c>
      <c r="B450" s="4">
        <f>IFERROR(Datos!B450,"")</f>
        <v>124.98</v>
      </c>
      <c r="C450" s="4">
        <f>IFERROR(Datos!C450,"")</f>
        <v>2581</v>
      </c>
      <c r="D450" s="22">
        <f t="shared" si="43"/>
        <v>1.522557897267296E-3</v>
      </c>
      <c r="E450" s="22">
        <f t="shared" si="44"/>
        <v>-3.7550807323712521E-2</v>
      </c>
      <c r="F450" s="22">
        <f>IFERROR(D450-Dashboard!$B$4/252,"")</f>
        <v>1.3638277385371372E-3</v>
      </c>
      <c r="G450" s="22">
        <f>IFERROR(E450-Dashboard!$B$4/252,"")</f>
        <v>-3.7709537482442677E-2</v>
      </c>
      <c r="H450" s="4">
        <f t="shared" si="45"/>
        <v>130.52000000000001</v>
      </c>
      <c r="I450" s="23">
        <f t="shared" si="46"/>
        <v>-4.2445602206558464E-2</v>
      </c>
      <c r="J450" s="4">
        <f t="shared" si="47"/>
        <v>2872.9</v>
      </c>
      <c r="K450" s="23">
        <f t="shared" si="48"/>
        <v>-0.10160465035330157</v>
      </c>
      <c r="L450" s="22">
        <f t="shared" si="42"/>
        <v>3.9073365220979817E-2</v>
      </c>
    </row>
    <row r="451" spans="1:12" x14ac:dyDescent="0.25">
      <c r="A451" s="3">
        <f>IFERROR(Datos!A451,"")</f>
        <v>43140</v>
      </c>
      <c r="B451" s="4">
        <f>IFERROR(Datos!B451,"")</f>
        <v>124.77</v>
      </c>
      <c r="C451" s="4">
        <f>IFERROR(Datos!C451,"")</f>
        <v>2619.6</v>
      </c>
      <c r="D451" s="22">
        <f t="shared" si="43"/>
        <v>-1.6802688430149759E-3</v>
      </c>
      <c r="E451" s="22">
        <f t="shared" si="44"/>
        <v>1.4955443626501363E-2</v>
      </c>
      <c r="F451" s="22">
        <f>IFERROR(D451-Dashboard!$B$4/252,"")</f>
        <v>-1.8389990017451347E-3</v>
      </c>
      <c r="G451" s="22">
        <f>IFERROR(E451-Dashboard!$B$4/252,"")</f>
        <v>1.4796713467771205E-2</v>
      </c>
      <c r="H451" s="4">
        <f t="shared" si="45"/>
        <v>130.52000000000001</v>
      </c>
      <c r="I451" s="23">
        <f t="shared" si="46"/>
        <v>-4.4054551026662669E-2</v>
      </c>
      <c r="J451" s="4">
        <f t="shared" si="47"/>
        <v>2872.9</v>
      </c>
      <c r="K451" s="23">
        <f t="shared" si="48"/>
        <v>-8.8168749347349418E-2</v>
      </c>
      <c r="L451" s="22">
        <f t="shared" ref="L451:L514" si="49">IFERROR(IF(AND(ISNUMBER(D451),ISNUMBER(E451)),D451-E451,""),"")</f>
        <v>-1.6635712469516339E-2</v>
      </c>
    </row>
    <row r="452" spans="1:12" x14ac:dyDescent="0.25">
      <c r="A452" s="3">
        <f>IFERROR(Datos!A452,"")</f>
        <v>43143</v>
      </c>
      <c r="B452" s="4">
        <f>IFERROR(Datos!B452,"")</f>
        <v>125.37</v>
      </c>
      <c r="C452" s="4">
        <f>IFERROR(Datos!C452,"")</f>
        <v>2656</v>
      </c>
      <c r="D452" s="22">
        <f t="shared" ref="D452:D515" si="50">IFERROR(IF(AND(ISNUMBER(B452),ISNUMBER(B451),B451&lt;&gt;0),B452/B451-1,""),"")</f>
        <v>4.8088482808368305E-3</v>
      </c>
      <c r="E452" s="22">
        <f t="shared" ref="E452:E515" si="51">IFERROR(IF(AND(ISNUMBER(C452),ISNUMBER(C451),C451&lt;&gt;0),C452/C451-1,""),"")</f>
        <v>1.3895251183386748E-2</v>
      </c>
      <c r="F452" s="22">
        <f>IFERROR(D452-Dashboard!$B$4/252,"")</f>
        <v>4.650118122106672E-3</v>
      </c>
      <c r="G452" s="22">
        <f>IFERROR(E452-Dashboard!$B$4/252,"")</f>
        <v>1.3736521024656589E-2</v>
      </c>
      <c r="H452" s="4">
        <f t="shared" ref="H452:H515" si="52">IFERROR(IF(ISNUMBER(B452),MAX(B452,IFERROR(H451,B452)),""),"")</f>
        <v>130.52000000000001</v>
      </c>
      <c r="I452" s="23">
        <f t="shared" ref="I452:I515" si="53">IFERROR(IF(AND(ISNUMBER(B452),ISNUMBER(H452)),B452/H452-1,""),"")</f>
        <v>-3.9457554397793526E-2</v>
      </c>
      <c r="J452" s="4">
        <f t="shared" ref="J452:J515" si="54">IFERROR(IF(ISNUMBER(C452),MAX(C452,IFERROR(J451,C452)),""),"")</f>
        <v>2872.9</v>
      </c>
      <c r="K452" s="23">
        <f t="shared" ref="K452:K515" si="55">IFERROR(IF(AND(ISNUMBER(C452),ISNUMBER(J452)),C452/J452-1,""),"")</f>
        <v>-7.5498625082669135E-2</v>
      </c>
      <c r="L452" s="22">
        <f t="shared" si="49"/>
        <v>-9.0864029025499171E-3</v>
      </c>
    </row>
    <row r="453" spans="1:12" x14ac:dyDescent="0.25">
      <c r="A453" s="3">
        <f>IFERROR(Datos!A453,"")</f>
        <v>43144</v>
      </c>
      <c r="B453" s="4">
        <f>IFERROR(Datos!B453,"")</f>
        <v>126.08</v>
      </c>
      <c r="C453" s="4">
        <f>IFERROR(Datos!C453,"")</f>
        <v>2662.9</v>
      </c>
      <c r="D453" s="22">
        <f t="shared" si="50"/>
        <v>5.6632368190157045E-3</v>
      </c>
      <c r="E453" s="22">
        <f t="shared" si="51"/>
        <v>2.5978915662649982E-3</v>
      </c>
      <c r="F453" s="22">
        <f>IFERROR(D453-Dashboard!$B$4/252,"")</f>
        <v>5.504506660285546E-3</v>
      </c>
      <c r="G453" s="22">
        <f>IFERROR(E453-Dashboard!$B$4/252,"")</f>
        <v>2.4391614075348397E-3</v>
      </c>
      <c r="H453" s="4">
        <f t="shared" si="52"/>
        <v>130.52000000000001</v>
      </c>
      <c r="I453" s="23">
        <f t="shared" si="53"/>
        <v>-3.4017775053631683E-2</v>
      </c>
      <c r="J453" s="4">
        <f t="shared" si="54"/>
        <v>2872.9</v>
      </c>
      <c r="K453" s="23">
        <f t="shared" si="55"/>
        <v>-7.3096870757770938E-2</v>
      </c>
      <c r="L453" s="22">
        <f t="shared" si="49"/>
        <v>3.0653452527507064E-3</v>
      </c>
    </row>
    <row r="454" spans="1:12" x14ac:dyDescent="0.25">
      <c r="A454" s="3">
        <f>IFERROR(Datos!A454,"")</f>
        <v>43145</v>
      </c>
      <c r="B454" s="4">
        <f>IFERROR(Datos!B454,"")</f>
        <v>128.22999999999999</v>
      </c>
      <c r="C454" s="4">
        <f>IFERROR(Datos!C454,"")</f>
        <v>2698.6</v>
      </c>
      <c r="D454" s="22">
        <f t="shared" si="50"/>
        <v>1.7052664974619214E-2</v>
      </c>
      <c r="E454" s="22">
        <f t="shared" si="51"/>
        <v>1.3406436591685722E-2</v>
      </c>
      <c r="F454" s="22">
        <f>IFERROR(D454-Dashboard!$B$4/252,"")</f>
        <v>1.6893934815889054E-2</v>
      </c>
      <c r="G454" s="22">
        <f>IFERROR(E454-Dashboard!$B$4/252,"")</f>
        <v>1.3247706432955563E-2</v>
      </c>
      <c r="H454" s="4">
        <f t="shared" si="52"/>
        <v>130.52000000000001</v>
      </c>
      <c r="I454" s="23">
        <f t="shared" si="53"/>
        <v>-1.7545203800183984E-2</v>
      </c>
      <c r="J454" s="4">
        <f t="shared" si="54"/>
        <v>2872.9</v>
      </c>
      <c r="K454" s="23">
        <f t="shared" si="55"/>
        <v>-6.0670402728949857E-2</v>
      </c>
      <c r="L454" s="22">
        <f t="shared" si="49"/>
        <v>3.6462283829334918E-3</v>
      </c>
    </row>
    <row r="455" spans="1:12" x14ac:dyDescent="0.25">
      <c r="A455" s="3">
        <f>IFERROR(Datos!A455,"")</f>
        <v>43146</v>
      </c>
      <c r="B455" s="4">
        <f>IFERROR(Datos!B455,"")</f>
        <v>128.38</v>
      </c>
      <c r="C455" s="4">
        <f>IFERROR(Datos!C455,"")</f>
        <v>2731.2</v>
      </c>
      <c r="D455" s="22">
        <f t="shared" si="50"/>
        <v>1.1697730640256587E-3</v>
      </c>
      <c r="E455" s="22">
        <f t="shared" si="51"/>
        <v>1.2080337953012554E-2</v>
      </c>
      <c r="F455" s="22">
        <f>IFERROR(D455-Dashboard!$B$4/252,"")</f>
        <v>1.0110429052955E-3</v>
      </c>
      <c r="G455" s="22">
        <f>IFERROR(E455-Dashboard!$B$4/252,"")</f>
        <v>1.1921607794282396E-2</v>
      </c>
      <c r="H455" s="4">
        <f t="shared" si="52"/>
        <v>130.52000000000001</v>
      </c>
      <c r="I455" s="23">
        <f t="shared" si="53"/>
        <v>-1.6395954642966726E-2</v>
      </c>
      <c r="J455" s="4">
        <f t="shared" si="54"/>
        <v>2872.9</v>
      </c>
      <c r="K455" s="23">
        <f t="shared" si="55"/>
        <v>-4.9322983744648385E-2</v>
      </c>
      <c r="L455" s="22">
        <f t="shared" si="49"/>
        <v>-1.0910564888986896E-2</v>
      </c>
    </row>
    <row r="456" spans="1:12" x14ac:dyDescent="0.25">
      <c r="A456" s="3">
        <f>IFERROR(Datos!A456,"")</f>
        <v>43147</v>
      </c>
      <c r="B456" s="4">
        <f>IFERROR(Datos!B456,"")</f>
        <v>127.96</v>
      </c>
      <c r="C456" s="4">
        <f>IFERROR(Datos!C456,"")</f>
        <v>2732.2</v>
      </c>
      <c r="D456" s="22">
        <f t="shared" si="50"/>
        <v>-3.2715376226826187E-3</v>
      </c>
      <c r="E456" s="22">
        <f t="shared" si="51"/>
        <v>3.6613942589336368E-4</v>
      </c>
      <c r="F456" s="22">
        <f>IFERROR(D456-Dashboard!$B$4/252,"")</f>
        <v>-3.4302677814127772E-3</v>
      </c>
      <c r="G456" s="22">
        <f>IFERROR(E456-Dashboard!$B$4/252,"")</f>
        <v>2.0740926716320495E-4</v>
      </c>
      <c r="H456" s="4">
        <f t="shared" si="52"/>
        <v>130.52000000000001</v>
      </c>
      <c r="I456" s="23">
        <f t="shared" si="53"/>
        <v>-1.9613852283175137E-2</v>
      </c>
      <c r="J456" s="4">
        <f t="shared" si="54"/>
        <v>2872.9</v>
      </c>
      <c r="K456" s="23">
        <f t="shared" si="55"/>
        <v>-4.8974903407706605E-2</v>
      </c>
      <c r="L456" s="22">
        <f t="shared" si="49"/>
        <v>-3.6376770485759824E-3</v>
      </c>
    </row>
    <row r="457" spans="1:12" x14ac:dyDescent="0.25">
      <c r="A457" s="3">
        <f>IFERROR(Datos!A457,"")</f>
        <v>43151</v>
      </c>
      <c r="B457" s="4">
        <f>IFERROR(Datos!B457,"")</f>
        <v>126.24</v>
      </c>
      <c r="C457" s="4">
        <f>IFERROR(Datos!C457,"")</f>
        <v>2716.3</v>
      </c>
      <c r="D457" s="22">
        <f t="shared" si="50"/>
        <v>-1.3441700531416023E-2</v>
      </c>
      <c r="E457" s="22">
        <f t="shared" si="51"/>
        <v>-5.8194861283945576E-3</v>
      </c>
      <c r="F457" s="22">
        <f>IFERROR(D457-Dashboard!$B$4/252,"")</f>
        <v>-1.3600430690146182E-2</v>
      </c>
      <c r="G457" s="22">
        <f>IFERROR(E457-Dashboard!$B$4/252,"")</f>
        <v>-5.9782162871247161E-3</v>
      </c>
      <c r="H457" s="4">
        <f t="shared" si="52"/>
        <v>130.52000000000001</v>
      </c>
      <c r="I457" s="23">
        <f t="shared" si="53"/>
        <v>-3.2791909285933341E-2</v>
      </c>
      <c r="J457" s="4">
        <f t="shared" si="54"/>
        <v>2872.9</v>
      </c>
      <c r="K457" s="23">
        <f t="shared" si="55"/>
        <v>-5.4509380765080495E-2</v>
      </c>
      <c r="L457" s="22">
        <f t="shared" si="49"/>
        <v>-7.6222144030214656E-3</v>
      </c>
    </row>
    <row r="458" spans="1:12" x14ac:dyDescent="0.25">
      <c r="A458" s="3">
        <f>IFERROR(Datos!A458,"")</f>
        <v>43152</v>
      </c>
      <c r="B458" s="4">
        <f>IFERROR(Datos!B458,"")</f>
        <v>125.66</v>
      </c>
      <c r="C458" s="4">
        <f>IFERROR(Datos!C458,"")</f>
        <v>2701.3</v>
      </c>
      <c r="D458" s="22">
        <f t="shared" si="50"/>
        <v>-4.594423320659069E-3</v>
      </c>
      <c r="E458" s="22">
        <f t="shared" si="51"/>
        <v>-5.5222177226373903E-3</v>
      </c>
      <c r="F458" s="22">
        <f>IFERROR(D458-Dashboard!$B$4/252,"")</f>
        <v>-4.7531534793892275E-3</v>
      </c>
      <c r="G458" s="22">
        <f>IFERROR(E458-Dashboard!$B$4/252,"")</f>
        <v>-5.6809478813675488E-3</v>
      </c>
      <c r="H458" s="4">
        <f t="shared" si="52"/>
        <v>130.52000000000001</v>
      </c>
      <c r="I458" s="23">
        <f t="shared" si="53"/>
        <v>-3.7235672693840094E-2</v>
      </c>
      <c r="J458" s="4">
        <f t="shared" si="54"/>
        <v>2872.9</v>
      </c>
      <c r="K458" s="23">
        <f t="shared" si="55"/>
        <v>-5.9730585819207094E-2</v>
      </c>
      <c r="L458" s="22">
        <f t="shared" si="49"/>
        <v>9.277944019783213E-4</v>
      </c>
    </row>
    <row r="459" spans="1:12" x14ac:dyDescent="0.25">
      <c r="A459" s="3">
        <f>IFERROR(Datos!A459,"")</f>
        <v>43153</v>
      </c>
      <c r="B459" s="4">
        <f>IFERROR(Datos!B459,"")</f>
        <v>126.3</v>
      </c>
      <c r="C459" s="4">
        <f>IFERROR(Datos!C459,"")</f>
        <v>2704</v>
      </c>
      <c r="D459" s="22">
        <f t="shared" si="50"/>
        <v>5.0931083877128192E-3</v>
      </c>
      <c r="E459" s="22">
        <f t="shared" si="51"/>
        <v>9.9951875023140957E-4</v>
      </c>
      <c r="F459" s="22">
        <f>IFERROR(D459-Dashboard!$B$4/252,"")</f>
        <v>4.9343782289826606E-3</v>
      </c>
      <c r="G459" s="22">
        <f>IFERROR(E459-Dashboard!$B$4/252,"")</f>
        <v>8.4078859150125084E-4</v>
      </c>
      <c r="H459" s="4">
        <f t="shared" si="52"/>
        <v>130.52000000000001</v>
      </c>
      <c r="I459" s="23">
        <f t="shared" si="53"/>
        <v>-3.2332209623046393E-2</v>
      </c>
      <c r="J459" s="4">
        <f t="shared" si="54"/>
        <v>2872.9</v>
      </c>
      <c r="K459" s="23">
        <f t="shared" si="55"/>
        <v>-5.879076890946433E-2</v>
      </c>
      <c r="L459" s="22">
        <f t="shared" si="49"/>
        <v>4.0935896374814096E-3</v>
      </c>
    </row>
    <row r="460" spans="1:12" x14ac:dyDescent="0.25">
      <c r="A460" s="3">
        <f>IFERROR(Datos!A460,"")</f>
        <v>43154</v>
      </c>
      <c r="B460" s="4">
        <f>IFERROR(Datos!B460,"")</f>
        <v>126.14</v>
      </c>
      <c r="C460" s="4">
        <f>IFERROR(Datos!C460,"")</f>
        <v>2747.3</v>
      </c>
      <c r="D460" s="22">
        <f t="shared" si="50"/>
        <v>-1.2668250197941378E-3</v>
      </c>
      <c r="E460" s="22">
        <f t="shared" si="51"/>
        <v>1.6013313609467561E-2</v>
      </c>
      <c r="F460" s="22">
        <f>IFERROR(D460-Dashboard!$B$4/252,"")</f>
        <v>-1.4255551785242965E-3</v>
      </c>
      <c r="G460" s="22">
        <f>IFERROR(E460-Dashboard!$B$4/252,"")</f>
        <v>1.5854583450737401E-2</v>
      </c>
      <c r="H460" s="4">
        <f t="shared" si="52"/>
        <v>130.52000000000001</v>
      </c>
      <c r="I460" s="23">
        <f t="shared" si="53"/>
        <v>-3.3558075390744735E-2</v>
      </c>
      <c r="J460" s="4">
        <f t="shared" si="54"/>
        <v>2872.9</v>
      </c>
      <c r="K460" s="23">
        <f t="shared" si="55"/>
        <v>-4.371889031988585E-2</v>
      </c>
      <c r="L460" s="22">
        <f t="shared" si="49"/>
        <v>-1.7280138629261699E-2</v>
      </c>
    </row>
    <row r="461" spans="1:12" x14ac:dyDescent="0.25">
      <c r="A461" s="3">
        <f>IFERROR(Datos!A461,"")</f>
        <v>43157</v>
      </c>
      <c r="B461" s="4">
        <f>IFERROR(Datos!B461,"")</f>
        <v>126.45</v>
      </c>
      <c r="C461" s="4">
        <f>IFERROR(Datos!C461,"")</f>
        <v>2779.6</v>
      </c>
      <c r="D461" s="22">
        <f t="shared" si="50"/>
        <v>2.4575868083083208E-3</v>
      </c>
      <c r="E461" s="22">
        <f t="shared" si="51"/>
        <v>1.1756997779638123E-2</v>
      </c>
      <c r="F461" s="22">
        <f>IFERROR(D461-Dashboard!$B$4/252,"")</f>
        <v>2.2988566495781623E-3</v>
      </c>
      <c r="G461" s="22">
        <f>IFERROR(E461-Dashboard!$B$4/252,"")</f>
        <v>1.1598267620907965E-2</v>
      </c>
      <c r="H461" s="4">
        <f t="shared" si="52"/>
        <v>130.52000000000001</v>
      </c>
      <c r="I461" s="23">
        <f t="shared" si="53"/>
        <v>-3.1182960465829024E-2</v>
      </c>
      <c r="J461" s="4">
        <f t="shared" si="54"/>
        <v>2872.9</v>
      </c>
      <c r="K461" s="23">
        <f t="shared" si="55"/>
        <v>-3.2475895436666846E-2</v>
      </c>
      <c r="L461" s="22">
        <f t="shared" si="49"/>
        <v>-9.2994109713298023E-3</v>
      </c>
    </row>
    <row r="462" spans="1:12" x14ac:dyDescent="0.25">
      <c r="A462" s="3">
        <f>IFERROR(Datos!A462,"")</f>
        <v>43158</v>
      </c>
      <c r="B462" s="4">
        <f>IFERROR(Datos!B462,"")</f>
        <v>125.13</v>
      </c>
      <c r="C462" s="4">
        <f>IFERROR(Datos!C462,"")</f>
        <v>2744.3</v>
      </c>
      <c r="D462" s="22">
        <f t="shared" si="50"/>
        <v>-1.0438908659549329E-2</v>
      </c>
      <c r="E462" s="22">
        <f t="shared" si="51"/>
        <v>-1.2699669017124715E-2</v>
      </c>
      <c r="F462" s="22">
        <f>IFERROR(D462-Dashboard!$B$4/252,"")</f>
        <v>-1.0597638818279487E-2</v>
      </c>
      <c r="G462" s="22">
        <f>IFERROR(E462-Dashboard!$B$4/252,"")</f>
        <v>-1.2858399175854874E-2</v>
      </c>
      <c r="H462" s="4">
        <f t="shared" si="52"/>
        <v>130.52000000000001</v>
      </c>
      <c r="I462" s="23">
        <f t="shared" si="53"/>
        <v>-4.1296353049341206E-2</v>
      </c>
      <c r="J462" s="4">
        <f t="shared" si="54"/>
        <v>2872.9</v>
      </c>
      <c r="K462" s="23">
        <f t="shared" si="55"/>
        <v>-4.4763131330711081E-2</v>
      </c>
      <c r="L462" s="22">
        <f t="shared" si="49"/>
        <v>2.2607603575753865E-3</v>
      </c>
    </row>
    <row r="463" spans="1:12" x14ac:dyDescent="0.25">
      <c r="A463" s="3">
        <f>IFERROR(Datos!A463,"")</f>
        <v>43159</v>
      </c>
      <c r="B463" s="4">
        <f>IFERROR(Datos!B463,"")</f>
        <v>125</v>
      </c>
      <c r="C463" s="4">
        <f>IFERROR(Datos!C463,"")</f>
        <v>2713.8</v>
      </c>
      <c r="D463" s="22">
        <f t="shared" si="50"/>
        <v>-1.0389195236952808E-3</v>
      </c>
      <c r="E463" s="22">
        <f t="shared" si="51"/>
        <v>-1.1113945268374503E-2</v>
      </c>
      <c r="F463" s="22">
        <f>IFERROR(D463-Dashboard!$B$4/252,"")</f>
        <v>-1.1976496824254396E-3</v>
      </c>
      <c r="G463" s="22">
        <f>IFERROR(E463-Dashboard!$B$4/252,"")</f>
        <v>-1.1272675427104662E-2</v>
      </c>
      <c r="H463" s="4">
        <f t="shared" si="52"/>
        <v>130.52000000000001</v>
      </c>
      <c r="I463" s="23">
        <f t="shared" si="53"/>
        <v>-4.2292368985596185E-2</v>
      </c>
      <c r="J463" s="4">
        <f t="shared" si="54"/>
        <v>2872.9</v>
      </c>
      <c r="K463" s="23">
        <f t="shared" si="55"/>
        <v>-5.5379581607434947E-2</v>
      </c>
      <c r="L463" s="22">
        <f t="shared" si="49"/>
        <v>1.0075025744679222E-2</v>
      </c>
    </row>
    <row r="464" spans="1:12" x14ac:dyDescent="0.25">
      <c r="A464" s="3">
        <f>IFERROR(Datos!A464,"")</f>
        <v>43160</v>
      </c>
      <c r="B464" s="4">
        <f>IFERROR(Datos!B464,"")</f>
        <v>124.72</v>
      </c>
      <c r="C464" s="4">
        <f>IFERROR(Datos!C464,"")</f>
        <v>2677.7</v>
      </c>
      <c r="D464" s="22">
        <f t="shared" si="50"/>
        <v>-2.2400000000000198E-3</v>
      </c>
      <c r="E464" s="22">
        <f t="shared" si="51"/>
        <v>-1.3302380425971094E-2</v>
      </c>
      <c r="F464" s="22">
        <f>IFERROR(D464-Dashboard!$B$4/252,"")</f>
        <v>-2.3987301587301783E-3</v>
      </c>
      <c r="G464" s="22">
        <f>IFERROR(E464-Dashboard!$B$4/252,"")</f>
        <v>-1.3461110584701253E-2</v>
      </c>
      <c r="H464" s="4">
        <f t="shared" si="52"/>
        <v>130.52000000000001</v>
      </c>
      <c r="I464" s="23">
        <f t="shared" si="53"/>
        <v>-4.4437634079068422E-2</v>
      </c>
      <c r="J464" s="4">
        <f t="shared" si="54"/>
        <v>2872.9</v>
      </c>
      <c r="K464" s="23">
        <f t="shared" si="55"/>
        <v>-6.7945281771032873E-2</v>
      </c>
      <c r="L464" s="22">
        <f t="shared" si="49"/>
        <v>1.1062380425971075E-2</v>
      </c>
    </row>
    <row r="465" spans="1:12" x14ac:dyDescent="0.25">
      <c r="A465" s="3">
        <f>IFERROR(Datos!A465,"")</f>
        <v>43161</v>
      </c>
      <c r="B465" s="4">
        <f>IFERROR(Datos!B465,"")</f>
        <v>125.39</v>
      </c>
      <c r="C465" s="4">
        <f>IFERROR(Datos!C465,"")</f>
        <v>2691.2</v>
      </c>
      <c r="D465" s="22">
        <f t="shared" si="50"/>
        <v>5.3720333547144783E-3</v>
      </c>
      <c r="E465" s="22">
        <f t="shared" si="51"/>
        <v>5.0416402136161942E-3</v>
      </c>
      <c r="F465" s="22">
        <f>IFERROR(D465-Dashboard!$B$4/252,"")</f>
        <v>5.2133031959843198E-3</v>
      </c>
      <c r="G465" s="22">
        <f>IFERROR(E465-Dashboard!$B$4/252,"")</f>
        <v>4.8829100548860357E-3</v>
      </c>
      <c r="H465" s="4">
        <f t="shared" si="52"/>
        <v>130.52000000000001</v>
      </c>
      <c r="I465" s="23">
        <f t="shared" si="53"/>
        <v>-3.9304321176831247E-2</v>
      </c>
      <c r="J465" s="4">
        <f t="shared" si="54"/>
        <v>2872.9</v>
      </c>
      <c r="K465" s="23">
        <f t="shared" si="55"/>
        <v>-6.3246197222319056E-2</v>
      </c>
      <c r="L465" s="22">
        <f t="shared" si="49"/>
        <v>3.303931410982841E-4</v>
      </c>
    </row>
    <row r="466" spans="1:12" x14ac:dyDescent="0.25">
      <c r="A466" s="3">
        <f>IFERROR(Datos!A466,"")</f>
        <v>43164</v>
      </c>
      <c r="B466" s="4">
        <f>IFERROR(Datos!B466,"")</f>
        <v>125.18</v>
      </c>
      <c r="C466" s="4">
        <f>IFERROR(Datos!C466,"")</f>
        <v>2720.9</v>
      </c>
      <c r="D466" s="22">
        <f t="shared" si="50"/>
        <v>-1.6747747029268734E-3</v>
      </c>
      <c r="E466" s="22">
        <f t="shared" si="51"/>
        <v>1.1035969084423503E-2</v>
      </c>
      <c r="F466" s="22">
        <f>IFERROR(D466-Dashboard!$B$4/252,"")</f>
        <v>-1.8335048616570321E-3</v>
      </c>
      <c r="G466" s="22">
        <f>IFERROR(E466-Dashboard!$B$4/252,"")</f>
        <v>1.0877238925693344E-2</v>
      </c>
      <c r="H466" s="4">
        <f t="shared" si="52"/>
        <v>130.52000000000001</v>
      </c>
      <c r="I466" s="23">
        <f t="shared" si="53"/>
        <v>-4.0913269996935342E-2</v>
      </c>
      <c r="J466" s="4">
        <f t="shared" si="54"/>
        <v>2872.9</v>
      </c>
      <c r="K466" s="23">
        <f t="shared" si="55"/>
        <v>-5.2908211215148437E-2</v>
      </c>
      <c r="L466" s="22">
        <f t="shared" si="49"/>
        <v>-1.2710743787350376E-2</v>
      </c>
    </row>
    <row r="467" spans="1:12" x14ac:dyDescent="0.25">
      <c r="A467" s="3">
        <f>IFERROR(Datos!A467,"")</f>
        <v>43165</v>
      </c>
      <c r="B467" s="4">
        <f>IFERROR(Datos!B467,"")</f>
        <v>126.53</v>
      </c>
      <c r="C467" s="4">
        <f>IFERROR(Datos!C467,"")</f>
        <v>2728.1</v>
      </c>
      <c r="D467" s="22">
        <f t="shared" si="50"/>
        <v>1.0784470362677601E-2</v>
      </c>
      <c r="E467" s="22">
        <f t="shared" si="51"/>
        <v>2.6461832481898817E-3</v>
      </c>
      <c r="F467" s="22">
        <f>IFERROR(D467-Dashboard!$B$4/252,"")</f>
        <v>1.0625740203947442E-2</v>
      </c>
      <c r="G467" s="22">
        <f>IFERROR(E467-Dashboard!$B$4/252,"")</f>
        <v>2.4874530894597232E-3</v>
      </c>
      <c r="H467" s="4">
        <f t="shared" si="52"/>
        <v>130.52000000000001</v>
      </c>
      <c r="I467" s="23">
        <f t="shared" si="53"/>
        <v>-3.0570027581979797E-2</v>
      </c>
      <c r="J467" s="4">
        <f t="shared" si="54"/>
        <v>2872.9</v>
      </c>
      <c r="K467" s="23">
        <f t="shared" si="55"/>
        <v>-5.0402032789167772E-2</v>
      </c>
      <c r="L467" s="22">
        <f t="shared" si="49"/>
        <v>8.1382871144877189E-3</v>
      </c>
    </row>
    <row r="468" spans="1:12" x14ac:dyDescent="0.25">
      <c r="A468" s="3">
        <f>IFERROR(Datos!A468,"")</f>
        <v>43166</v>
      </c>
      <c r="B468" s="4">
        <f>IFERROR(Datos!B468,"")</f>
        <v>125.72</v>
      </c>
      <c r="C468" s="4">
        <f>IFERROR(Datos!C468,"")</f>
        <v>2726.8</v>
      </c>
      <c r="D468" s="22">
        <f t="shared" si="50"/>
        <v>-6.4016438789220587E-3</v>
      </c>
      <c r="E468" s="22">
        <f t="shared" si="51"/>
        <v>-4.765221216229687E-4</v>
      </c>
      <c r="F468" s="22">
        <f>IFERROR(D468-Dashboard!$B$4/252,"")</f>
        <v>-6.5603740376522172E-3</v>
      </c>
      <c r="G468" s="22">
        <f>IFERROR(E468-Dashboard!$B$4/252,"")</f>
        <v>-6.3525228035312743E-4</v>
      </c>
      <c r="H468" s="4">
        <f t="shared" si="52"/>
        <v>130.52000000000001</v>
      </c>
      <c r="I468" s="23">
        <f t="shared" si="53"/>
        <v>-3.6775973030953146E-2</v>
      </c>
      <c r="J468" s="4">
        <f t="shared" si="54"/>
        <v>2872.9</v>
      </c>
      <c r="K468" s="23">
        <f t="shared" si="55"/>
        <v>-5.085453722719202E-2</v>
      </c>
      <c r="L468" s="22">
        <f t="shared" si="49"/>
        <v>-5.92512175729909E-3</v>
      </c>
    </row>
    <row r="469" spans="1:12" x14ac:dyDescent="0.25">
      <c r="A469" s="3">
        <f>IFERROR(Datos!A469,"")</f>
        <v>43167</v>
      </c>
      <c r="B469" s="4">
        <f>IFERROR(Datos!B469,"")</f>
        <v>125.42</v>
      </c>
      <c r="C469" s="4">
        <f>IFERROR(Datos!C469,"")</f>
        <v>2739</v>
      </c>
      <c r="D469" s="22">
        <f t="shared" si="50"/>
        <v>-2.3862551702195089E-3</v>
      </c>
      <c r="E469" s="22">
        <f t="shared" si="51"/>
        <v>4.4741088455331202E-3</v>
      </c>
      <c r="F469" s="22">
        <f>IFERROR(D469-Dashboard!$B$4/252,"")</f>
        <v>-2.5449853289496675E-3</v>
      </c>
      <c r="G469" s="22">
        <f>IFERROR(E469-Dashboard!$B$4/252,"")</f>
        <v>4.3153786868029616E-3</v>
      </c>
      <c r="H469" s="4">
        <f t="shared" si="52"/>
        <v>130.52000000000001</v>
      </c>
      <c r="I469" s="23">
        <f t="shared" si="53"/>
        <v>-3.9074471345387773E-2</v>
      </c>
      <c r="J469" s="4">
        <f t="shared" si="54"/>
        <v>2872.9</v>
      </c>
      <c r="K469" s="23">
        <f t="shared" si="55"/>
        <v>-4.6607957116502563E-2</v>
      </c>
      <c r="L469" s="22">
        <f t="shared" si="49"/>
        <v>-6.8603640157526291E-3</v>
      </c>
    </row>
    <row r="470" spans="1:12" x14ac:dyDescent="0.25">
      <c r="A470" s="3">
        <f>IFERROR(Datos!A470,"")</f>
        <v>43168</v>
      </c>
      <c r="B470" s="4">
        <f>IFERROR(Datos!B470,"")</f>
        <v>125.54</v>
      </c>
      <c r="C470" s="4">
        <f>IFERROR(Datos!C470,"")</f>
        <v>2786.6</v>
      </c>
      <c r="D470" s="22">
        <f t="shared" si="50"/>
        <v>9.5678520172226555E-4</v>
      </c>
      <c r="E470" s="22">
        <f t="shared" si="51"/>
        <v>1.7378605330412578E-2</v>
      </c>
      <c r="F470" s="22">
        <f>IFERROR(D470-Dashboard!$B$4/252,"")</f>
        <v>7.9805504299210682E-4</v>
      </c>
      <c r="G470" s="22">
        <f>IFERROR(E470-Dashboard!$B$4/252,"")</f>
        <v>1.7219875171682417E-2</v>
      </c>
      <c r="H470" s="4">
        <f t="shared" si="52"/>
        <v>130.52000000000001</v>
      </c>
      <c r="I470" s="23">
        <f t="shared" si="53"/>
        <v>-3.8155072019613878E-2</v>
      </c>
      <c r="J470" s="4">
        <f t="shared" si="54"/>
        <v>2872.9</v>
      </c>
      <c r="K470" s="23">
        <f t="shared" si="55"/>
        <v>-3.0039333078074493E-2</v>
      </c>
      <c r="L470" s="22">
        <f t="shared" si="49"/>
        <v>-1.6421820128690312E-2</v>
      </c>
    </row>
    <row r="471" spans="1:12" x14ac:dyDescent="0.25">
      <c r="A471" s="3">
        <f>IFERROR(Datos!A471,"")</f>
        <v>43171</v>
      </c>
      <c r="B471" s="4">
        <f>IFERROR(Datos!B471,"")</f>
        <v>125.54</v>
      </c>
      <c r="C471" s="4">
        <f>IFERROR(Datos!C471,"")</f>
        <v>2783</v>
      </c>
      <c r="D471" s="22">
        <f t="shared" si="50"/>
        <v>0</v>
      </c>
      <c r="E471" s="22">
        <f t="shared" si="51"/>
        <v>-1.2918969353333809E-3</v>
      </c>
      <c r="F471" s="22">
        <f>IFERROR(D471-Dashboard!$B$4/252,"")</f>
        <v>-1.5873015873015873E-4</v>
      </c>
      <c r="G471" s="22">
        <f>IFERROR(E471-Dashboard!$B$4/252,"")</f>
        <v>-1.4506270940635396E-3</v>
      </c>
      <c r="H471" s="4">
        <f t="shared" si="52"/>
        <v>130.52000000000001</v>
      </c>
      <c r="I471" s="23">
        <f t="shared" si="53"/>
        <v>-3.8155072019613878E-2</v>
      </c>
      <c r="J471" s="4">
        <f t="shared" si="54"/>
        <v>2872.9</v>
      </c>
      <c r="K471" s="23">
        <f t="shared" si="55"/>
        <v>-3.129242229106477E-2</v>
      </c>
      <c r="L471" s="22">
        <f t="shared" si="49"/>
        <v>1.2918969353333809E-3</v>
      </c>
    </row>
    <row r="472" spans="1:12" x14ac:dyDescent="0.25">
      <c r="A472" s="3">
        <f>IFERROR(Datos!A472,"")</f>
        <v>43172</v>
      </c>
      <c r="B472" s="4">
        <f>IFERROR(Datos!B472,"")</f>
        <v>125.78</v>
      </c>
      <c r="C472" s="4">
        <f>IFERROR(Datos!C472,"")</f>
        <v>2765.3</v>
      </c>
      <c r="D472" s="22">
        <f t="shared" si="50"/>
        <v>1.9117412776803455E-3</v>
      </c>
      <c r="E472" s="22">
        <f t="shared" si="51"/>
        <v>-6.3600431189363427E-3</v>
      </c>
      <c r="F472" s="22">
        <f>IFERROR(D472-Dashboard!$B$4/252,"")</f>
        <v>1.7530111189501868E-3</v>
      </c>
      <c r="G472" s="22">
        <f>IFERROR(E472-Dashboard!$B$4/252,"")</f>
        <v>-6.5187732776665012E-3</v>
      </c>
      <c r="H472" s="4">
        <f t="shared" si="52"/>
        <v>130.52000000000001</v>
      </c>
      <c r="I472" s="23">
        <f t="shared" si="53"/>
        <v>-3.631627336806631E-2</v>
      </c>
      <c r="J472" s="4">
        <f t="shared" si="54"/>
        <v>2872.9</v>
      </c>
      <c r="K472" s="23">
        <f t="shared" si="55"/>
        <v>-3.7453444254934021E-2</v>
      </c>
      <c r="L472" s="22">
        <f t="shared" si="49"/>
        <v>8.2717843966166882E-3</v>
      </c>
    </row>
    <row r="473" spans="1:12" x14ac:dyDescent="0.25">
      <c r="A473" s="3">
        <f>IFERROR(Datos!A473,"")</f>
        <v>43173</v>
      </c>
      <c r="B473" s="4">
        <f>IFERROR(Datos!B473,"")</f>
        <v>125.7</v>
      </c>
      <c r="C473" s="4">
        <f>IFERROR(Datos!C473,"")</f>
        <v>2749.5</v>
      </c>
      <c r="D473" s="22">
        <f t="shared" si="50"/>
        <v>-6.3603116552712891E-4</v>
      </c>
      <c r="E473" s="22">
        <f t="shared" si="51"/>
        <v>-5.7136657867139506E-3</v>
      </c>
      <c r="F473" s="22">
        <f>IFERROR(D473-Dashboard!$B$4/252,"")</f>
        <v>-7.9476132425728764E-4</v>
      </c>
      <c r="G473" s="22">
        <f>IFERROR(E473-Dashboard!$B$4/252,"")</f>
        <v>-5.8723959454441092E-3</v>
      </c>
      <c r="H473" s="4">
        <f t="shared" si="52"/>
        <v>130.52000000000001</v>
      </c>
      <c r="I473" s="23">
        <f t="shared" si="53"/>
        <v>-3.6929206251915425E-2</v>
      </c>
      <c r="J473" s="4">
        <f t="shared" si="54"/>
        <v>2872.9</v>
      </c>
      <c r="K473" s="23">
        <f t="shared" si="55"/>
        <v>-4.2953113578613977E-2</v>
      </c>
      <c r="L473" s="22">
        <f t="shared" si="49"/>
        <v>5.0776346211868217E-3</v>
      </c>
    </row>
    <row r="474" spans="1:12" x14ac:dyDescent="0.25">
      <c r="A474" s="3">
        <f>IFERROR(Datos!A474,"")</f>
        <v>43174</v>
      </c>
      <c r="B474" s="4">
        <f>IFERROR(Datos!B474,"")</f>
        <v>124.9</v>
      </c>
      <c r="C474" s="4">
        <f>IFERROR(Datos!C474,"")</f>
        <v>2747.3</v>
      </c>
      <c r="D474" s="22">
        <f t="shared" si="50"/>
        <v>-6.364359586316648E-3</v>
      </c>
      <c r="E474" s="22">
        <f t="shared" si="51"/>
        <v>-8.0014548099649474E-4</v>
      </c>
      <c r="F474" s="22">
        <f>IFERROR(D474-Dashboard!$B$4/252,"")</f>
        <v>-6.5230897450468065E-3</v>
      </c>
      <c r="G474" s="22">
        <f>IFERROR(E474-Dashboard!$B$4/252,"")</f>
        <v>-9.5887563972665347E-4</v>
      </c>
      <c r="H474" s="4">
        <f t="shared" si="52"/>
        <v>130.52000000000001</v>
      </c>
      <c r="I474" s="23">
        <f t="shared" si="53"/>
        <v>-4.3058535090407579E-2</v>
      </c>
      <c r="J474" s="4">
        <f t="shared" si="54"/>
        <v>2872.9</v>
      </c>
      <c r="K474" s="23">
        <f t="shared" si="55"/>
        <v>-4.371889031988585E-2</v>
      </c>
      <c r="L474" s="22">
        <f t="shared" si="49"/>
        <v>-5.5642141053201533E-3</v>
      </c>
    </row>
    <row r="475" spans="1:12" x14ac:dyDescent="0.25">
      <c r="A475" s="3">
        <f>IFERROR(Datos!A475,"")</f>
        <v>43175</v>
      </c>
      <c r="B475" s="4">
        <f>IFERROR(Datos!B475,"")</f>
        <v>124.6</v>
      </c>
      <c r="C475" s="4">
        <f>IFERROR(Datos!C475,"")</f>
        <v>2752</v>
      </c>
      <c r="D475" s="22">
        <f t="shared" si="50"/>
        <v>-2.4019215372298452E-3</v>
      </c>
      <c r="E475" s="22">
        <f t="shared" si="51"/>
        <v>1.7107705747461122E-3</v>
      </c>
      <c r="F475" s="22">
        <f>IFERROR(D475-Dashboard!$B$4/252,"")</f>
        <v>-2.5606516959600038E-3</v>
      </c>
      <c r="G475" s="22">
        <f>IFERROR(E475-Dashboard!$B$4/252,"")</f>
        <v>1.5520404160159534E-3</v>
      </c>
      <c r="H475" s="4">
        <f t="shared" si="52"/>
        <v>130.52000000000001</v>
      </c>
      <c r="I475" s="23">
        <f t="shared" si="53"/>
        <v>-4.5357033404842317E-2</v>
      </c>
      <c r="J475" s="4">
        <f t="shared" si="54"/>
        <v>2872.9</v>
      </c>
      <c r="K475" s="23">
        <f t="shared" si="55"/>
        <v>-4.2082912736259526E-2</v>
      </c>
      <c r="L475" s="22">
        <f t="shared" si="49"/>
        <v>-4.1126921119759574E-3</v>
      </c>
    </row>
    <row r="476" spans="1:12" x14ac:dyDescent="0.25">
      <c r="A476" s="3">
        <f>IFERROR(Datos!A476,"")</f>
        <v>43178</v>
      </c>
      <c r="B476" s="4">
        <f>IFERROR(Datos!B476,"")</f>
        <v>124.87</v>
      </c>
      <c r="C476" s="4">
        <f>IFERROR(Datos!C476,"")</f>
        <v>2712.9</v>
      </c>
      <c r="D476" s="22">
        <f t="shared" si="50"/>
        <v>2.1669341894061667E-3</v>
      </c>
      <c r="E476" s="22">
        <f t="shared" si="51"/>
        <v>-1.4207848837209269E-2</v>
      </c>
      <c r="F476" s="22">
        <f>IFERROR(D476-Dashboard!$B$4/252,"")</f>
        <v>2.0082040306760082E-3</v>
      </c>
      <c r="G476" s="22">
        <f>IFERROR(E476-Dashboard!$B$4/252,"")</f>
        <v>-1.4366578995939428E-2</v>
      </c>
      <c r="H476" s="4">
        <f t="shared" si="52"/>
        <v>130.52000000000001</v>
      </c>
      <c r="I476" s="23">
        <f t="shared" si="53"/>
        <v>-4.3288384921851053E-2</v>
      </c>
      <c r="J476" s="4">
        <f t="shared" si="54"/>
        <v>2872.9</v>
      </c>
      <c r="K476" s="23">
        <f t="shared" si="55"/>
        <v>-5.5692853910682572E-2</v>
      </c>
      <c r="L476" s="22">
        <f t="shared" si="49"/>
        <v>1.6374783026615436E-2</v>
      </c>
    </row>
    <row r="477" spans="1:12" x14ac:dyDescent="0.25">
      <c r="A477" s="3">
        <f>IFERROR(Datos!A477,"")</f>
        <v>43179</v>
      </c>
      <c r="B477" s="4">
        <f>IFERROR(Datos!B477,"")</f>
        <v>124.31</v>
      </c>
      <c r="C477" s="4">
        <f>IFERROR(Datos!C477,"")</f>
        <v>2716.9</v>
      </c>
      <c r="D477" s="22">
        <f t="shared" si="50"/>
        <v>-4.4846640506126523E-3</v>
      </c>
      <c r="E477" s="22">
        <f t="shared" si="51"/>
        <v>1.4744369493899789E-3</v>
      </c>
      <c r="F477" s="22">
        <f>IFERROR(D477-Dashboard!$B$4/252,"")</f>
        <v>-4.6433942093428108E-3</v>
      </c>
      <c r="G477" s="22">
        <f>IFERROR(E477-Dashboard!$B$4/252,"")</f>
        <v>1.3157067906598202E-3</v>
      </c>
      <c r="H477" s="4">
        <f t="shared" si="52"/>
        <v>130.52000000000001</v>
      </c>
      <c r="I477" s="23">
        <f t="shared" si="53"/>
        <v>-4.7578915108795639E-2</v>
      </c>
      <c r="J477" s="4">
        <f t="shared" si="54"/>
        <v>2872.9</v>
      </c>
      <c r="K477" s="23">
        <f t="shared" si="55"/>
        <v>-5.430053256291556E-2</v>
      </c>
      <c r="L477" s="22">
        <f t="shared" si="49"/>
        <v>-5.9591010000026312E-3</v>
      </c>
    </row>
    <row r="478" spans="1:12" x14ac:dyDescent="0.25">
      <c r="A478" s="3">
        <f>IFERROR(Datos!A478,"")</f>
        <v>43180</v>
      </c>
      <c r="B478" s="4">
        <f>IFERROR(Datos!B478,"")</f>
        <v>126.48</v>
      </c>
      <c r="C478" s="4">
        <f>IFERROR(Datos!C478,"")</f>
        <v>2711.9</v>
      </c>
      <c r="D478" s="22">
        <f t="shared" si="50"/>
        <v>1.7456359102244301E-2</v>
      </c>
      <c r="E478" s="22">
        <f t="shared" si="51"/>
        <v>-1.840332732158001E-3</v>
      </c>
      <c r="F478" s="22">
        <f>IFERROR(D478-Dashboard!$B$4/252,"")</f>
        <v>1.7297628943514141E-2</v>
      </c>
      <c r="G478" s="22">
        <f>IFERROR(E478-Dashboard!$B$4/252,"")</f>
        <v>-1.9990628908881595E-3</v>
      </c>
      <c r="H478" s="4">
        <f t="shared" si="52"/>
        <v>130.52000000000001</v>
      </c>
      <c r="I478" s="23">
        <f t="shared" si="53"/>
        <v>-3.095311063438555E-2</v>
      </c>
      <c r="J478" s="4">
        <f t="shared" si="54"/>
        <v>2872.9</v>
      </c>
      <c r="K478" s="23">
        <f t="shared" si="55"/>
        <v>-5.6040934247624352E-2</v>
      </c>
      <c r="L478" s="22">
        <f t="shared" si="49"/>
        <v>1.9296691834402302E-2</v>
      </c>
    </row>
    <row r="479" spans="1:12" x14ac:dyDescent="0.25">
      <c r="A479" s="3">
        <f>IFERROR(Datos!A479,"")</f>
        <v>43181</v>
      </c>
      <c r="B479" s="4">
        <f>IFERROR(Datos!B479,"")</f>
        <v>125.98</v>
      </c>
      <c r="C479" s="4">
        <f>IFERROR(Datos!C479,"")</f>
        <v>2643.7</v>
      </c>
      <c r="D479" s="22">
        <f t="shared" si="50"/>
        <v>-3.953194180898123E-3</v>
      </c>
      <c r="E479" s="22">
        <f t="shared" si="51"/>
        <v>-2.5148419926988574E-2</v>
      </c>
      <c r="F479" s="22">
        <f>IFERROR(D479-Dashboard!$B$4/252,"")</f>
        <v>-4.1119243396282815E-3</v>
      </c>
      <c r="G479" s="22">
        <f>IFERROR(E479-Dashboard!$B$4/252,"")</f>
        <v>-2.5307150085718735E-2</v>
      </c>
      <c r="H479" s="4">
        <f t="shared" si="52"/>
        <v>130.52000000000001</v>
      </c>
      <c r="I479" s="23">
        <f t="shared" si="53"/>
        <v>-3.4783941158443188E-2</v>
      </c>
      <c r="J479" s="4">
        <f t="shared" si="54"/>
        <v>2872.9</v>
      </c>
      <c r="K479" s="23">
        <f t="shared" si="55"/>
        <v>-7.9780013227052859E-2</v>
      </c>
      <c r="L479" s="22">
        <f t="shared" si="49"/>
        <v>2.1195225746090451E-2</v>
      </c>
    </row>
    <row r="480" spans="1:12" x14ac:dyDescent="0.25">
      <c r="A480" s="3">
        <f>IFERROR(Datos!A480,"")</f>
        <v>43182</v>
      </c>
      <c r="B480" s="4">
        <f>IFERROR(Datos!B480,"")</f>
        <v>127.61</v>
      </c>
      <c r="C480" s="4">
        <f>IFERROR(Datos!C480,"")</f>
        <v>2588.3000000000002</v>
      </c>
      <c r="D480" s="22">
        <f t="shared" si="50"/>
        <v>1.2938561676456573E-2</v>
      </c>
      <c r="E480" s="22">
        <f t="shared" si="51"/>
        <v>-2.0955479063433646E-2</v>
      </c>
      <c r="F480" s="22">
        <f>IFERROR(D480-Dashboard!$B$4/252,"")</f>
        <v>1.2779831517726414E-2</v>
      </c>
      <c r="G480" s="22">
        <f>IFERROR(E480-Dashboard!$B$4/252,"")</f>
        <v>-2.1114209222163807E-2</v>
      </c>
      <c r="H480" s="4">
        <f t="shared" si="52"/>
        <v>130.52000000000001</v>
      </c>
      <c r="I480" s="23">
        <f t="shared" si="53"/>
        <v>-2.2295433650015406E-2</v>
      </c>
      <c r="J480" s="4">
        <f t="shared" si="54"/>
        <v>2872.9</v>
      </c>
      <c r="K480" s="23">
        <f t="shared" si="55"/>
        <v>-9.9063663893626641E-2</v>
      </c>
      <c r="L480" s="22">
        <f t="shared" si="49"/>
        <v>3.3894040739890219E-2</v>
      </c>
    </row>
    <row r="481" spans="1:12" x14ac:dyDescent="0.25">
      <c r="A481" s="3">
        <f>IFERROR(Datos!A481,"")</f>
        <v>43185</v>
      </c>
      <c r="B481" s="4">
        <f>IFERROR(Datos!B481,"")</f>
        <v>128.28</v>
      </c>
      <c r="C481" s="4">
        <f>IFERROR(Datos!C481,"")</f>
        <v>2658.6</v>
      </c>
      <c r="D481" s="22">
        <f t="shared" si="50"/>
        <v>5.2503722278818277E-3</v>
      </c>
      <c r="E481" s="22">
        <f t="shared" si="51"/>
        <v>2.7160684619248032E-2</v>
      </c>
      <c r="F481" s="22">
        <f>IFERROR(D481-Dashboard!$B$4/252,"")</f>
        <v>5.0916420691516692E-3</v>
      </c>
      <c r="G481" s="22">
        <f>IFERROR(E481-Dashboard!$B$4/252,"")</f>
        <v>2.7001954460517872E-2</v>
      </c>
      <c r="H481" s="4">
        <f t="shared" si="52"/>
        <v>130.52000000000001</v>
      </c>
      <c r="I481" s="23">
        <f t="shared" si="53"/>
        <v>-1.7162120747778231E-2</v>
      </c>
      <c r="J481" s="4">
        <f t="shared" si="54"/>
        <v>2872.9</v>
      </c>
      <c r="K481" s="23">
        <f t="shared" si="55"/>
        <v>-7.4593616206620528E-2</v>
      </c>
      <c r="L481" s="22">
        <f t="shared" si="49"/>
        <v>-2.1910312391366205E-2</v>
      </c>
    </row>
    <row r="482" spans="1:12" x14ac:dyDescent="0.25">
      <c r="A482" s="3">
        <f>IFERROR(Datos!A482,"")</f>
        <v>43186</v>
      </c>
      <c r="B482" s="4">
        <f>IFERROR(Datos!B482,"")</f>
        <v>127.49</v>
      </c>
      <c r="C482" s="4">
        <f>IFERROR(Datos!C482,"")</f>
        <v>2612.6</v>
      </c>
      <c r="D482" s="22">
        <f t="shared" si="50"/>
        <v>-6.1584034923605202E-3</v>
      </c>
      <c r="E482" s="22">
        <f t="shared" si="51"/>
        <v>-1.7302339577221049E-2</v>
      </c>
      <c r="F482" s="22">
        <f>IFERROR(D482-Dashboard!$B$4/252,"")</f>
        <v>-6.3171336510906787E-3</v>
      </c>
      <c r="G482" s="22">
        <f>IFERROR(E482-Dashboard!$B$4/252,"")</f>
        <v>-1.7461069735951209E-2</v>
      </c>
      <c r="H482" s="4">
        <f t="shared" si="52"/>
        <v>130.52000000000001</v>
      </c>
      <c r="I482" s="23">
        <f t="shared" si="53"/>
        <v>-2.3214832975789301E-2</v>
      </c>
      <c r="J482" s="4">
        <f t="shared" si="54"/>
        <v>2872.9</v>
      </c>
      <c r="K482" s="23">
        <f t="shared" si="55"/>
        <v>-9.0605311705941771E-2</v>
      </c>
      <c r="L482" s="22">
        <f t="shared" si="49"/>
        <v>1.1143936084860528E-2</v>
      </c>
    </row>
    <row r="483" spans="1:12" x14ac:dyDescent="0.25">
      <c r="A483" s="3">
        <f>IFERROR(Datos!A483,"")</f>
        <v>43187</v>
      </c>
      <c r="B483" s="4">
        <f>IFERROR(Datos!B483,"")</f>
        <v>125.73</v>
      </c>
      <c r="C483" s="4">
        <f>IFERROR(Datos!C483,"")</f>
        <v>2605</v>
      </c>
      <c r="D483" s="22">
        <f t="shared" si="50"/>
        <v>-1.3805004314063729E-2</v>
      </c>
      <c r="E483" s="22">
        <f t="shared" si="51"/>
        <v>-2.9089795605909963E-3</v>
      </c>
      <c r="F483" s="22">
        <f>IFERROR(D483-Dashboard!$B$4/252,"")</f>
        <v>-1.3963734472793888E-2</v>
      </c>
      <c r="G483" s="22">
        <f>IFERROR(E483-Dashboard!$B$4/252,"")</f>
        <v>-3.0677097193211548E-3</v>
      </c>
      <c r="H483" s="4">
        <f t="shared" si="52"/>
        <v>130.52000000000001</v>
      </c>
      <c r="I483" s="23">
        <f t="shared" si="53"/>
        <v>-3.6699356420471951E-2</v>
      </c>
      <c r="J483" s="4">
        <f t="shared" si="54"/>
        <v>2872.9</v>
      </c>
      <c r="K483" s="23">
        <f t="shared" si="55"/>
        <v>-9.3250722266699171E-2</v>
      </c>
      <c r="L483" s="22">
        <f t="shared" si="49"/>
        <v>-1.0896024753472733E-2</v>
      </c>
    </row>
    <row r="484" spans="1:12" x14ac:dyDescent="0.25">
      <c r="A484" s="3">
        <f>IFERROR(Datos!A484,"")</f>
        <v>43188</v>
      </c>
      <c r="B484" s="4">
        <f>IFERROR(Datos!B484,"")</f>
        <v>125.79</v>
      </c>
      <c r="C484" s="4">
        <f>IFERROR(Datos!C484,"")</f>
        <v>2640.9</v>
      </c>
      <c r="D484" s="22">
        <f t="shared" si="50"/>
        <v>4.7721307563830528E-4</v>
      </c>
      <c r="E484" s="22">
        <f t="shared" si="51"/>
        <v>1.3781190019193978E-2</v>
      </c>
      <c r="F484" s="22">
        <f>IFERROR(D484-Dashboard!$B$4/252,"")</f>
        <v>3.1848291690814655E-4</v>
      </c>
      <c r="G484" s="22">
        <f>IFERROR(E484-Dashboard!$B$4/252,"")</f>
        <v>1.362245986046382E-2</v>
      </c>
      <c r="H484" s="4">
        <f t="shared" si="52"/>
        <v>130.52000000000001</v>
      </c>
      <c r="I484" s="23">
        <f t="shared" si="53"/>
        <v>-3.6239656757585115E-2</v>
      </c>
      <c r="J484" s="4">
        <f t="shared" si="54"/>
        <v>2872.9</v>
      </c>
      <c r="K484" s="23">
        <f t="shared" si="55"/>
        <v>-8.0754638170489779E-2</v>
      </c>
      <c r="L484" s="22">
        <f t="shared" si="49"/>
        <v>-1.3303976943555673E-2</v>
      </c>
    </row>
    <row r="485" spans="1:12" x14ac:dyDescent="0.25">
      <c r="A485" s="3">
        <f>IFERROR(Datos!A485,"")</f>
        <v>43192</v>
      </c>
      <c r="B485" s="4">
        <f>IFERROR(Datos!B485,"")</f>
        <v>127.26</v>
      </c>
      <c r="C485" s="4">
        <f>IFERROR(Datos!C485,"")</f>
        <v>2581.9</v>
      </c>
      <c r="D485" s="22">
        <f t="shared" si="50"/>
        <v>1.1686143572620988E-2</v>
      </c>
      <c r="E485" s="22">
        <f t="shared" si="51"/>
        <v>-2.2340868643265566E-2</v>
      </c>
      <c r="F485" s="22">
        <f>IFERROR(D485-Dashboard!$B$4/252,"")</f>
        <v>1.152741341389083E-2</v>
      </c>
      <c r="G485" s="22">
        <f>IFERROR(E485-Dashboard!$B$4/252,"")</f>
        <v>-2.2499598801995726E-2</v>
      </c>
      <c r="H485" s="4">
        <f t="shared" si="52"/>
        <v>130.52000000000001</v>
      </c>
      <c r="I485" s="23">
        <f t="shared" si="53"/>
        <v>-2.4977015016855675E-2</v>
      </c>
      <c r="J485" s="4">
        <f t="shared" si="54"/>
        <v>2872.9</v>
      </c>
      <c r="K485" s="23">
        <f t="shared" si="55"/>
        <v>-0.10129137805005395</v>
      </c>
      <c r="L485" s="22">
        <f t="shared" si="49"/>
        <v>3.4027012215886554E-2</v>
      </c>
    </row>
    <row r="486" spans="1:12" x14ac:dyDescent="0.25">
      <c r="A486" s="3">
        <f>IFERROR(Datos!A486,"")</f>
        <v>43193</v>
      </c>
      <c r="B486" s="4">
        <f>IFERROR(Datos!B486,"")</f>
        <v>126.3</v>
      </c>
      <c r="C486" s="4">
        <f>IFERROR(Datos!C486,"")</f>
        <v>2614.4</v>
      </c>
      <c r="D486" s="22">
        <f t="shared" si="50"/>
        <v>-7.543611504007619E-3</v>
      </c>
      <c r="E486" s="22">
        <f t="shared" si="51"/>
        <v>1.2587629265269795E-2</v>
      </c>
      <c r="F486" s="22">
        <f>IFERROR(D486-Dashboard!$B$4/252,"")</f>
        <v>-7.7023416627377776E-3</v>
      </c>
      <c r="G486" s="22">
        <f>IFERROR(E486-Dashboard!$B$4/252,"")</f>
        <v>1.2428899106539637E-2</v>
      </c>
      <c r="H486" s="4">
        <f t="shared" si="52"/>
        <v>130.52000000000001</v>
      </c>
      <c r="I486" s="23">
        <f t="shared" si="53"/>
        <v>-3.2332209623046393E-2</v>
      </c>
      <c r="J486" s="4">
        <f t="shared" si="54"/>
        <v>2872.9</v>
      </c>
      <c r="K486" s="23">
        <f t="shared" si="55"/>
        <v>-8.9978767099446522E-2</v>
      </c>
      <c r="L486" s="22">
        <f t="shared" si="49"/>
        <v>-2.0131240769277414E-2</v>
      </c>
    </row>
    <row r="487" spans="1:12" x14ac:dyDescent="0.25">
      <c r="A487" s="3">
        <f>IFERROR(Datos!A487,"")</f>
        <v>43194</v>
      </c>
      <c r="B487" s="4">
        <f>IFERROR(Datos!B487,"")</f>
        <v>126.45</v>
      </c>
      <c r="C487" s="4">
        <f>IFERROR(Datos!C487,"")</f>
        <v>2644.7</v>
      </c>
      <c r="D487" s="22">
        <f t="shared" si="50"/>
        <v>1.1876484560571221E-3</v>
      </c>
      <c r="E487" s="22">
        <f t="shared" si="51"/>
        <v>1.1589657282741639E-2</v>
      </c>
      <c r="F487" s="22">
        <f>IFERROR(D487-Dashboard!$B$4/252,"")</f>
        <v>1.0289182973269634E-3</v>
      </c>
      <c r="G487" s="22">
        <f>IFERROR(E487-Dashboard!$B$4/252,"")</f>
        <v>1.143092712401148E-2</v>
      </c>
      <c r="H487" s="4">
        <f t="shared" si="52"/>
        <v>130.52000000000001</v>
      </c>
      <c r="I487" s="23">
        <f t="shared" si="53"/>
        <v>-3.1182960465829024E-2</v>
      </c>
      <c r="J487" s="4">
        <f t="shared" si="54"/>
        <v>2872.9</v>
      </c>
      <c r="K487" s="23">
        <f t="shared" si="55"/>
        <v>-7.9431932890111079E-2</v>
      </c>
      <c r="L487" s="22">
        <f t="shared" si="49"/>
        <v>-1.0402008826684517E-2</v>
      </c>
    </row>
    <row r="488" spans="1:12" x14ac:dyDescent="0.25">
      <c r="A488" s="3">
        <f>IFERROR(Datos!A488,"")</f>
        <v>43195</v>
      </c>
      <c r="B488" s="4">
        <f>IFERROR(Datos!B488,"")</f>
        <v>125.8</v>
      </c>
      <c r="C488" s="4">
        <f>IFERROR(Datos!C488,"")</f>
        <v>2662.8</v>
      </c>
      <c r="D488" s="22">
        <f t="shared" si="50"/>
        <v>-5.1403716884144135E-3</v>
      </c>
      <c r="E488" s="22">
        <f t="shared" si="51"/>
        <v>6.8438764321097079E-3</v>
      </c>
      <c r="F488" s="22">
        <f>IFERROR(D488-Dashboard!$B$4/252,"")</f>
        <v>-5.299101847144572E-3</v>
      </c>
      <c r="G488" s="22">
        <f>IFERROR(E488-Dashboard!$B$4/252,"")</f>
        <v>6.6851462733795494E-3</v>
      </c>
      <c r="H488" s="4">
        <f t="shared" si="52"/>
        <v>130.52000000000001</v>
      </c>
      <c r="I488" s="23">
        <f t="shared" si="53"/>
        <v>-3.6163040147104031E-2</v>
      </c>
      <c r="J488" s="4">
        <f t="shared" si="54"/>
        <v>2872.9</v>
      </c>
      <c r="K488" s="23">
        <f t="shared" si="55"/>
        <v>-7.3131678791464982E-2</v>
      </c>
      <c r="L488" s="22">
        <f t="shared" si="49"/>
        <v>-1.1984248120524121E-2</v>
      </c>
    </row>
    <row r="489" spans="1:12" x14ac:dyDescent="0.25">
      <c r="A489" s="3">
        <f>IFERROR(Datos!A489,"")</f>
        <v>43196</v>
      </c>
      <c r="B489" s="4">
        <f>IFERROR(Datos!B489,"")</f>
        <v>126.39</v>
      </c>
      <c r="C489" s="4">
        <f>IFERROR(Datos!C489,"")</f>
        <v>2604.5</v>
      </c>
      <c r="D489" s="22">
        <f t="shared" si="50"/>
        <v>4.689984101748923E-3</v>
      </c>
      <c r="E489" s="22">
        <f t="shared" si="51"/>
        <v>-2.1894246657653715E-2</v>
      </c>
      <c r="F489" s="22">
        <f>IFERROR(D489-Dashboard!$B$4/252,"")</f>
        <v>4.5312539430187645E-3</v>
      </c>
      <c r="G489" s="22">
        <f>IFERROR(E489-Dashboard!$B$4/252,"")</f>
        <v>-2.2052976816383876E-2</v>
      </c>
      <c r="H489" s="4">
        <f t="shared" si="52"/>
        <v>130.52000000000001</v>
      </c>
      <c r="I489" s="23">
        <f t="shared" si="53"/>
        <v>-3.1642660128715971E-2</v>
      </c>
      <c r="J489" s="4">
        <f t="shared" si="54"/>
        <v>2872.9</v>
      </c>
      <c r="K489" s="23">
        <f t="shared" si="55"/>
        <v>-9.3424762435170061E-2</v>
      </c>
      <c r="L489" s="22">
        <f t="shared" si="49"/>
        <v>2.6584230759402638E-2</v>
      </c>
    </row>
    <row r="490" spans="1:12" x14ac:dyDescent="0.25">
      <c r="A490" s="3">
        <f>IFERROR(Datos!A490,"")</f>
        <v>43199</v>
      </c>
      <c r="B490" s="4">
        <f>IFERROR(Datos!B490,"")</f>
        <v>126.82</v>
      </c>
      <c r="C490" s="4">
        <f>IFERROR(Datos!C490,"")</f>
        <v>2613.1999999999998</v>
      </c>
      <c r="D490" s="22">
        <f t="shared" si="50"/>
        <v>3.4021678930293842E-3</v>
      </c>
      <c r="E490" s="22">
        <f t="shared" si="51"/>
        <v>3.3403724323286532E-3</v>
      </c>
      <c r="F490" s="22">
        <f>IFERROR(D490-Dashboard!$B$4/252,"")</f>
        <v>3.2434377342992256E-3</v>
      </c>
      <c r="G490" s="22">
        <f>IFERROR(E490-Dashboard!$B$4/252,"")</f>
        <v>3.1816422735984947E-3</v>
      </c>
      <c r="H490" s="4">
        <f t="shared" si="52"/>
        <v>130.52000000000001</v>
      </c>
      <c r="I490" s="23">
        <f t="shared" si="53"/>
        <v>-2.8348145878026476E-2</v>
      </c>
      <c r="J490" s="4">
        <f t="shared" si="54"/>
        <v>2872.9</v>
      </c>
      <c r="K490" s="23">
        <f t="shared" si="55"/>
        <v>-9.0396463503776725E-2</v>
      </c>
      <c r="L490" s="22">
        <f t="shared" si="49"/>
        <v>6.1795460700730942E-5</v>
      </c>
    </row>
    <row r="491" spans="1:12" x14ac:dyDescent="0.25">
      <c r="A491" s="3">
        <f>IFERROR(Datos!A491,"")</f>
        <v>43200</v>
      </c>
      <c r="B491" s="4">
        <f>IFERROR(Datos!B491,"")</f>
        <v>127.12</v>
      </c>
      <c r="C491" s="4">
        <f>IFERROR(Datos!C491,"")</f>
        <v>2656.9</v>
      </c>
      <c r="D491" s="22">
        <f t="shared" si="50"/>
        <v>2.3655574830470094E-3</v>
      </c>
      <c r="E491" s="22">
        <f t="shared" si="51"/>
        <v>1.6722791979182805E-2</v>
      </c>
      <c r="F491" s="22">
        <f>IFERROR(D491-Dashboard!$B$4/252,"")</f>
        <v>2.2068273243168509E-3</v>
      </c>
      <c r="G491" s="22">
        <f>IFERROR(E491-Dashboard!$B$4/252,"")</f>
        <v>1.6564061820452645E-2</v>
      </c>
      <c r="H491" s="4">
        <f t="shared" si="52"/>
        <v>130.52000000000001</v>
      </c>
      <c r="I491" s="23">
        <f t="shared" si="53"/>
        <v>-2.6049647563591849E-2</v>
      </c>
      <c r="J491" s="4">
        <f t="shared" si="54"/>
        <v>2872.9</v>
      </c>
      <c r="K491" s="23">
        <f t="shared" si="55"/>
        <v>-7.518535277942151E-2</v>
      </c>
      <c r="L491" s="22">
        <f t="shared" si="49"/>
        <v>-1.4357234496135796E-2</v>
      </c>
    </row>
    <row r="492" spans="1:12" x14ac:dyDescent="0.25">
      <c r="A492" s="3">
        <f>IFERROR(Datos!A492,"")</f>
        <v>43201</v>
      </c>
      <c r="B492" s="4">
        <f>IFERROR(Datos!B492,"")</f>
        <v>128.11000000000001</v>
      </c>
      <c r="C492" s="4">
        <f>IFERROR(Datos!C492,"")</f>
        <v>2642.2</v>
      </c>
      <c r="D492" s="22">
        <f t="shared" si="50"/>
        <v>7.7879169288861405E-3</v>
      </c>
      <c r="E492" s="22">
        <f t="shared" si="51"/>
        <v>-5.5327637472243341E-3</v>
      </c>
      <c r="F492" s="22">
        <f>IFERROR(D492-Dashboard!$B$4/252,"")</f>
        <v>7.629186770155982E-3</v>
      </c>
      <c r="G492" s="22">
        <f>IFERROR(E492-Dashboard!$B$4/252,"")</f>
        <v>-5.6914939059544926E-3</v>
      </c>
      <c r="H492" s="4">
        <f t="shared" si="52"/>
        <v>130.52000000000001</v>
      </c>
      <c r="I492" s="23">
        <f t="shared" si="53"/>
        <v>-1.8464603125957657E-2</v>
      </c>
      <c r="J492" s="4">
        <f t="shared" si="54"/>
        <v>2872.9</v>
      </c>
      <c r="K492" s="23">
        <f t="shared" si="55"/>
        <v>-8.030213373246553E-2</v>
      </c>
      <c r="L492" s="22">
        <f t="shared" si="49"/>
        <v>1.3320680676110475E-2</v>
      </c>
    </row>
    <row r="493" spans="1:12" x14ac:dyDescent="0.25">
      <c r="A493" s="3">
        <f>IFERROR(Datos!A493,"")</f>
        <v>43202</v>
      </c>
      <c r="B493" s="4">
        <f>IFERROR(Datos!B493,"")</f>
        <v>126.62</v>
      </c>
      <c r="C493" s="4">
        <f>IFERROR(Datos!C493,"")</f>
        <v>2664</v>
      </c>
      <c r="D493" s="22">
        <f t="shared" si="50"/>
        <v>-1.1630629927406155E-2</v>
      </c>
      <c r="E493" s="22">
        <f t="shared" si="51"/>
        <v>8.2507001740974584E-3</v>
      </c>
      <c r="F493" s="22">
        <f>IFERROR(D493-Dashboard!$B$4/252,"")</f>
        <v>-1.1789360086136314E-2</v>
      </c>
      <c r="G493" s="22">
        <f>IFERROR(E493-Dashboard!$B$4/252,"")</f>
        <v>8.0919700153672999E-3</v>
      </c>
      <c r="H493" s="4">
        <f t="shared" si="52"/>
        <v>130.52000000000001</v>
      </c>
      <c r="I493" s="23">
        <f t="shared" si="53"/>
        <v>-2.9880478087649487E-2</v>
      </c>
      <c r="J493" s="4">
        <f t="shared" si="54"/>
        <v>2872.9</v>
      </c>
      <c r="K493" s="23">
        <f t="shared" si="55"/>
        <v>-7.2713982387135001E-2</v>
      </c>
      <c r="L493" s="22">
        <f t="shared" si="49"/>
        <v>-1.9881330101503614E-2</v>
      </c>
    </row>
    <row r="494" spans="1:12" x14ac:dyDescent="0.25">
      <c r="A494" s="3">
        <f>IFERROR(Datos!A494,"")</f>
        <v>43203</v>
      </c>
      <c r="B494" s="4">
        <f>IFERROR(Datos!B494,"")</f>
        <v>127.45</v>
      </c>
      <c r="C494" s="4">
        <f>IFERROR(Datos!C494,"")</f>
        <v>2656.3</v>
      </c>
      <c r="D494" s="22">
        <f t="shared" si="50"/>
        <v>6.5550465961143889E-3</v>
      </c>
      <c r="E494" s="22">
        <f t="shared" si="51"/>
        <v>-2.8903903903902961E-3</v>
      </c>
      <c r="F494" s="22">
        <f>IFERROR(D494-Dashboard!$B$4/252,"")</f>
        <v>6.3963164373842304E-3</v>
      </c>
      <c r="G494" s="22">
        <f>IFERROR(E494-Dashboard!$B$4/252,"")</f>
        <v>-3.0491205491204546E-3</v>
      </c>
      <c r="H494" s="4">
        <f t="shared" si="52"/>
        <v>130.52000000000001</v>
      </c>
      <c r="I494" s="23">
        <f t="shared" si="53"/>
        <v>-2.3521299417713859E-2</v>
      </c>
      <c r="J494" s="4">
        <f t="shared" si="54"/>
        <v>2872.9</v>
      </c>
      <c r="K494" s="23">
        <f t="shared" si="55"/>
        <v>-7.5394200981586557E-2</v>
      </c>
      <c r="L494" s="22">
        <f t="shared" si="49"/>
        <v>9.445436986504685E-3</v>
      </c>
    </row>
    <row r="495" spans="1:12" x14ac:dyDescent="0.25">
      <c r="A495" s="3">
        <f>IFERROR(Datos!A495,"")</f>
        <v>43206</v>
      </c>
      <c r="B495" s="4">
        <f>IFERROR(Datos!B495,"")</f>
        <v>127.63</v>
      </c>
      <c r="C495" s="4">
        <f>IFERROR(Datos!C495,"")</f>
        <v>2677.8</v>
      </c>
      <c r="D495" s="22">
        <f t="shared" si="50"/>
        <v>1.4123185562964213E-3</v>
      </c>
      <c r="E495" s="22">
        <f t="shared" si="51"/>
        <v>8.0939652900651193E-3</v>
      </c>
      <c r="F495" s="22">
        <f>IFERROR(D495-Dashboard!$B$4/252,"")</f>
        <v>1.2535883975662626E-3</v>
      </c>
      <c r="G495" s="22">
        <f>IFERROR(E495-Dashboard!$B$4/252,"")</f>
        <v>7.9352351313349608E-3</v>
      </c>
      <c r="H495" s="4">
        <f t="shared" si="52"/>
        <v>130.52000000000001</v>
      </c>
      <c r="I495" s="23">
        <f t="shared" si="53"/>
        <v>-2.2142200429053127E-2</v>
      </c>
      <c r="J495" s="4">
        <f t="shared" si="54"/>
        <v>2872.9</v>
      </c>
      <c r="K495" s="23">
        <f t="shared" si="55"/>
        <v>-6.7910473737338495E-2</v>
      </c>
      <c r="L495" s="22">
        <f t="shared" si="49"/>
        <v>-6.681646733768698E-3</v>
      </c>
    </row>
    <row r="496" spans="1:12" x14ac:dyDescent="0.25">
      <c r="A496" s="3">
        <f>IFERROR(Datos!A496,"")</f>
        <v>43207</v>
      </c>
      <c r="B496" s="4">
        <f>IFERROR(Datos!B496,"")</f>
        <v>127.75</v>
      </c>
      <c r="C496" s="4">
        <f>IFERROR(Datos!C496,"")</f>
        <v>2706.4</v>
      </c>
      <c r="D496" s="22">
        <f t="shared" si="50"/>
        <v>9.4021781712760877E-4</v>
      </c>
      <c r="E496" s="22">
        <f t="shared" si="51"/>
        <v>1.068040929120917E-2</v>
      </c>
      <c r="F496" s="22">
        <f>IFERROR(D496-Dashboard!$B$4/252,"")</f>
        <v>7.8148765839745004E-4</v>
      </c>
      <c r="G496" s="22">
        <f>IFERROR(E496-Dashboard!$B$4/252,"")</f>
        <v>1.0521679132479011E-2</v>
      </c>
      <c r="H496" s="4">
        <f t="shared" si="52"/>
        <v>130.52000000000001</v>
      </c>
      <c r="I496" s="23">
        <f t="shared" si="53"/>
        <v>-2.1222801103279232E-2</v>
      </c>
      <c r="J496" s="4">
        <f t="shared" si="54"/>
        <v>2872.9</v>
      </c>
      <c r="K496" s="23">
        <f t="shared" si="55"/>
        <v>-5.7955376100804035E-2</v>
      </c>
      <c r="L496" s="22">
        <f t="shared" si="49"/>
        <v>-9.7401914740815609E-3</v>
      </c>
    </row>
    <row r="497" spans="1:12" x14ac:dyDescent="0.25">
      <c r="A497" s="3">
        <f>IFERROR(Datos!A497,"")</f>
        <v>43208</v>
      </c>
      <c r="B497" s="4">
        <f>IFERROR(Datos!B497,"")</f>
        <v>127.85</v>
      </c>
      <c r="C497" s="4">
        <f>IFERROR(Datos!C497,"")</f>
        <v>2708.6</v>
      </c>
      <c r="D497" s="22">
        <f t="shared" si="50"/>
        <v>7.8277886497057914E-4</v>
      </c>
      <c r="E497" s="22">
        <f t="shared" si="51"/>
        <v>8.1288796925793605E-4</v>
      </c>
      <c r="F497" s="22">
        <f>IFERROR(D497-Dashboard!$B$4/252,"")</f>
        <v>6.2404870624042041E-4</v>
      </c>
      <c r="G497" s="22">
        <f>IFERROR(E497-Dashboard!$B$4/252,"")</f>
        <v>6.5415781052777732E-4</v>
      </c>
      <c r="H497" s="4">
        <f t="shared" si="52"/>
        <v>130.52000000000001</v>
      </c>
      <c r="I497" s="23">
        <f t="shared" si="53"/>
        <v>-2.0456634998467838E-2</v>
      </c>
      <c r="J497" s="4">
        <f t="shared" si="54"/>
        <v>2872.9</v>
      </c>
      <c r="K497" s="23">
        <f t="shared" si="55"/>
        <v>-5.7189599359532273E-2</v>
      </c>
      <c r="L497" s="22">
        <f t="shared" si="49"/>
        <v>-3.0109104287356914E-5</v>
      </c>
    </row>
    <row r="498" spans="1:12" x14ac:dyDescent="0.25">
      <c r="A498" s="3">
        <f>IFERROR(Datos!A498,"")</f>
        <v>43209</v>
      </c>
      <c r="B498" s="4">
        <f>IFERROR(Datos!B498,"")</f>
        <v>127.6</v>
      </c>
      <c r="C498" s="4">
        <f>IFERROR(Datos!C498,"")</f>
        <v>2693.1</v>
      </c>
      <c r="D498" s="22">
        <f t="shared" si="50"/>
        <v>-1.9554165037153348E-3</v>
      </c>
      <c r="E498" s="22">
        <f t="shared" si="51"/>
        <v>-5.7225134755962692E-3</v>
      </c>
      <c r="F498" s="22">
        <f>IFERROR(D498-Dashboard!$B$4/252,"")</f>
        <v>-2.1141466624454933E-3</v>
      </c>
      <c r="G498" s="22">
        <f>IFERROR(E498-Dashboard!$B$4/252,"")</f>
        <v>-5.8812436343264277E-3</v>
      </c>
      <c r="H498" s="4">
        <f t="shared" si="52"/>
        <v>130.52000000000001</v>
      </c>
      <c r="I498" s="23">
        <f t="shared" si="53"/>
        <v>-2.2372050260496601E-2</v>
      </c>
      <c r="J498" s="4">
        <f t="shared" si="54"/>
        <v>2872.9</v>
      </c>
      <c r="K498" s="23">
        <f t="shared" si="55"/>
        <v>-6.2584844582129651E-2</v>
      </c>
      <c r="L498" s="22">
        <f t="shared" si="49"/>
        <v>3.7670969718809344E-3</v>
      </c>
    </row>
    <row r="499" spans="1:12" x14ac:dyDescent="0.25">
      <c r="A499" s="3">
        <f>IFERROR(Datos!A499,"")</f>
        <v>43210</v>
      </c>
      <c r="B499" s="4">
        <f>IFERROR(Datos!B499,"")</f>
        <v>126.63</v>
      </c>
      <c r="C499" s="4">
        <f>IFERROR(Datos!C499,"")</f>
        <v>2670.1</v>
      </c>
      <c r="D499" s="22">
        <f t="shared" si="50"/>
        <v>-7.6018808777429392E-3</v>
      </c>
      <c r="E499" s="22">
        <f t="shared" si="51"/>
        <v>-8.5403438416694621E-3</v>
      </c>
      <c r="F499" s="22">
        <f>IFERROR(D499-Dashboard!$B$4/252,"")</f>
        <v>-7.7606110364730977E-3</v>
      </c>
      <c r="G499" s="22">
        <f>IFERROR(E499-Dashboard!$B$4/252,"")</f>
        <v>-8.6990740003996207E-3</v>
      </c>
      <c r="H499" s="4">
        <f t="shared" si="52"/>
        <v>130.52000000000001</v>
      </c>
      <c r="I499" s="23">
        <f t="shared" si="53"/>
        <v>-2.9803861477168403E-2</v>
      </c>
      <c r="J499" s="4">
        <f t="shared" si="54"/>
        <v>2872.9</v>
      </c>
      <c r="K499" s="23">
        <f t="shared" si="55"/>
        <v>-7.0590692331790272E-2</v>
      </c>
      <c r="L499" s="22">
        <f t="shared" si="49"/>
        <v>9.3846296392652295E-4</v>
      </c>
    </row>
    <row r="500" spans="1:12" x14ac:dyDescent="0.25">
      <c r="A500" s="3">
        <f>IFERROR(Datos!A500,"")</f>
        <v>43213</v>
      </c>
      <c r="B500" s="4">
        <f>IFERROR(Datos!B500,"")</f>
        <v>125.62</v>
      </c>
      <c r="C500" s="4">
        <f>IFERROR(Datos!C500,"")</f>
        <v>2670.3</v>
      </c>
      <c r="D500" s="22">
        <f t="shared" si="50"/>
        <v>-7.9759930506198007E-3</v>
      </c>
      <c r="E500" s="22">
        <f t="shared" si="51"/>
        <v>7.4903561664507734E-5</v>
      </c>
      <c r="F500" s="22">
        <f>IFERROR(D500-Dashboard!$B$4/252,"")</f>
        <v>-8.1347232093499592E-3</v>
      </c>
      <c r="G500" s="22">
        <f>IFERROR(E500-Dashboard!$B$4/252,"")</f>
        <v>-8.3826597065650996E-5</v>
      </c>
      <c r="H500" s="4">
        <f t="shared" si="52"/>
        <v>130.52000000000001</v>
      </c>
      <c r="I500" s="23">
        <f t="shared" si="53"/>
        <v>-3.7542139135764652E-2</v>
      </c>
      <c r="J500" s="4">
        <f t="shared" si="54"/>
        <v>2872.9</v>
      </c>
      <c r="K500" s="23">
        <f t="shared" si="55"/>
        <v>-7.0521076264401739E-2</v>
      </c>
      <c r="L500" s="22">
        <f t="shared" si="49"/>
        <v>-8.0508966122843084E-3</v>
      </c>
    </row>
    <row r="501" spans="1:12" x14ac:dyDescent="0.25">
      <c r="A501" s="3">
        <f>IFERROR(Datos!A501,"")</f>
        <v>43214</v>
      </c>
      <c r="B501" s="4">
        <f>IFERROR(Datos!B501,"")</f>
        <v>126.23</v>
      </c>
      <c r="C501" s="4">
        <f>IFERROR(Datos!C501,"")</f>
        <v>2634.6</v>
      </c>
      <c r="D501" s="22">
        <f t="shared" si="50"/>
        <v>4.8559146632700667E-3</v>
      </c>
      <c r="E501" s="22">
        <f t="shared" si="51"/>
        <v>-1.3369284350073118E-2</v>
      </c>
      <c r="F501" s="22">
        <f>IFERROR(D501-Dashboard!$B$4/252,"")</f>
        <v>4.6971845045399082E-3</v>
      </c>
      <c r="G501" s="22">
        <f>IFERROR(E501-Dashboard!$B$4/252,"")</f>
        <v>-1.3528014508803277E-2</v>
      </c>
      <c r="H501" s="4">
        <f t="shared" si="52"/>
        <v>130.52000000000001</v>
      </c>
      <c r="I501" s="23">
        <f t="shared" si="53"/>
        <v>-3.2868525896414424E-2</v>
      </c>
      <c r="J501" s="4">
        <f t="shared" si="54"/>
        <v>2872.9</v>
      </c>
      <c r="K501" s="23">
        <f t="shared" si="55"/>
        <v>-8.294754429322293E-2</v>
      </c>
      <c r="L501" s="22">
        <f t="shared" si="49"/>
        <v>1.8225199013343185E-2</v>
      </c>
    </row>
    <row r="502" spans="1:12" x14ac:dyDescent="0.25">
      <c r="A502" s="3">
        <f>IFERROR(Datos!A502,"")</f>
        <v>43215</v>
      </c>
      <c r="B502" s="4">
        <f>IFERROR(Datos!B502,"")</f>
        <v>125.41</v>
      </c>
      <c r="C502" s="4">
        <f>IFERROR(Datos!C502,"")</f>
        <v>2639.4</v>
      </c>
      <c r="D502" s="22">
        <f t="shared" si="50"/>
        <v>-6.496078586706866E-3</v>
      </c>
      <c r="E502" s="22">
        <f t="shared" si="51"/>
        <v>1.8219084491004622E-3</v>
      </c>
      <c r="F502" s="22">
        <f>IFERROR(D502-Dashboard!$B$4/252,"")</f>
        <v>-6.6548087454370245E-3</v>
      </c>
      <c r="G502" s="22">
        <f>IFERROR(E502-Dashboard!$B$4/252,"")</f>
        <v>1.6631782903703035E-3</v>
      </c>
      <c r="H502" s="4">
        <f t="shared" si="52"/>
        <v>130.52000000000001</v>
      </c>
      <c r="I502" s="23">
        <f t="shared" si="53"/>
        <v>-3.9151087955868968E-2</v>
      </c>
      <c r="J502" s="4">
        <f t="shared" si="54"/>
        <v>2872.9</v>
      </c>
      <c r="K502" s="23">
        <f t="shared" si="55"/>
        <v>-8.127675867590245E-2</v>
      </c>
      <c r="L502" s="22">
        <f t="shared" si="49"/>
        <v>-8.3179870358073282E-3</v>
      </c>
    </row>
    <row r="503" spans="1:12" x14ac:dyDescent="0.25">
      <c r="A503" s="3">
        <f>IFERROR(Datos!A503,"")</f>
        <v>43216</v>
      </c>
      <c r="B503" s="4">
        <f>IFERROR(Datos!B503,"")</f>
        <v>124.97</v>
      </c>
      <c r="C503" s="4">
        <f>IFERROR(Datos!C503,"")</f>
        <v>2666.9</v>
      </c>
      <c r="D503" s="22">
        <f t="shared" si="50"/>
        <v>-3.5084921457618767E-3</v>
      </c>
      <c r="E503" s="22">
        <f t="shared" si="51"/>
        <v>1.0419034629082446E-2</v>
      </c>
      <c r="F503" s="22">
        <f>IFERROR(D503-Dashboard!$B$4/252,"")</f>
        <v>-3.6672223044920352E-3</v>
      </c>
      <c r="G503" s="22">
        <f>IFERROR(E503-Dashboard!$B$4/252,"")</f>
        <v>1.0260304470352288E-2</v>
      </c>
      <c r="H503" s="4">
        <f t="shared" si="52"/>
        <v>130.52000000000001</v>
      </c>
      <c r="I503" s="23">
        <f t="shared" si="53"/>
        <v>-4.2522218817039659E-2</v>
      </c>
      <c r="J503" s="4">
        <f t="shared" si="54"/>
        <v>2872.9</v>
      </c>
      <c r="K503" s="23">
        <f t="shared" si="55"/>
        <v>-7.1704549410003815E-2</v>
      </c>
      <c r="L503" s="22">
        <f t="shared" si="49"/>
        <v>-1.3927526774844323E-2</v>
      </c>
    </row>
    <row r="504" spans="1:12" x14ac:dyDescent="0.25">
      <c r="A504" s="3">
        <f>IFERROR(Datos!A504,"")</f>
        <v>43217</v>
      </c>
      <c r="B504" s="4">
        <f>IFERROR(Datos!B504,"")</f>
        <v>125.5</v>
      </c>
      <c r="C504" s="4">
        <f>IFERROR(Datos!C504,"")</f>
        <v>2669.9</v>
      </c>
      <c r="D504" s="22">
        <f t="shared" si="50"/>
        <v>4.2410178442826574E-3</v>
      </c>
      <c r="E504" s="22">
        <f t="shared" si="51"/>
        <v>1.1249015711125576E-3</v>
      </c>
      <c r="F504" s="22">
        <f>IFERROR(D504-Dashboard!$B$4/252,"")</f>
        <v>4.0822876855524989E-3</v>
      </c>
      <c r="G504" s="22">
        <f>IFERROR(E504-Dashboard!$B$4/252,"")</f>
        <v>9.6617141238239889E-4</v>
      </c>
      <c r="H504" s="4">
        <f t="shared" si="52"/>
        <v>130.52000000000001</v>
      </c>
      <c r="I504" s="23">
        <f t="shared" si="53"/>
        <v>-3.8461538461538547E-2</v>
      </c>
      <c r="J504" s="4">
        <f t="shared" si="54"/>
        <v>2872.9</v>
      </c>
      <c r="K504" s="23">
        <f t="shared" si="55"/>
        <v>-7.0660308399178473E-2</v>
      </c>
      <c r="L504" s="22">
        <f t="shared" si="49"/>
        <v>3.1161162731700998E-3</v>
      </c>
    </row>
    <row r="505" spans="1:12" x14ac:dyDescent="0.25">
      <c r="A505" s="3">
        <f>IFERROR(Datos!A505,"")</f>
        <v>43220</v>
      </c>
      <c r="B505" s="4">
        <f>IFERROR(Datos!B505,"")</f>
        <v>124.59</v>
      </c>
      <c r="C505" s="4">
        <f>IFERROR(Datos!C505,"")</f>
        <v>2648.1</v>
      </c>
      <c r="D505" s="22">
        <f t="shared" si="50"/>
        <v>-7.2509960159362619E-3</v>
      </c>
      <c r="E505" s="22">
        <f t="shared" si="51"/>
        <v>-8.1650998164726207E-3</v>
      </c>
      <c r="F505" s="22">
        <f>IFERROR(D505-Dashboard!$B$4/252,"")</f>
        <v>-7.4097261746664204E-3</v>
      </c>
      <c r="G505" s="22">
        <f>IFERROR(E505-Dashboard!$B$4/252,"")</f>
        <v>-8.3238299752027792E-3</v>
      </c>
      <c r="H505" s="4">
        <f t="shared" si="52"/>
        <v>130.52000000000001</v>
      </c>
      <c r="I505" s="23">
        <f t="shared" si="53"/>
        <v>-4.5433650015323401E-2</v>
      </c>
      <c r="J505" s="4">
        <f t="shared" si="54"/>
        <v>2872.9</v>
      </c>
      <c r="K505" s="23">
        <f t="shared" si="55"/>
        <v>-7.8248459744509113E-2</v>
      </c>
      <c r="L505" s="22">
        <f t="shared" si="49"/>
        <v>9.1410380053635887E-4</v>
      </c>
    </row>
    <row r="506" spans="1:12" x14ac:dyDescent="0.25">
      <c r="A506" s="3">
        <f>IFERROR(Datos!A506,"")</f>
        <v>43221</v>
      </c>
      <c r="B506" s="4">
        <f>IFERROR(Datos!B506,"")</f>
        <v>123.71</v>
      </c>
      <c r="C506" s="4">
        <f>IFERROR(Datos!C506,"")</f>
        <v>2654.8</v>
      </c>
      <c r="D506" s="22">
        <f t="shared" si="50"/>
        <v>-7.0631671883779612E-3</v>
      </c>
      <c r="E506" s="22">
        <f t="shared" si="51"/>
        <v>2.5301159321780009E-3</v>
      </c>
      <c r="F506" s="22">
        <f>IFERROR(D506-Dashboard!$B$4/252,"")</f>
        <v>-7.2218973471081197E-3</v>
      </c>
      <c r="G506" s="22">
        <f>IFERROR(E506-Dashboard!$B$4/252,"")</f>
        <v>2.3713857734478424E-3</v>
      </c>
      <c r="H506" s="4">
        <f t="shared" si="52"/>
        <v>130.52000000000001</v>
      </c>
      <c r="I506" s="23">
        <f t="shared" si="53"/>
        <v>-5.2175911737664893E-2</v>
      </c>
      <c r="J506" s="4">
        <f t="shared" si="54"/>
        <v>2872.9</v>
      </c>
      <c r="K506" s="23">
        <f t="shared" si="55"/>
        <v>-7.5916321486999117E-2</v>
      </c>
      <c r="L506" s="22">
        <f t="shared" si="49"/>
        <v>-9.5932831205559621E-3</v>
      </c>
    </row>
    <row r="507" spans="1:12" x14ac:dyDescent="0.25">
      <c r="A507" s="3">
        <f>IFERROR(Datos!A507,"")</f>
        <v>43222</v>
      </c>
      <c r="B507" s="4">
        <f>IFERROR(Datos!B507,"")</f>
        <v>123.65</v>
      </c>
      <c r="C507" s="4">
        <f>IFERROR(Datos!C507,"")</f>
        <v>2635.7</v>
      </c>
      <c r="D507" s="22">
        <f t="shared" si="50"/>
        <v>-4.8500525422345842E-4</v>
      </c>
      <c r="E507" s="22">
        <f t="shared" si="51"/>
        <v>-7.1945155943952122E-3</v>
      </c>
      <c r="F507" s="22">
        <f>IFERROR(D507-Dashboard!$B$4/252,"")</f>
        <v>-6.4373541295361715E-4</v>
      </c>
      <c r="G507" s="22">
        <f>IFERROR(E507-Dashboard!$B$4/252,"")</f>
        <v>-7.3532457531253707E-3</v>
      </c>
      <c r="H507" s="4">
        <f t="shared" si="52"/>
        <v>130.52000000000001</v>
      </c>
      <c r="I507" s="23">
        <f t="shared" si="53"/>
        <v>-5.2635611400551618E-2</v>
      </c>
      <c r="J507" s="4">
        <f t="shared" si="54"/>
        <v>2872.9</v>
      </c>
      <c r="K507" s="23">
        <f t="shared" si="55"/>
        <v>-8.2564655922586994E-2</v>
      </c>
      <c r="L507" s="22">
        <f t="shared" si="49"/>
        <v>6.7095103401717537E-3</v>
      </c>
    </row>
    <row r="508" spans="1:12" x14ac:dyDescent="0.25">
      <c r="A508" s="3">
        <f>IFERROR(Datos!A508,"")</f>
        <v>43223</v>
      </c>
      <c r="B508" s="4">
        <f>IFERROR(Datos!B508,"")</f>
        <v>124.28</v>
      </c>
      <c r="C508" s="4">
        <f>IFERROR(Datos!C508,"")</f>
        <v>2629.7</v>
      </c>
      <c r="D508" s="22">
        <f t="shared" si="50"/>
        <v>5.0950262838658222E-3</v>
      </c>
      <c r="E508" s="22">
        <f t="shared" si="51"/>
        <v>-2.276435102629315E-3</v>
      </c>
      <c r="F508" s="22">
        <f>IFERROR(D508-Dashboard!$B$4/252,"")</f>
        <v>4.9362961251356637E-3</v>
      </c>
      <c r="G508" s="22">
        <f>IFERROR(E508-Dashboard!$B$4/252,"")</f>
        <v>-2.4351652613594735E-3</v>
      </c>
      <c r="H508" s="4">
        <f t="shared" si="52"/>
        <v>130.52000000000001</v>
      </c>
      <c r="I508" s="23">
        <f t="shared" si="53"/>
        <v>-4.7808764940239112E-2</v>
      </c>
      <c r="J508" s="4">
        <f t="shared" si="54"/>
        <v>2872.9</v>
      </c>
      <c r="K508" s="23">
        <f t="shared" si="55"/>
        <v>-8.4653137944237677E-2</v>
      </c>
      <c r="L508" s="22">
        <f t="shared" si="49"/>
        <v>7.3714613864951373E-3</v>
      </c>
    </row>
    <row r="509" spans="1:12" x14ac:dyDescent="0.25">
      <c r="A509" s="3">
        <f>IFERROR(Datos!A509,"")</f>
        <v>43224</v>
      </c>
      <c r="B509" s="4">
        <f>IFERROR(Datos!B509,"")</f>
        <v>124.54</v>
      </c>
      <c r="C509" s="4">
        <f>IFERROR(Datos!C509,"")</f>
        <v>2663.4</v>
      </c>
      <c r="D509" s="22">
        <f t="shared" si="50"/>
        <v>2.0920502092049986E-3</v>
      </c>
      <c r="E509" s="22">
        <f t="shared" si="51"/>
        <v>1.2815150017112309E-2</v>
      </c>
      <c r="F509" s="22">
        <f>IFERROR(D509-Dashboard!$B$4/252,"")</f>
        <v>1.9333200504748399E-3</v>
      </c>
      <c r="G509" s="22">
        <f>IFERROR(E509-Dashboard!$B$4/252,"")</f>
        <v>1.265641985838215E-2</v>
      </c>
      <c r="H509" s="4">
        <f t="shared" si="52"/>
        <v>130.52000000000001</v>
      </c>
      <c r="I509" s="23">
        <f t="shared" si="53"/>
        <v>-4.5816733067729154E-2</v>
      </c>
      <c r="J509" s="4">
        <f t="shared" si="54"/>
        <v>2872.9</v>
      </c>
      <c r="K509" s="23">
        <f t="shared" si="55"/>
        <v>-7.2922830589300047E-2</v>
      </c>
      <c r="L509" s="22">
        <f t="shared" si="49"/>
        <v>-1.072309980790731E-2</v>
      </c>
    </row>
    <row r="510" spans="1:12" x14ac:dyDescent="0.25">
      <c r="A510" s="3">
        <f>IFERROR(Datos!A510,"")</f>
        <v>43227</v>
      </c>
      <c r="B510" s="4">
        <f>IFERROR(Datos!B510,"")</f>
        <v>124.57</v>
      </c>
      <c r="C510" s="4">
        <f>IFERROR(Datos!C510,"")</f>
        <v>2672.6</v>
      </c>
      <c r="D510" s="22">
        <f t="shared" si="50"/>
        <v>2.4088646218078935E-4</v>
      </c>
      <c r="E510" s="22">
        <f t="shared" si="51"/>
        <v>3.4542314335059832E-3</v>
      </c>
      <c r="F510" s="22">
        <f>IFERROR(D510-Dashboard!$B$4/252,"")</f>
        <v>8.2156303450630621E-5</v>
      </c>
      <c r="G510" s="22">
        <f>IFERROR(E510-Dashboard!$B$4/252,"")</f>
        <v>3.2955012747758246E-3</v>
      </c>
      <c r="H510" s="4">
        <f t="shared" si="52"/>
        <v>130.52000000000001</v>
      </c>
      <c r="I510" s="23">
        <f t="shared" si="53"/>
        <v>-4.5586883236285791E-2</v>
      </c>
      <c r="J510" s="4">
        <f t="shared" si="54"/>
        <v>2872.9</v>
      </c>
      <c r="K510" s="23">
        <f t="shared" si="55"/>
        <v>-6.9720491489435821E-2</v>
      </c>
      <c r="L510" s="22">
        <f t="shared" si="49"/>
        <v>-3.2133449713251938E-3</v>
      </c>
    </row>
    <row r="511" spans="1:12" x14ac:dyDescent="0.25">
      <c r="A511" s="3">
        <f>IFERROR(Datos!A511,"")</f>
        <v>43228</v>
      </c>
      <c r="B511" s="4">
        <f>IFERROR(Datos!B511,"")</f>
        <v>124.59</v>
      </c>
      <c r="C511" s="4">
        <f>IFERROR(Datos!C511,"")</f>
        <v>2671.9</v>
      </c>
      <c r="D511" s="22">
        <f t="shared" si="50"/>
        <v>1.6055229991174258E-4</v>
      </c>
      <c r="E511" s="22">
        <f t="shared" si="51"/>
        <v>-2.6191723415391888E-4</v>
      </c>
      <c r="F511" s="22">
        <f>IFERROR(D511-Dashboard!$B$4/252,"")</f>
        <v>1.8221411815838497E-6</v>
      </c>
      <c r="G511" s="22">
        <f>IFERROR(E511-Dashboard!$B$4/252,"")</f>
        <v>-4.2064739288407761E-4</v>
      </c>
      <c r="H511" s="4">
        <f t="shared" si="52"/>
        <v>130.52000000000001</v>
      </c>
      <c r="I511" s="23">
        <f t="shared" si="53"/>
        <v>-4.5433650015323401E-2</v>
      </c>
      <c r="J511" s="4">
        <f t="shared" si="54"/>
        <v>2872.9</v>
      </c>
      <c r="K511" s="23">
        <f t="shared" si="55"/>
        <v>-6.9964147725295023E-2</v>
      </c>
      <c r="L511" s="22">
        <f t="shared" si="49"/>
        <v>4.2246953406566146E-4</v>
      </c>
    </row>
    <row r="512" spans="1:12" x14ac:dyDescent="0.25">
      <c r="A512" s="3">
        <f>IFERROR(Datos!A512,"")</f>
        <v>43229</v>
      </c>
      <c r="B512" s="4">
        <f>IFERROR(Datos!B512,"")</f>
        <v>124.33</v>
      </c>
      <c r="C512" s="4">
        <f>IFERROR(Datos!C512,"")</f>
        <v>2697.8</v>
      </c>
      <c r="D512" s="22">
        <f t="shared" si="50"/>
        <v>-2.0868448511116577E-3</v>
      </c>
      <c r="E512" s="22">
        <f t="shared" si="51"/>
        <v>9.6934765522662669E-3</v>
      </c>
      <c r="F512" s="22">
        <f>IFERROR(D512-Dashboard!$B$4/252,"")</f>
        <v>-2.2455750098418163E-3</v>
      </c>
      <c r="G512" s="22">
        <f>IFERROR(E512-Dashboard!$B$4/252,"")</f>
        <v>9.5347463935361084E-3</v>
      </c>
      <c r="H512" s="4">
        <f t="shared" si="52"/>
        <v>130.52000000000001</v>
      </c>
      <c r="I512" s="23">
        <f t="shared" si="53"/>
        <v>-4.742568188783336E-2</v>
      </c>
      <c r="J512" s="4">
        <f t="shared" si="54"/>
        <v>2872.9</v>
      </c>
      <c r="K512" s="23">
        <f t="shared" si="55"/>
        <v>-6.0948866998503215E-2</v>
      </c>
      <c r="L512" s="22">
        <f t="shared" si="49"/>
        <v>-1.1780321403377925E-2</v>
      </c>
    </row>
    <row r="513" spans="1:12" x14ac:dyDescent="0.25">
      <c r="A513" s="3">
        <f>IFERROR(Datos!A513,"")</f>
        <v>43230</v>
      </c>
      <c r="B513" s="4">
        <f>IFERROR(Datos!B513,"")</f>
        <v>125.18</v>
      </c>
      <c r="C513" s="4">
        <f>IFERROR(Datos!C513,"")</f>
        <v>2723.1</v>
      </c>
      <c r="D513" s="22">
        <f t="shared" si="50"/>
        <v>6.8366444140595117E-3</v>
      </c>
      <c r="E513" s="22">
        <f t="shared" si="51"/>
        <v>9.3780117132478136E-3</v>
      </c>
      <c r="F513" s="22">
        <f>IFERROR(D513-Dashboard!$B$4/252,"")</f>
        <v>6.6779142553293532E-3</v>
      </c>
      <c r="G513" s="22">
        <f>IFERROR(E513-Dashboard!$B$4/252,"")</f>
        <v>9.2192815545176551E-3</v>
      </c>
      <c r="H513" s="4">
        <f t="shared" si="52"/>
        <v>130.52000000000001</v>
      </c>
      <c r="I513" s="23">
        <f t="shared" si="53"/>
        <v>-4.0913269996935342E-2</v>
      </c>
      <c r="J513" s="4">
        <f t="shared" si="54"/>
        <v>2872.9</v>
      </c>
      <c r="K513" s="23">
        <f t="shared" si="55"/>
        <v>-5.2142434473876675E-2</v>
      </c>
      <c r="L513" s="22">
        <f t="shared" si="49"/>
        <v>-2.5413672991883018E-3</v>
      </c>
    </row>
    <row r="514" spans="1:12" x14ac:dyDescent="0.25">
      <c r="A514" s="3">
        <f>IFERROR(Datos!A514,"")</f>
        <v>43231</v>
      </c>
      <c r="B514" s="4">
        <f>IFERROR(Datos!B514,"")</f>
        <v>125</v>
      </c>
      <c r="C514" s="4">
        <f>IFERROR(Datos!C514,"")</f>
        <v>2727.7</v>
      </c>
      <c r="D514" s="22">
        <f t="shared" si="50"/>
        <v>-1.437929381690406E-3</v>
      </c>
      <c r="E514" s="22">
        <f t="shared" si="51"/>
        <v>1.6892512210349153E-3</v>
      </c>
      <c r="F514" s="22">
        <f>IFERROR(D514-Dashboard!$B$4/252,"")</f>
        <v>-1.5966595404205647E-3</v>
      </c>
      <c r="G514" s="22">
        <f>IFERROR(E514-Dashboard!$B$4/252,"")</f>
        <v>1.5305210623047566E-3</v>
      </c>
      <c r="H514" s="4">
        <f t="shared" si="52"/>
        <v>130.52000000000001</v>
      </c>
      <c r="I514" s="23">
        <f t="shared" si="53"/>
        <v>-4.2292368985596185E-2</v>
      </c>
      <c r="J514" s="4">
        <f t="shared" si="54"/>
        <v>2872.9</v>
      </c>
      <c r="K514" s="23">
        <f t="shared" si="55"/>
        <v>-5.0541264923944507E-2</v>
      </c>
      <c r="L514" s="22">
        <f t="shared" si="49"/>
        <v>-3.1271806027253213E-3</v>
      </c>
    </row>
    <row r="515" spans="1:12" x14ac:dyDescent="0.25">
      <c r="A515" s="3">
        <f>IFERROR(Datos!A515,"")</f>
        <v>43234</v>
      </c>
      <c r="B515" s="4">
        <f>IFERROR(Datos!B515,"")</f>
        <v>124.49</v>
      </c>
      <c r="C515" s="4">
        <f>IFERROR(Datos!C515,"")</f>
        <v>2730.1</v>
      </c>
      <c r="D515" s="22">
        <f t="shared" si="50"/>
        <v>-4.0800000000000836E-3</v>
      </c>
      <c r="E515" s="22">
        <f t="shared" si="51"/>
        <v>8.798621549290786E-4</v>
      </c>
      <c r="F515" s="22">
        <f>IFERROR(D515-Dashboard!$B$4/252,"")</f>
        <v>-4.2387301587302421E-3</v>
      </c>
      <c r="G515" s="22">
        <f>IFERROR(E515-Dashboard!$B$4/252,"")</f>
        <v>7.2113199619891987E-4</v>
      </c>
      <c r="H515" s="4">
        <f t="shared" si="52"/>
        <v>130.52000000000001</v>
      </c>
      <c r="I515" s="23">
        <f t="shared" si="53"/>
        <v>-4.6199816120134907E-2</v>
      </c>
      <c r="J515" s="4">
        <f t="shared" si="54"/>
        <v>2872.9</v>
      </c>
      <c r="K515" s="23">
        <f t="shared" si="55"/>
        <v>-4.9705872115284322E-2</v>
      </c>
      <c r="L515" s="22">
        <f t="shared" ref="L515:L578" si="56">IFERROR(IF(AND(ISNUMBER(D515),ISNUMBER(E515)),D515-E515,""),"")</f>
        <v>-4.9598621549291622E-3</v>
      </c>
    </row>
    <row r="516" spans="1:12" x14ac:dyDescent="0.25">
      <c r="A516" s="3">
        <f>IFERROR(Datos!A516,"")</f>
        <v>43235</v>
      </c>
      <c r="B516" s="4">
        <f>IFERROR(Datos!B516,"")</f>
        <v>122.48</v>
      </c>
      <c r="C516" s="4">
        <f>IFERROR(Datos!C516,"")</f>
        <v>2711.4</v>
      </c>
      <c r="D516" s="22">
        <f t="shared" ref="D516:D579" si="57">IFERROR(IF(AND(ISNUMBER(B516),ISNUMBER(B515),B515&lt;&gt;0),B516/B515-1,""),"")</f>
        <v>-1.6145875170696322E-2</v>
      </c>
      <c r="E516" s="22">
        <f t="shared" ref="E516:E579" si="58">IFERROR(IF(AND(ISNUMBER(C516),ISNUMBER(C515),C515&lt;&gt;0),C516/C515-1,""),"")</f>
        <v>-6.8495659499651085E-3</v>
      </c>
      <c r="F516" s="22">
        <f>IFERROR(D516-Dashboard!$B$4/252,"")</f>
        <v>-1.6304605329426482E-2</v>
      </c>
      <c r="G516" s="22">
        <f>IFERROR(E516-Dashboard!$B$4/252,"")</f>
        <v>-7.008296108695267E-3</v>
      </c>
      <c r="H516" s="4">
        <f t="shared" ref="H516:H579" si="59">IFERROR(IF(ISNUMBER(B516),MAX(B516,IFERROR(H515,B516)),""),"")</f>
        <v>130.52000000000001</v>
      </c>
      <c r="I516" s="23">
        <f t="shared" ref="I516:I579" si="60">IFERROR(IF(AND(ISNUMBER(B516),ISNUMBER(H516)),B516/H516-1,""),"")</f>
        <v>-6.1599754826846542E-2</v>
      </c>
      <c r="J516" s="4">
        <f t="shared" ref="J516:J579" si="61">IFERROR(IF(ISNUMBER(C516),MAX(C516,IFERROR(J515,C516)),""),"")</f>
        <v>2872.9</v>
      </c>
      <c r="K516" s="23">
        <f t="shared" ref="K516:K579" si="62">IFERROR(IF(AND(ISNUMBER(C516),ISNUMBER(J516)),C516/J516-1,""),"")</f>
        <v>-5.6214974416095242E-2</v>
      </c>
      <c r="L516" s="22">
        <f t="shared" si="56"/>
        <v>-9.2963092207312137E-3</v>
      </c>
    </row>
    <row r="517" spans="1:12" x14ac:dyDescent="0.25">
      <c r="A517" s="3">
        <f>IFERROR(Datos!A517,"")</f>
        <v>43236</v>
      </c>
      <c r="B517" s="4">
        <f>IFERROR(Datos!B517,"")</f>
        <v>122.29</v>
      </c>
      <c r="C517" s="4">
        <f>IFERROR(Datos!C517,"")</f>
        <v>2722.5</v>
      </c>
      <c r="D517" s="22">
        <f t="shared" si="57"/>
        <v>-1.5512736773350966E-3</v>
      </c>
      <c r="E517" s="22">
        <f t="shared" si="58"/>
        <v>4.0938260677141347E-3</v>
      </c>
      <c r="F517" s="22">
        <f>IFERROR(D517-Dashboard!$B$4/252,"")</f>
        <v>-1.7100038360652553E-3</v>
      </c>
      <c r="G517" s="22">
        <f>IFERROR(E517-Dashboard!$B$4/252,"")</f>
        <v>3.9350959089839762E-3</v>
      </c>
      <c r="H517" s="4">
        <f t="shared" si="59"/>
        <v>130.52000000000001</v>
      </c>
      <c r="I517" s="23">
        <f t="shared" si="60"/>
        <v>-6.3055470425988358E-2</v>
      </c>
      <c r="J517" s="4">
        <f t="shared" si="61"/>
        <v>2872.9</v>
      </c>
      <c r="K517" s="23">
        <f t="shared" si="62"/>
        <v>-5.2351282676041611E-2</v>
      </c>
      <c r="L517" s="22">
        <f t="shared" si="56"/>
        <v>-5.6450997450492313E-3</v>
      </c>
    </row>
    <row r="518" spans="1:12" x14ac:dyDescent="0.25">
      <c r="A518" s="3">
        <f>IFERROR(Datos!A518,"")</f>
        <v>43237</v>
      </c>
      <c r="B518" s="4">
        <f>IFERROR(Datos!B518,"")</f>
        <v>122.36</v>
      </c>
      <c r="C518" s="4">
        <f>IFERROR(Datos!C518,"")</f>
        <v>2720.1</v>
      </c>
      <c r="D518" s="22">
        <f t="shared" si="57"/>
        <v>5.7240984544937312E-4</v>
      </c>
      <c r="E518" s="22">
        <f t="shared" si="58"/>
        <v>-8.8154269972451349E-4</v>
      </c>
      <c r="F518" s="22">
        <f>IFERROR(D518-Dashboard!$B$4/252,"")</f>
        <v>4.1367968671921439E-4</v>
      </c>
      <c r="G518" s="22">
        <f>IFERROR(E518-Dashboard!$B$4/252,"")</f>
        <v>-1.0402728584546722E-3</v>
      </c>
      <c r="H518" s="4">
        <f t="shared" si="59"/>
        <v>130.52000000000001</v>
      </c>
      <c r="I518" s="23">
        <f t="shared" si="60"/>
        <v>-6.2519154152620326E-2</v>
      </c>
      <c r="J518" s="4">
        <f t="shared" si="61"/>
        <v>2872.9</v>
      </c>
      <c r="K518" s="23">
        <f t="shared" si="62"/>
        <v>-5.3186675484701906E-2</v>
      </c>
      <c r="L518" s="22">
        <f t="shared" si="56"/>
        <v>1.4539525451738866E-3</v>
      </c>
    </row>
    <row r="519" spans="1:12" x14ac:dyDescent="0.25">
      <c r="A519" s="3">
        <f>IFERROR(Datos!A519,"")</f>
        <v>43238</v>
      </c>
      <c r="B519" s="4">
        <f>IFERROR(Datos!B519,"")</f>
        <v>122.41</v>
      </c>
      <c r="C519" s="4">
        <f>IFERROR(Datos!C519,"")</f>
        <v>2713</v>
      </c>
      <c r="D519" s="22">
        <f t="shared" si="57"/>
        <v>4.0863027133042351E-4</v>
      </c>
      <c r="E519" s="22">
        <f t="shared" si="58"/>
        <v>-2.6101981544796038E-3</v>
      </c>
      <c r="F519" s="22">
        <f>IFERROR(D519-Dashboard!$B$4/252,"")</f>
        <v>2.4990011260026478E-4</v>
      </c>
      <c r="G519" s="22">
        <f>IFERROR(E519-Dashboard!$B$4/252,"")</f>
        <v>-2.7689283132097623E-3</v>
      </c>
      <c r="H519" s="4">
        <f t="shared" si="59"/>
        <v>130.52000000000001</v>
      </c>
      <c r="I519" s="23">
        <f t="shared" si="60"/>
        <v>-6.2136071100214574E-2</v>
      </c>
      <c r="J519" s="4">
        <f t="shared" si="61"/>
        <v>2872.9</v>
      </c>
      <c r="K519" s="23">
        <f t="shared" si="62"/>
        <v>-5.5658045876988416E-2</v>
      </c>
      <c r="L519" s="22">
        <f t="shared" si="56"/>
        <v>3.0188284258100273E-3</v>
      </c>
    </row>
    <row r="520" spans="1:12" x14ac:dyDescent="0.25">
      <c r="A520" s="3">
        <f>IFERROR(Datos!A520,"")</f>
        <v>43241</v>
      </c>
      <c r="B520" s="4">
        <f>IFERROR(Datos!B520,"")</f>
        <v>122.48</v>
      </c>
      <c r="C520" s="4">
        <f>IFERROR(Datos!C520,"")</f>
        <v>2733</v>
      </c>
      <c r="D520" s="22">
        <f t="shared" si="57"/>
        <v>5.7184870517112962E-4</v>
      </c>
      <c r="E520" s="22">
        <f t="shared" si="58"/>
        <v>7.3719130114264786E-3</v>
      </c>
      <c r="F520" s="22">
        <f>IFERROR(D520-Dashboard!$B$4/252,"")</f>
        <v>4.1311854644097089E-4</v>
      </c>
      <c r="G520" s="22">
        <f>IFERROR(E520-Dashboard!$B$4/252,"")</f>
        <v>7.2131828526963201E-3</v>
      </c>
      <c r="H520" s="4">
        <f t="shared" si="59"/>
        <v>130.52000000000001</v>
      </c>
      <c r="I520" s="23">
        <f t="shared" si="60"/>
        <v>-6.1599754826846542E-2</v>
      </c>
      <c r="J520" s="4">
        <f t="shared" si="61"/>
        <v>2872.9</v>
      </c>
      <c r="K520" s="23">
        <f t="shared" si="62"/>
        <v>-4.8696439138153136E-2</v>
      </c>
      <c r="L520" s="22">
        <f t="shared" si="56"/>
        <v>-6.800064306255349E-3</v>
      </c>
    </row>
    <row r="521" spans="1:12" x14ac:dyDescent="0.25">
      <c r="A521" s="3">
        <f>IFERROR(Datos!A521,"")</f>
        <v>43242</v>
      </c>
      <c r="B521" s="4">
        <f>IFERROR(Datos!B521,"")</f>
        <v>122.41</v>
      </c>
      <c r="C521" s="4">
        <f>IFERROR(Datos!C521,"")</f>
        <v>2724.4</v>
      </c>
      <c r="D521" s="22">
        <f t="shared" si="57"/>
        <v>-5.7152188112352675E-4</v>
      </c>
      <c r="E521" s="22">
        <f t="shared" si="58"/>
        <v>-3.1467252103914989E-3</v>
      </c>
      <c r="F521" s="22">
        <f>IFERROR(D521-Dashboard!$B$4/252,"")</f>
        <v>-7.3025203985368548E-4</v>
      </c>
      <c r="G521" s="22">
        <f>IFERROR(E521-Dashboard!$B$4/252,"")</f>
        <v>-3.3054553691216574E-3</v>
      </c>
      <c r="H521" s="4">
        <f t="shared" si="59"/>
        <v>130.52000000000001</v>
      </c>
      <c r="I521" s="23">
        <f t="shared" si="60"/>
        <v>-6.2136071100214574E-2</v>
      </c>
      <c r="J521" s="4">
        <f t="shared" si="61"/>
        <v>2872.9</v>
      </c>
      <c r="K521" s="23">
        <f t="shared" si="62"/>
        <v>-5.1689930035852316E-2</v>
      </c>
      <c r="L521" s="22">
        <f t="shared" si="56"/>
        <v>2.5752033292679721E-3</v>
      </c>
    </row>
    <row r="522" spans="1:12" x14ac:dyDescent="0.25">
      <c r="A522" s="3">
        <f>IFERROR(Datos!A522,"")</f>
        <v>43243</v>
      </c>
      <c r="B522" s="4">
        <f>IFERROR(Datos!B522,"")</f>
        <v>122.54</v>
      </c>
      <c r="C522" s="4">
        <f>IFERROR(Datos!C522,"")</f>
        <v>2733.3</v>
      </c>
      <c r="D522" s="22">
        <f t="shared" si="57"/>
        <v>1.0620047381750819E-3</v>
      </c>
      <c r="E522" s="22">
        <f t="shared" si="58"/>
        <v>3.2667743356336043E-3</v>
      </c>
      <c r="F522" s="22">
        <f>IFERROR(D522-Dashboard!$B$4/252,"")</f>
        <v>9.0327457944492317E-4</v>
      </c>
      <c r="G522" s="22">
        <f>IFERROR(E522-Dashboard!$B$4/252,"")</f>
        <v>3.1080441769034458E-3</v>
      </c>
      <c r="H522" s="4">
        <f t="shared" si="59"/>
        <v>130.52000000000001</v>
      </c>
      <c r="I522" s="23">
        <f t="shared" si="60"/>
        <v>-6.1140055163959595E-2</v>
      </c>
      <c r="J522" s="4">
        <f t="shared" si="61"/>
        <v>2872.9</v>
      </c>
      <c r="K522" s="23">
        <f t="shared" si="62"/>
        <v>-4.8592015037070557E-2</v>
      </c>
      <c r="L522" s="22">
        <f t="shared" si="56"/>
        <v>-2.2047695974585224E-3</v>
      </c>
    </row>
    <row r="523" spans="1:12" x14ac:dyDescent="0.25">
      <c r="A523" s="3">
        <f>IFERROR(Datos!A523,"")</f>
        <v>43244</v>
      </c>
      <c r="B523" s="4">
        <f>IFERROR(Datos!B523,"")</f>
        <v>123.59</v>
      </c>
      <c r="C523" s="4">
        <f>IFERROR(Datos!C523,"")</f>
        <v>2727.8</v>
      </c>
      <c r="D523" s="22">
        <f t="shared" si="57"/>
        <v>8.568630651215825E-3</v>
      </c>
      <c r="E523" s="22">
        <f t="shared" si="58"/>
        <v>-2.012219661215342E-3</v>
      </c>
      <c r="F523" s="22">
        <f>IFERROR(D523-Dashboard!$B$4/252,"")</f>
        <v>8.4099004924856665E-3</v>
      </c>
      <c r="G523" s="22">
        <f>IFERROR(E523-Dashboard!$B$4/252,"")</f>
        <v>-2.1709498199455005E-3</v>
      </c>
      <c r="H523" s="4">
        <f t="shared" si="59"/>
        <v>130.52000000000001</v>
      </c>
      <c r="I523" s="23">
        <f t="shared" si="60"/>
        <v>-5.3095311063438566E-2</v>
      </c>
      <c r="J523" s="4">
        <f t="shared" si="61"/>
        <v>2872.9</v>
      </c>
      <c r="K523" s="23">
        <f t="shared" si="62"/>
        <v>-5.050645689025024E-2</v>
      </c>
      <c r="L523" s="22">
        <f t="shared" si="56"/>
        <v>1.0580850312431167E-2</v>
      </c>
    </row>
    <row r="524" spans="1:12" x14ac:dyDescent="0.25">
      <c r="A524" s="3">
        <f>IFERROR(Datos!A524,"")</f>
        <v>43245</v>
      </c>
      <c r="B524" s="4">
        <f>IFERROR(Datos!B524,"")</f>
        <v>123.21</v>
      </c>
      <c r="C524" s="4">
        <f>IFERROR(Datos!C524,"")</f>
        <v>2721.3</v>
      </c>
      <c r="D524" s="22">
        <f t="shared" si="57"/>
        <v>-3.0746824176713927E-3</v>
      </c>
      <c r="E524" s="22">
        <f t="shared" si="58"/>
        <v>-2.3828726446220028E-3</v>
      </c>
      <c r="F524" s="22">
        <f>IFERROR(D524-Dashboard!$B$4/252,"")</f>
        <v>-3.2334125764015512E-3</v>
      </c>
      <c r="G524" s="22">
        <f>IFERROR(E524-Dashboard!$B$4/252,"")</f>
        <v>-2.5416028033521613E-3</v>
      </c>
      <c r="H524" s="4">
        <f t="shared" si="59"/>
        <v>130.52000000000001</v>
      </c>
      <c r="I524" s="23">
        <f t="shared" si="60"/>
        <v>-5.600674226172242E-2</v>
      </c>
      <c r="J524" s="4">
        <f t="shared" si="61"/>
        <v>2872.9</v>
      </c>
      <c r="K524" s="23">
        <f t="shared" si="62"/>
        <v>-5.2768979080371703E-2</v>
      </c>
      <c r="L524" s="22">
        <f t="shared" si="56"/>
        <v>-6.9180977304938995E-4</v>
      </c>
    </row>
    <row r="525" spans="1:12" x14ac:dyDescent="0.25">
      <c r="A525" s="3">
        <f>IFERROR(Datos!A525,"")</f>
        <v>43249</v>
      </c>
      <c r="B525" s="4">
        <f>IFERROR(Datos!B525,"")</f>
        <v>123.19</v>
      </c>
      <c r="C525" s="4">
        <f>IFERROR(Datos!C525,"")</f>
        <v>2689.9</v>
      </c>
      <c r="D525" s="22">
        <f t="shared" si="57"/>
        <v>-1.6232448664876831E-4</v>
      </c>
      <c r="E525" s="22">
        <f t="shared" si="58"/>
        <v>-1.1538602873626624E-2</v>
      </c>
      <c r="F525" s="22">
        <f>IFERROR(D525-Dashboard!$B$4/252,"")</f>
        <v>-3.2105464537892704E-4</v>
      </c>
      <c r="G525" s="22">
        <f>IFERROR(E525-Dashboard!$B$4/252,"")</f>
        <v>-1.1697333032356783E-2</v>
      </c>
      <c r="H525" s="4">
        <f t="shared" si="59"/>
        <v>130.52000000000001</v>
      </c>
      <c r="I525" s="23">
        <f t="shared" si="60"/>
        <v>-5.6159975482684699E-2</v>
      </c>
      <c r="J525" s="4">
        <f t="shared" si="61"/>
        <v>2872.9</v>
      </c>
      <c r="K525" s="23">
        <f t="shared" si="62"/>
        <v>-6.3698701660343193E-2</v>
      </c>
      <c r="L525" s="22">
        <f t="shared" si="56"/>
        <v>1.1376278386977856E-2</v>
      </c>
    </row>
    <row r="526" spans="1:12" x14ac:dyDescent="0.25">
      <c r="A526" s="3">
        <f>IFERROR(Datos!A526,"")</f>
        <v>43250</v>
      </c>
      <c r="B526" s="4">
        <f>IFERROR(Datos!B526,"")</f>
        <v>123.37</v>
      </c>
      <c r="C526" s="4">
        <f>IFERROR(Datos!C526,"")</f>
        <v>2724</v>
      </c>
      <c r="D526" s="22">
        <f t="shared" si="57"/>
        <v>1.4611575614904559E-3</v>
      </c>
      <c r="E526" s="22">
        <f t="shared" si="58"/>
        <v>1.2677051191493982E-2</v>
      </c>
      <c r="F526" s="22">
        <f>IFERROR(D526-Dashboard!$B$4/252,"")</f>
        <v>1.3024274027602972E-3</v>
      </c>
      <c r="G526" s="22">
        <f>IFERROR(E526-Dashboard!$B$4/252,"")</f>
        <v>1.2518321032763824E-2</v>
      </c>
      <c r="H526" s="4">
        <f t="shared" si="59"/>
        <v>130.52000000000001</v>
      </c>
      <c r="I526" s="23">
        <f t="shared" si="60"/>
        <v>-5.4780876494023967E-2</v>
      </c>
      <c r="J526" s="4">
        <f t="shared" si="61"/>
        <v>2872.9</v>
      </c>
      <c r="K526" s="23">
        <f t="shared" si="62"/>
        <v>-5.1829162170629051E-2</v>
      </c>
      <c r="L526" s="22">
        <f t="shared" si="56"/>
        <v>-1.1215893630003526E-2</v>
      </c>
    </row>
    <row r="527" spans="1:12" x14ac:dyDescent="0.25">
      <c r="A527" s="3">
        <f>IFERROR(Datos!A527,"")</f>
        <v>43251</v>
      </c>
      <c r="B527" s="4">
        <f>IFERROR(Datos!B527,"")</f>
        <v>123.1</v>
      </c>
      <c r="C527" s="4">
        <f>IFERROR(Datos!C527,"")</f>
        <v>2705.3</v>
      </c>
      <c r="D527" s="22">
        <f t="shared" si="57"/>
        <v>-2.1885385425954862E-3</v>
      </c>
      <c r="E527" s="22">
        <f t="shared" si="58"/>
        <v>-6.8649045521291807E-3</v>
      </c>
      <c r="F527" s="22">
        <f>IFERROR(D527-Dashboard!$B$4/252,"")</f>
        <v>-2.3472687013256447E-3</v>
      </c>
      <c r="G527" s="22">
        <f>IFERROR(E527-Dashboard!$B$4/252,"")</f>
        <v>-7.0236347108593392E-3</v>
      </c>
      <c r="H527" s="4">
        <f t="shared" si="59"/>
        <v>130.52000000000001</v>
      </c>
      <c r="I527" s="23">
        <f t="shared" si="60"/>
        <v>-5.684952497701512E-2</v>
      </c>
      <c r="J527" s="4">
        <f t="shared" si="61"/>
        <v>2872.9</v>
      </c>
      <c r="K527" s="23">
        <f t="shared" si="62"/>
        <v>-5.8338264471439971E-2</v>
      </c>
      <c r="L527" s="22">
        <f t="shared" si="56"/>
        <v>4.6763660095336945E-3</v>
      </c>
    </row>
    <row r="528" spans="1:12" x14ac:dyDescent="0.25">
      <c r="A528" s="3">
        <f>IFERROR(Datos!A528,"")</f>
        <v>43252</v>
      </c>
      <c r="B528" s="4">
        <f>IFERROR(Datos!B528,"")</f>
        <v>122.49</v>
      </c>
      <c r="C528" s="4">
        <f>IFERROR(Datos!C528,"")</f>
        <v>2734.6</v>
      </c>
      <c r="D528" s="22">
        <f t="shared" si="57"/>
        <v>-4.9553208773355228E-3</v>
      </c>
      <c r="E528" s="22">
        <f t="shared" si="58"/>
        <v>1.0830591801278766E-2</v>
      </c>
      <c r="F528" s="22">
        <f>IFERROR(D528-Dashboard!$B$4/252,"")</f>
        <v>-5.1140510360656814E-3</v>
      </c>
      <c r="G528" s="22">
        <f>IFERROR(E528-Dashboard!$B$4/252,"")</f>
        <v>1.0671861642548608E-2</v>
      </c>
      <c r="H528" s="4">
        <f t="shared" si="59"/>
        <v>130.52000000000001</v>
      </c>
      <c r="I528" s="23">
        <f t="shared" si="60"/>
        <v>-6.1523138216365458E-2</v>
      </c>
      <c r="J528" s="4">
        <f t="shared" si="61"/>
        <v>2872.9</v>
      </c>
      <c r="K528" s="23">
        <f t="shared" si="62"/>
        <v>-4.8139510599046309E-2</v>
      </c>
      <c r="L528" s="22">
        <f t="shared" si="56"/>
        <v>-1.5785912678614289E-2</v>
      </c>
    </row>
    <row r="529" spans="1:12" x14ac:dyDescent="0.25">
      <c r="A529" s="3">
        <f>IFERROR(Datos!A529,"")</f>
        <v>43255</v>
      </c>
      <c r="B529" s="4">
        <f>IFERROR(Datos!B529,"")</f>
        <v>122.37</v>
      </c>
      <c r="C529" s="4">
        <f>IFERROR(Datos!C529,"")</f>
        <v>2746.9</v>
      </c>
      <c r="D529" s="22">
        <f t="shared" si="57"/>
        <v>-9.7967180994362746E-4</v>
      </c>
      <c r="E529" s="22">
        <f t="shared" si="58"/>
        <v>4.4979156000877207E-3</v>
      </c>
      <c r="F529" s="22">
        <f>IFERROR(D529-Dashboard!$B$4/252,"")</f>
        <v>-1.1384019686737862E-3</v>
      </c>
      <c r="G529" s="22">
        <f>IFERROR(E529-Dashboard!$B$4/252,"")</f>
        <v>4.3391854413575622E-3</v>
      </c>
      <c r="H529" s="4">
        <f t="shared" si="59"/>
        <v>130.52000000000001</v>
      </c>
      <c r="I529" s="23">
        <f t="shared" si="60"/>
        <v>-6.2442537542139132E-2</v>
      </c>
      <c r="J529" s="4">
        <f t="shared" si="61"/>
        <v>2872.9</v>
      </c>
      <c r="K529" s="23">
        <f t="shared" si="62"/>
        <v>-4.3858122454662585E-2</v>
      </c>
      <c r="L529" s="22">
        <f t="shared" si="56"/>
        <v>-5.4775874100313482E-3</v>
      </c>
    </row>
    <row r="530" spans="1:12" x14ac:dyDescent="0.25">
      <c r="A530" s="3">
        <f>IFERROR(Datos!A530,"")</f>
        <v>43256</v>
      </c>
      <c r="B530" s="4">
        <f>IFERROR(Datos!B530,"")</f>
        <v>122.85</v>
      </c>
      <c r="C530" s="4">
        <f>IFERROR(Datos!C530,"")</f>
        <v>2748.8</v>
      </c>
      <c r="D530" s="22">
        <f t="shared" si="57"/>
        <v>3.9225300318703749E-3</v>
      </c>
      <c r="E530" s="22">
        <f t="shared" si="58"/>
        <v>6.9168881284364936E-4</v>
      </c>
      <c r="F530" s="22">
        <f>IFERROR(D530-Dashboard!$B$4/252,"")</f>
        <v>3.7637998731402163E-3</v>
      </c>
      <c r="G530" s="22">
        <f>IFERROR(E530-Dashboard!$B$4/252,"")</f>
        <v>5.3295865411349063E-4</v>
      </c>
      <c r="H530" s="4">
        <f t="shared" si="59"/>
        <v>130.52000000000001</v>
      </c>
      <c r="I530" s="23">
        <f t="shared" si="60"/>
        <v>-5.8764940239043995E-2</v>
      </c>
      <c r="J530" s="4">
        <f t="shared" si="61"/>
        <v>2872.9</v>
      </c>
      <c r="K530" s="23">
        <f t="shared" si="62"/>
        <v>-4.3196769814473179E-2</v>
      </c>
      <c r="L530" s="22">
        <f t="shared" si="56"/>
        <v>3.2308412190267255E-3</v>
      </c>
    </row>
    <row r="531" spans="1:12" x14ac:dyDescent="0.25">
      <c r="A531" s="3">
        <f>IFERROR(Datos!A531,"")</f>
        <v>43257</v>
      </c>
      <c r="B531" s="4">
        <f>IFERROR(Datos!B531,"")</f>
        <v>122.92</v>
      </c>
      <c r="C531" s="4">
        <f>IFERROR(Datos!C531,"")</f>
        <v>2772.3</v>
      </c>
      <c r="D531" s="22">
        <f t="shared" si="57"/>
        <v>5.6980056980071581E-4</v>
      </c>
      <c r="E531" s="22">
        <f t="shared" si="58"/>
        <v>8.5491850989523055E-3</v>
      </c>
      <c r="F531" s="22">
        <f>IFERROR(D531-Dashboard!$B$4/252,"")</f>
        <v>4.1107041107055708E-4</v>
      </c>
      <c r="G531" s="22">
        <f>IFERROR(E531-Dashboard!$B$4/252,"")</f>
        <v>8.390454940222147E-3</v>
      </c>
      <c r="H531" s="4">
        <f t="shared" si="59"/>
        <v>130.52000000000001</v>
      </c>
      <c r="I531" s="23">
        <f t="shared" si="60"/>
        <v>-5.8228623965675852E-2</v>
      </c>
      <c r="J531" s="4">
        <f t="shared" si="61"/>
        <v>2872.9</v>
      </c>
      <c r="K531" s="23">
        <f t="shared" si="62"/>
        <v>-3.5016881896341667E-2</v>
      </c>
      <c r="L531" s="22">
        <f t="shared" si="56"/>
        <v>-7.9793845291515897E-3</v>
      </c>
    </row>
    <row r="532" spans="1:12" x14ac:dyDescent="0.25">
      <c r="A532" s="3">
        <f>IFERROR(Datos!A532,"")</f>
        <v>43258</v>
      </c>
      <c r="B532" s="4">
        <f>IFERROR(Datos!B532,"")</f>
        <v>122.86</v>
      </c>
      <c r="C532" s="4">
        <f>IFERROR(Datos!C532,"")</f>
        <v>2770.4</v>
      </c>
      <c r="D532" s="22">
        <f t="shared" si="57"/>
        <v>-4.8812235600392828E-4</v>
      </c>
      <c r="E532" s="22">
        <f t="shared" si="58"/>
        <v>-6.8535151318405152E-4</v>
      </c>
      <c r="F532" s="22">
        <f>IFERROR(D532-Dashboard!$B$4/252,"")</f>
        <v>-6.4685251473408701E-4</v>
      </c>
      <c r="G532" s="22">
        <f>IFERROR(E532-Dashboard!$B$4/252,"")</f>
        <v>-8.4408167191421025E-4</v>
      </c>
      <c r="H532" s="4">
        <f t="shared" si="59"/>
        <v>130.52000000000001</v>
      </c>
      <c r="I532" s="23">
        <f t="shared" si="60"/>
        <v>-5.86883236285628E-2</v>
      </c>
      <c r="J532" s="4">
        <f t="shared" si="61"/>
        <v>2872.9</v>
      </c>
      <c r="K532" s="23">
        <f t="shared" si="62"/>
        <v>-3.5678234536531073E-2</v>
      </c>
      <c r="L532" s="22">
        <f t="shared" si="56"/>
        <v>1.9722915718012324E-4</v>
      </c>
    </row>
    <row r="533" spans="1:12" x14ac:dyDescent="0.25">
      <c r="A533" s="3">
        <f>IFERROR(Datos!A533,"")</f>
        <v>43259</v>
      </c>
      <c r="B533" s="4">
        <f>IFERROR(Datos!B533,"")</f>
        <v>123.01</v>
      </c>
      <c r="C533" s="4">
        <f>IFERROR(Datos!C533,"")</f>
        <v>2779</v>
      </c>
      <c r="D533" s="22">
        <f t="shared" si="57"/>
        <v>1.2209018394921944E-3</v>
      </c>
      <c r="E533" s="22">
        <f t="shared" si="58"/>
        <v>3.1042448743863194E-3</v>
      </c>
      <c r="F533" s="22">
        <f>IFERROR(D533-Dashboard!$B$4/252,"")</f>
        <v>1.0621716807620357E-3</v>
      </c>
      <c r="G533" s="22">
        <f>IFERROR(E533-Dashboard!$B$4/252,"")</f>
        <v>2.9455147156561608E-3</v>
      </c>
      <c r="H533" s="4">
        <f t="shared" si="59"/>
        <v>130.52000000000001</v>
      </c>
      <c r="I533" s="23">
        <f t="shared" si="60"/>
        <v>-5.7539074471345431E-2</v>
      </c>
      <c r="J533" s="4">
        <f t="shared" si="61"/>
        <v>2872.9</v>
      </c>
      <c r="K533" s="23">
        <f t="shared" si="62"/>
        <v>-3.2684743638831892E-2</v>
      </c>
      <c r="L533" s="22">
        <f t="shared" si="56"/>
        <v>-1.8833430348941249E-3</v>
      </c>
    </row>
    <row r="534" spans="1:12" x14ac:dyDescent="0.25">
      <c r="A534" s="3">
        <f>IFERROR(Datos!A534,"")</f>
        <v>43262</v>
      </c>
      <c r="B534" s="4">
        <f>IFERROR(Datos!B534,"")</f>
        <v>123.23</v>
      </c>
      <c r="C534" s="4">
        <f>IFERROR(Datos!C534,"")</f>
        <v>2782</v>
      </c>
      <c r="D534" s="22">
        <f t="shared" si="57"/>
        <v>1.7884724819119402E-3</v>
      </c>
      <c r="E534" s="22">
        <f t="shared" si="58"/>
        <v>1.0795250089961073E-3</v>
      </c>
      <c r="F534" s="22">
        <f>IFERROR(D534-Dashboard!$B$4/252,"")</f>
        <v>1.6297423231817815E-3</v>
      </c>
      <c r="G534" s="22">
        <f>IFERROR(E534-Dashboard!$B$4/252,"")</f>
        <v>9.2079485026594853E-4</v>
      </c>
      <c r="H534" s="4">
        <f t="shared" si="59"/>
        <v>130.52000000000001</v>
      </c>
      <c r="I534" s="23">
        <f t="shared" si="60"/>
        <v>-5.585350904076003E-2</v>
      </c>
      <c r="J534" s="4">
        <f t="shared" si="61"/>
        <v>2872.9</v>
      </c>
      <c r="K534" s="23">
        <f t="shared" si="62"/>
        <v>-3.164050262800655E-2</v>
      </c>
      <c r="L534" s="22">
        <f t="shared" si="56"/>
        <v>7.0894747291583293E-4</v>
      </c>
    </row>
    <row r="535" spans="1:12" x14ac:dyDescent="0.25">
      <c r="A535" s="3">
        <f>IFERROR(Datos!A535,"")</f>
        <v>43263</v>
      </c>
      <c r="B535" s="4">
        <f>IFERROR(Datos!B535,"")</f>
        <v>122.82</v>
      </c>
      <c r="C535" s="4">
        <f>IFERROR(Datos!C535,"")</f>
        <v>2786.8</v>
      </c>
      <c r="D535" s="22">
        <f t="shared" si="57"/>
        <v>-3.3271119045688025E-3</v>
      </c>
      <c r="E535" s="22">
        <f t="shared" si="58"/>
        <v>1.7253774263121802E-3</v>
      </c>
      <c r="F535" s="22">
        <f>IFERROR(D535-Dashboard!$B$4/252,"")</f>
        <v>-3.485842063298961E-3</v>
      </c>
      <c r="G535" s="22">
        <f>IFERROR(E535-Dashboard!$B$4/252,"")</f>
        <v>1.5666472675820214E-3</v>
      </c>
      <c r="H535" s="4">
        <f t="shared" si="59"/>
        <v>130.52000000000001</v>
      </c>
      <c r="I535" s="23">
        <f t="shared" si="60"/>
        <v>-5.8994790070487357E-2</v>
      </c>
      <c r="J535" s="4">
        <f t="shared" si="61"/>
        <v>2872.9</v>
      </c>
      <c r="K535" s="23">
        <f t="shared" si="62"/>
        <v>-2.996971701068607E-2</v>
      </c>
      <c r="L535" s="22">
        <f t="shared" si="56"/>
        <v>-5.0524893308809826E-3</v>
      </c>
    </row>
    <row r="536" spans="1:12" x14ac:dyDescent="0.25">
      <c r="A536" s="3">
        <f>IFERROR(Datos!A536,"")</f>
        <v>43264</v>
      </c>
      <c r="B536" s="4">
        <f>IFERROR(Datos!B536,"")</f>
        <v>123.19</v>
      </c>
      <c r="C536" s="4">
        <f>IFERROR(Datos!C536,"")</f>
        <v>2775.6</v>
      </c>
      <c r="D536" s="22">
        <f t="shared" si="57"/>
        <v>3.012538674483034E-3</v>
      </c>
      <c r="E536" s="22">
        <f t="shared" si="58"/>
        <v>-4.0189464618918258E-3</v>
      </c>
      <c r="F536" s="22">
        <f>IFERROR(D536-Dashboard!$B$4/252,"")</f>
        <v>2.8538085157528755E-3</v>
      </c>
      <c r="G536" s="22">
        <f>IFERROR(E536-Dashboard!$B$4/252,"")</f>
        <v>-4.1776766206219843E-3</v>
      </c>
      <c r="H536" s="4">
        <f t="shared" si="59"/>
        <v>130.52000000000001</v>
      </c>
      <c r="I536" s="23">
        <f t="shared" si="60"/>
        <v>-5.6159975482684699E-2</v>
      </c>
      <c r="J536" s="4">
        <f t="shared" si="61"/>
        <v>2872.9</v>
      </c>
      <c r="K536" s="23">
        <f t="shared" si="62"/>
        <v>-3.3868216784433858E-2</v>
      </c>
      <c r="L536" s="22">
        <f t="shared" si="56"/>
        <v>7.0314851363748598E-3</v>
      </c>
    </row>
    <row r="537" spans="1:12" x14ac:dyDescent="0.25">
      <c r="A537" s="3">
        <f>IFERROR(Datos!A537,"")</f>
        <v>43265</v>
      </c>
      <c r="B537" s="4">
        <f>IFERROR(Datos!B537,"")</f>
        <v>123.38</v>
      </c>
      <c r="C537" s="4">
        <f>IFERROR(Datos!C537,"")</f>
        <v>2782.5</v>
      </c>
      <c r="D537" s="22">
        <f t="shared" si="57"/>
        <v>1.5423329815731357E-3</v>
      </c>
      <c r="E537" s="22">
        <f t="shared" si="58"/>
        <v>2.4859489840034499E-3</v>
      </c>
      <c r="F537" s="22">
        <f>IFERROR(D537-Dashboard!$B$4/252,"")</f>
        <v>1.383602822842977E-3</v>
      </c>
      <c r="G537" s="22">
        <f>IFERROR(E537-Dashboard!$B$4/252,"")</f>
        <v>2.3272188252732914E-3</v>
      </c>
      <c r="H537" s="4">
        <f t="shared" si="59"/>
        <v>130.52000000000001</v>
      </c>
      <c r="I537" s="23">
        <f t="shared" si="60"/>
        <v>-5.4704259883542883E-2</v>
      </c>
      <c r="J537" s="4">
        <f t="shared" si="61"/>
        <v>2872.9</v>
      </c>
      <c r="K537" s="23">
        <f t="shared" si="62"/>
        <v>-3.146646245953566E-2</v>
      </c>
      <c r="L537" s="22">
        <f t="shared" si="56"/>
        <v>-9.4361600243031418E-4</v>
      </c>
    </row>
    <row r="538" spans="1:12" x14ac:dyDescent="0.25">
      <c r="A538" s="3">
        <f>IFERROR(Datos!A538,"")</f>
        <v>43266</v>
      </c>
      <c r="B538" s="4">
        <f>IFERROR(Datos!B538,"")</f>
        <v>121.34</v>
      </c>
      <c r="C538" s="4">
        <f>IFERROR(Datos!C538,"")</f>
        <v>2779.7</v>
      </c>
      <c r="D538" s="22">
        <f t="shared" si="57"/>
        <v>-1.6534284324850046E-2</v>
      </c>
      <c r="E538" s="22">
        <f t="shared" si="58"/>
        <v>-1.0062893081761448E-3</v>
      </c>
      <c r="F538" s="22">
        <f>IFERROR(D538-Dashboard!$B$4/252,"")</f>
        <v>-1.6693014483580206E-2</v>
      </c>
      <c r="G538" s="22">
        <f>IFERROR(E538-Dashboard!$B$4/252,"")</f>
        <v>-1.1650194669063035E-3</v>
      </c>
      <c r="H538" s="4">
        <f t="shared" si="59"/>
        <v>130.52000000000001</v>
      </c>
      <c r="I538" s="23">
        <f t="shared" si="60"/>
        <v>-7.0334048421697881E-2</v>
      </c>
      <c r="J538" s="4">
        <f t="shared" si="61"/>
        <v>2872.9</v>
      </c>
      <c r="K538" s="23">
        <f t="shared" si="62"/>
        <v>-3.244108740297269E-2</v>
      </c>
      <c r="L538" s="22">
        <f t="shared" si="56"/>
        <v>-1.5527995016673901E-2</v>
      </c>
    </row>
    <row r="539" spans="1:12" x14ac:dyDescent="0.25">
      <c r="A539" s="3">
        <f>IFERROR(Datos!A539,"")</f>
        <v>43269</v>
      </c>
      <c r="B539" s="4">
        <f>IFERROR(Datos!B539,"")</f>
        <v>121.11</v>
      </c>
      <c r="C539" s="4">
        <f>IFERROR(Datos!C539,"")</f>
        <v>2773.8</v>
      </c>
      <c r="D539" s="22">
        <f t="shared" si="57"/>
        <v>-1.895500247239168E-3</v>
      </c>
      <c r="E539" s="22">
        <f t="shared" si="58"/>
        <v>-2.1225312084036663E-3</v>
      </c>
      <c r="F539" s="22">
        <f>IFERROR(D539-Dashboard!$B$4/252,"")</f>
        <v>-2.0542304059693265E-3</v>
      </c>
      <c r="G539" s="22">
        <f>IFERROR(E539-Dashboard!$B$4/252,"")</f>
        <v>-2.2812613671338248E-3</v>
      </c>
      <c r="H539" s="4">
        <f t="shared" si="59"/>
        <v>130.52000000000001</v>
      </c>
      <c r="I539" s="23">
        <f t="shared" si="60"/>
        <v>-7.2096230462764366E-2</v>
      </c>
      <c r="J539" s="4">
        <f t="shared" si="61"/>
        <v>2872.9</v>
      </c>
      <c r="K539" s="23">
        <f t="shared" si="62"/>
        <v>-3.4494761390928996E-2</v>
      </c>
      <c r="L539" s="22">
        <f t="shared" si="56"/>
        <v>2.2703096116449828E-4</v>
      </c>
    </row>
    <row r="540" spans="1:12" x14ac:dyDescent="0.25">
      <c r="A540" s="3">
        <f>IFERROR(Datos!A540,"")</f>
        <v>43270</v>
      </c>
      <c r="B540" s="4">
        <f>IFERROR(Datos!B540,"")</f>
        <v>120.8</v>
      </c>
      <c r="C540" s="4">
        <f>IFERROR(Datos!C540,"")</f>
        <v>2762.6</v>
      </c>
      <c r="D540" s="22">
        <f t="shared" si="57"/>
        <v>-2.5596565106101865E-3</v>
      </c>
      <c r="E540" s="22">
        <f t="shared" si="58"/>
        <v>-4.0377821039729866E-3</v>
      </c>
      <c r="F540" s="22">
        <f>IFERROR(D540-Dashboard!$B$4/252,"")</f>
        <v>-2.718386669340345E-3</v>
      </c>
      <c r="G540" s="22">
        <f>IFERROR(E540-Dashboard!$B$4/252,"")</f>
        <v>-4.1965122627031452E-3</v>
      </c>
      <c r="H540" s="4">
        <f t="shared" si="59"/>
        <v>130.52000000000001</v>
      </c>
      <c r="I540" s="23">
        <f t="shared" si="60"/>
        <v>-7.4471345387680188E-2</v>
      </c>
      <c r="J540" s="4">
        <f t="shared" si="61"/>
        <v>2872.9</v>
      </c>
      <c r="K540" s="23">
        <f t="shared" si="62"/>
        <v>-3.8393261164676895E-2</v>
      </c>
      <c r="L540" s="22">
        <f t="shared" si="56"/>
        <v>1.4781255933628001E-3</v>
      </c>
    </row>
    <row r="541" spans="1:12" x14ac:dyDescent="0.25">
      <c r="A541" s="3">
        <f>IFERROR(Datos!A541,"")</f>
        <v>43271</v>
      </c>
      <c r="B541" s="4">
        <f>IFERROR(Datos!B541,"")</f>
        <v>120.26</v>
      </c>
      <c r="C541" s="4">
        <f>IFERROR(Datos!C541,"")</f>
        <v>2767.3</v>
      </c>
      <c r="D541" s="22">
        <f t="shared" si="57"/>
        <v>-4.4701986754965839E-3</v>
      </c>
      <c r="E541" s="22">
        <f t="shared" si="58"/>
        <v>1.7012958806921219E-3</v>
      </c>
      <c r="F541" s="22">
        <f>IFERROR(D541-Dashboard!$B$4/252,"")</f>
        <v>-4.6289288342267424E-3</v>
      </c>
      <c r="G541" s="22">
        <f>IFERROR(E541-Dashboard!$B$4/252,"")</f>
        <v>1.5425657219619632E-3</v>
      </c>
      <c r="H541" s="4">
        <f t="shared" si="59"/>
        <v>130.52000000000001</v>
      </c>
      <c r="I541" s="23">
        <f t="shared" si="60"/>
        <v>-7.8608642353662272E-2</v>
      </c>
      <c r="J541" s="4">
        <f t="shared" si="61"/>
        <v>2872.9</v>
      </c>
      <c r="K541" s="23">
        <f t="shared" si="62"/>
        <v>-3.6757283581050459E-2</v>
      </c>
      <c r="L541" s="22">
        <f t="shared" si="56"/>
        <v>-6.1714945561887058E-3</v>
      </c>
    </row>
    <row r="542" spans="1:12" x14ac:dyDescent="0.25">
      <c r="A542" s="3">
        <f>IFERROR(Datos!A542,"")</f>
        <v>43272</v>
      </c>
      <c r="B542" s="4">
        <f>IFERROR(Datos!B542,"")</f>
        <v>120.05</v>
      </c>
      <c r="C542" s="4">
        <f>IFERROR(Datos!C542,"")</f>
        <v>2749.8</v>
      </c>
      <c r="D542" s="22">
        <f t="shared" si="57"/>
        <v>-1.7462165308499422E-3</v>
      </c>
      <c r="E542" s="22">
        <f t="shared" si="58"/>
        <v>-6.3238535756875436E-3</v>
      </c>
      <c r="F542" s="22">
        <f>IFERROR(D542-Dashboard!$B$4/252,"")</f>
        <v>-1.9049466895801009E-3</v>
      </c>
      <c r="G542" s="22">
        <f>IFERROR(E542-Dashboard!$B$4/252,"")</f>
        <v>-6.4825837344177021E-3</v>
      </c>
      <c r="H542" s="4">
        <f t="shared" si="59"/>
        <v>130.52000000000001</v>
      </c>
      <c r="I542" s="23">
        <f t="shared" si="60"/>
        <v>-8.0217591173766589E-2</v>
      </c>
      <c r="J542" s="4">
        <f t="shared" si="61"/>
        <v>2872.9</v>
      </c>
      <c r="K542" s="23">
        <f t="shared" si="62"/>
        <v>-4.2848689477531399E-2</v>
      </c>
      <c r="L542" s="22">
        <f t="shared" si="56"/>
        <v>4.5776370448376014E-3</v>
      </c>
    </row>
    <row r="543" spans="1:12" x14ac:dyDescent="0.25">
      <c r="A543" s="3">
        <f>IFERROR(Datos!A543,"")</f>
        <v>43273</v>
      </c>
      <c r="B543" s="4">
        <f>IFERROR(Datos!B543,"")</f>
        <v>120.34</v>
      </c>
      <c r="C543" s="4">
        <f>IFERROR(Datos!C543,"")</f>
        <v>2754.9</v>
      </c>
      <c r="D543" s="22">
        <f t="shared" si="57"/>
        <v>2.4156601416076562E-3</v>
      </c>
      <c r="E543" s="22">
        <f t="shared" si="58"/>
        <v>1.8546803403882706E-3</v>
      </c>
      <c r="F543" s="22">
        <f>IFERROR(D543-Dashboard!$B$4/252,"")</f>
        <v>2.2569299828774977E-3</v>
      </c>
      <c r="G543" s="22">
        <f>IFERROR(E543-Dashboard!$B$4/252,"")</f>
        <v>1.6959501816581118E-3</v>
      </c>
      <c r="H543" s="4">
        <f t="shared" si="59"/>
        <v>130.52000000000001</v>
      </c>
      <c r="I543" s="23">
        <f t="shared" si="60"/>
        <v>-7.7995709469813157E-2</v>
      </c>
      <c r="J543" s="4">
        <f t="shared" si="61"/>
        <v>2872.9</v>
      </c>
      <c r="K543" s="23">
        <f t="shared" si="62"/>
        <v>-4.1073479759128451E-2</v>
      </c>
      <c r="L543" s="22">
        <f t="shared" si="56"/>
        <v>5.6097980121938562E-4</v>
      </c>
    </row>
    <row r="544" spans="1:12" x14ac:dyDescent="0.25">
      <c r="A544" s="3">
        <f>IFERROR(Datos!A544,"")</f>
        <v>43276</v>
      </c>
      <c r="B544" s="4">
        <f>IFERROR(Datos!B544,"")</f>
        <v>119.89</v>
      </c>
      <c r="C544" s="4">
        <f>IFERROR(Datos!C544,"")</f>
        <v>2717.1</v>
      </c>
      <c r="D544" s="22">
        <f t="shared" si="57"/>
        <v>-3.7394050191125183E-3</v>
      </c>
      <c r="E544" s="22">
        <f t="shared" si="58"/>
        <v>-1.3721006207121911E-2</v>
      </c>
      <c r="F544" s="22">
        <f>IFERROR(D544-Dashboard!$B$4/252,"")</f>
        <v>-3.8981351778426768E-3</v>
      </c>
      <c r="G544" s="22">
        <f>IFERROR(E544-Dashboard!$B$4/252,"")</f>
        <v>-1.3879736365852069E-2</v>
      </c>
      <c r="H544" s="4">
        <f t="shared" si="59"/>
        <v>130.52000000000001</v>
      </c>
      <c r="I544" s="23">
        <f t="shared" si="60"/>
        <v>-8.1443456941464931E-2</v>
      </c>
      <c r="J544" s="4">
        <f t="shared" si="61"/>
        <v>2872.9</v>
      </c>
      <c r="K544" s="23">
        <f t="shared" si="62"/>
        <v>-5.4230916495527248E-2</v>
      </c>
      <c r="L544" s="22">
        <f t="shared" si="56"/>
        <v>9.9816011880093924E-3</v>
      </c>
    </row>
    <row r="545" spans="1:12" x14ac:dyDescent="0.25">
      <c r="A545" s="3">
        <f>IFERROR(Datos!A545,"")</f>
        <v>43277</v>
      </c>
      <c r="B545" s="4">
        <f>IFERROR(Datos!B545,"")</f>
        <v>119.26</v>
      </c>
      <c r="C545" s="4">
        <f>IFERROR(Datos!C545,"")</f>
        <v>2723.1</v>
      </c>
      <c r="D545" s="22">
        <f t="shared" si="57"/>
        <v>-5.2548169155058888E-3</v>
      </c>
      <c r="E545" s="22">
        <f t="shared" si="58"/>
        <v>2.2082367229767641E-3</v>
      </c>
      <c r="F545" s="22">
        <f>IFERROR(D545-Dashboard!$B$4/252,"")</f>
        <v>-5.4135470742360473E-3</v>
      </c>
      <c r="G545" s="22">
        <f>IFERROR(E545-Dashboard!$B$4/252,"")</f>
        <v>2.0495065642466056E-3</v>
      </c>
      <c r="H545" s="4">
        <f t="shared" si="59"/>
        <v>130.52000000000001</v>
      </c>
      <c r="I545" s="23">
        <f t="shared" si="60"/>
        <v>-8.6270303401777548E-2</v>
      </c>
      <c r="J545" s="4">
        <f t="shared" si="61"/>
        <v>2872.9</v>
      </c>
      <c r="K545" s="23">
        <f t="shared" si="62"/>
        <v>-5.2142434473876675E-2</v>
      </c>
      <c r="L545" s="22">
        <f t="shared" si="56"/>
        <v>-7.4630536384826529E-3</v>
      </c>
    </row>
    <row r="546" spans="1:12" x14ac:dyDescent="0.25">
      <c r="A546" s="3">
        <f>IFERROR(Datos!A546,"")</f>
        <v>43278</v>
      </c>
      <c r="B546" s="4">
        <f>IFERROR(Datos!B546,"")</f>
        <v>118.58</v>
      </c>
      <c r="C546" s="4">
        <f>IFERROR(Datos!C546,"")</f>
        <v>2699.6</v>
      </c>
      <c r="D546" s="22">
        <f t="shared" si="57"/>
        <v>-5.7018279389569049E-3</v>
      </c>
      <c r="E546" s="22">
        <f t="shared" si="58"/>
        <v>-8.6298703683301836E-3</v>
      </c>
      <c r="F546" s="22">
        <f>IFERROR(D546-Dashboard!$B$4/252,"")</f>
        <v>-5.8605580976870634E-3</v>
      </c>
      <c r="G546" s="22">
        <f>IFERROR(E546-Dashboard!$B$4/252,"")</f>
        <v>-8.7886005270603421E-3</v>
      </c>
      <c r="H546" s="4">
        <f t="shared" si="59"/>
        <v>130.52000000000001</v>
      </c>
      <c r="I546" s="23">
        <f t="shared" si="60"/>
        <v>-9.1480232914495918E-2</v>
      </c>
      <c r="J546" s="4">
        <f t="shared" si="61"/>
        <v>2872.9</v>
      </c>
      <c r="K546" s="23">
        <f t="shared" si="62"/>
        <v>-6.0322322392008187E-2</v>
      </c>
      <c r="L546" s="22">
        <f t="shared" si="56"/>
        <v>2.9280424293732787E-3</v>
      </c>
    </row>
    <row r="547" spans="1:12" x14ac:dyDescent="0.25">
      <c r="A547" s="3">
        <f>IFERROR(Datos!A547,"")</f>
        <v>43279</v>
      </c>
      <c r="B547" s="4">
        <f>IFERROR(Datos!B547,"")</f>
        <v>118.22</v>
      </c>
      <c r="C547" s="4">
        <f>IFERROR(Datos!C547,"")</f>
        <v>2716.3</v>
      </c>
      <c r="D547" s="22">
        <f t="shared" si="57"/>
        <v>-3.0359251138472043E-3</v>
      </c>
      <c r="E547" s="22">
        <f t="shared" si="58"/>
        <v>6.1861016446882466E-3</v>
      </c>
      <c r="F547" s="22">
        <f>IFERROR(D547-Dashboard!$B$4/252,"")</f>
        <v>-3.1946552725773628E-3</v>
      </c>
      <c r="G547" s="22">
        <f>IFERROR(E547-Dashboard!$B$4/252,"")</f>
        <v>6.0273714859580881E-3</v>
      </c>
      <c r="H547" s="4">
        <f t="shared" si="59"/>
        <v>130.52000000000001</v>
      </c>
      <c r="I547" s="23">
        <f t="shared" si="60"/>
        <v>-9.4238430891817382E-2</v>
      </c>
      <c r="J547" s="4">
        <f t="shared" si="61"/>
        <v>2872.9</v>
      </c>
      <c r="K547" s="23">
        <f t="shared" si="62"/>
        <v>-5.4509380765080495E-2</v>
      </c>
      <c r="L547" s="22">
        <f t="shared" si="56"/>
        <v>-9.222026758535451E-3</v>
      </c>
    </row>
    <row r="548" spans="1:12" x14ac:dyDescent="0.25">
      <c r="A548" s="3">
        <f>IFERROR(Datos!A548,"")</f>
        <v>43280</v>
      </c>
      <c r="B548" s="4">
        <f>IFERROR(Datos!B548,"")</f>
        <v>118.65</v>
      </c>
      <c r="C548" s="4">
        <f>IFERROR(Datos!C548,"")</f>
        <v>2718.4</v>
      </c>
      <c r="D548" s="22">
        <f t="shared" si="57"/>
        <v>3.6372864151581474E-3</v>
      </c>
      <c r="E548" s="22">
        <f t="shared" si="58"/>
        <v>7.7311048116923686E-4</v>
      </c>
      <c r="F548" s="22">
        <f>IFERROR(D548-Dashboard!$B$4/252,"")</f>
        <v>3.4785562564279889E-3</v>
      </c>
      <c r="G548" s="22">
        <f>IFERROR(E548-Dashboard!$B$4/252,"")</f>
        <v>6.1438032243907813E-4</v>
      </c>
      <c r="H548" s="4">
        <f t="shared" si="59"/>
        <v>130.52000000000001</v>
      </c>
      <c r="I548" s="23">
        <f t="shared" si="60"/>
        <v>-9.0943916641127776E-2</v>
      </c>
      <c r="J548" s="4">
        <f t="shared" si="61"/>
        <v>2872.9</v>
      </c>
      <c r="K548" s="23">
        <f t="shared" si="62"/>
        <v>-5.3778412057502889E-2</v>
      </c>
      <c r="L548" s="22">
        <f t="shared" si="56"/>
        <v>2.8641759339889106E-3</v>
      </c>
    </row>
    <row r="549" spans="1:12" x14ac:dyDescent="0.25">
      <c r="A549" s="3">
        <f>IFERROR(Datos!A549,"")</f>
        <v>43283</v>
      </c>
      <c r="B549" s="4">
        <f>IFERROR(Datos!B549,"")</f>
        <v>117.46</v>
      </c>
      <c r="C549" s="4">
        <f>IFERROR(Datos!C549,"")</f>
        <v>2726.7</v>
      </c>
      <c r="D549" s="22">
        <f t="shared" si="57"/>
        <v>-1.0029498525073843E-2</v>
      </c>
      <c r="E549" s="22">
        <f t="shared" si="58"/>
        <v>3.0532666274278863E-3</v>
      </c>
      <c r="F549" s="22">
        <f>IFERROR(D549-Dashboard!$B$4/252,"")</f>
        <v>-1.0188228683804002E-2</v>
      </c>
      <c r="G549" s="22">
        <f>IFERROR(E549-Dashboard!$B$4/252,"")</f>
        <v>2.8945364686977278E-3</v>
      </c>
      <c r="H549" s="4">
        <f t="shared" si="59"/>
        <v>130.52000000000001</v>
      </c>
      <c r="I549" s="23">
        <f t="shared" si="60"/>
        <v>-0.10006129328838509</v>
      </c>
      <c r="J549" s="4">
        <f t="shared" si="61"/>
        <v>2872.9</v>
      </c>
      <c r="K549" s="23">
        <f t="shared" si="62"/>
        <v>-5.0889345260886287E-2</v>
      </c>
      <c r="L549" s="22">
        <f t="shared" si="56"/>
        <v>-1.308276515250173E-2</v>
      </c>
    </row>
    <row r="550" spans="1:12" x14ac:dyDescent="0.25">
      <c r="A550" s="3">
        <f>IFERROR(Datos!A550,"")</f>
        <v>43284</v>
      </c>
      <c r="B550" s="4">
        <f>IFERROR(Datos!B550,"")</f>
        <v>118.65</v>
      </c>
      <c r="C550" s="4">
        <f>IFERROR(Datos!C550,"")</f>
        <v>2713.2</v>
      </c>
      <c r="D550" s="22">
        <f t="shared" si="57"/>
        <v>1.0131108462455352E-2</v>
      </c>
      <c r="E550" s="22">
        <f t="shared" si="58"/>
        <v>-4.9510397183408772E-3</v>
      </c>
      <c r="F550" s="22">
        <f>IFERROR(D550-Dashboard!$B$4/252,"")</f>
        <v>9.9723783037251931E-3</v>
      </c>
      <c r="G550" s="22">
        <f>IFERROR(E550-Dashboard!$B$4/252,"")</f>
        <v>-5.1097698770710357E-3</v>
      </c>
      <c r="H550" s="4">
        <f t="shared" si="59"/>
        <v>130.52000000000001</v>
      </c>
      <c r="I550" s="23">
        <f t="shared" si="60"/>
        <v>-9.0943916641127776E-2</v>
      </c>
      <c r="J550" s="4">
        <f t="shared" si="61"/>
        <v>2872.9</v>
      </c>
      <c r="K550" s="23">
        <f t="shared" si="62"/>
        <v>-5.5588429809600104E-2</v>
      </c>
      <c r="L550" s="22">
        <f t="shared" si="56"/>
        <v>1.5082148180796229E-2</v>
      </c>
    </row>
    <row r="551" spans="1:12" x14ac:dyDescent="0.25">
      <c r="A551" s="3">
        <f>IFERROR(Datos!A551,"")</f>
        <v>43286</v>
      </c>
      <c r="B551" s="4">
        <f>IFERROR(Datos!B551,"")</f>
        <v>119.05</v>
      </c>
      <c r="C551" s="4">
        <f>IFERROR(Datos!C551,"")</f>
        <v>2736.6</v>
      </c>
      <c r="D551" s="22">
        <f t="shared" si="57"/>
        <v>3.3712600084281341E-3</v>
      </c>
      <c r="E551" s="22">
        <f t="shared" si="58"/>
        <v>8.6245024325519726E-3</v>
      </c>
      <c r="F551" s="22">
        <f>IFERROR(D551-Dashboard!$B$4/252,"")</f>
        <v>3.2125298496979756E-3</v>
      </c>
      <c r="G551" s="22">
        <f>IFERROR(E551-Dashboard!$B$4/252,"")</f>
        <v>8.4657722738218141E-3</v>
      </c>
      <c r="H551" s="4">
        <f t="shared" si="59"/>
        <v>130.52000000000001</v>
      </c>
      <c r="I551" s="23">
        <f t="shared" si="60"/>
        <v>-8.7879252221881754E-2</v>
      </c>
      <c r="J551" s="4">
        <f t="shared" si="61"/>
        <v>2872.9</v>
      </c>
      <c r="K551" s="23">
        <f t="shared" si="62"/>
        <v>-4.7443349925162748E-2</v>
      </c>
      <c r="L551" s="22">
        <f t="shared" si="56"/>
        <v>-5.2532424241238385E-3</v>
      </c>
    </row>
    <row r="552" spans="1:12" x14ac:dyDescent="0.25">
      <c r="A552" s="3">
        <f>IFERROR(Datos!A552,"")</f>
        <v>43287</v>
      </c>
      <c r="B552" s="4">
        <f>IFERROR(Datos!B552,"")</f>
        <v>118.86</v>
      </c>
      <c r="C552" s="4">
        <f>IFERROR(Datos!C552,"")</f>
        <v>2759.8</v>
      </c>
      <c r="D552" s="22">
        <f t="shared" si="57"/>
        <v>-1.5959680806383325E-3</v>
      </c>
      <c r="E552" s="22">
        <f t="shared" si="58"/>
        <v>8.4776730249216392E-3</v>
      </c>
      <c r="F552" s="22">
        <f>IFERROR(D552-Dashboard!$B$4/252,"")</f>
        <v>-1.7546982393684912E-3</v>
      </c>
      <c r="G552" s="22">
        <f>IFERROR(E552-Dashboard!$B$4/252,"")</f>
        <v>8.3189428661914807E-3</v>
      </c>
      <c r="H552" s="4">
        <f t="shared" si="59"/>
        <v>130.52000000000001</v>
      </c>
      <c r="I552" s="23">
        <f t="shared" si="60"/>
        <v>-8.9334967821023681E-2</v>
      </c>
      <c r="J552" s="4">
        <f t="shared" si="61"/>
        <v>2872.9</v>
      </c>
      <c r="K552" s="23">
        <f t="shared" si="62"/>
        <v>-3.9367886108113703E-2</v>
      </c>
      <c r="L552" s="22">
        <f t="shared" si="56"/>
        <v>-1.0073641105559972E-2</v>
      </c>
    </row>
    <row r="553" spans="1:12" x14ac:dyDescent="0.25">
      <c r="A553" s="3">
        <f>IFERROR(Datos!A553,"")</f>
        <v>43290</v>
      </c>
      <c r="B553" s="4">
        <f>IFERROR(Datos!B553,"")</f>
        <v>119.15</v>
      </c>
      <c r="C553" s="4">
        <f>IFERROR(Datos!C553,"")</f>
        <v>2784.2</v>
      </c>
      <c r="D553" s="22">
        <f t="shared" si="57"/>
        <v>2.4398451960290224E-3</v>
      </c>
      <c r="E553" s="22">
        <f t="shared" si="58"/>
        <v>8.8412203782881615E-3</v>
      </c>
      <c r="F553" s="22">
        <f>IFERROR(D553-Dashboard!$B$4/252,"")</f>
        <v>2.2811150372988639E-3</v>
      </c>
      <c r="G553" s="22">
        <f>IFERROR(E553-Dashboard!$B$4/252,"")</f>
        <v>8.682490219558003E-3</v>
      </c>
      <c r="H553" s="4">
        <f t="shared" si="59"/>
        <v>130.52000000000001</v>
      </c>
      <c r="I553" s="23">
        <f t="shared" si="60"/>
        <v>-8.7113086117070249E-2</v>
      </c>
      <c r="J553" s="4">
        <f t="shared" si="61"/>
        <v>2872.9</v>
      </c>
      <c r="K553" s="23">
        <f t="shared" si="62"/>
        <v>-3.0874725886734788E-2</v>
      </c>
      <c r="L553" s="22">
        <f t="shared" si="56"/>
        <v>-6.4013751822591392E-3</v>
      </c>
    </row>
    <row r="554" spans="1:12" x14ac:dyDescent="0.25">
      <c r="A554" s="3">
        <f>IFERROR(Datos!A554,"")</f>
        <v>43291</v>
      </c>
      <c r="B554" s="4">
        <f>IFERROR(Datos!B554,"")</f>
        <v>118.93</v>
      </c>
      <c r="C554" s="4">
        <f>IFERROR(Datos!C554,"")</f>
        <v>2793.8</v>
      </c>
      <c r="D554" s="22">
        <f t="shared" si="57"/>
        <v>-1.8464120856063193E-3</v>
      </c>
      <c r="E554" s="22">
        <f t="shared" si="58"/>
        <v>3.4480281588966655E-3</v>
      </c>
      <c r="F554" s="22">
        <f>IFERROR(D554-Dashboard!$B$4/252,"")</f>
        <v>-2.0051422443364778E-3</v>
      </c>
      <c r="G554" s="22">
        <f>IFERROR(E554-Dashboard!$B$4/252,"")</f>
        <v>3.289298000166507E-3</v>
      </c>
      <c r="H554" s="4">
        <f t="shared" si="59"/>
        <v>130.52000000000001</v>
      </c>
      <c r="I554" s="23">
        <f t="shared" si="60"/>
        <v>-8.8798651547655538E-2</v>
      </c>
      <c r="J554" s="4">
        <f t="shared" si="61"/>
        <v>2872.9</v>
      </c>
      <c r="K554" s="23">
        <f t="shared" si="62"/>
        <v>-2.7533154652093716E-2</v>
      </c>
      <c r="L554" s="22">
        <f t="shared" si="56"/>
        <v>-5.2944402445029848E-3</v>
      </c>
    </row>
    <row r="555" spans="1:12" x14ac:dyDescent="0.25">
      <c r="A555" s="3">
        <f>IFERROR(Datos!A555,"")</f>
        <v>43292</v>
      </c>
      <c r="B555" s="4">
        <f>IFERROR(Datos!B555,"")</f>
        <v>117.64</v>
      </c>
      <c r="C555" s="4">
        <f>IFERROR(Datos!C555,"")</f>
        <v>2774</v>
      </c>
      <c r="D555" s="22">
        <f t="shared" si="57"/>
        <v>-1.084671655595737E-2</v>
      </c>
      <c r="E555" s="22">
        <f t="shared" si="58"/>
        <v>-7.0871214832844975E-3</v>
      </c>
      <c r="F555" s="22">
        <f>IFERROR(D555-Dashboard!$B$4/252,"")</f>
        <v>-1.1005446714687528E-2</v>
      </c>
      <c r="G555" s="22">
        <f>IFERROR(E555-Dashboard!$B$4/252,"")</f>
        <v>-7.245851642014656E-3</v>
      </c>
      <c r="H555" s="4">
        <f t="shared" si="59"/>
        <v>130.52000000000001</v>
      </c>
      <c r="I555" s="23">
        <f t="shared" si="60"/>
        <v>-9.8682194299724246E-2</v>
      </c>
      <c r="J555" s="4">
        <f t="shared" si="61"/>
        <v>2872.9</v>
      </c>
      <c r="K555" s="23">
        <f t="shared" si="62"/>
        <v>-3.4425145323540685E-2</v>
      </c>
      <c r="L555" s="22">
        <f t="shared" si="56"/>
        <v>-3.7595950726728722E-3</v>
      </c>
    </row>
    <row r="556" spans="1:12" x14ac:dyDescent="0.25">
      <c r="A556" s="3">
        <f>IFERROR(Datos!A556,"")</f>
        <v>43293</v>
      </c>
      <c r="B556" s="4">
        <f>IFERROR(Datos!B556,"")</f>
        <v>118.13</v>
      </c>
      <c r="C556" s="4">
        <f>IFERROR(Datos!C556,"")</f>
        <v>2798.3</v>
      </c>
      <c r="D556" s="22">
        <f t="shared" si="57"/>
        <v>4.1652499149948952E-3</v>
      </c>
      <c r="E556" s="22">
        <f t="shared" si="58"/>
        <v>8.759913482335957E-3</v>
      </c>
      <c r="F556" s="22">
        <f>IFERROR(D556-Dashboard!$B$4/252,"")</f>
        <v>4.0065197562647367E-3</v>
      </c>
      <c r="G556" s="22">
        <f>IFERROR(E556-Dashboard!$B$4/252,"")</f>
        <v>8.6011833236057985E-3</v>
      </c>
      <c r="H556" s="4">
        <f t="shared" si="59"/>
        <v>130.52000000000001</v>
      </c>
      <c r="I556" s="23">
        <f t="shared" si="60"/>
        <v>-9.4927980386147803E-2</v>
      </c>
      <c r="J556" s="4">
        <f t="shared" si="61"/>
        <v>2872.9</v>
      </c>
      <c r="K556" s="23">
        <f t="shared" si="62"/>
        <v>-2.5966793135855704E-2</v>
      </c>
      <c r="L556" s="22">
        <f t="shared" si="56"/>
        <v>-4.5946635673410618E-3</v>
      </c>
    </row>
    <row r="557" spans="1:12" x14ac:dyDescent="0.25">
      <c r="A557" s="3">
        <f>IFERROR(Datos!A557,"")</f>
        <v>43294</v>
      </c>
      <c r="B557" s="4">
        <f>IFERROR(Datos!B557,"")</f>
        <v>117.61</v>
      </c>
      <c r="C557" s="4">
        <f>IFERROR(Datos!C557,"")</f>
        <v>2801.3</v>
      </c>
      <c r="D557" s="22">
        <f t="shared" si="57"/>
        <v>-4.4019300770337111E-3</v>
      </c>
      <c r="E557" s="22">
        <f t="shared" si="58"/>
        <v>1.072079476825305E-3</v>
      </c>
      <c r="F557" s="22">
        <f>IFERROR(D557-Dashboard!$B$4/252,"")</f>
        <v>-4.5606602357638696E-3</v>
      </c>
      <c r="G557" s="22">
        <f>IFERROR(E557-Dashboard!$B$4/252,"")</f>
        <v>9.1334931809514629E-4</v>
      </c>
      <c r="H557" s="4">
        <f t="shared" si="59"/>
        <v>130.52000000000001</v>
      </c>
      <c r="I557" s="23">
        <f t="shared" si="60"/>
        <v>-9.891204413116772E-2</v>
      </c>
      <c r="J557" s="4">
        <f t="shared" si="61"/>
        <v>2872.9</v>
      </c>
      <c r="K557" s="23">
        <f t="shared" si="62"/>
        <v>-2.4922552125030473E-2</v>
      </c>
      <c r="L557" s="22">
        <f t="shared" si="56"/>
        <v>-5.4740095538590161E-3</v>
      </c>
    </row>
    <row r="558" spans="1:12" x14ac:dyDescent="0.25">
      <c r="A558" s="3">
        <f>IFERROR(Datos!A558,"")</f>
        <v>43297</v>
      </c>
      <c r="B558" s="4">
        <f>IFERROR(Datos!B558,"")</f>
        <v>117.55</v>
      </c>
      <c r="C558" s="4">
        <f>IFERROR(Datos!C558,"")</f>
        <v>2798.4</v>
      </c>
      <c r="D558" s="22">
        <f t="shared" si="57"/>
        <v>-5.1016070062070984E-4</v>
      </c>
      <c r="E558" s="22">
        <f t="shared" si="58"/>
        <v>-1.0352336415235808E-3</v>
      </c>
      <c r="F558" s="22">
        <f>IFERROR(D558-Dashboard!$B$4/252,"")</f>
        <v>-6.6889085935086857E-4</v>
      </c>
      <c r="G558" s="22">
        <f>IFERROR(E558-Dashboard!$B$4/252,"")</f>
        <v>-1.1939638002537395E-3</v>
      </c>
      <c r="H558" s="4">
        <f t="shared" si="59"/>
        <v>130.52000000000001</v>
      </c>
      <c r="I558" s="23">
        <f t="shared" si="60"/>
        <v>-9.9371743794054668E-2</v>
      </c>
      <c r="J558" s="4">
        <f t="shared" si="61"/>
        <v>2872.9</v>
      </c>
      <c r="K558" s="23">
        <f t="shared" si="62"/>
        <v>-2.5931985102161548E-2</v>
      </c>
      <c r="L558" s="22">
        <f t="shared" si="56"/>
        <v>5.2507294090287093E-4</v>
      </c>
    </row>
    <row r="559" spans="1:12" x14ac:dyDescent="0.25">
      <c r="A559" s="3">
        <f>IFERROR(Datos!A559,"")</f>
        <v>43298</v>
      </c>
      <c r="B559" s="4">
        <f>IFERROR(Datos!B559,"")</f>
        <v>116.28</v>
      </c>
      <c r="C559" s="4">
        <f>IFERROR(Datos!C559,"")</f>
        <v>2809.6</v>
      </c>
      <c r="D559" s="22">
        <f t="shared" si="57"/>
        <v>-1.0803913228413453E-2</v>
      </c>
      <c r="E559" s="22">
        <f t="shared" si="58"/>
        <v>4.0022870211549044E-3</v>
      </c>
      <c r="F559" s="22">
        <f>IFERROR(D559-Dashboard!$B$4/252,"")</f>
        <v>-1.0962643387143612E-2</v>
      </c>
      <c r="G559" s="22">
        <f>IFERROR(E559-Dashboard!$B$4/252,"")</f>
        <v>3.8435568624247459E-3</v>
      </c>
      <c r="H559" s="4">
        <f t="shared" si="59"/>
        <v>130.52000000000001</v>
      </c>
      <c r="I559" s="23">
        <f t="shared" si="60"/>
        <v>-0.10910205332516099</v>
      </c>
      <c r="J559" s="4">
        <f t="shared" si="61"/>
        <v>2872.9</v>
      </c>
      <c r="K559" s="23">
        <f t="shared" si="62"/>
        <v>-2.2033485328413871E-2</v>
      </c>
      <c r="L559" s="22">
        <f t="shared" si="56"/>
        <v>-1.4806200249568358E-2</v>
      </c>
    </row>
    <row r="560" spans="1:12" x14ac:dyDescent="0.25">
      <c r="A560" s="3">
        <f>IFERROR(Datos!A560,"")</f>
        <v>43299</v>
      </c>
      <c r="B560" s="4">
        <f>IFERROR(Datos!B560,"")</f>
        <v>116.31</v>
      </c>
      <c r="C560" s="4">
        <f>IFERROR(Datos!C560,"")</f>
        <v>2815.6</v>
      </c>
      <c r="D560" s="22">
        <f t="shared" si="57"/>
        <v>2.5799793601644083E-4</v>
      </c>
      <c r="E560" s="22">
        <f t="shared" si="58"/>
        <v>2.1355353075169781E-3</v>
      </c>
      <c r="F560" s="22">
        <f>IFERROR(D560-Dashboard!$B$4/252,"")</f>
        <v>9.9267777286282102E-5</v>
      </c>
      <c r="G560" s="22">
        <f>IFERROR(E560-Dashboard!$B$4/252,"")</f>
        <v>1.9768051487868196E-3</v>
      </c>
      <c r="H560" s="4">
        <f t="shared" si="59"/>
        <v>130.52000000000001</v>
      </c>
      <c r="I560" s="23">
        <f t="shared" si="60"/>
        <v>-0.10887220349371751</v>
      </c>
      <c r="J560" s="4">
        <f t="shared" si="61"/>
        <v>2872.9</v>
      </c>
      <c r="K560" s="23">
        <f t="shared" si="62"/>
        <v>-1.9945003306763298E-2</v>
      </c>
      <c r="L560" s="22">
        <f t="shared" si="56"/>
        <v>-1.8775373715005372E-3</v>
      </c>
    </row>
    <row r="561" spans="1:12" x14ac:dyDescent="0.25">
      <c r="A561" s="3">
        <f>IFERROR(Datos!A561,"")</f>
        <v>43300</v>
      </c>
      <c r="B561" s="4">
        <f>IFERROR(Datos!B561,"")</f>
        <v>115.81</v>
      </c>
      <c r="C561" s="4">
        <f>IFERROR(Datos!C561,"")</f>
        <v>2804.5</v>
      </c>
      <c r="D561" s="22">
        <f t="shared" si="57"/>
        <v>-4.2988565041699456E-3</v>
      </c>
      <c r="E561" s="22">
        <f t="shared" si="58"/>
        <v>-3.9423213524648615E-3</v>
      </c>
      <c r="F561" s="22">
        <f>IFERROR(D561-Dashboard!$B$4/252,"")</f>
        <v>-4.4575866629001041E-3</v>
      </c>
      <c r="G561" s="22">
        <f>IFERROR(E561-Dashboard!$B$4/252,"")</f>
        <v>-4.10105151119502E-3</v>
      </c>
      <c r="H561" s="4">
        <f t="shared" si="59"/>
        <v>130.52000000000001</v>
      </c>
      <c r="I561" s="23">
        <f t="shared" si="60"/>
        <v>-0.11270303401777515</v>
      </c>
      <c r="J561" s="4">
        <f t="shared" si="61"/>
        <v>2872.9</v>
      </c>
      <c r="K561" s="23">
        <f t="shared" si="62"/>
        <v>-2.3808695046816819E-2</v>
      </c>
      <c r="L561" s="22">
        <f t="shared" si="56"/>
        <v>-3.565351517050841E-4</v>
      </c>
    </row>
    <row r="562" spans="1:12" x14ac:dyDescent="0.25">
      <c r="A562" s="3">
        <f>IFERROR(Datos!A562,"")</f>
        <v>43301</v>
      </c>
      <c r="B562" s="4">
        <f>IFERROR(Datos!B562,"")</f>
        <v>116.56</v>
      </c>
      <c r="C562" s="4">
        <f>IFERROR(Datos!C562,"")</f>
        <v>2801.8</v>
      </c>
      <c r="D562" s="22">
        <f t="shared" si="57"/>
        <v>6.4761246869873279E-3</v>
      </c>
      <c r="E562" s="22">
        <f t="shared" si="58"/>
        <v>-9.6273845605265862E-4</v>
      </c>
      <c r="F562" s="22">
        <f>IFERROR(D562-Dashboard!$B$4/252,"")</f>
        <v>6.3173945282571694E-3</v>
      </c>
      <c r="G562" s="22">
        <f>IFERROR(E562-Dashboard!$B$4/252,"")</f>
        <v>-1.1214686147828173E-3</v>
      </c>
      <c r="H562" s="4">
        <f t="shared" si="59"/>
        <v>130.52000000000001</v>
      </c>
      <c r="I562" s="23">
        <f t="shared" si="60"/>
        <v>-0.10695678823168864</v>
      </c>
      <c r="J562" s="4">
        <f t="shared" si="61"/>
        <v>2872.9</v>
      </c>
      <c r="K562" s="23">
        <f t="shared" si="62"/>
        <v>-2.4748511956559582E-2</v>
      </c>
      <c r="L562" s="22">
        <f t="shared" si="56"/>
        <v>7.4388631430399865E-3</v>
      </c>
    </row>
    <row r="563" spans="1:12" x14ac:dyDescent="0.25">
      <c r="A563" s="3">
        <f>IFERROR(Datos!A563,"")</f>
        <v>43304</v>
      </c>
      <c r="B563" s="4">
        <f>IFERROR(Datos!B563,"")</f>
        <v>116</v>
      </c>
      <c r="C563" s="4">
        <f>IFERROR(Datos!C563,"")</f>
        <v>2807</v>
      </c>
      <c r="D563" s="22">
        <f t="shared" si="57"/>
        <v>-4.8043925875086435E-3</v>
      </c>
      <c r="E563" s="22">
        <f t="shared" si="58"/>
        <v>1.8559497465913122E-3</v>
      </c>
      <c r="F563" s="22">
        <f>IFERROR(D563-Dashboard!$B$4/252,"")</f>
        <v>-4.963122746238802E-3</v>
      </c>
      <c r="G563" s="22">
        <f>IFERROR(E563-Dashboard!$B$4/252,"")</f>
        <v>1.6972195878611534E-3</v>
      </c>
      <c r="H563" s="4">
        <f t="shared" si="59"/>
        <v>130.52000000000001</v>
      </c>
      <c r="I563" s="23">
        <f t="shared" si="60"/>
        <v>-0.11124731841863322</v>
      </c>
      <c r="J563" s="4">
        <f t="shared" si="61"/>
        <v>2872.9</v>
      </c>
      <c r="K563" s="23">
        <f t="shared" si="62"/>
        <v>-2.2938494204462367E-2</v>
      </c>
      <c r="L563" s="22">
        <f t="shared" si="56"/>
        <v>-6.6603423340999557E-3</v>
      </c>
    </row>
    <row r="564" spans="1:12" x14ac:dyDescent="0.25">
      <c r="A564" s="3">
        <f>IFERROR(Datos!A564,"")</f>
        <v>43305</v>
      </c>
      <c r="B564" s="4">
        <f>IFERROR(Datos!B564,"")</f>
        <v>116.04</v>
      </c>
      <c r="C564" s="4">
        <f>IFERROR(Datos!C564,"")</f>
        <v>2820.4</v>
      </c>
      <c r="D564" s="22">
        <f t="shared" si="57"/>
        <v>3.4482758620701937E-4</v>
      </c>
      <c r="E564" s="22">
        <f t="shared" si="58"/>
        <v>4.7737798361240369E-3</v>
      </c>
      <c r="F564" s="22">
        <f>IFERROR(D564-Dashboard!$B$4/252,"")</f>
        <v>1.8609742747686064E-4</v>
      </c>
      <c r="G564" s="22">
        <f>IFERROR(E564-Dashboard!$B$4/252,"")</f>
        <v>4.6150496773938784E-3</v>
      </c>
      <c r="H564" s="4">
        <f t="shared" si="59"/>
        <v>130.52000000000001</v>
      </c>
      <c r="I564" s="23">
        <f t="shared" si="60"/>
        <v>-0.11094085197670855</v>
      </c>
      <c r="J564" s="4">
        <f t="shared" si="61"/>
        <v>2872.9</v>
      </c>
      <c r="K564" s="23">
        <f t="shared" si="62"/>
        <v>-1.8274217689442707E-2</v>
      </c>
      <c r="L564" s="22">
        <f t="shared" si="56"/>
        <v>-4.4289522499170175E-3</v>
      </c>
    </row>
    <row r="565" spans="1:12" x14ac:dyDescent="0.25">
      <c r="A565" s="3">
        <f>IFERROR(Datos!A565,"")</f>
        <v>43306</v>
      </c>
      <c r="B565" s="4">
        <f>IFERROR(Datos!B565,"")</f>
        <v>116.68</v>
      </c>
      <c r="C565" s="4">
        <f>IFERROR(Datos!C565,"")</f>
        <v>2846.1</v>
      </c>
      <c r="D565" s="22">
        <f t="shared" si="57"/>
        <v>5.515339538090247E-3</v>
      </c>
      <c r="E565" s="22">
        <f t="shared" si="58"/>
        <v>9.1121826691249463E-3</v>
      </c>
      <c r="F565" s="22">
        <f>IFERROR(D565-Dashboard!$B$4/252,"")</f>
        <v>5.3566093793600885E-3</v>
      </c>
      <c r="G565" s="22">
        <f>IFERROR(E565-Dashboard!$B$4/252,"")</f>
        <v>8.9534525103947878E-3</v>
      </c>
      <c r="H565" s="4">
        <f t="shared" si="59"/>
        <v>130.52000000000001</v>
      </c>
      <c r="I565" s="23">
        <f t="shared" si="60"/>
        <v>-0.10603738890591485</v>
      </c>
      <c r="J565" s="4">
        <f t="shared" si="61"/>
        <v>2872.9</v>
      </c>
      <c r="K565" s="23">
        <f t="shared" si="62"/>
        <v>-9.3285530300394326E-3</v>
      </c>
      <c r="L565" s="22">
        <f t="shared" si="56"/>
        <v>-3.5968431310346993E-3</v>
      </c>
    </row>
    <row r="566" spans="1:12" x14ac:dyDescent="0.25">
      <c r="A566" s="3">
        <f>IFERROR(Datos!A566,"")</f>
        <v>43307</v>
      </c>
      <c r="B566" s="4">
        <f>IFERROR(Datos!B566,"")</f>
        <v>115.77</v>
      </c>
      <c r="C566" s="4">
        <f>IFERROR(Datos!C566,"")</f>
        <v>2837.4</v>
      </c>
      <c r="D566" s="22">
        <f t="shared" si="57"/>
        <v>-7.7991086732945858E-3</v>
      </c>
      <c r="E566" s="22">
        <f t="shared" si="58"/>
        <v>-3.056814588384027E-3</v>
      </c>
      <c r="F566" s="22">
        <f>IFERROR(D566-Dashboard!$B$4/252,"")</f>
        <v>-7.9578388320247443E-3</v>
      </c>
      <c r="G566" s="22">
        <f>IFERROR(E566-Dashboard!$B$4/252,"")</f>
        <v>-3.2155447471141855E-3</v>
      </c>
      <c r="H566" s="4">
        <f t="shared" si="59"/>
        <v>130.52000000000001</v>
      </c>
      <c r="I566" s="23">
        <f t="shared" si="60"/>
        <v>-0.11300950045969971</v>
      </c>
      <c r="J566" s="4">
        <f t="shared" si="61"/>
        <v>2872.9</v>
      </c>
      <c r="K566" s="23">
        <f t="shared" si="62"/>
        <v>-1.2356851961432658E-2</v>
      </c>
      <c r="L566" s="22">
        <f t="shared" si="56"/>
        <v>-4.7422940849105588E-3</v>
      </c>
    </row>
    <row r="567" spans="1:12" x14ac:dyDescent="0.25">
      <c r="A567" s="3">
        <f>IFERROR(Datos!A567,"")</f>
        <v>43308</v>
      </c>
      <c r="B567" s="4">
        <f>IFERROR(Datos!B567,"")</f>
        <v>115.83</v>
      </c>
      <c r="C567" s="4">
        <f>IFERROR(Datos!C567,"")</f>
        <v>2818.8</v>
      </c>
      <c r="D567" s="22">
        <f t="shared" si="57"/>
        <v>5.1826898160145518E-4</v>
      </c>
      <c r="E567" s="22">
        <f t="shared" si="58"/>
        <v>-6.5552971029815277E-3</v>
      </c>
      <c r="F567" s="22">
        <f>IFERROR(D567-Dashboard!$B$4/252,"")</f>
        <v>3.5953882287129645E-4</v>
      </c>
      <c r="G567" s="22">
        <f>IFERROR(E567-Dashboard!$B$4/252,"")</f>
        <v>-6.7140272617116862E-3</v>
      </c>
      <c r="H567" s="4">
        <f t="shared" si="59"/>
        <v>130.52000000000001</v>
      </c>
      <c r="I567" s="23">
        <f t="shared" si="60"/>
        <v>-0.11254980079681287</v>
      </c>
      <c r="J567" s="4">
        <f t="shared" si="61"/>
        <v>2872.9</v>
      </c>
      <c r="K567" s="23">
        <f t="shared" si="62"/>
        <v>-1.8831146228549533E-2</v>
      </c>
      <c r="L567" s="22">
        <f t="shared" si="56"/>
        <v>7.0735660845829829E-3</v>
      </c>
    </row>
    <row r="568" spans="1:12" x14ac:dyDescent="0.25">
      <c r="A568" s="3">
        <f>IFERROR(Datos!A568,"")</f>
        <v>43311</v>
      </c>
      <c r="B568" s="4">
        <f>IFERROR(Datos!B568,"")</f>
        <v>115.65</v>
      </c>
      <c r="C568" s="4">
        <f>IFERROR(Datos!C568,"")</f>
        <v>2802.6</v>
      </c>
      <c r="D568" s="22">
        <f t="shared" si="57"/>
        <v>-1.5540015540015384E-3</v>
      </c>
      <c r="E568" s="22">
        <f t="shared" si="58"/>
        <v>-5.7471264367816577E-3</v>
      </c>
      <c r="F568" s="22">
        <f>IFERROR(D568-Dashboard!$B$4/252,"")</f>
        <v>-1.7127317127316971E-3</v>
      </c>
      <c r="G568" s="22">
        <f>IFERROR(E568-Dashboard!$B$4/252,"")</f>
        <v>-5.9058565955118162E-3</v>
      </c>
      <c r="H568" s="4">
        <f t="shared" si="59"/>
        <v>130.52000000000001</v>
      </c>
      <c r="I568" s="23">
        <f t="shared" si="60"/>
        <v>-0.11392889978547349</v>
      </c>
      <c r="J568" s="4">
        <f t="shared" si="61"/>
        <v>2872.9</v>
      </c>
      <c r="K568" s="23">
        <f t="shared" si="62"/>
        <v>-2.4470047687006224E-2</v>
      </c>
      <c r="L568" s="22">
        <f t="shared" si="56"/>
        <v>4.1931248827801193E-3</v>
      </c>
    </row>
    <row r="569" spans="1:12" x14ac:dyDescent="0.25">
      <c r="A569" s="3">
        <f>IFERROR(Datos!A569,"")</f>
        <v>43312</v>
      </c>
      <c r="B569" s="4">
        <f>IFERROR(Datos!B569,"")</f>
        <v>115.99</v>
      </c>
      <c r="C569" s="4">
        <f>IFERROR(Datos!C569,"")</f>
        <v>2816.3</v>
      </c>
      <c r="D569" s="22">
        <f t="shared" si="57"/>
        <v>2.9399048854301668E-3</v>
      </c>
      <c r="E569" s="22">
        <f t="shared" si="58"/>
        <v>4.8883179904375407E-3</v>
      </c>
      <c r="F569" s="22">
        <f>IFERROR(D569-Dashboard!$B$4/252,"")</f>
        <v>2.7811747267000083E-3</v>
      </c>
      <c r="G569" s="22">
        <f>IFERROR(E569-Dashboard!$B$4/252,"")</f>
        <v>4.7295878317073822E-3</v>
      </c>
      <c r="H569" s="4">
        <f t="shared" si="59"/>
        <v>130.52000000000001</v>
      </c>
      <c r="I569" s="23">
        <f t="shared" si="60"/>
        <v>-0.11132393502911442</v>
      </c>
      <c r="J569" s="4">
        <f t="shared" si="61"/>
        <v>2872.9</v>
      </c>
      <c r="K569" s="23">
        <f t="shared" si="62"/>
        <v>-1.9701347070903985E-2</v>
      </c>
      <c r="L569" s="22">
        <f t="shared" si="56"/>
        <v>-1.9484131050073739E-3</v>
      </c>
    </row>
    <row r="570" spans="1:12" x14ac:dyDescent="0.25">
      <c r="A570" s="3">
        <f>IFERROR(Datos!A570,"")</f>
        <v>43313</v>
      </c>
      <c r="B570" s="4">
        <f>IFERROR(Datos!B570,"")</f>
        <v>115.14</v>
      </c>
      <c r="C570" s="4">
        <f>IFERROR(Datos!C570,"")</f>
        <v>2813.4</v>
      </c>
      <c r="D570" s="22">
        <f t="shared" si="57"/>
        <v>-7.3282179498231903E-3</v>
      </c>
      <c r="E570" s="22">
        <f t="shared" si="58"/>
        <v>-1.0297198451869605E-3</v>
      </c>
      <c r="F570" s="22">
        <f>IFERROR(D570-Dashboard!$B$4/252,"")</f>
        <v>-7.4869481085533488E-3</v>
      </c>
      <c r="G570" s="22">
        <f>IFERROR(E570-Dashboard!$B$4/252,"")</f>
        <v>-1.1884500039171192E-3</v>
      </c>
      <c r="H570" s="4">
        <f t="shared" si="59"/>
        <v>130.52000000000001</v>
      </c>
      <c r="I570" s="23">
        <f t="shared" si="60"/>
        <v>-0.11783634692001232</v>
      </c>
      <c r="J570" s="4">
        <f t="shared" si="61"/>
        <v>2872.9</v>
      </c>
      <c r="K570" s="23">
        <f t="shared" si="62"/>
        <v>-2.071078004803506E-2</v>
      </c>
      <c r="L570" s="22">
        <f t="shared" si="56"/>
        <v>-6.2984981046362298E-3</v>
      </c>
    </row>
    <row r="571" spans="1:12" x14ac:dyDescent="0.25">
      <c r="A571" s="3">
        <f>IFERROR(Datos!A571,"")</f>
        <v>43314</v>
      </c>
      <c r="B571" s="4">
        <f>IFERROR(Datos!B571,"")</f>
        <v>114.52</v>
      </c>
      <c r="C571" s="4">
        <f>IFERROR(Datos!C571,"")</f>
        <v>2827.2</v>
      </c>
      <c r="D571" s="22">
        <f t="shared" si="57"/>
        <v>-5.3847490012159938E-3</v>
      </c>
      <c r="E571" s="22">
        <f t="shared" si="58"/>
        <v>4.9050970356152579E-3</v>
      </c>
      <c r="F571" s="22">
        <f>IFERROR(D571-Dashboard!$B$4/252,"")</f>
        <v>-5.5434791599461523E-3</v>
      </c>
      <c r="G571" s="22">
        <f>IFERROR(E571-Dashboard!$B$4/252,"")</f>
        <v>4.7463668768850994E-3</v>
      </c>
      <c r="H571" s="4">
        <f t="shared" si="59"/>
        <v>130.52000000000001</v>
      </c>
      <c r="I571" s="23">
        <f t="shared" si="60"/>
        <v>-0.12258657676984375</v>
      </c>
      <c r="J571" s="4">
        <f t="shared" si="61"/>
        <v>2872.9</v>
      </c>
      <c r="K571" s="23">
        <f t="shared" si="62"/>
        <v>-1.5907271398238776E-2</v>
      </c>
      <c r="L571" s="22">
        <f t="shared" si="56"/>
        <v>-1.0289846036831252E-2</v>
      </c>
    </row>
    <row r="572" spans="1:12" x14ac:dyDescent="0.25">
      <c r="A572" s="3">
        <f>IFERROR(Datos!A572,"")</f>
        <v>43315</v>
      </c>
      <c r="B572" s="4">
        <f>IFERROR(Datos!B572,"")</f>
        <v>114.92</v>
      </c>
      <c r="C572" s="4">
        <f>IFERROR(Datos!C572,"")</f>
        <v>2840.3</v>
      </c>
      <c r="D572" s="22">
        <f t="shared" si="57"/>
        <v>3.4928396786588767E-3</v>
      </c>
      <c r="E572" s="22">
        <f t="shared" si="58"/>
        <v>4.633559705716106E-3</v>
      </c>
      <c r="F572" s="22">
        <f>IFERROR(D572-Dashboard!$B$4/252,"")</f>
        <v>3.3341095199287182E-3</v>
      </c>
      <c r="G572" s="22">
        <f>IFERROR(E572-Dashboard!$B$4/252,"")</f>
        <v>4.4748295469859475E-3</v>
      </c>
      <c r="H572" s="4">
        <f t="shared" si="59"/>
        <v>130.52000000000001</v>
      </c>
      <c r="I572" s="23">
        <f t="shared" si="60"/>
        <v>-0.11952191235059761</v>
      </c>
      <c r="J572" s="4">
        <f t="shared" si="61"/>
        <v>2872.9</v>
      </c>
      <c r="K572" s="23">
        <f t="shared" si="62"/>
        <v>-1.1347418984301583E-2</v>
      </c>
      <c r="L572" s="22">
        <f t="shared" si="56"/>
        <v>-1.1407200270572293E-3</v>
      </c>
    </row>
    <row r="573" spans="1:12" x14ac:dyDescent="0.25">
      <c r="A573" s="3">
        <f>IFERROR(Datos!A573,"")</f>
        <v>43318</v>
      </c>
      <c r="B573" s="4">
        <f>IFERROR(Datos!B573,"")</f>
        <v>114.33</v>
      </c>
      <c r="C573" s="4">
        <f>IFERROR(Datos!C573,"")</f>
        <v>2850.4</v>
      </c>
      <c r="D573" s="22">
        <f t="shared" si="57"/>
        <v>-5.134006265227975E-3</v>
      </c>
      <c r="E573" s="22">
        <f t="shared" si="58"/>
        <v>3.5559623983381083E-3</v>
      </c>
      <c r="F573" s="22">
        <f>IFERROR(D573-Dashboard!$B$4/252,"")</f>
        <v>-5.2927364239581335E-3</v>
      </c>
      <c r="G573" s="22">
        <f>IFERROR(E573-Dashboard!$B$4/252,"")</f>
        <v>3.3972322396079498E-3</v>
      </c>
      <c r="H573" s="4">
        <f t="shared" si="59"/>
        <v>130.52000000000001</v>
      </c>
      <c r="I573" s="23">
        <f t="shared" si="60"/>
        <v>-0.12404229236898567</v>
      </c>
      <c r="J573" s="4">
        <f t="shared" si="61"/>
        <v>2872.9</v>
      </c>
      <c r="K573" s="23">
        <f t="shared" si="62"/>
        <v>-7.8318075811897314E-3</v>
      </c>
      <c r="L573" s="22">
        <f t="shared" si="56"/>
        <v>-8.6899686635660833E-3</v>
      </c>
    </row>
    <row r="574" spans="1:12" x14ac:dyDescent="0.25">
      <c r="A574" s="3">
        <f>IFERROR(Datos!A574,"")</f>
        <v>43319</v>
      </c>
      <c r="B574" s="4">
        <f>IFERROR(Datos!B574,"")</f>
        <v>114.59</v>
      </c>
      <c r="C574" s="4">
        <f>IFERROR(Datos!C574,"")</f>
        <v>2858.4</v>
      </c>
      <c r="D574" s="22">
        <f t="shared" si="57"/>
        <v>2.2741187789732109E-3</v>
      </c>
      <c r="E574" s="22">
        <f t="shared" si="58"/>
        <v>2.806623631770977E-3</v>
      </c>
      <c r="F574" s="22">
        <f>IFERROR(D574-Dashboard!$B$4/252,"")</f>
        <v>2.1153886202430524E-3</v>
      </c>
      <c r="G574" s="22">
        <f>IFERROR(E574-Dashboard!$B$4/252,"")</f>
        <v>2.6478934730408184E-3</v>
      </c>
      <c r="H574" s="4">
        <f t="shared" si="59"/>
        <v>130.52000000000001</v>
      </c>
      <c r="I574" s="23">
        <f t="shared" si="60"/>
        <v>-0.12205026049647572</v>
      </c>
      <c r="J574" s="4">
        <f t="shared" si="61"/>
        <v>2872.9</v>
      </c>
      <c r="K574" s="23">
        <f t="shared" si="62"/>
        <v>-5.0471648856555973E-3</v>
      </c>
      <c r="L574" s="22">
        <f t="shared" si="56"/>
        <v>-5.3250485279776605E-4</v>
      </c>
    </row>
    <row r="575" spans="1:12" x14ac:dyDescent="0.25">
      <c r="A575" s="3">
        <f>IFERROR(Datos!A575,"")</f>
        <v>43320</v>
      </c>
      <c r="B575" s="4">
        <f>IFERROR(Datos!B575,"")</f>
        <v>114.91</v>
      </c>
      <c r="C575" s="4">
        <f>IFERROR(Datos!C575,"")</f>
        <v>2857.7</v>
      </c>
      <c r="D575" s="22">
        <f t="shared" si="57"/>
        <v>2.7925647962299127E-3</v>
      </c>
      <c r="E575" s="22">
        <f t="shared" si="58"/>
        <v>-2.4489224741119919E-4</v>
      </c>
      <c r="F575" s="22">
        <f>IFERROR(D575-Dashboard!$B$4/252,"")</f>
        <v>2.6338346374997542E-3</v>
      </c>
      <c r="G575" s="22">
        <f>IFERROR(E575-Dashboard!$B$4/252,"")</f>
        <v>-4.0362240614135792E-4</v>
      </c>
      <c r="H575" s="4">
        <f t="shared" si="59"/>
        <v>130.52000000000001</v>
      </c>
      <c r="I575" s="23">
        <f t="shared" si="60"/>
        <v>-0.11959852896107881</v>
      </c>
      <c r="J575" s="4">
        <f t="shared" si="61"/>
        <v>2872.9</v>
      </c>
      <c r="K575" s="23">
        <f t="shared" si="62"/>
        <v>-5.2908211215149104E-3</v>
      </c>
      <c r="L575" s="22">
        <f t="shared" si="56"/>
        <v>3.0374570436411119E-3</v>
      </c>
    </row>
    <row r="576" spans="1:12" x14ac:dyDescent="0.25">
      <c r="A576" s="3">
        <f>IFERROR(Datos!A576,"")</f>
        <v>43321</v>
      </c>
      <c r="B576" s="4">
        <f>IFERROR(Datos!B576,"")</f>
        <v>114.74</v>
      </c>
      <c r="C576" s="4">
        <f>IFERROR(Datos!C576,"")</f>
        <v>2853.6</v>
      </c>
      <c r="D576" s="22">
        <f t="shared" si="57"/>
        <v>-1.4794186754851779E-3</v>
      </c>
      <c r="E576" s="22">
        <f t="shared" si="58"/>
        <v>-1.4347202295551531E-3</v>
      </c>
      <c r="F576" s="22">
        <f>IFERROR(D576-Dashboard!$B$4/252,"")</f>
        <v>-1.6381488342153366E-3</v>
      </c>
      <c r="G576" s="22">
        <f>IFERROR(E576-Dashboard!$B$4/252,"")</f>
        <v>-1.5934503882853118E-3</v>
      </c>
      <c r="H576" s="4">
        <f t="shared" si="59"/>
        <v>130.52000000000001</v>
      </c>
      <c r="I576" s="23">
        <f t="shared" si="60"/>
        <v>-0.12090101133925846</v>
      </c>
      <c r="J576" s="4">
        <f t="shared" si="61"/>
        <v>2872.9</v>
      </c>
      <c r="K576" s="23">
        <f t="shared" si="62"/>
        <v>-6.7179505029761888E-3</v>
      </c>
      <c r="L576" s="22">
        <f t="shared" si="56"/>
        <v>-4.469844593002481E-5</v>
      </c>
    </row>
    <row r="577" spans="1:12" x14ac:dyDescent="0.25">
      <c r="A577" s="3">
        <f>IFERROR(Datos!A577,"")</f>
        <v>43322</v>
      </c>
      <c r="B577" s="4">
        <f>IFERROR(Datos!B577,"")</f>
        <v>114.69</v>
      </c>
      <c r="C577" s="4">
        <f>IFERROR(Datos!C577,"")</f>
        <v>2833.3</v>
      </c>
      <c r="D577" s="22">
        <f t="shared" si="57"/>
        <v>-4.3576782290388749E-4</v>
      </c>
      <c r="E577" s="22">
        <f t="shared" si="58"/>
        <v>-7.1138211382112404E-3</v>
      </c>
      <c r="F577" s="22">
        <f>IFERROR(D577-Dashboard!$B$4/252,"")</f>
        <v>-5.9449798163404622E-4</v>
      </c>
      <c r="G577" s="22">
        <f>IFERROR(E577-Dashboard!$B$4/252,"")</f>
        <v>-7.2725512969413989E-3</v>
      </c>
      <c r="H577" s="4">
        <f t="shared" si="59"/>
        <v>130.52000000000001</v>
      </c>
      <c r="I577" s="23">
        <f t="shared" si="60"/>
        <v>-0.12128409439166421</v>
      </c>
      <c r="J577" s="4">
        <f t="shared" si="61"/>
        <v>2872.9</v>
      </c>
      <c r="K577" s="23">
        <f t="shared" si="62"/>
        <v>-1.3783981342893936E-2</v>
      </c>
      <c r="L577" s="22">
        <f t="shared" si="56"/>
        <v>6.6780533153073529E-3</v>
      </c>
    </row>
    <row r="578" spans="1:12" x14ac:dyDescent="0.25">
      <c r="A578" s="3">
        <f>IFERROR(Datos!A578,"")</f>
        <v>43325</v>
      </c>
      <c r="B578" s="4">
        <f>IFERROR(Datos!B578,"")</f>
        <v>112.96</v>
      </c>
      <c r="C578" s="4">
        <f>IFERROR(Datos!C578,"")</f>
        <v>2821.9</v>
      </c>
      <c r="D578" s="22">
        <f t="shared" si="57"/>
        <v>-1.5084139855262024E-2</v>
      </c>
      <c r="E578" s="22">
        <f t="shared" si="58"/>
        <v>-4.0235767479617213E-3</v>
      </c>
      <c r="F578" s="22">
        <f>IFERROR(D578-Dashboard!$B$4/252,"")</f>
        <v>-1.5242870013992183E-2</v>
      </c>
      <c r="G578" s="22">
        <f>IFERROR(E578-Dashboard!$B$4/252,"")</f>
        <v>-4.1823069066918798E-3</v>
      </c>
      <c r="H578" s="4">
        <f t="shared" si="59"/>
        <v>130.52000000000001</v>
      </c>
      <c r="I578" s="23">
        <f t="shared" si="60"/>
        <v>-0.13453876800490361</v>
      </c>
      <c r="J578" s="4">
        <f t="shared" si="61"/>
        <v>2872.9</v>
      </c>
      <c r="K578" s="23">
        <f t="shared" si="62"/>
        <v>-1.7752097184030036E-2</v>
      </c>
      <c r="L578" s="22">
        <f t="shared" si="56"/>
        <v>-1.1060563107300303E-2</v>
      </c>
    </row>
    <row r="579" spans="1:12" x14ac:dyDescent="0.25">
      <c r="A579" s="3">
        <f>IFERROR(Datos!A579,"")</f>
        <v>43326</v>
      </c>
      <c r="B579" s="4">
        <f>IFERROR(Datos!B579,"")</f>
        <v>113.07</v>
      </c>
      <c r="C579" s="4">
        <f>IFERROR(Datos!C579,"")</f>
        <v>2840</v>
      </c>
      <c r="D579" s="22">
        <f t="shared" si="57"/>
        <v>9.7379603399438963E-4</v>
      </c>
      <c r="E579" s="22">
        <f t="shared" si="58"/>
        <v>6.4141181473476028E-3</v>
      </c>
      <c r="F579" s="22">
        <f>IFERROR(D579-Dashboard!$B$4/252,"")</f>
        <v>8.150658752642309E-4</v>
      </c>
      <c r="G579" s="22">
        <f>IFERROR(E579-Dashboard!$B$4/252,"")</f>
        <v>6.2553879886174443E-3</v>
      </c>
      <c r="H579" s="4">
        <f t="shared" si="59"/>
        <v>130.52000000000001</v>
      </c>
      <c r="I579" s="23">
        <f t="shared" si="60"/>
        <v>-0.13369598528961091</v>
      </c>
      <c r="J579" s="4">
        <f t="shared" si="61"/>
        <v>2872.9</v>
      </c>
      <c r="K579" s="23">
        <f t="shared" si="62"/>
        <v>-1.1451843085384161E-2</v>
      </c>
      <c r="L579" s="22">
        <f t="shared" ref="L579:L642" si="63">IFERROR(IF(AND(ISNUMBER(D579),ISNUMBER(E579)),D579-E579,""),"")</f>
        <v>-5.4403221133532131E-3</v>
      </c>
    </row>
    <row r="580" spans="1:12" x14ac:dyDescent="0.25">
      <c r="A580" s="3">
        <f>IFERROR(Datos!A580,"")</f>
        <v>43327</v>
      </c>
      <c r="B580" s="4">
        <f>IFERROR(Datos!B580,"")</f>
        <v>111.19</v>
      </c>
      <c r="C580" s="4">
        <f>IFERROR(Datos!C580,"")</f>
        <v>2818.4</v>
      </c>
      <c r="D580" s="22">
        <f t="shared" ref="D580:D643" si="64">IFERROR(IF(AND(ISNUMBER(B580),ISNUMBER(B579),B579&lt;&gt;0),B580/B579-1,""),"")</f>
        <v>-1.6626868311665266E-2</v>
      </c>
      <c r="E580" s="22">
        <f t="shared" ref="E580:E643" si="65">IFERROR(IF(AND(ISNUMBER(C580),ISNUMBER(C579),C579&lt;&gt;0),C580/C579-1,""),"")</f>
        <v>-7.6056338028168691E-3</v>
      </c>
      <c r="F580" s="22">
        <f>IFERROR(D580-Dashboard!$B$4/252,"")</f>
        <v>-1.6785598470395426E-2</v>
      </c>
      <c r="G580" s="22">
        <f>IFERROR(E580-Dashboard!$B$4/252,"")</f>
        <v>-7.7643639615470276E-3</v>
      </c>
      <c r="H580" s="4">
        <f t="shared" ref="H580:H643" si="66">IFERROR(IF(ISNUMBER(B580),MAX(B580,IFERROR(H579,B580)),""),"")</f>
        <v>130.52000000000001</v>
      </c>
      <c r="I580" s="23">
        <f t="shared" ref="I580:I643" si="67">IFERROR(IF(AND(ISNUMBER(B580),ISNUMBER(H580)),B580/H580-1,""),"")</f>
        <v>-0.14809990806006745</v>
      </c>
      <c r="J580" s="4">
        <f t="shared" ref="J580:J643" si="68">IFERROR(IF(ISNUMBER(C580),MAX(C580,IFERROR(J579,C580)),""),"")</f>
        <v>2872.9</v>
      </c>
      <c r="K580" s="23">
        <f t="shared" ref="K580:K643" si="69">IFERROR(IF(AND(ISNUMBER(C580),ISNUMBER(J580)),C580/J580-1,""),"")</f>
        <v>-1.8970378363326268E-2</v>
      </c>
      <c r="L580" s="22">
        <f t="shared" si="63"/>
        <v>-9.0212345088483969E-3</v>
      </c>
    </row>
    <row r="581" spans="1:12" x14ac:dyDescent="0.25">
      <c r="A581" s="3">
        <f>IFERROR(Datos!A581,"")</f>
        <v>43328</v>
      </c>
      <c r="B581" s="4">
        <f>IFERROR(Datos!B581,"")</f>
        <v>111.1</v>
      </c>
      <c r="C581" s="4">
        <f>IFERROR(Datos!C581,"")</f>
        <v>2840.7</v>
      </c>
      <c r="D581" s="22">
        <f t="shared" si="64"/>
        <v>-8.0942530803129742E-4</v>
      </c>
      <c r="E581" s="22">
        <f t="shared" si="65"/>
        <v>7.9122906613680044E-3</v>
      </c>
      <c r="F581" s="22">
        <f>IFERROR(D581-Dashboard!$B$4/252,"")</f>
        <v>-9.6815546676145615E-4</v>
      </c>
      <c r="G581" s="22">
        <f>IFERROR(E581-Dashboard!$B$4/252,"")</f>
        <v>7.7535605026378459E-3</v>
      </c>
      <c r="H581" s="4">
        <f t="shared" si="66"/>
        <v>130.52000000000001</v>
      </c>
      <c r="I581" s="23">
        <f t="shared" si="67"/>
        <v>-0.14878945755439787</v>
      </c>
      <c r="J581" s="4">
        <f t="shared" si="68"/>
        <v>2872.9</v>
      </c>
      <c r="K581" s="23">
        <f t="shared" si="69"/>
        <v>-1.1208186849524959E-2</v>
      </c>
      <c r="L581" s="22">
        <f t="shared" si="63"/>
        <v>-8.7217159693993018E-3</v>
      </c>
    </row>
    <row r="582" spans="1:12" x14ac:dyDescent="0.25">
      <c r="A582" s="3">
        <f>IFERROR(Datos!A582,"")</f>
        <v>43329</v>
      </c>
      <c r="B582" s="4">
        <f>IFERROR(Datos!B582,"")</f>
        <v>112.13</v>
      </c>
      <c r="C582" s="4">
        <f>IFERROR(Datos!C582,"")</f>
        <v>2850.1</v>
      </c>
      <c r="D582" s="22">
        <f t="shared" si="64"/>
        <v>9.2709270927093801E-3</v>
      </c>
      <c r="E582" s="22">
        <f t="shared" si="65"/>
        <v>3.3090435456049061E-3</v>
      </c>
      <c r="F582" s="22">
        <f>IFERROR(D582-Dashboard!$B$4/252,"")</f>
        <v>9.1121969339792216E-3</v>
      </c>
      <c r="G582" s="22">
        <f>IFERROR(E582-Dashboard!$B$4/252,"")</f>
        <v>3.1503133868747476E-3</v>
      </c>
      <c r="H582" s="4">
        <f t="shared" si="66"/>
        <v>130.52000000000001</v>
      </c>
      <c r="I582" s="23">
        <f t="shared" si="67"/>
        <v>-0.14089794667483924</v>
      </c>
      <c r="J582" s="4">
        <f t="shared" si="68"/>
        <v>2872.9</v>
      </c>
      <c r="K582" s="23">
        <f t="shared" si="69"/>
        <v>-7.93623168227231E-3</v>
      </c>
      <c r="L582" s="22">
        <f t="shared" si="63"/>
        <v>5.961883547104474E-3</v>
      </c>
    </row>
    <row r="583" spans="1:12" x14ac:dyDescent="0.25">
      <c r="A583" s="3">
        <f>IFERROR(Datos!A583,"")</f>
        <v>43332</v>
      </c>
      <c r="B583" s="4">
        <f>IFERROR(Datos!B583,"")</f>
        <v>112.69</v>
      </c>
      <c r="C583" s="4">
        <f>IFERROR(Datos!C583,"")</f>
        <v>2857.1</v>
      </c>
      <c r="D583" s="22">
        <f t="shared" si="64"/>
        <v>4.9942031570497925E-3</v>
      </c>
      <c r="E583" s="22">
        <f t="shared" si="65"/>
        <v>2.4560541735376695E-3</v>
      </c>
      <c r="F583" s="22">
        <f>IFERROR(D583-Dashboard!$B$4/252,"")</f>
        <v>4.8354729983196339E-3</v>
      </c>
      <c r="G583" s="22">
        <f>IFERROR(E583-Dashboard!$B$4/252,"")</f>
        <v>2.297324014807511E-3</v>
      </c>
      <c r="H583" s="4">
        <f t="shared" si="66"/>
        <v>130.52000000000001</v>
      </c>
      <c r="I583" s="23">
        <f t="shared" si="67"/>
        <v>-0.13660741648789465</v>
      </c>
      <c r="J583" s="4">
        <f t="shared" si="68"/>
        <v>2872.9</v>
      </c>
      <c r="K583" s="23">
        <f t="shared" si="69"/>
        <v>-5.4996693236799565E-3</v>
      </c>
      <c r="L583" s="22">
        <f t="shared" si="63"/>
        <v>2.5381489835121229E-3</v>
      </c>
    </row>
    <row r="584" spans="1:12" x14ac:dyDescent="0.25">
      <c r="A584" s="3">
        <f>IFERROR(Datos!A584,"")</f>
        <v>43333</v>
      </c>
      <c r="B584" s="4">
        <f>IFERROR(Datos!B584,"")</f>
        <v>113.02</v>
      </c>
      <c r="C584" s="4">
        <f>IFERROR(Datos!C584,"")</f>
        <v>2863</v>
      </c>
      <c r="D584" s="22">
        <f t="shared" si="64"/>
        <v>2.9283876120329566E-3</v>
      </c>
      <c r="E584" s="22">
        <f t="shared" si="65"/>
        <v>2.0650309754646212E-3</v>
      </c>
      <c r="F584" s="22">
        <f>IFERROR(D584-Dashboard!$B$4/252,"")</f>
        <v>2.7696574533027981E-3</v>
      </c>
      <c r="G584" s="22">
        <f>IFERROR(E584-Dashboard!$B$4/252,"")</f>
        <v>1.9063008167344625E-3</v>
      </c>
      <c r="H584" s="4">
        <f t="shared" si="66"/>
        <v>130.52000000000001</v>
      </c>
      <c r="I584" s="23">
        <f t="shared" si="67"/>
        <v>-0.13407906834201666</v>
      </c>
      <c r="J584" s="4">
        <f t="shared" si="68"/>
        <v>2872.9</v>
      </c>
      <c r="K584" s="23">
        <f t="shared" si="69"/>
        <v>-3.4459953357235396E-3</v>
      </c>
      <c r="L584" s="22">
        <f t="shared" si="63"/>
        <v>8.6335663656833539E-4</v>
      </c>
    </row>
    <row r="585" spans="1:12" x14ac:dyDescent="0.25">
      <c r="A585" s="3">
        <f>IFERROR(Datos!A585,"")</f>
        <v>43334</v>
      </c>
      <c r="B585" s="4">
        <f>IFERROR(Datos!B585,"")</f>
        <v>113.27</v>
      </c>
      <c r="C585" s="4">
        <f>IFERROR(Datos!C585,"")</f>
        <v>2861.8</v>
      </c>
      <c r="D585" s="22">
        <f t="shared" si="64"/>
        <v>2.2119978764820747E-3</v>
      </c>
      <c r="E585" s="22">
        <f t="shared" si="65"/>
        <v>-4.1914076143900747E-4</v>
      </c>
      <c r="F585" s="22">
        <f>IFERROR(D585-Dashboard!$B$4/252,"")</f>
        <v>2.0532677177519162E-3</v>
      </c>
      <c r="G585" s="22">
        <f>IFERROR(E585-Dashboard!$B$4/252,"")</f>
        <v>-5.778709201691662E-4</v>
      </c>
      <c r="H585" s="4">
        <f t="shared" si="66"/>
        <v>130.52000000000001</v>
      </c>
      <c r="I585" s="23">
        <f t="shared" si="67"/>
        <v>-0.13216365307998779</v>
      </c>
      <c r="J585" s="4">
        <f t="shared" si="68"/>
        <v>2872.9</v>
      </c>
      <c r="K585" s="23">
        <f t="shared" si="69"/>
        <v>-3.8636917400535209E-3</v>
      </c>
      <c r="L585" s="22">
        <f t="shared" si="63"/>
        <v>2.6311386379210822E-3</v>
      </c>
    </row>
    <row r="586" spans="1:12" x14ac:dyDescent="0.25">
      <c r="A586" s="3">
        <f>IFERROR(Datos!A586,"")</f>
        <v>43335</v>
      </c>
      <c r="B586" s="4">
        <f>IFERROR(Datos!B586,"")</f>
        <v>112.2</v>
      </c>
      <c r="C586" s="4">
        <f>IFERROR(Datos!C586,"")</f>
        <v>2857</v>
      </c>
      <c r="D586" s="22">
        <f t="shared" si="64"/>
        <v>-9.4464553721196332E-3</v>
      </c>
      <c r="E586" s="22">
        <f t="shared" si="65"/>
        <v>-1.6772660563282304E-3</v>
      </c>
      <c r="F586" s="22">
        <f>IFERROR(D586-Dashboard!$B$4/252,"")</f>
        <v>-9.6051855308497917E-3</v>
      </c>
      <c r="G586" s="22">
        <f>IFERROR(E586-Dashboard!$B$4/252,"")</f>
        <v>-1.8359962150583892E-3</v>
      </c>
      <c r="H586" s="4">
        <f t="shared" si="66"/>
        <v>130.52000000000001</v>
      </c>
      <c r="I586" s="23">
        <f t="shared" si="67"/>
        <v>-0.14036163040147109</v>
      </c>
      <c r="J586" s="4">
        <f t="shared" si="68"/>
        <v>2872.9</v>
      </c>
      <c r="K586" s="23">
        <f t="shared" si="69"/>
        <v>-5.5344773573741124E-3</v>
      </c>
      <c r="L586" s="22">
        <f t="shared" si="63"/>
        <v>-7.7691893157914027E-3</v>
      </c>
    </row>
    <row r="587" spans="1:12" x14ac:dyDescent="0.25">
      <c r="A587" s="3">
        <f>IFERROR(Datos!A587,"")</f>
        <v>43336</v>
      </c>
      <c r="B587" s="4">
        <f>IFERROR(Datos!B587,"")</f>
        <v>114.16</v>
      </c>
      <c r="C587" s="4">
        <f>IFERROR(Datos!C587,"")</f>
        <v>2874.7</v>
      </c>
      <c r="D587" s="22">
        <f t="shared" si="64"/>
        <v>1.7468805704099699E-2</v>
      </c>
      <c r="E587" s="22">
        <f t="shared" si="65"/>
        <v>6.1953097654883216E-3</v>
      </c>
      <c r="F587" s="22">
        <f>IFERROR(D587-Dashboard!$B$4/252,"")</f>
        <v>1.7310075545369539E-2</v>
      </c>
      <c r="G587" s="22">
        <f>IFERROR(E587-Dashboard!$B$4/252,"")</f>
        <v>6.0365796067581631E-3</v>
      </c>
      <c r="H587" s="4">
        <f t="shared" si="66"/>
        <v>130.52000000000001</v>
      </c>
      <c r="I587" s="23">
        <f t="shared" si="67"/>
        <v>-0.12534477474716532</v>
      </c>
      <c r="J587" s="4">
        <f t="shared" si="68"/>
        <v>2874.7</v>
      </c>
      <c r="K587" s="23">
        <f t="shared" si="69"/>
        <v>0</v>
      </c>
      <c r="L587" s="22">
        <f t="shared" si="63"/>
        <v>1.1273495938611378E-2</v>
      </c>
    </row>
    <row r="588" spans="1:12" x14ac:dyDescent="0.25">
      <c r="A588" s="3">
        <f>IFERROR(Datos!A588,"")</f>
        <v>43339</v>
      </c>
      <c r="B588" s="4">
        <f>IFERROR(Datos!B588,"")</f>
        <v>114.59</v>
      </c>
      <c r="C588" s="4">
        <f>IFERROR(Datos!C588,"")</f>
        <v>2896.7</v>
      </c>
      <c r="D588" s="22">
        <f t="shared" si="64"/>
        <v>3.7666433076384287E-3</v>
      </c>
      <c r="E588" s="22">
        <f t="shared" si="65"/>
        <v>7.652972484085252E-3</v>
      </c>
      <c r="F588" s="22">
        <f>IFERROR(D588-Dashboard!$B$4/252,"")</f>
        <v>3.6079131489082702E-3</v>
      </c>
      <c r="G588" s="22">
        <f>IFERROR(E588-Dashboard!$B$4/252,"")</f>
        <v>7.4942423253550935E-3</v>
      </c>
      <c r="H588" s="4">
        <f t="shared" si="66"/>
        <v>130.52000000000001</v>
      </c>
      <c r="I588" s="23">
        <f t="shared" si="67"/>
        <v>-0.12205026049647572</v>
      </c>
      <c r="J588" s="4">
        <f t="shared" si="68"/>
        <v>2896.7</v>
      </c>
      <c r="K588" s="23">
        <f t="shared" si="69"/>
        <v>0</v>
      </c>
      <c r="L588" s="22">
        <f t="shared" si="63"/>
        <v>-3.8863291764468233E-3</v>
      </c>
    </row>
    <row r="589" spans="1:12" x14ac:dyDescent="0.25">
      <c r="A589" s="3">
        <f>IFERROR(Datos!A589,"")</f>
        <v>43340</v>
      </c>
      <c r="B589" s="4">
        <f>IFERROR(Datos!B589,"")</f>
        <v>113.68</v>
      </c>
      <c r="C589" s="4">
        <f>IFERROR(Datos!C589,"")</f>
        <v>2897.5</v>
      </c>
      <c r="D589" s="22">
        <f t="shared" si="64"/>
        <v>-7.9413561392791543E-3</v>
      </c>
      <c r="E589" s="22">
        <f t="shared" si="65"/>
        <v>2.761763385923377E-4</v>
      </c>
      <c r="F589" s="22">
        <f>IFERROR(D589-Dashboard!$B$4/252,"")</f>
        <v>-8.1000862980093128E-3</v>
      </c>
      <c r="G589" s="22">
        <f>IFERROR(E589-Dashboard!$B$4/252,"")</f>
        <v>1.1744617986217897E-4</v>
      </c>
      <c r="H589" s="4">
        <f t="shared" si="66"/>
        <v>130.52000000000001</v>
      </c>
      <c r="I589" s="23">
        <f t="shared" si="67"/>
        <v>-0.12902237205026046</v>
      </c>
      <c r="J589" s="4">
        <f t="shared" si="68"/>
        <v>2897.5</v>
      </c>
      <c r="K589" s="23">
        <f t="shared" si="69"/>
        <v>0</v>
      </c>
      <c r="L589" s="22">
        <f t="shared" si="63"/>
        <v>-8.217532477871492E-3</v>
      </c>
    </row>
    <row r="590" spans="1:12" x14ac:dyDescent="0.25">
      <c r="A590" s="3">
        <f>IFERROR(Datos!A590,"")</f>
        <v>43341</v>
      </c>
      <c r="B590" s="4">
        <f>IFERROR(Datos!B590,"")</f>
        <v>114.2</v>
      </c>
      <c r="C590" s="4">
        <f>IFERROR(Datos!C590,"")</f>
        <v>2914</v>
      </c>
      <c r="D590" s="22">
        <f t="shared" si="64"/>
        <v>4.5742434904996188E-3</v>
      </c>
      <c r="E590" s="22">
        <f t="shared" si="65"/>
        <v>5.6945642795513951E-3</v>
      </c>
      <c r="F590" s="22">
        <f>IFERROR(D590-Dashboard!$B$4/252,"")</f>
        <v>4.4155133317694602E-3</v>
      </c>
      <c r="G590" s="22">
        <f>IFERROR(E590-Dashboard!$B$4/252,"")</f>
        <v>5.5358341208212366E-3</v>
      </c>
      <c r="H590" s="4">
        <f t="shared" si="66"/>
        <v>130.52000000000001</v>
      </c>
      <c r="I590" s="23">
        <f t="shared" si="67"/>
        <v>-0.12503830830524065</v>
      </c>
      <c r="J590" s="4">
        <f t="shared" si="68"/>
        <v>2914</v>
      </c>
      <c r="K590" s="23">
        <f t="shared" si="69"/>
        <v>0</v>
      </c>
      <c r="L590" s="22">
        <f t="shared" si="63"/>
        <v>-1.1203207890517763E-3</v>
      </c>
    </row>
    <row r="591" spans="1:12" x14ac:dyDescent="0.25">
      <c r="A591" s="3">
        <f>IFERROR(Datos!A591,"")</f>
        <v>43342</v>
      </c>
      <c r="B591" s="4">
        <f>IFERROR(Datos!B591,"")</f>
        <v>113.64</v>
      </c>
      <c r="C591" s="4">
        <f>IFERROR(Datos!C591,"")</f>
        <v>2901.1</v>
      </c>
      <c r="D591" s="22">
        <f t="shared" si="64"/>
        <v>-4.9036777583187918E-3</v>
      </c>
      <c r="E591" s="22">
        <f t="shared" si="65"/>
        <v>-4.4269045984900446E-3</v>
      </c>
      <c r="F591" s="22">
        <f>IFERROR(D591-Dashboard!$B$4/252,"")</f>
        <v>-5.0624079170489503E-3</v>
      </c>
      <c r="G591" s="22">
        <f>IFERROR(E591-Dashboard!$B$4/252,"")</f>
        <v>-4.5856347572202031E-3</v>
      </c>
      <c r="H591" s="4">
        <f t="shared" si="66"/>
        <v>130.52000000000001</v>
      </c>
      <c r="I591" s="23">
        <f t="shared" si="67"/>
        <v>-0.12932883849218513</v>
      </c>
      <c r="J591" s="4">
        <f t="shared" si="68"/>
        <v>2914</v>
      </c>
      <c r="K591" s="23">
        <f t="shared" si="69"/>
        <v>-4.4269045984900446E-3</v>
      </c>
      <c r="L591" s="22">
        <f t="shared" si="63"/>
        <v>-4.7677315982874724E-4</v>
      </c>
    </row>
    <row r="592" spans="1:12" x14ac:dyDescent="0.25">
      <c r="A592" s="3">
        <f>IFERROR(Datos!A592,"")</f>
        <v>43343</v>
      </c>
      <c r="B592" s="4">
        <f>IFERROR(Datos!B592,"")</f>
        <v>113.51</v>
      </c>
      <c r="C592" s="4">
        <f>IFERROR(Datos!C592,"")</f>
        <v>2901.5</v>
      </c>
      <c r="D592" s="22">
        <f t="shared" si="64"/>
        <v>-1.1439633931713544E-3</v>
      </c>
      <c r="E592" s="22">
        <f t="shared" si="65"/>
        <v>1.3787873565207498E-4</v>
      </c>
      <c r="F592" s="22">
        <f>IFERROR(D592-Dashboard!$B$4/252,"")</f>
        <v>-1.3026935519015132E-3</v>
      </c>
      <c r="G592" s="22">
        <f>IFERROR(E592-Dashboard!$B$4/252,"")</f>
        <v>-2.085142307808375E-5</v>
      </c>
      <c r="H592" s="4">
        <f t="shared" si="66"/>
        <v>130.52000000000001</v>
      </c>
      <c r="I592" s="23">
        <f t="shared" si="67"/>
        <v>-0.13032485442844011</v>
      </c>
      <c r="J592" s="4">
        <f t="shared" si="68"/>
        <v>2914</v>
      </c>
      <c r="K592" s="23">
        <f t="shared" si="69"/>
        <v>-4.2896362388469278E-3</v>
      </c>
      <c r="L592" s="22">
        <f t="shared" si="63"/>
        <v>-1.2818421288234294E-3</v>
      </c>
    </row>
    <row r="593" spans="1:12" x14ac:dyDescent="0.25">
      <c r="A593" s="3">
        <f>IFERROR(Datos!A593,"")</f>
        <v>43347</v>
      </c>
      <c r="B593" s="4">
        <f>IFERROR(Datos!B593,"")</f>
        <v>112.93</v>
      </c>
      <c r="C593" s="4">
        <f>IFERROR(Datos!C593,"")</f>
        <v>2896.7</v>
      </c>
      <c r="D593" s="22">
        <f t="shared" si="64"/>
        <v>-5.1096819663465354E-3</v>
      </c>
      <c r="E593" s="22">
        <f t="shared" si="65"/>
        <v>-1.6543167327245367E-3</v>
      </c>
      <c r="F593" s="22">
        <f>IFERROR(D593-Dashboard!$B$4/252,"")</f>
        <v>-5.2684121250766939E-3</v>
      </c>
      <c r="G593" s="22">
        <f>IFERROR(E593-Dashboard!$B$4/252,"")</f>
        <v>-1.8130468914546955E-3</v>
      </c>
      <c r="H593" s="4">
        <f t="shared" si="66"/>
        <v>130.52000000000001</v>
      </c>
      <c r="I593" s="23">
        <f t="shared" si="67"/>
        <v>-0.13476861783634697</v>
      </c>
      <c r="J593" s="4">
        <f t="shared" si="68"/>
        <v>2914</v>
      </c>
      <c r="K593" s="23">
        <f t="shared" si="69"/>
        <v>-5.9368565545642182E-3</v>
      </c>
      <c r="L593" s="22">
        <f t="shared" si="63"/>
        <v>-3.4553652336219987E-3</v>
      </c>
    </row>
    <row r="594" spans="1:12" x14ac:dyDescent="0.25">
      <c r="A594" s="3">
        <f>IFERROR(Datos!A594,"")</f>
        <v>43348</v>
      </c>
      <c r="B594" s="4">
        <f>IFERROR(Datos!B594,"")</f>
        <v>113.32</v>
      </c>
      <c r="C594" s="4">
        <f>IFERROR(Datos!C594,"")</f>
        <v>2888.6</v>
      </c>
      <c r="D594" s="22">
        <f t="shared" si="64"/>
        <v>3.4534667493135718E-3</v>
      </c>
      <c r="E594" s="22">
        <f t="shared" si="65"/>
        <v>-2.7962854282459482E-3</v>
      </c>
      <c r="F594" s="22">
        <f>IFERROR(D594-Dashboard!$B$4/252,"")</f>
        <v>3.2947365905834133E-3</v>
      </c>
      <c r="G594" s="22">
        <f>IFERROR(E594-Dashboard!$B$4/252,"")</f>
        <v>-2.9550155869761067E-3</v>
      </c>
      <c r="H594" s="4">
        <f t="shared" si="66"/>
        <v>130.52000000000001</v>
      </c>
      <c r="I594" s="23">
        <f t="shared" si="67"/>
        <v>-0.13178057002758214</v>
      </c>
      <c r="J594" s="4">
        <f t="shared" si="68"/>
        <v>2914</v>
      </c>
      <c r="K594" s="23">
        <f t="shared" si="69"/>
        <v>-8.7165408373369724E-3</v>
      </c>
      <c r="L594" s="22">
        <f t="shared" si="63"/>
        <v>6.24975217755952E-3</v>
      </c>
    </row>
    <row r="595" spans="1:12" x14ac:dyDescent="0.25">
      <c r="A595" s="3">
        <f>IFERROR(Datos!A595,"")</f>
        <v>43349</v>
      </c>
      <c r="B595" s="4">
        <f>IFERROR(Datos!B595,"")</f>
        <v>113.54</v>
      </c>
      <c r="C595" s="4">
        <f>IFERROR(Datos!C595,"")</f>
        <v>2878.1</v>
      </c>
      <c r="D595" s="22">
        <f t="shared" si="64"/>
        <v>1.9414048711614562E-3</v>
      </c>
      <c r="E595" s="22">
        <f t="shared" si="65"/>
        <v>-3.6349788825036367E-3</v>
      </c>
      <c r="F595" s="22">
        <f>IFERROR(D595-Dashboard!$B$4/252,"")</f>
        <v>1.7826747124312975E-3</v>
      </c>
      <c r="G595" s="22">
        <f>IFERROR(E595-Dashboard!$B$4/252,"")</f>
        <v>-3.7937090412337952E-3</v>
      </c>
      <c r="H595" s="4">
        <f t="shared" si="66"/>
        <v>130.52000000000001</v>
      </c>
      <c r="I595" s="23">
        <f t="shared" si="67"/>
        <v>-0.13009500459699663</v>
      </c>
      <c r="J595" s="4">
        <f t="shared" si="68"/>
        <v>2914</v>
      </c>
      <c r="K595" s="23">
        <f t="shared" si="69"/>
        <v>-1.2319835277968427E-2</v>
      </c>
      <c r="L595" s="22">
        <f t="shared" si="63"/>
        <v>5.5763837536650929E-3</v>
      </c>
    </row>
    <row r="596" spans="1:12" x14ac:dyDescent="0.25">
      <c r="A596" s="3">
        <f>IFERROR(Datos!A596,"")</f>
        <v>43350</v>
      </c>
      <c r="B596" s="4">
        <f>IFERROR(Datos!B596,"")</f>
        <v>113.23</v>
      </c>
      <c r="C596" s="4">
        <f>IFERROR(Datos!C596,"")</f>
        <v>2871.7</v>
      </c>
      <c r="D596" s="22">
        <f t="shared" si="64"/>
        <v>-2.7303153073806596E-3</v>
      </c>
      <c r="E596" s="22">
        <f t="shared" si="65"/>
        <v>-2.2236892394288388E-3</v>
      </c>
      <c r="F596" s="22">
        <f>IFERROR(D596-Dashboard!$B$4/252,"")</f>
        <v>-2.8890454661108182E-3</v>
      </c>
      <c r="G596" s="22">
        <f>IFERROR(E596-Dashboard!$B$4/252,"")</f>
        <v>-2.3824193981589973E-3</v>
      </c>
      <c r="H596" s="4">
        <f t="shared" si="66"/>
        <v>130.52000000000001</v>
      </c>
      <c r="I596" s="23">
        <f t="shared" si="67"/>
        <v>-0.13247011952191234</v>
      </c>
      <c r="J596" s="4">
        <f t="shared" si="68"/>
        <v>2914</v>
      </c>
      <c r="K596" s="23">
        <f t="shared" si="69"/>
        <v>-1.4516129032258074E-2</v>
      </c>
      <c r="L596" s="22">
        <f t="shared" si="63"/>
        <v>-5.0662606795182086E-4</v>
      </c>
    </row>
    <row r="597" spans="1:12" x14ac:dyDescent="0.25">
      <c r="A597" s="3">
        <f>IFERROR(Datos!A597,"")</f>
        <v>43353</v>
      </c>
      <c r="B597" s="4">
        <f>IFERROR(Datos!B597,"")</f>
        <v>113.15</v>
      </c>
      <c r="C597" s="4">
        <f>IFERROR(Datos!C597,"")</f>
        <v>2877.1</v>
      </c>
      <c r="D597" s="22">
        <f t="shared" si="64"/>
        <v>-7.0652653890312944E-4</v>
      </c>
      <c r="E597" s="22">
        <f t="shared" si="65"/>
        <v>1.8804192638506301E-3</v>
      </c>
      <c r="F597" s="22">
        <f>IFERROR(D597-Dashboard!$B$4/252,"")</f>
        <v>-8.6525669763328817E-4</v>
      </c>
      <c r="G597" s="22">
        <f>IFERROR(E597-Dashboard!$B$4/252,"")</f>
        <v>1.7216891051204713E-3</v>
      </c>
      <c r="H597" s="4">
        <f t="shared" si="66"/>
        <v>130.52000000000001</v>
      </c>
      <c r="I597" s="23">
        <f t="shared" si="67"/>
        <v>-0.13308305240576157</v>
      </c>
      <c r="J597" s="4">
        <f t="shared" si="68"/>
        <v>2914</v>
      </c>
      <c r="K597" s="23">
        <f t="shared" si="69"/>
        <v>-1.2663006177076164E-2</v>
      </c>
      <c r="L597" s="22">
        <f t="shared" si="63"/>
        <v>-2.5869458027537595E-3</v>
      </c>
    </row>
    <row r="598" spans="1:12" x14ac:dyDescent="0.25">
      <c r="A598" s="3">
        <f>IFERROR(Datos!A598,"")</f>
        <v>43354</v>
      </c>
      <c r="B598" s="4">
        <f>IFERROR(Datos!B598,"")</f>
        <v>113.22</v>
      </c>
      <c r="C598" s="4">
        <f>IFERROR(Datos!C598,"")</f>
        <v>2887.9</v>
      </c>
      <c r="D598" s="22">
        <f t="shared" si="64"/>
        <v>6.1864781263798463E-4</v>
      </c>
      <c r="E598" s="22">
        <f t="shared" si="65"/>
        <v>3.7537798477633721E-3</v>
      </c>
      <c r="F598" s="22">
        <f>IFERROR(D598-Dashboard!$B$4/252,"")</f>
        <v>4.599176539078259E-4</v>
      </c>
      <c r="G598" s="22">
        <f>IFERROR(E598-Dashboard!$B$4/252,"")</f>
        <v>3.5950496890332136E-3</v>
      </c>
      <c r="H598" s="4">
        <f t="shared" si="66"/>
        <v>130.52000000000001</v>
      </c>
      <c r="I598" s="23">
        <f t="shared" si="67"/>
        <v>-0.13254673613239354</v>
      </c>
      <c r="J598" s="4">
        <f t="shared" si="68"/>
        <v>2914</v>
      </c>
      <c r="K598" s="23">
        <f t="shared" si="69"/>
        <v>-8.9567604667123435E-3</v>
      </c>
      <c r="L598" s="22">
        <f t="shared" si="63"/>
        <v>-3.1351320351253875E-3</v>
      </c>
    </row>
    <row r="599" spans="1:12" x14ac:dyDescent="0.25">
      <c r="A599" s="3">
        <f>IFERROR(Datos!A599,"")</f>
        <v>43355</v>
      </c>
      <c r="B599" s="4">
        <f>IFERROR(Datos!B599,"")</f>
        <v>114.17</v>
      </c>
      <c r="C599" s="4">
        <f>IFERROR(Datos!C599,"")</f>
        <v>2888.9</v>
      </c>
      <c r="D599" s="22">
        <f t="shared" si="64"/>
        <v>8.3907436848613681E-3</v>
      </c>
      <c r="E599" s="22">
        <f t="shared" si="65"/>
        <v>3.4627237785245235E-4</v>
      </c>
      <c r="F599" s="22">
        <f>IFERROR(D599-Dashboard!$B$4/252,"")</f>
        <v>8.2320135261312096E-3</v>
      </c>
      <c r="G599" s="22">
        <f>IFERROR(E599-Dashboard!$B$4/252,"")</f>
        <v>1.8754221912229362E-4</v>
      </c>
      <c r="H599" s="4">
        <f t="shared" si="66"/>
        <v>130.52000000000001</v>
      </c>
      <c r="I599" s="23">
        <f t="shared" si="67"/>
        <v>-0.12526815813668413</v>
      </c>
      <c r="J599" s="4">
        <f t="shared" si="68"/>
        <v>2914</v>
      </c>
      <c r="K599" s="23">
        <f t="shared" si="69"/>
        <v>-8.613589567604607E-3</v>
      </c>
      <c r="L599" s="22">
        <f t="shared" si="63"/>
        <v>8.0444713070089158E-3</v>
      </c>
    </row>
    <row r="600" spans="1:12" x14ac:dyDescent="0.25">
      <c r="A600" s="3">
        <f>IFERROR(Datos!A600,"")</f>
        <v>43356</v>
      </c>
      <c r="B600" s="4">
        <f>IFERROR(Datos!B600,"")</f>
        <v>113.76</v>
      </c>
      <c r="C600" s="4">
        <f>IFERROR(Datos!C600,"")</f>
        <v>2904.2</v>
      </c>
      <c r="D600" s="22">
        <f t="shared" si="64"/>
        <v>-3.5911360252255387E-3</v>
      </c>
      <c r="E600" s="22">
        <f t="shared" si="65"/>
        <v>5.2961334764096701E-3</v>
      </c>
      <c r="F600" s="22">
        <f>IFERROR(D600-Dashboard!$B$4/252,"")</f>
        <v>-3.7498661839556972E-3</v>
      </c>
      <c r="G600" s="22">
        <f>IFERROR(E600-Dashboard!$B$4/252,"")</f>
        <v>5.1374033176795116E-3</v>
      </c>
      <c r="H600" s="4">
        <f t="shared" si="66"/>
        <v>130.52000000000001</v>
      </c>
      <c r="I600" s="23">
        <f t="shared" si="67"/>
        <v>-0.12840943916641134</v>
      </c>
      <c r="J600" s="4">
        <f t="shared" si="68"/>
        <v>2914</v>
      </c>
      <c r="K600" s="23">
        <f t="shared" si="69"/>
        <v>-3.3630748112560838E-3</v>
      </c>
      <c r="L600" s="22">
        <f t="shared" si="63"/>
        <v>-8.8872695016352088E-3</v>
      </c>
    </row>
    <row r="601" spans="1:12" x14ac:dyDescent="0.25">
      <c r="A601" s="3">
        <f>IFERROR(Datos!A601,"")</f>
        <v>43357</v>
      </c>
      <c r="B601" s="4">
        <f>IFERROR(Datos!B601,"")</f>
        <v>113.02</v>
      </c>
      <c r="C601" s="4">
        <f>IFERROR(Datos!C601,"")</f>
        <v>2905</v>
      </c>
      <c r="D601" s="22">
        <f t="shared" si="64"/>
        <v>-6.5049226441632468E-3</v>
      </c>
      <c r="E601" s="22">
        <f t="shared" si="65"/>
        <v>2.7546312237447523E-4</v>
      </c>
      <c r="F601" s="22">
        <f>IFERROR(D601-Dashboard!$B$4/252,"")</f>
        <v>-6.6636528028934053E-3</v>
      </c>
      <c r="G601" s="22">
        <f>IFERROR(E601-Dashboard!$B$4/252,"")</f>
        <v>1.167329636443165E-4</v>
      </c>
      <c r="H601" s="4">
        <f t="shared" si="66"/>
        <v>130.52000000000001</v>
      </c>
      <c r="I601" s="23">
        <f t="shared" si="67"/>
        <v>-0.13407906834201666</v>
      </c>
      <c r="J601" s="4">
        <f t="shared" si="68"/>
        <v>2914</v>
      </c>
      <c r="K601" s="23">
        <f t="shared" si="69"/>
        <v>-3.0885380919698502E-3</v>
      </c>
      <c r="L601" s="22">
        <f t="shared" si="63"/>
        <v>-6.7803857665377221E-3</v>
      </c>
    </row>
    <row r="602" spans="1:12" x14ac:dyDescent="0.25">
      <c r="A602" s="3">
        <f>IFERROR(Datos!A602,"")</f>
        <v>43360</v>
      </c>
      <c r="B602" s="4">
        <f>IFERROR(Datos!B602,"")</f>
        <v>113.61</v>
      </c>
      <c r="C602" s="4">
        <f>IFERROR(Datos!C602,"")</f>
        <v>2888.8</v>
      </c>
      <c r="D602" s="22">
        <f t="shared" si="64"/>
        <v>5.2203149884977318E-3</v>
      </c>
      <c r="E602" s="22">
        <f t="shared" si="65"/>
        <v>-5.576592082616072E-3</v>
      </c>
      <c r="F602" s="22">
        <f>IFERROR(D602-Dashboard!$B$4/252,"")</f>
        <v>5.0615848297675733E-3</v>
      </c>
      <c r="G602" s="22">
        <f>IFERROR(E602-Dashboard!$B$4/252,"")</f>
        <v>-5.7353222413462305E-3</v>
      </c>
      <c r="H602" s="4">
        <f t="shared" si="66"/>
        <v>130.52000000000001</v>
      </c>
      <c r="I602" s="23">
        <f t="shared" si="67"/>
        <v>-0.1295586883236286</v>
      </c>
      <c r="J602" s="4">
        <f t="shared" si="68"/>
        <v>2914</v>
      </c>
      <c r="K602" s="23">
        <f t="shared" si="69"/>
        <v>-8.6479066575153585E-3</v>
      </c>
      <c r="L602" s="22">
        <f t="shared" si="63"/>
        <v>1.0796907071113804E-2</v>
      </c>
    </row>
    <row r="603" spans="1:12" x14ac:dyDescent="0.25">
      <c r="A603" s="3">
        <f>IFERROR(Datos!A603,"")</f>
        <v>43361</v>
      </c>
      <c r="B603" s="4">
        <f>IFERROR(Datos!B603,"")</f>
        <v>113.44</v>
      </c>
      <c r="C603" s="4">
        <f>IFERROR(Datos!C603,"")</f>
        <v>2904.3</v>
      </c>
      <c r="D603" s="22">
        <f t="shared" si="64"/>
        <v>-1.4963471525394345E-3</v>
      </c>
      <c r="E603" s="22">
        <f t="shared" si="65"/>
        <v>5.3655497092217619E-3</v>
      </c>
      <c r="F603" s="22">
        <f>IFERROR(D603-Dashboard!$B$4/252,"")</f>
        <v>-1.6550773112695932E-3</v>
      </c>
      <c r="G603" s="22">
        <f>IFERROR(E603-Dashboard!$B$4/252,"")</f>
        <v>5.2068195504916034E-3</v>
      </c>
      <c r="H603" s="4">
        <f t="shared" si="66"/>
        <v>130.52000000000001</v>
      </c>
      <c r="I603" s="23">
        <f t="shared" si="67"/>
        <v>-0.13086117070180825</v>
      </c>
      <c r="J603" s="4">
        <f t="shared" si="68"/>
        <v>2914</v>
      </c>
      <c r="K603" s="23">
        <f t="shared" si="69"/>
        <v>-3.3287577213452213E-3</v>
      </c>
      <c r="L603" s="22">
        <f t="shared" si="63"/>
        <v>-6.8618968617611964E-3</v>
      </c>
    </row>
    <row r="604" spans="1:12" x14ac:dyDescent="0.25">
      <c r="A604" s="3">
        <f>IFERROR(Datos!A604,"")</f>
        <v>43362</v>
      </c>
      <c r="B604" s="4">
        <f>IFERROR(Datos!B604,"")</f>
        <v>113.88</v>
      </c>
      <c r="C604" s="4">
        <f>IFERROR(Datos!C604,"")</f>
        <v>2907.9</v>
      </c>
      <c r="D604" s="22">
        <f t="shared" si="64"/>
        <v>3.8787023977433499E-3</v>
      </c>
      <c r="E604" s="22">
        <f t="shared" si="65"/>
        <v>1.2395413696932867E-3</v>
      </c>
      <c r="F604" s="22">
        <f>IFERROR(D604-Dashboard!$B$4/252,"")</f>
        <v>3.7199722390131914E-3</v>
      </c>
      <c r="G604" s="22">
        <f>IFERROR(E604-Dashboard!$B$4/252,"")</f>
        <v>1.0808112109631279E-3</v>
      </c>
      <c r="H604" s="4">
        <f t="shared" si="66"/>
        <v>130.52000000000001</v>
      </c>
      <c r="I604" s="23">
        <f t="shared" si="67"/>
        <v>-0.12749003984063756</v>
      </c>
      <c r="J604" s="4">
        <f t="shared" si="68"/>
        <v>2914</v>
      </c>
      <c r="K604" s="23">
        <f t="shared" si="69"/>
        <v>-2.0933424845572812E-3</v>
      </c>
      <c r="L604" s="22">
        <f t="shared" si="63"/>
        <v>2.6391610280500633E-3</v>
      </c>
    </row>
    <row r="605" spans="1:12" x14ac:dyDescent="0.25">
      <c r="A605" s="3">
        <f>IFERROR(Datos!A605,"")</f>
        <v>43363</v>
      </c>
      <c r="B605" s="4">
        <f>IFERROR(Datos!B605,"")</f>
        <v>114.27</v>
      </c>
      <c r="C605" s="4">
        <f>IFERROR(Datos!C605,"")</f>
        <v>2930.8</v>
      </c>
      <c r="D605" s="22">
        <f t="shared" si="64"/>
        <v>3.424657534246478E-3</v>
      </c>
      <c r="E605" s="22">
        <f t="shared" si="65"/>
        <v>7.8750988685993839E-3</v>
      </c>
      <c r="F605" s="22">
        <f>IFERROR(D605-Dashboard!$B$4/252,"")</f>
        <v>3.2659273755163195E-3</v>
      </c>
      <c r="G605" s="22">
        <f>IFERROR(E605-Dashboard!$B$4/252,"")</f>
        <v>7.7163687098692254E-3</v>
      </c>
      <c r="H605" s="4">
        <f t="shared" si="66"/>
        <v>130.52000000000001</v>
      </c>
      <c r="I605" s="23">
        <f t="shared" si="67"/>
        <v>-0.12450199203187262</v>
      </c>
      <c r="J605" s="4">
        <f t="shared" si="68"/>
        <v>2930.8</v>
      </c>
      <c r="K605" s="23">
        <f t="shared" si="69"/>
        <v>0</v>
      </c>
      <c r="L605" s="22">
        <f t="shared" si="63"/>
        <v>-4.4504413343529059E-3</v>
      </c>
    </row>
    <row r="606" spans="1:12" x14ac:dyDescent="0.25">
      <c r="A606" s="3">
        <f>IFERROR(Datos!A606,"")</f>
        <v>43364</v>
      </c>
      <c r="B606" s="4">
        <f>IFERROR(Datos!B606,"")</f>
        <v>113.49</v>
      </c>
      <c r="C606" s="4">
        <f>IFERROR(Datos!C606,"")</f>
        <v>2929.7</v>
      </c>
      <c r="D606" s="22">
        <f t="shared" si="64"/>
        <v>-6.8259385665528916E-3</v>
      </c>
      <c r="E606" s="22">
        <f t="shared" si="65"/>
        <v>-3.7532414357865918E-4</v>
      </c>
      <c r="F606" s="22">
        <f>IFERROR(D606-Dashboard!$B$4/252,"")</f>
        <v>-6.9846687252830501E-3</v>
      </c>
      <c r="G606" s="22">
        <f>IFERROR(E606-Dashboard!$B$4/252,"")</f>
        <v>-5.3405430230881791E-4</v>
      </c>
      <c r="H606" s="4">
        <f t="shared" si="66"/>
        <v>130.52000000000001</v>
      </c>
      <c r="I606" s="23">
        <f t="shared" si="67"/>
        <v>-0.1304780876494025</v>
      </c>
      <c r="J606" s="4">
        <f t="shared" si="68"/>
        <v>2930.8</v>
      </c>
      <c r="K606" s="23">
        <f t="shared" si="69"/>
        <v>-3.7532414357865918E-4</v>
      </c>
      <c r="L606" s="22">
        <f t="shared" si="63"/>
        <v>-6.4506144229742324E-3</v>
      </c>
    </row>
    <row r="607" spans="1:12" x14ac:dyDescent="0.25">
      <c r="A607" s="3">
        <f>IFERROR(Datos!A607,"")</f>
        <v>43367</v>
      </c>
      <c r="B607" s="4">
        <f>IFERROR(Datos!B607,"")</f>
        <v>113.47</v>
      </c>
      <c r="C607" s="4">
        <f>IFERROR(Datos!C607,"")</f>
        <v>2919.4</v>
      </c>
      <c r="D607" s="22">
        <f t="shared" si="64"/>
        <v>-1.7622698035069106E-4</v>
      </c>
      <c r="E607" s="22">
        <f t="shared" si="65"/>
        <v>-3.5157183329350694E-3</v>
      </c>
      <c r="F607" s="22">
        <f>IFERROR(D607-Dashboard!$B$4/252,"")</f>
        <v>-3.3495713908084979E-4</v>
      </c>
      <c r="G607" s="22">
        <f>IFERROR(E607-Dashboard!$B$4/252,"")</f>
        <v>-3.6744484916652279E-3</v>
      </c>
      <c r="H607" s="4">
        <f t="shared" si="66"/>
        <v>130.52000000000001</v>
      </c>
      <c r="I607" s="23">
        <f t="shared" si="67"/>
        <v>-0.13063132087036478</v>
      </c>
      <c r="J607" s="4">
        <f t="shared" si="68"/>
        <v>2930.8</v>
      </c>
      <c r="K607" s="23">
        <f t="shared" si="69"/>
        <v>-3.8897229425413071E-3</v>
      </c>
      <c r="L607" s="22">
        <f t="shared" si="63"/>
        <v>3.3394913525843783E-3</v>
      </c>
    </row>
    <row r="608" spans="1:12" x14ac:dyDescent="0.25">
      <c r="A608" s="3">
        <f>IFERROR(Datos!A608,"")</f>
        <v>43368</v>
      </c>
      <c r="B608" s="4">
        <f>IFERROR(Datos!B608,"")</f>
        <v>113.65</v>
      </c>
      <c r="C608" s="4">
        <f>IFERROR(Datos!C608,"")</f>
        <v>2915.6</v>
      </c>
      <c r="D608" s="22">
        <f t="shared" si="64"/>
        <v>1.5863223759584599E-3</v>
      </c>
      <c r="E608" s="22">
        <f t="shared" si="65"/>
        <v>-1.301637322737581E-3</v>
      </c>
      <c r="F608" s="22">
        <f>IFERROR(D608-Dashboard!$B$4/252,"")</f>
        <v>1.4275922172283012E-3</v>
      </c>
      <c r="G608" s="22">
        <f>IFERROR(E608-Dashboard!$B$4/252,"")</f>
        <v>-1.4603674814677398E-3</v>
      </c>
      <c r="H608" s="4">
        <f t="shared" si="66"/>
        <v>130.52000000000001</v>
      </c>
      <c r="I608" s="23">
        <f t="shared" si="67"/>
        <v>-0.12925222188170393</v>
      </c>
      <c r="J608" s="4">
        <f t="shared" si="68"/>
        <v>2930.8</v>
      </c>
      <c r="K608" s="23">
        <f t="shared" si="69"/>
        <v>-5.1862972567218169E-3</v>
      </c>
      <c r="L608" s="22">
        <f t="shared" si="63"/>
        <v>2.887959698696041E-3</v>
      </c>
    </row>
    <row r="609" spans="1:12" x14ac:dyDescent="0.25">
      <c r="A609" s="3">
        <f>IFERROR(Datos!A609,"")</f>
        <v>43369</v>
      </c>
      <c r="B609" s="4">
        <f>IFERROR(Datos!B609,"")</f>
        <v>113.05</v>
      </c>
      <c r="C609" s="4">
        <f>IFERROR(Datos!C609,"")</f>
        <v>2906</v>
      </c>
      <c r="D609" s="22">
        <f t="shared" si="64"/>
        <v>-5.2793664760230063E-3</v>
      </c>
      <c r="E609" s="22">
        <f t="shared" si="65"/>
        <v>-3.2926327342570616E-3</v>
      </c>
      <c r="F609" s="22">
        <f>IFERROR(D609-Dashboard!$B$4/252,"")</f>
        <v>-5.4380966347531649E-3</v>
      </c>
      <c r="G609" s="22">
        <f>IFERROR(E609-Dashboard!$B$4/252,"")</f>
        <v>-3.4513628929872201E-3</v>
      </c>
      <c r="H609" s="4">
        <f t="shared" si="66"/>
        <v>130.52000000000001</v>
      </c>
      <c r="I609" s="23">
        <f t="shared" si="67"/>
        <v>-0.13384921851057319</v>
      </c>
      <c r="J609" s="4">
        <f t="shared" si="68"/>
        <v>2930.8</v>
      </c>
      <c r="K609" s="23">
        <f t="shared" si="69"/>
        <v>-8.4618534188618533E-3</v>
      </c>
      <c r="L609" s="22">
        <f t="shared" si="63"/>
        <v>-1.9867337417659447E-3</v>
      </c>
    </row>
    <row r="610" spans="1:12" x14ac:dyDescent="0.25">
      <c r="A610" s="3">
        <f>IFERROR(Datos!A610,"")</f>
        <v>43370</v>
      </c>
      <c r="B610" s="4">
        <f>IFERROR(Datos!B610,"")</f>
        <v>112.05</v>
      </c>
      <c r="C610" s="4">
        <f>IFERROR(Datos!C610,"")</f>
        <v>2914</v>
      </c>
      <c r="D610" s="22">
        <f t="shared" si="64"/>
        <v>-8.8456435205661599E-3</v>
      </c>
      <c r="E610" s="22">
        <f t="shared" si="65"/>
        <v>2.7529249827942248E-3</v>
      </c>
      <c r="F610" s="22">
        <f>IFERROR(D610-Dashboard!$B$4/252,"")</f>
        <v>-9.0043736792963184E-3</v>
      </c>
      <c r="G610" s="22">
        <f>IFERROR(E610-Dashboard!$B$4/252,"")</f>
        <v>2.5941948240640663E-3</v>
      </c>
      <c r="H610" s="4">
        <f t="shared" si="66"/>
        <v>130.52000000000001</v>
      </c>
      <c r="I610" s="23">
        <f t="shared" si="67"/>
        <v>-0.14151087955868846</v>
      </c>
      <c r="J610" s="4">
        <f t="shared" si="68"/>
        <v>2930.8</v>
      </c>
      <c r="K610" s="23">
        <f t="shared" si="69"/>
        <v>-5.7322232837451192E-3</v>
      </c>
      <c r="L610" s="22">
        <f t="shared" si="63"/>
        <v>-1.1598568503360385E-2</v>
      </c>
    </row>
    <row r="611" spans="1:12" x14ac:dyDescent="0.25">
      <c r="A611" s="3">
        <f>IFERROR(Datos!A611,"")</f>
        <v>43371</v>
      </c>
      <c r="B611" s="4">
        <f>IFERROR(Datos!B611,"")</f>
        <v>112.76</v>
      </c>
      <c r="C611" s="4">
        <f>IFERROR(Datos!C611,"")</f>
        <v>2914</v>
      </c>
      <c r="D611" s="22">
        <f t="shared" si="64"/>
        <v>6.3364569388666414E-3</v>
      </c>
      <c r="E611" s="22">
        <f t="shared" si="65"/>
        <v>0</v>
      </c>
      <c r="F611" s="22">
        <f>IFERROR(D611-Dashboard!$B$4/252,"")</f>
        <v>6.1777267801364829E-3</v>
      </c>
      <c r="G611" s="22">
        <f>IFERROR(E611-Dashboard!$B$4/252,"")</f>
        <v>-1.5873015873015873E-4</v>
      </c>
      <c r="H611" s="4">
        <f t="shared" si="66"/>
        <v>130.52000000000001</v>
      </c>
      <c r="I611" s="23">
        <f t="shared" si="67"/>
        <v>-0.13607110021452651</v>
      </c>
      <c r="J611" s="4">
        <f t="shared" si="68"/>
        <v>2930.8</v>
      </c>
      <c r="K611" s="23">
        <f t="shared" si="69"/>
        <v>-5.7322232837451192E-3</v>
      </c>
      <c r="L611" s="22">
        <f t="shared" si="63"/>
        <v>6.3364569388666414E-3</v>
      </c>
    </row>
    <row r="612" spans="1:12" x14ac:dyDescent="0.25">
      <c r="A612" s="3">
        <f>IFERROR(Datos!A612,"")</f>
        <v>43374</v>
      </c>
      <c r="B612" s="4">
        <f>IFERROR(Datos!B612,"")</f>
        <v>112.57</v>
      </c>
      <c r="C612" s="4">
        <f>IFERROR(Datos!C612,"")</f>
        <v>2924.6</v>
      </c>
      <c r="D612" s="22">
        <f t="shared" si="64"/>
        <v>-1.6849946789643244E-3</v>
      </c>
      <c r="E612" s="22">
        <f t="shared" si="65"/>
        <v>3.6376115305420953E-3</v>
      </c>
      <c r="F612" s="22">
        <f>IFERROR(D612-Dashboard!$B$4/252,"")</f>
        <v>-1.8437248376944832E-3</v>
      </c>
      <c r="G612" s="22">
        <f>IFERROR(E612-Dashboard!$B$4/252,"")</f>
        <v>3.4788813718119368E-3</v>
      </c>
      <c r="H612" s="4">
        <f t="shared" si="66"/>
        <v>130.52000000000001</v>
      </c>
      <c r="I612" s="23">
        <f t="shared" si="67"/>
        <v>-0.13752681581366855</v>
      </c>
      <c r="J612" s="4">
        <f t="shared" si="68"/>
        <v>2930.8</v>
      </c>
      <c r="K612" s="23">
        <f t="shared" si="69"/>
        <v>-2.1154633547155743E-3</v>
      </c>
      <c r="L612" s="22">
        <f t="shared" si="63"/>
        <v>-5.3226062095064197E-3</v>
      </c>
    </row>
    <row r="613" spans="1:12" x14ac:dyDescent="0.25">
      <c r="A613" s="3">
        <f>IFERROR(Datos!A613,"")</f>
        <v>43375</v>
      </c>
      <c r="B613" s="4">
        <f>IFERROR(Datos!B613,"")</f>
        <v>113.87</v>
      </c>
      <c r="C613" s="4">
        <f>IFERROR(Datos!C613,"")</f>
        <v>2923.4</v>
      </c>
      <c r="D613" s="22">
        <f t="shared" si="64"/>
        <v>1.154836990317154E-2</v>
      </c>
      <c r="E613" s="22">
        <f t="shared" si="65"/>
        <v>-4.1031252137035956E-4</v>
      </c>
      <c r="F613" s="22">
        <f>IFERROR(D613-Dashboard!$B$4/252,"")</f>
        <v>1.1389639744441382E-2</v>
      </c>
      <c r="G613" s="22">
        <f>IFERROR(E613-Dashboard!$B$4/252,"")</f>
        <v>-5.6904268010051829E-4</v>
      </c>
      <c r="H613" s="4">
        <f t="shared" si="66"/>
        <v>130.52000000000001</v>
      </c>
      <c r="I613" s="23">
        <f t="shared" si="67"/>
        <v>-0.12756665645111864</v>
      </c>
      <c r="J613" s="4">
        <f t="shared" si="68"/>
        <v>2930.8</v>
      </c>
      <c r="K613" s="23">
        <f t="shared" si="69"/>
        <v>-2.5249078749829401E-3</v>
      </c>
      <c r="L613" s="22">
        <f t="shared" si="63"/>
        <v>1.19586824245419E-2</v>
      </c>
    </row>
    <row r="614" spans="1:12" x14ac:dyDescent="0.25">
      <c r="A614" s="3">
        <f>IFERROR(Datos!A614,"")</f>
        <v>43376</v>
      </c>
      <c r="B614" s="4">
        <f>IFERROR(Datos!B614,"")</f>
        <v>113.42</v>
      </c>
      <c r="C614" s="4">
        <f>IFERROR(Datos!C614,"")</f>
        <v>2925.5</v>
      </c>
      <c r="D614" s="22">
        <f t="shared" si="64"/>
        <v>-3.9518749451128432E-3</v>
      </c>
      <c r="E614" s="22">
        <f t="shared" si="65"/>
        <v>7.1834165697470809E-4</v>
      </c>
      <c r="F614" s="22">
        <f>IFERROR(D614-Dashboard!$B$4/252,"")</f>
        <v>-4.1106051038430017E-3</v>
      </c>
      <c r="G614" s="22">
        <f>IFERROR(E614-Dashboard!$B$4/252,"")</f>
        <v>5.5961149824454936E-4</v>
      </c>
      <c r="H614" s="4">
        <f t="shared" si="66"/>
        <v>130.52000000000001</v>
      </c>
      <c r="I614" s="23">
        <f t="shared" si="67"/>
        <v>-0.13101440392277053</v>
      </c>
      <c r="J614" s="4">
        <f t="shared" si="68"/>
        <v>2930.8</v>
      </c>
      <c r="K614" s="23">
        <f t="shared" si="69"/>
        <v>-1.8083799645148835E-3</v>
      </c>
      <c r="L614" s="22">
        <f t="shared" si="63"/>
        <v>-4.6702166020875513E-3</v>
      </c>
    </row>
    <row r="615" spans="1:12" x14ac:dyDescent="0.25">
      <c r="A615" s="3">
        <f>IFERROR(Datos!A615,"")</f>
        <v>43377</v>
      </c>
      <c r="B615" s="4">
        <f>IFERROR(Datos!B615,"")</f>
        <v>113.48</v>
      </c>
      <c r="C615" s="4">
        <f>IFERROR(Datos!C615,"")</f>
        <v>2901.6</v>
      </c>
      <c r="D615" s="22">
        <f t="shared" si="64"/>
        <v>5.2900722976545467E-4</v>
      </c>
      <c r="E615" s="22">
        <f t="shared" si="65"/>
        <v>-8.1695436677491351E-3</v>
      </c>
      <c r="F615" s="22">
        <f>IFERROR(D615-Dashboard!$B$4/252,"")</f>
        <v>3.7027707103529594E-4</v>
      </c>
      <c r="G615" s="22">
        <f>IFERROR(E615-Dashboard!$B$4/252,"")</f>
        <v>-8.3282738264792936E-3</v>
      </c>
      <c r="H615" s="4">
        <f t="shared" si="66"/>
        <v>130.52000000000001</v>
      </c>
      <c r="I615" s="23">
        <f t="shared" si="67"/>
        <v>-0.13055470425988358</v>
      </c>
      <c r="J615" s="4">
        <f t="shared" si="68"/>
        <v>2930.8</v>
      </c>
      <c r="K615" s="23">
        <f t="shared" si="69"/>
        <v>-9.9631499931760459E-3</v>
      </c>
      <c r="L615" s="22">
        <f t="shared" si="63"/>
        <v>8.6985508975145898E-3</v>
      </c>
    </row>
    <row r="616" spans="1:12" x14ac:dyDescent="0.25">
      <c r="A616" s="3">
        <f>IFERROR(Datos!A616,"")</f>
        <v>43378</v>
      </c>
      <c r="B616" s="4">
        <f>IFERROR(Datos!B616,"")</f>
        <v>113.8</v>
      </c>
      <c r="C616" s="4">
        <f>IFERROR(Datos!C616,"")</f>
        <v>2885.6</v>
      </c>
      <c r="D616" s="22">
        <f t="shared" si="64"/>
        <v>2.8198801550933794E-3</v>
      </c>
      <c r="E616" s="22">
        <f t="shared" si="65"/>
        <v>-5.5141990625862114E-3</v>
      </c>
      <c r="F616" s="22">
        <f>IFERROR(D616-Dashboard!$B$4/252,"")</f>
        <v>2.6611499963632209E-3</v>
      </c>
      <c r="G616" s="22">
        <f>IFERROR(E616-Dashboard!$B$4/252,"")</f>
        <v>-5.6729292213163699E-3</v>
      </c>
      <c r="H616" s="4">
        <f t="shared" si="66"/>
        <v>130.52000000000001</v>
      </c>
      <c r="I616" s="23">
        <f t="shared" si="67"/>
        <v>-0.12810297272448679</v>
      </c>
      <c r="J616" s="4">
        <f t="shared" si="68"/>
        <v>2930.8</v>
      </c>
      <c r="K616" s="23">
        <f t="shared" si="69"/>
        <v>-1.5422410263409403E-2</v>
      </c>
      <c r="L616" s="22">
        <f t="shared" si="63"/>
        <v>8.3340792176795908E-3</v>
      </c>
    </row>
    <row r="617" spans="1:12" x14ac:dyDescent="0.25">
      <c r="A617" s="3">
        <f>IFERROR(Datos!A617,"")</f>
        <v>43381</v>
      </c>
      <c r="B617" s="4">
        <f>IFERROR(Datos!B617,"")</f>
        <v>112.54</v>
      </c>
      <c r="C617" s="4">
        <f>IFERROR(Datos!C617,"")</f>
        <v>2884.4</v>
      </c>
      <c r="D617" s="22">
        <f t="shared" si="64"/>
        <v>-1.1072056239015748E-2</v>
      </c>
      <c r="E617" s="22">
        <f t="shared" si="65"/>
        <v>-4.158580537841905E-4</v>
      </c>
      <c r="F617" s="22">
        <f>IFERROR(D617-Dashboard!$B$4/252,"")</f>
        <v>-1.1230786397745907E-2</v>
      </c>
      <c r="G617" s="22">
        <f>IFERROR(E617-Dashboard!$B$4/252,"")</f>
        <v>-5.7458821251434923E-4</v>
      </c>
      <c r="H617" s="4">
        <f t="shared" si="66"/>
        <v>130.52000000000001</v>
      </c>
      <c r="I617" s="23">
        <f t="shared" si="67"/>
        <v>-0.13775666564511191</v>
      </c>
      <c r="J617" s="4">
        <f t="shared" si="68"/>
        <v>2930.8</v>
      </c>
      <c r="K617" s="23">
        <f t="shared" si="69"/>
        <v>-1.583185478367688E-2</v>
      </c>
      <c r="L617" s="22">
        <f t="shared" si="63"/>
        <v>-1.0656198185231558E-2</v>
      </c>
    </row>
    <row r="618" spans="1:12" x14ac:dyDescent="0.25">
      <c r="A618" s="3">
        <f>IFERROR(Datos!A618,"")</f>
        <v>43382</v>
      </c>
      <c r="B618" s="4">
        <f>IFERROR(Datos!B618,"")</f>
        <v>112.6</v>
      </c>
      <c r="C618" s="4">
        <f>IFERROR(Datos!C618,"")</f>
        <v>2880.3</v>
      </c>
      <c r="D618" s="22">
        <f t="shared" si="64"/>
        <v>5.3314377110358357E-4</v>
      </c>
      <c r="E618" s="22">
        <f t="shared" si="65"/>
        <v>-1.42143946748019E-3</v>
      </c>
      <c r="F618" s="22">
        <f>IFERROR(D618-Dashboard!$B$4/252,"")</f>
        <v>3.7441361237342484E-4</v>
      </c>
      <c r="G618" s="22">
        <f>IFERROR(E618-Dashboard!$B$4/252,"")</f>
        <v>-1.5801696262103487E-3</v>
      </c>
      <c r="H618" s="4">
        <f t="shared" si="66"/>
        <v>130.52000000000001</v>
      </c>
      <c r="I618" s="23">
        <f t="shared" si="67"/>
        <v>-0.13729696598222507</v>
      </c>
      <c r="J618" s="4">
        <f t="shared" si="68"/>
        <v>2930.8</v>
      </c>
      <c r="K618" s="23">
        <f t="shared" si="69"/>
        <v>-1.7230790227924064E-2</v>
      </c>
      <c r="L618" s="22">
        <f t="shared" si="63"/>
        <v>1.9545832385837736E-3</v>
      </c>
    </row>
    <row r="619" spans="1:12" x14ac:dyDescent="0.25">
      <c r="A619" s="3">
        <f>IFERROR(Datos!A619,"")</f>
        <v>43383</v>
      </c>
      <c r="B619" s="4">
        <f>IFERROR(Datos!B619,"")</f>
        <v>112.88</v>
      </c>
      <c r="C619" s="4">
        <f>IFERROR(Datos!C619,"")</f>
        <v>2785.7</v>
      </c>
      <c r="D619" s="22">
        <f t="shared" si="64"/>
        <v>2.4866785079928899E-3</v>
      </c>
      <c r="E619" s="22">
        <f t="shared" si="65"/>
        <v>-3.2843800992952255E-2</v>
      </c>
      <c r="F619" s="22">
        <f>IFERROR(D619-Dashboard!$B$4/252,"")</f>
        <v>2.3279483492627314E-3</v>
      </c>
      <c r="G619" s="22">
        <f>IFERROR(E619-Dashboard!$B$4/252,"")</f>
        <v>-3.3002531151682411E-2</v>
      </c>
      <c r="H619" s="4">
        <f t="shared" si="66"/>
        <v>130.52000000000001</v>
      </c>
      <c r="I619" s="23">
        <f t="shared" si="67"/>
        <v>-0.13515170088875283</v>
      </c>
      <c r="J619" s="4">
        <f t="shared" si="68"/>
        <v>2930.8</v>
      </c>
      <c r="K619" s="23">
        <f t="shared" si="69"/>
        <v>-4.9508666575679094E-2</v>
      </c>
      <c r="L619" s="22">
        <f t="shared" si="63"/>
        <v>3.5330479500945144E-2</v>
      </c>
    </row>
    <row r="620" spans="1:12" x14ac:dyDescent="0.25">
      <c r="A620" s="3">
        <f>IFERROR(Datos!A620,"")</f>
        <v>43384</v>
      </c>
      <c r="B620" s="4">
        <f>IFERROR(Datos!B620,"")</f>
        <v>115.78</v>
      </c>
      <c r="C620" s="4">
        <f>IFERROR(Datos!C620,"")</f>
        <v>2728.4</v>
      </c>
      <c r="D620" s="22">
        <f t="shared" si="64"/>
        <v>2.5690999291282823E-2</v>
      </c>
      <c r="E620" s="22">
        <f t="shared" si="65"/>
        <v>-2.0569336253006276E-2</v>
      </c>
      <c r="F620" s="22">
        <f>IFERROR(D620-Dashboard!$B$4/252,"")</f>
        <v>2.5532269132552663E-2</v>
      </c>
      <c r="G620" s="22">
        <f>IFERROR(E620-Dashboard!$B$4/252,"")</f>
        <v>-2.0728066411736436E-2</v>
      </c>
      <c r="H620" s="4">
        <f t="shared" si="66"/>
        <v>130.52000000000001</v>
      </c>
      <c r="I620" s="23">
        <f t="shared" si="67"/>
        <v>-0.11293288384921862</v>
      </c>
      <c r="J620" s="4">
        <f t="shared" si="68"/>
        <v>2930.8</v>
      </c>
      <c r="K620" s="23">
        <f t="shared" si="69"/>
        <v>-6.9059642418452305E-2</v>
      </c>
      <c r="L620" s="22">
        <f t="shared" si="63"/>
        <v>4.62603355442891E-2</v>
      </c>
    </row>
    <row r="621" spans="1:12" x14ac:dyDescent="0.25">
      <c r="A621" s="3">
        <f>IFERROR(Datos!A621,"")</f>
        <v>43385</v>
      </c>
      <c r="B621" s="4">
        <f>IFERROR(Datos!B621,"")</f>
        <v>115.23</v>
      </c>
      <c r="C621" s="4">
        <f>IFERROR(Datos!C621,"")</f>
        <v>2767.1</v>
      </c>
      <c r="D621" s="22">
        <f t="shared" si="64"/>
        <v>-4.7503886681636853E-3</v>
      </c>
      <c r="E621" s="22">
        <f t="shared" si="65"/>
        <v>1.4184137223280935E-2</v>
      </c>
      <c r="F621" s="22">
        <f>IFERROR(D621-Dashboard!$B$4/252,"")</f>
        <v>-4.9091188268938438E-3</v>
      </c>
      <c r="G621" s="22">
        <f>IFERROR(E621-Dashboard!$B$4/252,"")</f>
        <v>1.4025407064550776E-2</v>
      </c>
      <c r="H621" s="4">
        <f t="shared" si="66"/>
        <v>130.52000000000001</v>
      </c>
      <c r="I621" s="23">
        <f t="shared" si="67"/>
        <v>-0.1171467974256819</v>
      </c>
      <c r="J621" s="4">
        <f t="shared" si="68"/>
        <v>2930.8</v>
      </c>
      <c r="K621" s="23">
        <f t="shared" si="69"/>
        <v>-5.5855056639825373E-2</v>
      </c>
      <c r="L621" s="22">
        <f t="shared" si="63"/>
        <v>-1.893452589144462E-2</v>
      </c>
    </row>
    <row r="622" spans="1:12" x14ac:dyDescent="0.25">
      <c r="A622" s="3">
        <f>IFERROR(Datos!A622,"")</f>
        <v>43388</v>
      </c>
      <c r="B622" s="4">
        <f>IFERROR(Datos!B622,"")</f>
        <v>116</v>
      </c>
      <c r="C622" s="4">
        <f>IFERROR(Datos!C622,"")</f>
        <v>2750.8</v>
      </c>
      <c r="D622" s="22">
        <f t="shared" si="64"/>
        <v>6.6822875987155861E-3</v>
      </c>
      <c r="E622" s="22">
        <f t="shared" si="65"/>
        <v>-5.8906436341294999E-3</v>
      </c>
      <c r="F622" s="22">
        <f>IFERROR(D622-Dashboard!$B$4/252,"")</f>
        <v>6.5235574399854276E-3</v>
      </c>
      <c r="G622" s="22">
        <f>IFERROR(E622-Dashboard!$B$4/252,"")</f>
        <v>-6.0493737928596584E-3</v>
      </c>
      <c r="H622" s="4">
        <f t="shared" si="66"/>
        <v>130.52000000000001</v>
      </c>
      <c r="I622" s="23">
        <f t="shared" si="67"/>
        <v>-0.11124731841863322</v>
      </c>
      <c r="J622" s="4">
        <f t="shared" si="68"/>
        <v>2930.8</v>
      </c>
      <c r="K622" s="23">
        <f t="shared" si="69"/>
        <v>-6.1416678040125516E-2</v>
      </c>
      <c r="L622" s="22">
        <f t="shared" si="63"/>
        <v>1.2572931232845086E-2</v>
      </c>
    </row>
    <row r="623" spans="1:12" x14ac:dyDescent="0.25">
      <c r="A623" s="3">
        <f>IFERROR(Datos!A623,"")</f>
        <v>43389</v>
      </c>
      <c r="B623" s="4">
        <f>IFERROR(Datos!B623,"")</f>
        <v>115.8</v>
      </c>
      <c r="C623" s="4">
        <f>IFERROR(Datos!C623,"")</f>
        <v>2809.9</v>
      </c>
      <c r="D623" s="22">
        <f t="shared" si="64"/>
        <v>-1.7241379310345417E-3</v>
      </c>
      <c r="E623" s="22">
        <f t="shared" si="65"/>
        <v>2.1484659008288443E-2</v>
      </c>
      <c r="F623" s="22">
        <f>IFERROR(D623-Dashboard!$B$4/252,"")</f>
        <v>-1.8828680897647004E-3</v>
      </c>
      <c r="G623" s="22">
        <f>IFERROR(E623-Dashboard!$B$4/252,"")</f>
        <v>2.1325928849558282E-2</v>
      </c>
      <c r="H623" s="4">
        <f t="shared" si="66"/>
        <v>130.52000000000001</v>
      </c>
      <c r="I623" s="23">
        <f t="shared" si="67"/>
        <v>-0.11277965062825634</v>
      </c>
      <c r="J623" s="4">
        <f t="shared" si="68"/>
        <v>2930.8</v>
      </c>
      <c r="K623" s="23">
        <f t="shared" si="69"/>
        <v>-4.1251535416951035E-2</v>
      </c>
      <c r="L623" s="22">
        <f t="shared" si="63"/>
        <v>-2.3208796939322984E-2</v>
      </c>
    </row>
    <row r="624" spans="1:12" x14ac:dyDescent="0.25">
      <c r="A624" s="3">
        <f>IFERROR(Datos!A624,"")</f>
        <v>43390</v>
      </c>
      <c r="B624" s="4">
        <f>IFERROR(Datos!B624,"")</f>
        <v>115.79</v>
      </c>
      <c r="C624" s="4">
        <f>IFERROR(Datos!C624,"")</f>
        <v>2809.2</v>
      </c>
      <c r="D624" s="22">
        <f t="shared" si="64"/>
        <v>-8.6355785837599619E-5</v>
      </c>
      <c r="E624" s="22">
        <f t="shared" si="65"/>
        <v>-2.4911918573622405E-4</v>
      </c>
      <c r="F624" s="22">
        <f>IFERROR(D624-Dashboard!$B$4/252,"")</f>
        <v>-2.4508594456775835E-4</v>
      </c>
      <c r="G624" s="22">
        <f>IFERROR(E624-Dashboard!$B$4/252,"")</f>
        <v>-4.0784934446638278E-4</v>
      </c>
      <c r="H624" s="4">
        <f t="shared" si="66"/>
        <v>130.52000000000001</v>
      </c>
      <c r="I624" s="23">
        <f t="shared" si="67"/>
        <v>-0.11285626723873743</v>
      </c>
      <c r="J624" s="4">
        <f t="shared" si="68"/>
        <v>2930.8</v>
      </c>
      <c r="K624" s="23">
        <f t="shared" si="69"/>
        <v>-4.1490378053773869E-2</v>
      </c>
      <c r="L624" s="22">
        <f t="shared" si="63"/>
        <v>1.6276339989862443E-4</v>
      </c>
    </row>
    <row r="625" spans="1:12" x14ac:dyDescent="0.25">
      <c r="A625" s="3">
        <f>IFERROR(Datos!A625,"")</f>
        <v>43391</v>
      </c>
      <c r="B625" s="4">
        <f>IFERROR(Datos!B625,"")</f>
        <v>115.92</v>
      </c>
      <c r="C625" s="4">
        <f>IFERROR(Datos!C625,"")</f>
        <v>2768.8</v>
      </c>
      <c r="D625" s="22">
        <f t="shared" si="64"/>
        <v>1.1227221694445344E-3</v>
      </c>
      <c r="E625" s="22">
        <f t="shared" si="65"/>
        <v>-1.4381318524846809E-2</v>
      </c>
      <c r="F625" s="22">
        <f>IFERROR(D625-Dashboard!$B$4/252,"")</f>
        <v>9.6399201071437567E-4</v>
      </c>
      <c r="G625" s="22">
        <f>IFERROR(E625-Dashboard!$B$4/252,"")</f>
        <v>-1.4540048683576967E-2</v>
      </c>
      <c r="H625" s="4">
        <f t="shared" si="66"/>
        <v>130.52000000000001</v>
      </c>
      <c r="I625" s="23">
        <f t="shared" si="67"/>
        <v>-0.11186025130248245</v>
      </c>
      <c r="J625" s="4">
        <f t="shared" si="68"/>
        <v>2930.8</v>
      </c>
      <c r="K625" s="23">
        <f t="shared" si="69"/>
        <v>-5.5275010236113031E-2</v>
      </c>
      <c r="L625" s="22">
        <f t="shared" si="63"/>
        <v>1.5504040694291343E-2</v>
      </c>
    </row>
    <row r="626" spans="1:12" x14ac:dyDescent="0.25">
      <c r="A626" s="3">
        <f>IFERROR(Datos!A626,"")</f>
        <v>43392</v>
      </c>
      <c r="B626" s="4">
        <f>IFERROR(Datos!B626,"")</f>
        <v>116.01</v>
      </c>
      <c r="C626" s="4">
        <f>IFERROR(Datos!C626,"")</f>
        <v>2767.8</v>
      </c>
      <c r="D626" s="22">
        <f t="shared" si="64"/>
        <v>7.763975155279379E-4</v>
      </c>
      <c r="E626" s="22">
        <f t="shared" si="65"/>
        <v>-3.6116729268997894E-4</v>
      </c>
      <c r="F626" s="22">
        <f>IFERROR(D626-Dashboard!$B$4/252,"")</f>
        <v>6.1766735679777917E-4</v>
      </c>
      <c r="G626" s="22">
        <f>IFERROR(E626-Dashboard!$B$4/252,"")</f>
        <v>-5.1989745142013767E-4</v>
      </c>
      <c r="H626" s="4">
        <f t="shared" si="66"/>
        <v>130.52000000000001</v>
      </c>
      <c r="I626" s="23">
        <f t="shared" si="67"/>
        <v>-0.11117070180815203</v>
      </c>
      <c r="J626" s="4">
        <f t="shared" si="68"/>
        <v>2930.8</v>
      </c>
      <c r="K626" s="23">
        <f t="shared" si="69"/>
        <v>-5.561621400300254E-2</v>
      </c>
      <c r="L626" s="22">
        <f t="shared" si="63"/>
        <v>1.1375648082179168E-3</v>
      </c>
    </row>
    <row r="627" spans="1:12" x14ac:dyDescent="0.25">
      <c r="A627" s="3">
        <f>IFERROR(Datos!A627,"")</f>
        <v>43395</v>
      </c>
      <c r="B627" s="4">
        <f>IFERROR(Datos!B627,"")</f>
        <v>115.71</v>
      </c>
      <c r="C627" s="4">
        <f>IFERROR(Datos!C627,"")</f>
        <v>2755.9</v>
      </c>
      <c r="D627" s="22">
        <f t="shared" si="64"/>
        <v>-2.5859839668994633E-3</v>
      </c>
      <c r="E627" s="22">
        <f t="shared" si="65"/>
        <v>-4.2994436014163195E-3</v>
      </c>
      <c r="F627" s="22">
        <f>IFERROR(D627-Dashboard!$B$4/252,"")</f>
        <v>-2.7447141256296218E-3</v>
      </c>
      <c r="G627" s="22">
        <f>IFERROR(E627-Dashboard!$B$4/252,"")</f>
        <v>-4.4581737601464781E-3</v>
      </c>
      <c r="H627" s="4">
        <f t="shared" si="66"/>
        <v>130.52000000000001</v>
      </c>
      <c r="I627" s="23">
        <f t="shared" si="67"/>
        <v>-0.11346920012258666</v>
      </c>
      <c r="J627" s="4">
        <f t="shared" si="68"/>
        <v>2930.8</v>
      </c>
      <c r="K627" s="23">
        <f t="shared" si="69"/>
        <v>-5.9676538828988712E-2</v>
      </c>
      <c r="L627" s="22">
        <f t="shared" si="63"/>
        <v>1.7134596345168562E-3</v>
      </c>
    </row>
    <row r="628" spans="1:12" x14ac:dyDescent="0.25">
      <c r="A628" s="3">
        <f>IFERROR(Datos!A628,"")</f>
        <v>43396</v>
      </c>
      <c r="B628" s="4">
        <f>IFERROR(Datos!B628,"")</f>
        <v>116.39</v>
      </c>
      <c r="C628" s="4">
        <f>IFERROR(Datos!C628,"")</f>
        <v>2740.7</v>
      </c>
      <c r="D628" s="22">
        <f t="shared" si="64"/>
        <v>5.8767608676866256E-3</v>
      </c>
      <c r="E628" s="22">
        <f t="shared" si="65"/>
        <v>-5.5154396023078256E-3</v>
      </c>
      <c r="F628" s="22">
        <f>IFERROR(D628-Dashboard!$B$4/252,"")</f>
        <v>5.7180307089564671E-3</v>
      </c>
      <c r="G628" s="22">
        <f>IFERROR(E628-Dashboard!$B$4/252,"")</f>
        <v>-5.6741697610379841E-3</v>
      </c>
      <c r="H628" s="4">
        <f t="shared" si="66"/>
        <v>130.52000000000001</v>
      </c>
      <c r="I628" s="23">
        <f t="shared" si="67"/>
        <v>-0.10825927060986829</v>
      </c>
      <c r="J628" s="4">
        <f t="shared" si="68"/>
        <v>2930.8</v>
      </c>
      <c r="K628" s="23">
        <f t="shared" si="69"/>
        <v>-6.4862836085710529E-2</v>
      </c>
      <c r="L628" s="22">
        <f t="shared" si="63"/>
        <v>1.1392200469994451E-2</v>
      </c>
    </row>
    <row r="629" spans="1:12" x14ac:dyDescent="0.25">
      <c r="A629" s="3">
        <f>IFERROR(Datos!A629,"")</f>
        <v>43397</v>
      </c>
      <c r="B629" s="4">
        <f>IFERROR(Datos!B629,"")</f>
        <v>116.66</v>
      </c>
      <c r="C629" s="4">
        <f>IFERROR(Datos!C629,"")</f>
        <v>2656.1</v>
      </c>
      <c r="D629" s="22">
        <f t="shared" si="64"/>
        <v>2.3197869232751689E-3</v>
      </c>
      <c r="E629" s="22">
        <f t="shared" si="65"/>
        <v>-3.0868026416608907E-2</v>
      </c>
      <c r="F629" s="22">
        <f>IFERROR(D629-Dashboard!$B$4/252,"")</f>
        <v>2.1610567645450104E-3</v>
      </c>
      <c r="G629" s="22">
        <f>IFERROR(E629-Dashboard!$B$4/252,"")</f>
        <v>-3.1026756575339067E-2</v>
      </c>
      <c r="H629" s="4">
        <f t="shared" si="66"/>
        <v>130.52000000000001</v>
      </c>
      <c r="I629" s="23">
        <f t="shared" si="67"/>
        <v>-0.10619062212687724</v>
      </c>
      <c r="J629" s="4">
        <f t="shared" si="68"/>
        <v>2930.8</v>
      </c>
      <c r="K629" s="23">
        <f t="shared" si="69"/>
        <v>-9.3728674764569475E-2</v>
      </c>
      <c r="L629" s="22">
        <f t="shared" si="63"/>
        <v>3.3187813339884076E-2</v>
      </c>
    </row>
    <row r="630" spans="1:12" x14ac:dyDescent="0.25">
      <c r="A630" s="3">
        <f>IFERROR(Datos!A630,"")</f>
        <v>43398</v>
      </c>
      <c r="B630" s="4">
        <f>IFERROR(Datos!B630,"")</f>
        <v>116.4</v>
      </c>
      <c r="C630" s="4">
        <f>IFERROR(Datos!C630,"")</f>
        <v>2705.6</v>
      </c>
      <c r="D630" s="22">
        <f t="shared" si="64"/>
        <v>-2.2286987827875304E-3</v>
      </c>
      <c r="E630" s="22">
        <f t="shared" si="65"/>
        <v>1.8636346523097869E-2</v>
      </c>
      <c r="F630" s="22">
        <f>IFERROR(D630-Dashboard!$B$4/252,"")</f>
        <v>-2.3874289415176889E-3</v>
      </c>
      <c r="G630" s="22">
        <f>IFERROR(E630-Dashboard!$B$4/252,"")</f>
        <v>1.8477616364367708E-2</v>
      </c>
      <c r="H630" s="4">
        <f t="shared" si="66"/>
        <v>130.52000000000001</v>
      </c>
      <c r="I630" s="23">
        <f t="shared" si="67"/>
        <v>-0.10818265399938709</v>
      </c>
      <c r="J630" s="4">
        <f t="shared" si="68"/>
        <v>2930.8</v>
      </c>
      <c r="K630" s="23">
        <f t="shared" si="69"/>
        <v>-7.6839088303534919E-2</v>
      </c>
      <c r="L630" s="22">
        <f t="shared" si="63"/>
        <v>-2.0865045305885399E-2</v>
      </c>
    </row>
    <row r="631" spans="1:12" x14ac:dyDescent="0.25">
      <c r="A631" s="3">
        <f>IFERROR(Datos!A631,"")</f>
        <v>43399</v>
      </c>
      <c r="B631" s="4">
        <f>IFERROR(Datos!B631,"")</f>
        <v>116.77</v>
      </c>
      <c r="C631" s="4">
        <f>IFERROR(Datos!C631,"")</f>
        <v>2658.7</v>
      </c>
      <c r="D631" s="22">
        <f t="shared" si="64"/>
        <v>3.1786941580755901E-3</v>
      </c>
      <c r="E631" s="22">
        <f t="shared" si="65"/>
        <v>-1.7334417504435318E-2</v>
      </c>
      <c r="F631" s="22">
        <f>IFERROR(D631-Dashboard!$B$4/252,"")</f>
        <v>3.0199639993454316E-3</v>
      </c>
      <c r="G631" s="22">
        <f>IFERROR(E631-Dashboard!$B$4/252,"")</f>
        <v>-1.7493147663165478E-2</v>
      </c>
      <c r="H631" s="4">
        <f t="shared" si="66"/>
        <v>130.52000000000001</v>
      </c>
      <c r="I631" s="23">
        <f t="shared" si="67"/>
        <v>-0.10534783941158454</v>
      </c>
      <c r="J631" s="4">
        <f t="shared" si="68"/>
        <v>2930.8</v>
      </c>
      <c r="K631" s="23">
        <f t="shared" si="69"/>
        <v>-9.2841544970656553E-2</v>
      </c>
      <c r="L631" s="22">
        <f t="shared" si="63"/>
        <v>2.0513111662510908E-2</v>
      </c>
    </row>
    <row r="632" spans="1:12" x14ac:dyDescent="0.25">
      <c r="A632" s="3">
        <f>IFERROR(Datos!A632,"")</f>
        <v>43402</v>
      </c>
      <c r="B632" s="4">
        <f>IFERROR(Datos!B632,"")</f>
        <v>116.31</v>
      </c>
      <c r="C632" s="4">
        <f>IFERROR(Datos!C632,"")</f>
        <v>2641.2</v>
      </c>
      <c r="D632" s="22">
        <f t="shared" si="64"/>
        <v>-3.9393679883531485E-3</v>
      </c>
      <c r="E632" s="22">
        <f t="shared" si="65"/>
        <v>-6.5821642155940996E-3</v>
      </c>
      <c r="F632" s="22">
        <f>IFERROR(D632-Dashboard!$B$4/252,"")</f>
        <v>-4.098098147083307E-3</v>
      </c>
      <c r="G632" s="22">
        <f>IFERROR(E632-Dashboard!$B$4/252,"")</f>
        <v>-6.7408943743242581E-3</v>
      </c>
      <c r="H632" s="4">
        <f t="shared" si="66"/>
        <v>130.52000000000001</v>
      </c>
      <c r="I632" s="23">
        <f t="shared" si="67"/>
        <v>-0.10887220349371751</v>
      </c>
      <c r="J632" s="4">
        <f t="shared" si="68"/>
        <v>2930.8</v>
      </c>
      <c r="K632" s="23">
        <f t="shared" si="69"/>
        <v>-9.8812610891224395E-2</v>
      </c>
      <c r="L632" s="22">
        <f t="shared" si="63"/>
        <v>2.6427962272409511E-3</v>
      </c>
    </row>
    <row r="633" spans="1:12" x14ac:dyDescent="0.25">
      <c r="A633" s="3">
        <f>IFERROR(Datos!A633,"")</f>
        <v>43403</v>
      </c>
      <c r="B633" s="4">
        <f>IFERROR(Datos!B633,"")</f>
        <v>115.8</v>
      </c>
      <c r="C633" s="4">
        <f>IFERROR(Datos!C633,"")</f>
        <v>2682.6</v>
      </c>
      <c r="D633" s="22">
        <f t="shared" si="64"/>
        <v>-4.3848336342533489E-3</v>
      </c>
      <c r="E633" s="22">
        <f t="shared" si="65"/>
        <v>1.5674693321217736E-2</v>
      </c>
      <c r="F633" s="22">
        <f>IFERROR(D633-Dashboard!$B$4/252,"")</f>
        <v>-4.5435637929835074E-3</v>
      </c>
      <c r="G633" s="22">
        <f>IFERROR(E633-Dashboard!$B$4/252,"")</f>
        <v>1.5515963162487578E-2</v>
      </c>
      <c r="H633" s="4">
        <f t="shared" si="66"/>
        <v>130.52000000000001</v>
      </c>
      <c r="I633" s="23">
        <f t="shared" si="67"/>
        <v>-0.11277965062825634</v>
      </c>
      <c r="J633" s="4">
        <f t="shared" si="68"/>
        <v>2930.8</v>
      </c>
      <c r="K633" s="23">
        <f t="shared" si="69"/>
        <v>-8.4686774941995502E-2</v>
      </c>
      <c r="L633" s="22">
        <f t="shared" si="63"/>
        <v>-2.0059526955471085E-2</v>
      </c>
    </row>
    <row r="634" spans="1:12" x14ac:dyDescent="0.25">
      <c r="A634" s="3">
        <f>IFERROR(Datos!A634,"")</f>
        <v>43404</v>
      </c>
      <c r="B634" s="4">
        <f>IFERROR(Datos!B634,"")</f>
        <v>115.15</v>
      </c>
      <c r="C634" s="4">
        <f>IFERROR(Datos!C634,"")</f>
        <v>2711.7</v>
      </c>
      <c r="D634" s="22">
        <f t="shared" si="64"/>
        <v>-5.6131260794471949E-3</v>
      </c>
      <c r="E634" s="22">
        <f t="shared" si="65"/>
        <v>1.0847685081637248E-2</v>
      </c>
      <c r="F634" s="22">
        <f>IFERROR(D634-Dashboard!$B$4/252,"")</f>
        <v>-5.7718562381773534E-3</v>
      </c>
      <c r="G634" s="22">
        <f>IFERROR(E634-Dashboard!$B$4/252,"")</f>
        <v>1.068895492290709E-2</v>
      </c>
      <c r="H634" s="4">
        <f t="shared" si="66"/>
        <v>130.52000000000001</v>
      </c>
      <c r="I634" s="23">
        <f t="shared" si="67"/>
        <v>-0.11775973030953113</v>
      </c>
      <c r="J634" s="4">
        <f t="shared" si="68"/>
        <v>2930.8</v>
      </c>
      <c r="K634" s="23">
        <f t="shared" si="69"/>
        <v>-7.4757745325508496E-2</v>
      </c>
      <c r="L634" s="22">
        <f t="shared" si="63"/>
        <v>-1.6460811161084443E-2</v>
      </c>
    </row>
    <row r="635" spans="1:12" x14ac:dyDescent="0.25">
      <c r="A635" s="3">
        <f>IFERROR(Datos!A635,"")</f>
        <v>43405</v>
      </c>
      <c r="B635" s="4">
        <f>IFERROR(Datos!B635,"")</f>
        <v>116.63</v>
      </c>
      <c r="C635" s="4">
        <f>IFERROR(Datos!C635,"")</f>
        <v>2740.4</v>
      </c>
      <c r="D635" s="22">
        <f t="shared" si="64"/>
        <v>1.2852800694745925E-2</v>
      </c>
      <c r="E635" s="22">
        <f t="shared" si="65"/>
        <v>1.058376664085281E-2</v>
      </c>
      <c r="F635" s="22">
        <f>IFERROR(D635-Dashboard!$B$4/252,"")</f>
        <v>1.2694070536015767E-2</v>
      </c>
      <c r="G635" s="22">
        <f>IFERROR(E635-Dashboard!$B$4/252,"")</f>
        <v>1.0425036482122651E-2</v>
      </c>
      <c r="H635" s="4">
        <f t="shared" si="66"/>
        <v>130.52000000000001</v>
      </c>
      <c r="I635" s="23">
        <f t="shared" si="67"/>
        <v>-0.10642047195832072</v>
      </c>
      <c r="J635" s="4">
        <f t="shared" si="68"/>
        <v>2930.8</v>
      </c>
      <c r="K635" s="23">
        <f t="shared" si="69"/>
        <v>-6.4965197215777315E-2</v>
      </c>
      <c r="L635" s="22">
        <f t="shared" si="63"/>
        <v>2.2690340538931153E-3</v>
      </c>
    </row>
    <row r="636" spans="1:12" x14ac:dyDescent="0.25">
      <c r="A636" s="3">
        <f>IFERROR(Datos!A636,"")</f>
        <v>43406</v>
      </c>
      <c r="B636" s="4">
        <f>IFERROR(Datos!B636,"")</f>
        <v>116.65</v>
      </c>
      <c r="C636" s="4">
        <f>IFERROR(Datos!C636,"")</f>
        <v>2723.1</v>
      </c>
      <c r="D636" s="22">
        <f t="shared" si="64"/>
        <v>1.7148246591802696E-4</v>
      </c>
      <c r="E636" s="22">
        <f t="shared" si="65"/>
        <v>-6.3129470150343758E-3</v>
      </c>
      <c r="F636" s="22">
        <f>IFERROR(D636-Dashboard!$B$4/252,"")</f>
        <v>1.2752307187868231E-5</v>
      </c>
      <c r="G636" s="22">
        <f>IFERROR(E636-Dashboard!$B$4/252,"")</f>
        <v>-6.4716771737645343E-3</v>
      </c>
      <c r="H636" s="4">
        <f t="shared" si="66"/>
        <v>130.52000000000001</v>
      </c>
      <c r="I636" s="23">
        <f t="shared" si="67"/>
        <v>-0.10626723873735833</v>
      </c>
      <c r="J636" s="4">
        <f t="shared" si="68"/>
        <v>2930.8</v>
      </c>
      <c r="K636" s="23">
        <f t="shared" si="69"/>
        <v>-7.0868022382967188E-2</v>
      </c>
      <c r="L636" s="22">
        <f t="shared" si="63"/>
        <v>6.4844294809524028E-3</v>
      </c>
    </row>
    <row r="637" spans="1:12" x14ac:dyDescent="0.25">
      <c r="A637" s="3">
        <f>IFERROR(Datos!A637,"")</f>
        <v>43409</v>
      </c>
      <c r="B637" s="4">
        <f>IFERROR(Datos!B637,"")</f>
        <v>116.37</v>
      </c>
      <c r="C637" s="4">
        <f>IFERROR(Datos!C637,"")</f>
        <v>2738.3</v>
      </c>
      <c r="D637" s="22">
        <f t="shared" si="64"/>
        <v>-2.400342906129449E-3</v>
      </c>
      <c r="E637" s="22">
        <f t="shared" si="65"/>
        <v>5.5818735999413338E-3</v>
      </c>
      <c r="F637" s="22">
        <f>IFERROR(D637-Dashboard!$B$4/252,"")</f>
        <v>-2.5590730648596075E-3</v>
      </c>
      <c r="G637" s="22">
        <f>IFERROR(E637-Dashboard!$B$4/252,"")</f>
        <v>5.4231434412111753E-3</v>
      </c>
      <c r="H637" s="4">
        <f t="shared" si="66"/>
        <v>130.52000000000001</v>
      </c>
      <c r="I637" s="23">
        <f t="shared" si="67"/>
        <v>-0.10841250383083056</v>
      </c>
      <c r="J637" s="4">
        <f t="shared" si="68"/>
        <v>2930.8</v>
      </c>
      <c r="K637" s="23">
        <f t="shared" si="69"/>
        <v>-6.5681725126245372E-2</v>
      </c>
      <c r="L637" s="22">
        <f t="shared" si="63"/>
        <v>-7.9822165060707828E-3</v>
      </c>
    </row>
    <row r="638" spans="1:12" x14ac:dyDescent="0.25">
      <c r="A638" s="3">
        <f>IFERROR(Datos!A638,"")</f>
        <v>43410</v>
      </c>
      <c r="B638" s="4">
        <f>IFERROR(Datos!B638,"")</f>
        <v>116.04</v>
      </c>
      <c r="C638" s="4">
        <f>IFERROR(Datos!C638,"")</f>
        <v>2755.4</v>
      </c>
      <c r="D638" s="22">
        <f t="shared" si="64"/>
        <v>-2.8357824181489688E-3</v>
      </c>
      <c r="E638" s="22">
        <f t="shared" si="65"/>
        <v>6.2447503925793235E-3</v>
      </c>
      <c r="F638" s="22">
        <f>IFERROR(D638-Dashboard!$B$4/252,"")</f>
        <v>-2.9945125768791273E-3</v>
      </c>
      <c r="G638" s="22">
        <f>IFERROR(E638-Dashboard!$B$4/252,"")</f>
        <v>6.086020233849165E-3</v>
      </c>
      <c r="H638" s="4">
        <f t="shared" si="66"/>
        <v>130.52000000000001</v>
      </c>
      <c r="I638" s="23">
        <f t="shared" si="67"/>
        <v>-0.11094085197670855</v>
      </c>
      <c r="J638" s="4">
        <f t="shared" si="68"/>
        <v>2930.8</v>
      </c>
      <c r="K638" s="23">
        <f t="shared" si="69"/>
        <v>-5.9847140712433466E-2</v>
      </c>
      <c r="L638" s="22">
        <f t="shared" si="63"/>
        <v>-9.0805328107282923E-3</v>
      </c>
    </row>
    <row r="639" spans="1:12" x14ac:dyDescent="0.25">
      <c r="A639" s="3">
        <f>IFERROR(Datos!A639,"")</f>
        <v>43411</v>
      </c>
      <c r="B639" s="4">
        <f>IFERROR(Datos!B639,"")</f>
        <v>116.03</v>
      </c>
      <c r="C639" s="4">
        <f>IFERROR(Datos!C639,"")</f>
        <v>2813.9</v>
      </c>
      <c r="D639" s="22">
        <f t="shared" si="64"/>
        <v>-8.6177180282698274E-5</v>
      </c>
      <c r="E639" s="22">
        <f t="shared" si="65"/>
        <v>2.1231037235972972E-2</v>
      </c>
      <c r="F639" s="22">
        <f>IFERROR(D639-Dashboard!$B$4/252,"")</f>
        <v>-2.44907339012857E-4</v>
      </c>
      <c r="G639" s="22">
        <f>IFERROR(E639-Dashboard!$B$4/252,"")</f>
        <v>2.1072307077242811E-2</v>
      </c>
      <c r="H639" s="4">
        <f t="shared" si="66"/>
        <v>130.52000000000001</v>
      </c>
      <c r="I639" s="23">
        <f t="shared" si="67"/>
        <v>-0.11101746858718975</v>
      </c>
      <c r="J639" s="4">
        <f t="shared" si="68"/>
        <v>2930.8</v>
      </c>
      <c r="K639" s="23">
        <f t="shared" si="69"/>
        <v>-3.9886720349392668E-2</v>
      </c>
      <c r="L639" s="22">
        <f t="shared" si="63"/>
        <v>-2.131721441625567E-2</v>
      </c>
    </row>
    <row r="640" spans="1:12" x14ac:dyDescent="0.25">
      <c r="A640" s="3">
        <f>IFERROR(Datos!A640,"")</f>
        <v>43412</v>
      </c>
      <c r="B640" s="4">
        <f>IFERROR(Datos!B640,"")</f>
        <v>115.78</v>
      </c>
      <c r="C640" s="4">
        <f>IFERROR(Datos!C640,"")</f>
        <v>2806.8</v>
      </c>
      <c r="D640" s="22">
        <f t="shared" si="64"/>
        <v>-2.1546151857277929E-3</v>
      </c>
      <c r="E640" s="22">
        <f t="shared" si="65"/>
        <v>-2.523188457301262E-3</v>
      </c>
      <c r="F640" s="22">
        <f>IFERROR(D640-Dashboard!$B$4/252,"")</f>
        <v>-2.3133453444579514E-3</v>
      </c>
      <c r="G640" s="22">
        <f>IFERROR(E640-Dashboard!$B$4/252,"")</f>
        <v>-2.6819186160314205E-3</v>
      </c>
      <c r="H640" s="4">
        <f t="shared" si="66"/>
        <v>130.52000000000001</v>
      </c>
      <c r="I640" s="23">
        <f t="shared" si="67"/>
        <v>-0.11293288384921862</v>
      </c>
      <c r="J640" s="4">
        <f t="shared" si="68"/>
        <v>2930.8</v>
      </c>
      <c r="K640" s="23">
        <f t="shared" si="69"/>
        <v>-4.2309267094308711E-2</v>
      </c>
      <c r="L640" s="22">
        <f t="shared" si="63"/>
        <v>3.6857327157346909E-4</v>
      </c>
    </row>
    <row r="641" spans="1:12" x14ac:dyDescent="0.25">
      <c r="A641" s="3">
        <f>IFERROR(Datos!A641,"")</f>
        <v>43413</v>
      </c>
      <c r="B641" s="4">
        <f>IFERROR(Datos!B641,"")</f>
        <v>114.48</v>
      </c>
      <c r="C641" s="4">
        <f>IFERROR(Datos!C641,"")</f>
        <v>2781</v>
      </c>
      <c r="D641" s="22">
        <f t="shared" si="64"/>
        <v>-1.1228191397477993E-2</v>
      </c>
      <c r="E641" s="22">
        <f t="shared" si="65"/>
        <v>-9.1919623770843062E-3</v>
      </c>
      <c r="F641" s="22">
        <f>IFERROR(D641-Dashboard!$B$4/252,"")</f>
        <v>-1.1386921556208152E-2</v>
      </c>
      <c r="G641" s="22">
        <f>IFERROR(E641-Dashboard!$B$4/252,"")</f>
        <v>-9.3506925358144647E-3</v>
      </c>
      <c r="H641" s="4">
        <f t="shared" si="66"/>
        <v>130.52000000000001</v>
      </c>
      <c r="I641" s="23">
        <f t="shared" si="67"/>
        <v>-0.1228930432117683</v>
      </c>
      <c r="J641" s="4">
        <f t="shared" si="68"/>
        <v>2930.8</v>
      </c>
      <c r="K641" s="23">
        <f t="shared" si="69"/>
        <v>-5.1112324280060073E-2</v>
      </c>
      <c r="L641" s="22">
        <f t="shared" si="63"/>
        <v>-2.0362290203936873E-3</v>
      </c>
    </row>
    <row r="642" spans="1:12" x14ac:dyDescent="0.25">
      <c r="A642" s="3">
        <f>IFERROR(Datos!A642,"")</f>
        <v>43416</v>
      </c>
      <c r="B642" s="4">
        <f>IFERROR(Datos!B642,"")</f>
        <v>113.66</v>
      </c>
      <c r="C642" s="4">
        <f>IFERROR(Datos!C642,"")</f>
        <v>2726.2</v>
      </c>
      <c r="D642" s="22">
        <f t="shared" si="64"/>
        <v>-7.1628232005591652E-3</v>
      </c>
      <c r="E642" s="22">
        <f t="shared" si="65"/>
        <v>-1.9705142035239209E-2</v>
      </c>
      <c r="F642" s="22">
        <f>IFERROR(D642-Dashboard!$B$4/252,"")</f>
        <v>-7.3215533592893237E-3</v>
      </c>
      <c r="G642" s="22">
        <f>IFERROR(E642-Dashboard!$B$4/252,"")</f>
        <v>-1.986387219396937E-2</v>
      </c>
      <c r="H642" s="4">
        <f t="shared" si="66"/>
        <v>130.52000000000001</v>
      </c>
      <c r="I642" s="23">
        <f t="shared" si="67"/>
        <v>-0.12917560527122285</v>
      </c>
      <c r="J642" s="4">
        <f t="shared" si="68"/>
        <v>2930.8</v>
      </c>
      <c r="K642" s="23">
        <f t="shared" si="69"/>
        <v>-6.9810290705609512E-2</v>
      </c>
      <c r="L642" s="22">
        <f t="shared" si="63"/>
        <v>1.2542318834680044E-2</v>
      </c>
    </row>
    <row r="643" spans="1:12" x14ac:dyDescent="0.25">
      <c r="A643" s="3">
        <f>IFERROR(Datos!A643,"")</f>
        <v>43417</v>
      </c>
      <c r="B643" s="4">
        <f>IFERROR(Datos!B643,"")</f>
        <v>113.7</v>
      </c>
      <c r="C643" s="4">
        <f>IFERROR(Datos!C643,"")</f>
        <v>2722.2</v>
      </c>
      <c r="D643" s="22">
        <f t="shared" si="64"/>
        <v>3.5192679922579906E-4</v>
      </c>
      <c r="E643" s="22">
        <f t="shared" si="65"/>
        <v>-1.4672437825544726E-3</v>
      </c>
      <c r="F643" s="22">
        <f>IFERROR(D643-Dashboard!$B$4/252,"")</f>
        <v>1.9319664049564033E-4</v>
      </c>
      <c r="G643" s="22">
        <f>IFERROR(E643-Dashboard!$B$4/252,"")</f>
        <v>-1.6259739412846314E-3</v>
      </c>
      <c r="H643" s="4">
        <f t="shared" si="66"/>
        <v>130.52000000000001</v>
      </c>
      <c r="I643" s="23">
        <f t="shared" si="67"/>
        <v>-0.12886913882929829</v>
      </c>
      <c r="J643" s="4">
        <f t="shared" si="68"/>
        <v>2930.8</v>
      </c>
      <c r="K643" s="23">
        <f t="shared" si="69"/>
        <v>-7.1175105773167879E-2</v>
      </c>
      <c r="L643" s="22">
        <f t="shared" ref="L643:L706" si="70">IFERROR(IF(AND(ISNUMBER(D643),ISNUMBER(E643)),D643-E643,""),"")</f>
        <v>1.8191705817802717E-3</v>
      </c>
    </row>
    <row r="644" spans="1:12" x14ac:dyDescent="0.25">
      <c r="A644" s="3">
        <f>IFERROR(Datos!A644,"")</f>
        <v>43418</v>
      </c>
      <c r="B644" s="4">
        <f>IFERROR(Datos!B644,"")</f>
        <v>114.64</v>
      </c>
      <c r="C644" s="4">
        <f>IFERROR(Datos!C644,"")</f>
        <v>2701.6</v>
      </c>
      <c r="D644" s="22">
        <f t="shared" ref="D644:D707" si="71">IFERROR(IF(AND(ISNUMBER(B644),ISNUMBER(B643),B643&lt;&gt;0),B644/B643-1,""),"")</f>
        <v>8.2673702726472342E-3</v>
      </c>
      <c r="E644" s="22">
        <f t="shared" ref="E644:E707" si="72">IFERROR(IF(AND(ISNUMBER(C644),ISNUMBER(C643),C643&lt;&gt;0),C644/C643-1,""),"")</f>
        <v>-7.5674087135404466E-3</v>
      </c>
      <c r="F644" s="22">
        <f>IFERROR(D644-Dashboard!$B$4/252,"")</f>
        <v>8.1086401139170757E-3</v>
      </c>
      <c r="G644" s="22">
        <f>IFERROR(E644-Dashboard!$B$4/252,"")</f>
        <v>-7.7261388722706052E-3</v>
      </c>
      <c r="H644" s="4">
        <f t="shared" ref="H644:H707" si="73">IFERROR(IF(ISNUMBER(B644),MAX(B644,IFERROR(H643,B644)),""),"")</f>
        <v>130.52000000000001</v>
      </c>
      <c r="I644" s="23">
        <f t="shared" ref="I644:I707" si="74">IFERROR(IF(AND(ISNUMBER(B644),ISNUMBER(H644)),B644/H644-1,""),"")</f>
        <v>-0.12166717744406996</v>
      </c>
      <c r="J644" s="4">
        <f t="shared" ref="J644:J707" si="75">IFERROR(IF(ISNUMBER(C644),MAX(C644,IFERROR(J643,C644)),""),"")</f>
        <v>2930.8</v>
      </c>
      <c r="K644" s="23">
        <f t="shared" ref="K644:K707" si="76">IFERROR(IF(AND(ISNUMBER(C644),ISNUMBER(J644)),C644/J644-1,""),"")</f>
        <v>-7.8203903371093286E-2</v>
      </c>
      <c r="L644" s="22">
        <f t="shared" si="70"/>
        <v>1.5834778986187681E-2</v>
      </c>
    </row>
    <row r="645" spans="1:12" x14ac:dyDescent="0.25">
      <c r="A645" s="3">
        <f>IFERROR(Datos!A645,"")</f>
        <v>43419</v>
      </c>
      <c r="B645" s="4">
        <f>IFERROR(Datos!B645,"")</f>
        <v>114.77</v>
      </c>
      <c r="C645" s="4">
        <f>IFERROR(Datos!C645,"")</f>
        <v>2730.2</v>
      </c>
      <c r="D645" s="22">
        <f t="shared" si="71"/>
        <v>1.1339846475924009E-3</v>
      </c>
      <c r="E645" s="22">
        <f t="shared" si="72"/>
        <v>1.0586319218240936E-2</v>
      </c>
      <c r="F645" s="22">
        <f>IFERROR(D645-Dashboard!$B$4/252,"")</f>
        <v>9.7525448886224219E-4</v>
      </c>
      <c r="G645" s="22">
        <f>IFERROR(E645-Dashboard!$B$4/252,"")</f>
        <v>1.0427589059510778E-2</v>
      </c>
      <c r="H645" s="4">
        <f t="shared" si="73"/>
        <v>130.52000000000001</v>
      </c>
      <c r="I645" s="23">
        <f t="shared" si="74"/>
        <v>-0.12067116150781498</v>
      </c>
      <c r="J645" s="4">
        <f t="shared" si="75"/>
        <v>2930.8</v>
      </c>
      <c r="K645" s="23">
        <f t="shared" si="76"/>
        <v>-6.8445475638051145E-2</v>
      </c>
      <c r="L645" s="22">
        <f t="shared" si="70"/>
        <v>-9.4523345706485351E-3</v>
      </c>
    </row>
    <row r="646" spans="1:12" x14ac:dyDescent="0.25">
      <c r="A646" s="3">
        <f>IFERROR(Datos!A646,"")</f>
        <v>43420</v>
      </c>
      <c r="B646" s="4">
        <f>IFERROR(Datos!B646,"")</f>
        <v>115.62</v>
      </c>
      <c r="C646" s="4">
        <f>IFERROR(Datos!C646,"")</f>
        <v>2736.3</v>
      </c>
      <c r="D646" s="22">
        <f t="shared" si="71"/>
        <v>7.4061165809882201E-3</v>
      </c>
      <c r="E646" s="22">
        <f t="shared" si="72"/>
        <v>2.2342685517546812E-3</v>
      </c>
      <c r="F646" s="22">
        <f>IFERROR(D646-Dashboard!$B$4/252,"")</f>
        <v>7.2473864222580616E-3</v>
      </c>
      <c r="G646" s="22">
        <f>IFERROR(E646-Dashboard!$B$4/252,"")</f>
        <v>2.0755383930245227E-3</v>
      </c>
      <c r="H646" s="4">
        <f t="shared" si="73"/>
        <v>130.52000000000001</v>
      </c>
      <c r="I646" s="23">
        <f t="shared" si="74"/>
        <v>-0.11415874961691697</v>
      </c>
      <c r="J646" s="4">
        <f t="shared" si="75"/>
        <v>2930.8</v>
      </c>
      <c r="K646" s="23">
        <f t="shared" si="76"/>
        <v>-6.6364132660024611E-2</v>
      </c>
      <c r="L646" s="22">
        <f t="shared" si="70"/>
        <v>5.1718480292335389E-3</v>
      </c>
    </row>
    <row r="647" spans="1:12" x14ac:dyDescent="0.25">
      <c r="A647" s="3">
        <f>IFERROR(Datos!A647,"")</f>
        <v>43423</v>
      </c>
      <c r="B647" s="4">
        <f>IFERROR(Datos!B647,"")</f>
        <v>115.67</v>
      </c>
      <c r="C647" s="4">
        <f>IFERROR(Datos!C647,"")</f>
        <v>2690.7</v>
      </c>
      <c r="D647" s="22">
        <f t="shared" si="71"/>
        <v>4.3245113302203819E-4</v>
      </c>
      <c r="E647" s="22">
        <f t="shared" si="72"/>
        <v>-1.6664839381646868E-2</v>
      </c>
      <c r="F647" s="22">
        <f>IFERROR(D647-Dashboard!$B$4/252,"")</f>
        <v>2.7372097429187946E-4</v>
      </c>
      <c r="G647" s="22">
        <f>IFERROR(E647-Dashboard!$B$4/252,"")</f>
        <v>-1.6823569540377028E-2</v>
      </c>
      <c r="H647" s="4">
        <f t="shared" si="73"/>
        <v>130.52000000000001</v>
      </c>
      <c r="I647" s="23">
        <f t="shared" si="74"/>
        <v>-0.11377566656451121</v>
      </c>
      <c r="J647" s="4">
        <f t="shared" si="75"/>
        <v>2930.8</v>
      </c>
      <c r="K647" s="23">
        <f t="shared" si="76"/>
        <v>-8.1923024430189839E-2</v>
      </c>
      <c r="L647" s="22">
        <f t="shared" si="70"/>
        <v>1.7097290514668906E-2</v>
      </c>
    </row>
    <row r="648" spans="1:12" x14ac:dyDescent="0.25">
      <c r="A648" s="3">
        <f>IFERROR(Datos!A648,"")</f>
        <v>43424</v>
      </c>
      <c r="B648" s="4">
        <f>IFERROR(Datos!B648,"")</f>
        <v>115.67</v>
      </c>
      <c r="C648" s="4">
        <f>IFERROR(Datos!C648,"")</f>
        <v>2641.9</v>
      </c>
      <c r="D648" s="22">
        <f t="shared" si="71"/>
        <v>0</v>
      </c>
      <c r="E648" s="22">
        <f t="shared" si="72"/>
        <v>-1.8136544393652088E-2</v>
      </c>
      <c r="F648" s="22">
        <f>IFERROR(D648-Dashboard!$B$4/252,"")</f>
        <v>-1.5873015873015873E-4</v>
      </c>
      <c r="G648" s="22">
        <f>IFERROR(E648-Dashboard!$B$4/252,"")</f>
        <v>-1.8295274552382248E-2</v>
      </c>
      <c r="H648" s="4">
        <f t="shared" si="73"/>
        <v>130.52000000000001</v>
      </c>
      <c r="I648" s="23">
        <f t="shared" si="74"/>
        <v>-0.11377566656451121</v>
      </c>
      <c r="J648" s="4">
        <f t="shared" si="75"/>
        <v>2930.8</v>
      </c>
      <c r="K648" s="23">
        <f t="shared" si="76"/>
        <v>-9.8573768254401561E-2</v>
      </c>
      <c r="L648" s="22">
        <f t="shared" si="70"/>
        <v>1.8136544393652088E-2</v>
      </c>
    </row>
    <row r="649" spans="1:12" x14ac:dyDescent="0.25">
      <c r="A649" s="3">
        <f>IFERROR(Datos!A649,"")</f>
        <v>43425</v>
      </c>
      <c r="B649" s="4">
        <f>IFERROR(Datos!B649,"")</f>
        <v>115.86</v>
      </c>
      <c r="C649" s="4">
        <f>IFERROR(Datos!C649,"")</f>
        <v>2649.9</v>
      </c>
      <c r="D649" s="22">
        <f t="shared" si="71"/>
        <v>1.6426039595400788E-3</v>
      </c>
      <c r="E649" s="22">
        <f t="shared" si="72"/>
        <v>3.0281236988531912E-3</v>
      </c>
      <c r="F649" s="22">
        <f>IFERROR(D649-Dashboard!$B$4/252,"")</f>
        <v>1.48387380080992E-3</v>
      </c>
      <c r="G649" s="22">
        <f>IFERROR(E649-Dashboard!$B$4/252,"")</f>
        <v>2.8693935401230327E-3</v>
      </c>
      <c r="H649" s="4">
        <f t="shared" si="73"/>
        <v>130.52000000000001</v>
      </c>
      <c r="I649" s="23">
        <f t="shared" si="74"/>
        <v>-0.1123199509653694</v>
      </c>
      <c r="J649" s="4">
        <f t="shared" si="75"/>
        <v>2930.8</v>
      </c>
      <c r="K649" s="23">
        <f t="shared" si="76"/>
        <v>-9.5844138119284827E-2</v>
      </c>
      <c r="L649" s="22">
        <f t="shared" si="70"/>
        <v>-1.3855197393131125E-3</v>
      </c>
    </row>
    <row r="650" spans="1:12" x14ac:dyDescent="0.25">
      <c r="A650" s="3">
        <f>IFERROR(Datos!A650,"")</f>
        <v>43427</v>
      </c>
      <c r="B650" s="4">
        <f>IFERROR(Datos!B650,"")</f>
        <v>115.77</v>
      </c>
      <c r="C650" s="4">
        <f>IFERROR(Datos!C650,"")</f>
        <v>2632.6</v>
      </c>
      <c r="D650" s="22">
        <f t="shared" si="71"/>
        <v>-7.7679958570686658E-4</v>
      </c>
      <c r="E650" s="22">
        <f t="shared" si="72"/>
        <v>-6.5285482471036937E-3</v>
      </c>
      <c r="F650" s="22">
        <f>IFERROR(D650-Dashboard!$B$4/252,"")</f>
        <v>-9.3552974443702531E-4</v>
      </c>
      <c r="G650" s="22">
        <f>IFERROR(E650-Dashboard!$B$4/252,"")</f>
        <v>-6.6872784058338523E-3</v>
      </c>
      <c r="H650" s="4">
        <f t="shared" si="73"/>
        <v>130.52000000000001</v>
      </c>
      <c r="I650" s="23">
        <f t="shared" si="74"/>
        <v>-0.11300950045969971</v>
      </c>
      <c r="J650" s="4">
        <f t="shared" si="75"/>
        <v>2930.8</v>
      </c>
      <c r="K650" s="23">
        <f t="shared" si="76"/>
        <v>-0.10174696328647481</v>
      </c>
      <c r="L650" s="22">
        <f t="shared" si="70"/>
        <v>5.7517486613968272E-3</v>
      </c>
    </row>
    <row r="651" spans="1:12" x14ac:dyDescent="0.25">
      <c r="A651" s="3">
        <f>IFERROR(Datos!A651,"")</f>
        <v>43430</v>
      </c>
      <c r="B651" s="4">
        <f>IFERROR(Datos!B651,"")</f>
        <v>115.64</v>
      </c>
      <c r="C651" s="4">
        <f>IFERROR(Datos!C651,"")</f>
        <v>2673.4</v>
      </c>
      <c r="D651" s="22">
        <f t="shared" si="71"/>
        <v>-1.1229161268031529E-3</v>
      </c>
      <c r="E651" s="22">
        <f t="shared" si="72"/>
        <v>1.5497986781128903E-2</v>
      </c>
      <c r="F651" s="22">
        <f>IFERROR(D651-Dashboard!$B$4/252,"")</f>
        <v>-1.2816462855333116E-3</v>
      </c>
      <c r="G651" s="22">
        <f>IFERROR(E651-Dashboard!$B$4/252,"")</f>
        <v>1.5339256622398744E-2</v>
      </c>
      <c r="H651" s="4">
        <f t="shared" si="73"/>
        <v>130.52000000000001</v>
      </c>
      <c r="I651" s="23">
        <f t="shared" si="74"/>
        <v>-0.11400551639595469</v>
      </c>
      <c r="J651" s="4">
        <f t="shared" si="75"/>
        <v>2930.8</v>
      </c>
      <c r="K651" s="23">
        <f t="shared" si="76"/>
        <v>-8.7825849597379602E-2</v>
      </c>
      <c r="L651" s="22">
        <f t="shared" si="70"/>
        <v>-1.6620902907932056E-2</v>
      </c>
    </row>
    <row r="652" spans="1:12" x14ac:dyDescent="0.25">
      <c r="A652" s="3">
        <f>IFERROR(Datos!A652,"")</f>
        <v>43431</v>
      </c>
      <c r="B652" s="4">
        <f>IFERROR(Datos!B652,"")</f>
        <v>114.95</v>
      </c>
      <c r="C652" s="4">
        <f>IFERROR(Datos!C652,"")</f>
        <v>2682.2</v>
      </c>
      <c r="D652" s="22">
        <f t="shared" si="71"/>
        <v>-5.9667934970598635E-3</v>
      </c>
      <c r="E652" s="22">
        <f t="shared" si="72"/>
        <v>3.2916884865712426E-3</v>
      </c>
      <c r="F652" s="22">
        <f>IFERROR(D652-Dashboard!$B$4/252,"")</f>
        <v>-6.125523655790022E-3</v>
      </c>
      <c r="G652" s="22">
        <f>IFERROR(E652-Dashboard!$B$4/252,"")</f>
        <v>3.1329583278410841E-3</v>
      </c>
      <c r="H652" s="4">
        <f t="shared" si="73"/>
        <v>130.52000000000001</v>
      </c>
      <c r="I652" s="23">
        <f t="shared" si="74"/>
        <v>-0.11929206251915425</v>
      </c>
      <c r="J652" s="4">
        <f t="shared" si="75"/>
        <v>2930.8</v>
      </c>
      <c r="K652" s="23">
        <f t="shared" si="76"/>
        <v>-8.4823256448751327E-2</v>
      </c>
      <c r="L652" s="22">
        <f t="shared" si="70"/>
        <v>-9.2584819836311061E-3</v>
      </c>
    </row>
    <row r="653" spans="1:12" x14ac:dyDescent="0.25">
      <c r="A653" s="3">
        <f>IFERROR(Datos!A653,"")</f>
        <v>43432</v>
      </c>
      <c r="B653" s="4">
        <f>IFERROR(Datos!B653,"")</f>
        <v>115.38</v>
      </c>
      <c r="C653" s="4">
        <f>IFERROR(Datos!C653,"")</f>
        <v>2743.8</v>
      </c>
      <c r="D653" s="22">
        <f t="shared" si="71"/>
        <v>3.7407568508045497E-3</v>
      </c>
      <c r="E653" s="22">
        <f t="shared" si="72"/>
        <v>2.2966221758258243E-2</v>
      </c>
      <c r="F653" s="22">
        <f>IFERROR(D653-Dashboard!$B$4/252,"")</f>
        <v>3.5820266920743912E-3</v>
      </c>
      <c r="G653" s="22">
        <f>IFERROR(E653-Dashboard!$B$4/252,"")</f>
        <v>2.2807491599528083E-2</v>
      </c>
      <c r="H653" s="4">
        <f t="shared" si="73"/>
        <v>130.52000000000001</v>
      </c>
      <c r="I653" s="23">
        <f t="shared" si="74"/>
        <v>-0.11599754826846476</v>
      </c>
      <c r="J653" s="4">
        <f t="shared" si="75"/>
        <v>2930.8</v>
      </c>
      <c r="K653" s="23">
        <f t="shared" si="76"/>
        <v>-6.3805104408352631E-2</v>
      </c>
      <c r="L653" s="22">
        <f t="shared" si="70"/>
        <v>-1.9225464907453693E-2</v>
      </c>
    </row>
    <row r="654" spans="1:12" x14ac:dyDescent="0.25">
      <c r="A654" s="3">
        <f>IFERROR(Datos!A654,"")</f>
        <v>43433</v>
      </c>
      <c r="B654" s="4">
        <f>IFERROR(Datos!B654,"")</f>
        <v>115.74</v>
      </c>
      <c r="C654" s="4">
        <f>IFERROR(Datos!C654,"")</f>
        <v>2737.8</v>
      </c>
      <c r="D654" s="22">
        <f t="shared" si="71"/>
        <v>3.1201248049921304E-3</v>
      </c>
      <c r="E654" s="22">
        <f t="shared" si="72"/>
        <v>-2.1867483052701031E-3</v>
      </c>
      <c r="F654" s="22">
        <f>IFERROR(D654-Dashboard!$B$4/252,"")</f>
        <v>2.9613946462619719E-3</v>
      </c>
      <c r="G654" s="22">
        <f>IFERROR(E654-Dashboard!$B$4/252,"")</f>
        <v>-2.3454784640002616E-3</v>
      </c>
      <c r="H654" s="4">
        <f t="shared" si="73"/>
        <v>130.52000000000001</v>
      </c>
      <c r="I654" s="23">
        <f t="shared" si="74"/>
        <v>-0.11323935029114318</v>
      </c>
      <c r="J654" s="4">
        <f t="shared" si="75"/>
        <v>2930.8</v>
      </c>
      <c r="K654" s="23">
        <f t="shared" si="76"/>
        <v>-6.5852327009690237E-2</v>
      </c>
      <c r="L654" s="22">
        <f t="shared" si="70"/>
        <v>5.3068731102622335E-3</v>
      </c>
    </row>
    <row r="655" spans="1:12" x14ac:dyDescent="0.25">
      <c r="A655" s="3">
        <f>IFERROR(Datos!A655,"")</f>
        <v>43434</v>
      </c>
      <c r="B655" s="4">
        <f>IFERROR(Datos!B655,"")</f>
        <v>115.54</v>
      </c>
      <c r="C655" s="4">
        <f>IFERROR(Datos!C655,"")</f>
        <v>2760.2</v>
      </c>
      <c r="D655" s="22">
        <f t="shared" si="71"/>
        <v>-1.7280110592706732E-3</v>
      </c>
      <c r="E655" s="22">
        <f t="shared" si="72"/>
        <v>8.1817517714952714E-3</v>
      </c>
      <c r="F655" s="22">
        <f>IFERROR(D655-Dashboard!$B$4/252,"")</f>
        <v>-1.886741218000832E-3</v>
      </c>
      <c r="G655" s="22">
        <f>IFERROR(E655-Dashboard!$B$4/252,"")</f>
        <v>8.0230216127651129E-3</v>
      </c>
      <c r="H655" s="4">
        <f t="shared" si="73"/>
        <v>130.52000000000001</v>
      </c>
      <c r="I655" s="23">
        <f t="shared" si="74"/>
        <v>-0.11477168250076619</v>
      </c>
      <c r="J655" s="4">
        <f t="shared" si="75"/>
        <v>2930.8</v>
      </c>
      <c r="K655" s="23">
        <f t="shared" si="76"/>
        <v>-5.8209362631363559E-2</v>
      </c>
      <c r="L655" s="22">
        <f t="shared" si="70"/>
        <v>-9.9097628307659447E-3</v>
      </c>
    </row>
    <row r="656" spans="1:12" x14ac:dyDescent="0.25">
      <c r="A656" s="3">
        <f>IFERROR(Datos!A656,"")</f>
        <v>43437</v>
      </c>
      <c r="B656" s="4">
        <f>IFERROR(Datos!B656,"")</f>
        <v>116.41</v>
      </c>
      <c r="C656" s="4">
        <f>IFERROR(Datos!C656,"")</f>
        <v>2790.4</v>
      </c>
      <c r="D656" s="22">
        <f t="shared" si="71"/>
        <v>7.5298597888175944E-3</v>
      </c>
      <c r="E656" s="22">
        <f t="shared" si="72"/>
        <v>1.0941236142308686E-2</v>
      </c>
      <c r="F656" s="22">
        <f>IFERROR(D656-Dashboard!$B$4/252,"")</f>
        <v>7.3711296300874359E-3</v>
      </c>
      <c r="G656" s="22">
        <f>IFERROR(E656-Dashboard!$B$4/252,"")</f>
        <v>1.0782505983578527E-2</v>
      </c>
      <c r="H656" s="4">
        <f t="shared" si="73"/>
        <v>130.52000000000001</v>
      </c>
      <c r="I656" s="23">
        <f t="shared" si="74"/>
        <v>-0.10810603738890601</v>
      </c>
      <c r="J656" s="4">
        <f t="shared" si="75"/>
        <v>2930.8</v>
      </c>
      <c r="K656" s="23">
        <f t="shared" si="76"/>
        <v>-4.7905008871298005E-2</v>
      </c>
      <c r="L656" s="22">
        <f t="shared" si="70"/>
        <v>-3.4113763534910913E-3</v>
      </c>
    </row>
    <row r="657" spans="1:12" x14ac:dyDescent="0.25">
      <c r="A657" s="3">
        <f>IFERROR(Datos!A657,"")</f>
        <v>43438</v>
      </c>
      <c r="B657" s="4">
        <f>IFERROR(Datos!B657,"")</f>
        <v>117.12</v>
      </c>
      <c r="C657" s="4">
        <f>IFERROR(Datos!C657,"")</f>
        <v>2700.1</v>
      </c>
      <c r="D657" s="22">
        <f t="shared" si="71"/>
        <v>6.0991323769437056E-3</v>
      </c>
      <c r="E657" s="22">
        <f t="shared" si="72"/>
        <v>-3.2360951834862428E-2</v>
      </c>
      <c r="F657" s="22">
        <f>IFERROR(D657-Dashboard!$B$4/252,"")</f>
        <v>5.9404022182135471E-3</v>
      </c>
      <c r="G657" s="22">
        <f>IFERROR(E657-Dashboard!$B$4/252,"")</f>
        <v>-3.2519681993592585E-2</v>
      </c>
      <c r="H657" s="4">
        <f t="shared" si="73"/>
        <v>130.52000000000001</v>
      </c>
      <c r="I657" s="23">
        <f t="shared" si="74"/>
        <v>-0.10266625804474416</v>
      </c>
      <c r="J657" s="4">
        <f t="shared" si="75"/>
        <v>2930.8</v>
      </c>
      <c r="K657" s="23">
        <f t="shared" si="76"/>
        <v>-7.871570902142766E-2</v>
      </c>
      <c r="L657" s="22">
        <f t="shared" si="70"/>
        <v>3.8460084211806134E-2</v>
      </c>
    </row>
    <row r="658" spans="1:12" x14ac:dyDescent="0.25">
      <c r="A658" s="3">
        <f>IFERROR(Datos!A658,"")</f>
        <v>43440</v>
      </c>
      <c r="B658" s="4">
        <f>IFERROR(Datos!B658,"")</f>
        <v>117.14</v>
      </c>
      <c r="C658" s="4">
        <f>IFERROR(Datos!C658,"")</f>
        <v>2695.9</v>
      </c>
      <c r="D658" s="22">
        <f t="shared" si="71"/>
        <v>1.7076502732238374E-4</v>
      </c>
      <c r="E658" s="22">
        <f t="shared" si="72"/>
        <v>-1.5554979445204786E-3</v>
      </c>
      <c r="F658" s="22">
        <f>IFERROR(D658-Dashboard!$B$4/252,"")</f>
        <v>1.2034868592225014E-5</v>
      </c>
      <c r="G658" s="22">
        <f>IFERROR(E658-Dashboard!$B$4/252,"")</f>
        <v>-1.7142281032506374E-3</v>
      </c>
      <c r="H658" s="4">
        <f t="shared" si="73"/>
        <v>130.52000000000001</v>
      </c>
      <c r="I658" s="23">
        <f t="shared" si="74"/>
        <v>-0.10251302482378188</v>
      </c>
      <c r="J658" s="4">
        <f t="shared" si="75"/>
        <v>2930.8</v>
      </c>
      <c r="K658" s="23">
        <f t="shared" si="76"/>
        <v>-8.0148764842363884E-2</v>
      </c>
      <c r="L658" s="22">
        <f t="shared" si="70"/>
        <v>1.7262629718428624E-3</v>
      </c>
    </row>
    <row r="659" spans="1:12" x14ac:dyDescent="0.25">
      <c r="A659" s="3">
        <f>IFERROR(Datos!A659,"")</f>
        <v>43441</v>
      </c>
      <c r="B659" s="4">
        <f>IFERROR(Datos!B659,"")</f>
        <v>118.09</v>
      </c>
      <c r="C659" s="4">
        <f>IFERROR(Datos!C659,"")</f>
        <v>2633.1</v>
      </c>
      <c r="D659" s="22">
        <f t="shared" si="71"/>
        <v>8.1099539013147481E-3</v>
      </c>
      <c r="E659" s="22">
        <f t="shared" si="72"/>
        <v>-2.329463259022968E-2</v>
      </c>
      <c r="F659" s="22">
        <f>IFERROR(D659-Dashboard!$B$4/252,"")</f>
        <v>7.9512237425845896E-3</v>
      </c>
      <c r="G659" s="22">
        <f>IFERROR(E659-Dashboard!$B$4/252,"")</f>
        <v>-2.345336274895984E-2</v>
      </c>
      <c r="H659" s="4">
        <f t="shared" si="73"/>
        <v>130.52000000000001</v>
      </c>
      <c r="I659" s="23">
        <f t="shared" si="74"/>
        <v>-9.5234446828072361E-2</v>
      </c>
      <c r="J659" s="4">
        <f t="shared" si="75"/>
        <v>2930.8</v>
      </c>
      <c r="K659" s="23">
        <f t="shared" si="76"/>
        <v>-0.10157636140302995</v>
      </c>
      <c r="L659" s="22">
        <f t="shared" si="70"/>
        <v>3.1404586491544428E-2</v>
      </c>
    </row>
    <row r="660" spans="1:12" x14ac:dyDescent="0.25">
      <c r="A660" s="3">
        <f>IFERROR(Datos!A660,"")</f>
        <v>43444</v>
      </c>
      <c r="B660" s="4">
        <f>IFERROR(Datos!B660,"")</f>
        <v>117.68</v>
      </c>
      <c r="C660" s="4">
        <f>IFERROR(Datos!C660,"")</f>
        <v>2637.7</v>
      </c>
      <c r="D660" s="22">
        <f t="shared" si="71"/>
        <v>-3.4719281903632382E-3</v>
      </c>
      <c r="E660" s="22">
        <f t="shared" si="72"/>
        <v>1.7469902396414216E-3</v>
      </c>
      <c r="F660" s="22">
        <f>IFERROR(D660-Dashboard!$B$4/252,"")</f>
        <v>-3.6306583490933967E-3</v>
      </c>
      <c r="G660" s="22">
        <f>IFERROR(E660-Dashboard!$B$4/252,"")</f>
        <v>1.5882600809112629E-3</v>
      </c>
      <c r="H660" s="4">
        <f t="shared" si="73"/>
        <v>130.52000000000001</v>
      </c>
      <c r="I660" s="23">
        <f t="shared" si="74"/>
        <v>-9.8375727857799578E-2</v>
      </c>
      <c r="J660" s="4">
        <f t="shared" si="75"/>
        <v>2930.8</v>
      </c>
      <c r="K660" s="23">
        <f t="shared" si="76"/>
        <v>-0.1000068240753379</v>
      </c>
      <c r="L660" s="22">
        <f t="shared" si="70"/>
        <v>-5.2189184300046598E-3</v>
      </c>
    </row>
    <row r="661" spans="1:12" x14ac:dyDescent="0.25">
      <c r="A661" s="3">
        <f>IFERROR(Datos!A661,"")</f>
        <v>43445</v>
      </c>
      <c r="B661" s="4">
        <f>IFERROR(Datos!B661,"")</f>
        <v>117.54</v>
      </c>
      <c r="C661" s="4">
        <f>IFERROR(Datos!C661,"")</f>
        <v>2636.8</v>
      </c>
      <c r="D661" s="22">
        <f t="shared" si="71"/>
        <v>-1.1896668932699361E-3</v>
      </c>
      <c r="E661" s="22">
        <f t="shared" si="72"/>
        <v>-3.412063540204624E-4</v>
      </c>
      <c r="F661" s="22">
        <f>IFERROR(D661-Dashboard!$B$4/252,"")</f>
        <v>-1.3483970520000949E-3</v>
      </c>
      <c r="G661" s="22">
        <f>IFERROR(E661-Dashboard!$B$4/252,"")</f>
        <v>-4.9993651275062113E-4</v>
      </c>
      <c r="H661" s="4">
        <f t="shared" si="73"/>
        <v>130.52000000000001</v>
      </c>
      <c r="I661" s="23">
        <f t="shared" si="74"/>
        <v>-9.9448360404535752E-2</v>
      </c>
      <c r="J661" s="4">
        <f t="shared" si="75"/>
        <v>2930.8</v>
      </c>
      <c r="K661" s="23">
        <f t="shared" si="76"/>
        <v>-0.10031390746553837</v>
      </c>
      <c r="L661" s="22">
        <f t="shared" si="70"/>
        <v>-8.4846053924947373E-4</v>
      </c>
    </row>
    <row r="662" spans="1:12" x14ac:dyDescent="0.25">
      <c r="A662" s="3">
        <f>IFERROR(Datos!A662,"")</f>
        <v>43446</v>
      </c>
      <c r="B662" s="4">
        <f>IFERROR(Datos!B662,"")</f>
        <v>117.79</v>
      </c>
      <c r="C662" s="4">
        <f>IFERROR(Datos!C662,"")</f>
        <v>2651.1</v>
      </c>
      <c r="D662" s="22">
        <f t="shared" si="71"/>
        <v>2.1269355113153754E-3</v>
      </c>
      <c r="E662" s="22">
        <f t="shared" si="72"/>
        <v>5.4232402912619548E-3</v>
      </c>
      <c r="F662" s="22">
        <f>IFERROR(D662-Dashboard!$B$4/252,"")</f>
        <v>1.9682053525852169E-3</v>
      </c>
      <c r="G662" s="22">
        <f>IFERROR(E662-Dashboard!$B$4/252,"")</f>
        <v>5.2645101325317963E-3</v>
      </c>
      <c r="H662" s="4">
        <f t="shared" si="73"/>
        <v>130.52000000000001</v>
      </c>
      <c r="I662" s="23">
        <f t="shared" si="74"/>
        <v>-9.7532945142506877E-2</v>
      </c>
      <c r="J662" s="4">
        <f t="shared" si="75"/>
        <v>2930.8</v>
      </c>
      <c r="K662" s="23">
        <f t="shared" si="76"/>
        <v>-9.5434693599017462E-2</v>
      </c>
      <c r="L662" s="22">
        <f t="shared" si="70"/>
        <v>-3.2963047799465794E-3</v>
      </c>
    </row>
    <row r="663" spans="1:12" x14ac:dyDescent="0.25">
      <c r="A663" s="3">
        <f>IFERROR(Datos!A663,"")</f>
        <v>43447</v>
      </c>
      <c r="B663" s="4">
        <f>IFERROR(Datos!B663,"")</f>
        <v>117.53</v>
      </c>
      <c r="C663" s="4">
        <f>IFERROR(Datos!C663,"")</f>
        <v>2650.5</v>
      </c>
      <c r="D663" s="22">
        <f t="shared" si="71"/>
        <v>-2.2073181084981686E-3</v>
      </c>
      <c r="E663" s="22">
        <f t="shared" si="72"/>
        <v>-2.2632114971143924E-4</v>
      </c>
      <c r="F663" s="22">
        <f>IFERROR(D663-Dashboard!$B$4/252,"")</f>
        <v>-2.3660482672283271E-3</v>
      </c>
      <c r="G663" s="22">
        <f>IFERROR(E663-Dashboard!$B$4/252,"")</f>
        <v>-3.8505130844159797E-4</v>
      </c>
      <c r="H663" s="4">
        <f t="shared" si="73"/>
        <v>130.52000000000001</v>
      </c>
      <c r="I663" s="23">
        <f t="shared" si="74"/>
        <v>-9.9524977015016947E-2</v>
      </c>
      <c r="J663" s="4">
        <f t="shared" si="75"/>
        <v>2930.8</v>
      </c>
      <c r="K663" s="23">
        <f t="shared" si="76"/>
        <v>-9.5639415859151145E-2</v>
      </c>
      <c r="L663" s="22">
        <f t="shared" si="70"/>
        <v>-1.9809969587867293E-3</v>
      </c>
    </row>
    <row r="664" spans="1:12" x14ac:dyDescent="0.25">
      <c r="A664" s="3">
        <f>IFERROR(Datos!A664,"")</f>
        <v>43448</v>
      </c>
      <c r="B664" s="4">
        <f>IFERROR(Datos!B664,"")</f>
        <v>117.06</v>
      </c>
      <c r="C664" s="4">
        <f>IFERROR(Datos!C664,"")</f>
        <v>2599.9</v>
      </c>
      <c r="D664" s="22">
        <f t="shared" si="71"/>
        <v>-3.9989789840891854E-3</v>
      </c>
      <c r="E664" s="22">
        <f t="shared" si="72"/>
        <v>-1.9090737596679785E-2</v>
      </c>
      <c r="F664" s="22">
        <f>IFERROR(D664-Dashboard!$B$4/252,"")</f>
        <v>-4.1577091428193439E-3</v>
      </c>
      <c r="G664" s="22">
        <f>IFERROR(E664-Dashboard!$B$4/252,"")</f>
        <v>-1.9249467755409946E-2</v>
      </c>
      <c r="H664" s="4">
        <f t="shared" si="73"/>
        <v>130.52000000000001</v>
      </c>
      <c r="I664" s="23">
        <f t="shared" si="74"/>
        <v>-0.10312595770763111</v>
      </c>
      <c r="J664" s="4">
        <f t="shared" si="75"/>
        <v>2930.8</v>
      </c>
      <c r="K664" s="23">
        <f t="shared" si="76"/>
        <v>-0.11290432646376414</v>
      </c>
      <c r="L664" s="22">
        <f t="shared" si="70"/>
        <v>1.50917586125906E-2</v>
      </c>
    </row>
    <row r="665" spans="1:12" x14ac:dyDescent="0.25">
      <c r="A665" s="3">
        <f>IFERROR(Datos!A665,"")</f>
        <v>43451</v>
      </c>
      <c r="B665" s="4">
        <f>IFERROR(Datos!B665,"")</f>
        <v>117.87</v>
      </c>
      <c r="C665" s="4">
        <f>IFERROR(Datos!C665,"")</f>
        <v>2545.9</v>
      </c>
      <c r="D665" s="22">
        <f t="shared" si="71"/>
        <v>6.9195284469503182E-3</v>
      </c>
      <c r="E665" s="22">
        <f t="shared" si="72"/>
        <v>-2.0770029616523744E-2</v>
      </c>
      <c r="F665" s="22">
        <f>IFERROR(D665-Dashboard!$B$4/252,"")</f>
        <v>6.7607982882201597E-3</v>
      </c>
      <c r="G665" s="22">
        <f>IFERROR(E665-Dashboard!$B$4/252,"")</f>
        <v>-2.0928759775253904E-2</v>
      </c>
      <c r="H665" s="4">
        <f t="shared" si="73"/>
        <v>130.52000000000001</v>
      </c>
      <c r="I665" s="23">
        <f t="shared" si="74"/>
        <v>-9.6920012258657762E-2</v>
      </c>
      <c r="J665" s="4">
        <f t="shared" si="75"/>
        <v>2930.8</v>
      </c>
      <c r="K665" s="23">
        <f t="shared" si="76"/>
        <v>-0.13132932987580181</v>
      </c>
      <c r="L665" s="22">
        <f t="shared" si="70"/>
        <v>2.7689558063474062E-2</v>
      </c>
    </row>
    <row r="666" spans="1:12" x14ac:dyDescent="0.25">
      <c r="A666" s="3">
        <f>IFERROR(Datos!A666,"")</f>
        <v>43452</v>
      </c>
      <c r="B666" s="4">
        <f>IFERROR(Datos!B666,"")</f>
        <v>118.15</v>
      </c>
      <c r="C666" s="4">
        <f>IFERROR(Datos!C666,"")</f>
        <v>2546.1999999999998</v>
      </c>
      <c r="D666" s="22">
        <f t="shared" si="71"/>
        <v>2.3754984304742432E-3</v>
      </c>
      <c r="E666" s="22">
        <f t="shared" si="72"/>
        <v>1.1783652146579726E-4</v>
      </c>
      <c r="F666" s="22">
        <f>IFERROR(D666-Dashboard!$B$4/252,"")</f>
        <v>2.2167682717440847E-3</v>
      </c>
      <c r="G666" s="22">
        <f>IFERROR(E666-Dashboard!$B$4/252,"")</f>
        <v>-4.0893637264361469E-5</v>
      </c>
      <c r="H666" s="4">
        <f t="shared" si="73"/>
        <v>130.52000000000001</v>
      </c>
      <c r="I666" s="23">
        <f t="shared" si="74"/>
        <v>-9.4774747165185413E-2</v>
      </c>
      <c r="J666" s="4">
        <f t="shared" si="75"/>
        <v>2930.8</v>
      </c>
      <c r="K666" s="23">
        <f t="shared" si="76"/>
        <v>-0.13122696874573503</v>
      </c>
      <c r="L666" s="22">
        <f t="shared" si="70"/>
        <v>2.257661909008446E-3</v>
      </c>
    </row>
    <row r="667" spans="1:12" x14ac:dyDescent="0.25">
      <c r="A667" s="3">
        <f>IFERROR(Datos!A667,"")</f>
        <v>43453</v>
      </c>
      <c r="B667" s="4">
        <f>IFERROR(Datos!B667,"")</f>
        <v>117.43</v>
      </c>
      <c r="C667" s="4">
        <f>IFERROR(Datos!C667,"")</f>
        <v>2507</v>
      </c>
      <c r="D667" s="22">
        <f t="shared" si="71"/>
        <v>-6.0939483707151965E-3</v>
      </c>
      <c r="E667" s="22">
        <f t="shared" si="72"/>
        <v>-1.5395491320398969E-2</v>
      </c>
      <c r="F667" s="22">
        <f>IFERROR(D667-Dashboard!$B$4/252,"")</f>
        <v>-6.252678529445355E-3</v>
      </c>
      <c r="G667" s="22">
        <f>IFERROR(E667-Dashboard!$B$4/252,"")</f>
        <v>-1.5554221479129127E-2</v>
      </c>
      <c r="H667" s="4">
        <f t="shared" si="73"/>
        <v>130.52000000000001</v>
      </c>
      <c r="I667" s="23">
        <f t="shared" si="74"/>
        <v>-0.10029114311982845</v>
      </c>
      <c r="J667" s="4">
        <f t="shared" si="75"/>
        <v>2930.8</v>
      </c>
      <c r="K667" s="23">
        <f t="shared" si="76"/>
        <v>-0.14460215640780683</v>
      </c>
      <c r="L667" s="22">
        <f t="shared" si="70"/>
        <v>9.301542949683772E-3</v>
      </c>
    </row>
    <row r="668" spans="1:12" x14ac:dyDescent="0.25">
      <c r="A668" s="3">
        <f>IFERROR(Datos!A668,"")</f>
        <v>43454</v>
      </c>
      <c r="B668" s="4">
        <f>IFERROR(Datos!B668,"")</f>
        <v>119.24</v>
      </c>
      <c r="C668" s="4">
        <f>IFERROR(Datos!C668,"")</f>
        <v>2467.4</v>
      </c>
      <c r="D668" s="22">
        <f t="shared" si="71"/>
        <v>1.5413437792727525E-2</v>
      </c>
      <c r="E668" s="22">
        <f t="shared" si="72"/>
        <v>-1.5795771838851169E-2</v>
      </c>
      <c r="F668" s="22">
        <f>IFERROR(D668-Dashboard!$B$4/252,"")</f>
        <v>1.5254707633997366E-2</v>
      </c>
      <c r="G668" s="22">
        <f>IFERROR(E668-Dashboard!$B$4/252,"")</f>
        <v>-1.5954501997581329E-2</v>
      </c>
      <c r="H668" s="4">
        <f t="shared" si="73"/>
        <v>130.52000000000001</v>
      </c>
      <c r="I668" s="23">
        <f t="shared" si="74"/>
        <v>-8.6423536622739938E-2</v>
      </c>
      <c r="J668" s="4">
        <f t="shared" si="75"/>
        <v>2930.8</v>
      </c>
      <c r="K668" s="23">
        <f t="shared" si="76"/>
        <v>-0.15811382557663434</v>
      </c>
      <c r="L668" s="22">
        <f t="shared" si="70"/>
        <v>3.1209209631578694E-2</v>
      </c>
    </row>
    <row r="669" spans="1:12" x14ac:dyDescent="0.25">
      <c r="A669" s="3">
        <f>IFERROR(Datos!A669,"")</f>
        <v>43455</v>
      </c>
      <c r="B669" s="4">
        <f>IFERROR(Datos!B669,"")</f>
        <v>118.72</v>
      </c>
      <c r="C669" s="4">
        <f>IFERROR(Datos!C669,"")</f>
        <v>2416.6</v>
      </c>
      <c r="D669" s="22">
        <f t="shared" si="71"/>
        <v>-4.360952700436016E-3</v>
      </c>
      <c r="E669" s="22">
        <f t="shared" si="72"/>
        <v>-2.0588473697009113E-2</v>
      </c>
      <c r="F669" s="22">
        <f>IFERROR(D669-Dashboard!$B$4/252,"")</f>
        <v>-4.5196828591661745E-3</v>
      </c>
      <c r="G669" s="22">
        <f>IFERROR(E669-Dashboard!$B$4/252,"")</f>
        <v>-2.0747203855739273E-2</v>
      </c>
      <c r="H669" s="4">
        <f t="shared" si="73"/>
        <v>130.52000000000001</v>
      </c>
      <c r="I669" s="23">
        <f t="shared" si="74"/>
        <v>-9.0407600367759855E-2</v>
      </c>
      <c r="J669" s="4">
        <f t="shared" si="75"/>
        <v>2930.8</v>
      </c>
      <c r="K669" s="23">
        <f t="shared" si="76"/>
        <v>-0.17544697693462541</v>
      </c>
      <c r="L669" s="22">
        <f t="shared" si="70"/>
        <v>1.6227520996573097E-2</v>
      </c>
    </row>
    <row r="670" spans="1:12" x14ac:dyDescent="0.25">
      <c r="A670" s="3">
        <f>IFERROR(Datos!A670,"")</f>
        <v>43458</v>
      </c>
      <c r="B670" s="4">
        <f>IFERROR(Datos!B670,"")</f>
        <v>120.02</v>
      </c>
      <c r="C670" s="4">
        <f>IFERROR(Datos!C670,"")</f>
        <v>2351.1</v>
      </c>
      <c r="D670" s="22">
        <f t="shared" si="71"/>
        <v>1.0950134770889575E-2</v>
      </c>
      <c r="E670" s="22">
        <f t="shared" si="72"/>
        <v>-2.71041959778201E-2</v>
      </c>
      <c r="F670" s="22">
        <f>IFERROR(D670-Dashboard!$B$4/252,"")</f>
        <v>1.0791404612159416E-2</v>
      </c>
      <c r="G670" s="22">
        <f>IFERROR(E670-Dashboard!$B$4/252,"")</f>
        <v>-2.7262926136550261E-2</v>
      </c>
      <c r="H670" s="4">
        <f t="shared" si="73"/>
        <v>130.52000000000001</v>
      </c>
      <c r="I670" s="23">
        <f t="shared" si="74"/>
        <v>-8.0447441005210063E-2</v>
      </c>
      <c r="J670" s="4">
        <f t="shared" si="75"/>
        <v>2930.8</v>
      </c>
      <c r="K670" s="23">
        <f t="shared" si="76"/>
        <v>-0.19779582366589332</v>
      </c>
      <c r="L670" s="22">
        <f t="shared" si="70"/>
        <v>3.8054330748709675E-2</v>
      </c>
    </row>
    <row r="671" spans="1:12" x14ac:dyDescent="0.25">
      <c r="A671" s="3">
        <f>IFERROR(Datos!A671,"")</f>
        <v>43460</v>
      </c>
      <c r="B671" s="4">
        <f>IFERROR(Datos!B671,"")</f>
        <v>119.66</v>
      </c>
      <c r="C671" s="4">
        <f>IFERROR(Datos!C671,"")</f>
        <v>2467.6999999999998</v>
      </c>
      <c r="D671" s="22">
        <f t="shared" si="71"/>
        <v>-2.9995000833193952E-3</v>
      </c>
      <c r="E671" s="22">
        <f t="shared" si="72"/>
        <v>4.9593807154098002E-2</v>
      </c>
      <c r="F671" s="22">
        <f>IFERROR(D671-Dashboard!$B$4/252,"")</f>
        <v>-3.1582302420495537E-3</v>
      </c>
      <c r="G671" s="22">
        <f>IFERROR(E671-Dashboard!$B$4/252,"")</f>
        <v>4.9435076995367845E-2</v>
      </c>
      <c r="H671" s="4">
        <f t="shared" si="73"/>
        <v>130.52000000000001</v>
      </c>
      <c r="I671" s="23">
        <f t="shared" si="74"/>
        <v>-8.3205638982531527E-2</v>
      </c>
      <c r="J671" s="4">
        <f t="shared" si="75"/>
        <v>2930.8</v>
      </c>
      <c r="K671" s="23">
        <f t="shared" si="76"/>
        <v>-0.15801146444656755</v>
      </c>
      <c r="L671" s="22">
        <f t="shared" si="70"/>
        <v>-5.2593307237417397E-2</v>
      </c>
    </row>
    <row r="672" spans="1:12" x14ac:dyDescent="0.25">
      <c r="A672" s="3">
        <f>IFERROR(Datos!A672,"")</f>
        <v>43461</v>
      </c>
      <c r="B672" s="4">
        <f>IFERROR(Datos!B672,"")</f>
        <v>120.57</v>
      </c>
      <c r="C672" s="4">
        <f>IFERROR(Datos!C672,"")</f>
        <v>2488.8000000000002</v>
      </c>
      <c r="D672" s="22">
        <f t="shared" si="71"/>
        <v>7.6048804947350668E-3</v>
      </c>
      <c r="E672" s="22">
        <f t="shared" si="72"/>
        <v>8.5504720995259742E-3</v>
      </c>
      <c r="F672" s="22">
        <f>IFERROR(D672-Dashboard!$B$4/252,"")</f>
        <v>7.4461503360049083E-3</v>
      </c>
      <c r="G672" s="22">
        <f>IFERROR(E672-Dashboard!$B$4/252,"")</f>
        <v>8.3917419407958157E-3</v>
      </c>
      <c r="H672" s="4">
        <f t="shared" si="73"/>
        <v>130.52000000000001</v>
      </c>
      <c r="I672" s="23">
        <f t="shared" si="74"/>
        <v>-7.6233527428746672E-2</v>
      </c>
      <c r="J672" s="4">
        <f t="shared" si="75"/>
        <v>2930.8</v>
      </c>
      <c r="K672" s="23">
        <f t="shared" si="76"/>
        <v>-0.15081206496519717</v>
      </c>
      <c r="L672" s="22">
        <f t="shared" si="70"/>
        <v>-9.4559160479090743E-4</v>
      </c>
    </row>
    <row r="673" spans="1:12" x14ac:dyDescent="0.25">
      <c r="A673" s="3">
        <f>IFERROR(Datos!A673,"")</f>
        <v>43462</v>
      </c>
      <c r="B673" s="4">
        <f>IFERROR(Datos!B673,"")</f>
        <v>121.06</v>
      </c>
      <c r="C673" s="4">
        <f>IFERROR(Datos!C673,"")</f>
        <v>2485.6999999999998</v>
      </c>
      <c r="D673" s="22">
        <f t="shared" si="71"/>
        <v>4.0640291946587581E-3</v>
      </c>
      <c r="E673" s="22">
        <f t="shared" si="72"/>
        <v>-1.2455801992929949E-3</v>
      </c>
      <c r="F673" s="22">
        <f>IFERROR(D673-Dashboard!$B$4/252,"")</f>
        <v>3.9052990359285996E-3</v>
      </c>
      <c r="G673" s="22">
        <f>IFERROR(E673-Dashboard!$B$4/252,"")</f>
        <v>-1.4043103580231536E-3</v>
      </c>
      <c r="H673" s="4">
        <f t="shared" si="73"/>
        <v>130.52000000000001</v>
      </c>
      <c r="I673" s="23">
        <f t="shared" si="74"/>
        <v>-7.2479313515170118E-2</v>
      </c>
      <c r="J673" s="4">
        <f t="shared" si="75"/>
        <v>2930.8</v>
      </c>
      <c r="K673" s="23">
        <f t="shared" si="76"/>
        <v>-0.15186979664255507</v>
      </c>
      <c r="L673" s="22">
        <f t="shared" si="70"/>
        <v>5.309609393951753E-3</v>
      </c>
    </row>
    <row r="674" spans="1:12" x14ac:dyDescent="0.25">
      <c r="A674" s="3">
        <f>IFERROR(Datos!A674,"")</f>
        <v>43465</v>
      </c>
      <c r="B674" s="4">
        <f>IFERROR(Datos!B674,"")</f>
        <v>121.25</v>
      </c>
      <c r="C674" s="4">
        <f>IFERROR(Datos!C674,"")</f>
        <v>2506.8000000000002</v>
      </c>
      <c r="D674" s="22">
        <f t="shared" si="71"/>
        <v>1.569469684453928E-3</v>
      </c>
      <c r="E674" s="22">
        <f t="shared" si="72"/>
        <v>8.4885545319226541E-3</v>
      </c>
      <c r="F674" s="22">
        <f>IFERROR(D674-Dashboard!$B$4/252,"")</f>
        <v>1.4107395257237693E-3</v>
      </c>
      <c r="G674" s="22">
        <f>IFERROR(E674-Dashboard!$B$4/252,"")</f>
        <v>8.3298243731924956E-3</v>
      </c>
      <c r="H674" s="4">
        <f t="shared" si="73"/>
        <v>130.52000000000001</v>
      </c>
      <c r="I674" s="23">
        <f t="shared" si="74"/>
        <v>-7.1023597916028303E-2</v>
      </c>
      <c r="J674" s="4">
        <f t="shared" si="75"/>
        <v>2930.8</v>
      </c>
      <c r="K674" s="23">
        <f t="shared" si="76"/>
        <v>-0.14467039716118468</v>
      </c>
      <c r="L674" s="22">
        <f t="shared" si="70"/>
        <v>-6.9190848474687261E-3</v>
      </c>
    </row>
    <row r="675" spans="1:12" x14ac:dyDescent="0.25">
      <c r="A675" s="3">
        <f>IFERROR(Datos!A675,"")</f>
        <v>43467</v>
      </c>
      <c r="B675" s="4">
        <f>IFERROR(Datos!B675,"")</f>
        <v>121.33</v>
      </c>
      <c r="C675" s="4">
        <f>IFERROR(Datos!C675,"")</f>
        <v>2510</v>
      </c>
      <c r="D675" s="22">
        <f t="shared" si="71"/>
        <v>6.5979381443304064E-4</v>
      </c>
      <c r="E675" s="22">
        <f t="shared" si="72"/>
        <v>1.2765278442634642E-3</v>
      </c>
      <c r="F675" s="22">
        <f>IFERROR(D675-Dashboard!$B$4/252,"")</f>
        <v>5.0106365570288191E-4</v>
      </c>
      <c r="G675" s="22">
        <f>IFERROR(E675-Dashboard!$B$4/252,"")</f>
        <v>1.1177976855333055E-3</v>
      </c>
      <c r="H675" s="4">
        <f t="shared" si="73"/>
        <v>130.52000000000001</v>
      </c>
      <c r="I675" s="23">
        <f t="shared" si="74"/>
        <v>-7.0410665032179076E-2</v>
      </c>
      <c r="J675" s="4">
        <f t="shared" si="75"/>
        <v>2930.8</v>
      </c>
      <c r="K675" s="23">
        <f t="shared" si="76"/>
        <v>-0.14357854510713808</v>
      </c>
      <c r="L675" s="22">
        <f t="shared" si="70"/>
        <v>-6.1673402983042358E-4</v>
      </c>
    </row>
    <row r="676" spans="1:12" x14ac:dyDescent="0.25">
      <c r="A676" s="3">
        <f>IFERROR(Datos!A676,"")</f>
        <v>43468</v>
      </c>
      <c r="B676" s="4">
        <f>IFERROR(Datos!B676,"")</f>
        <v>122.43</v>
      </c>
      <c r="C676" s="4">
        <f>IFERROR(Datos!C676,"")</f>
        <v>2447.9</v>
      </c>
      <c r="D676" s="22">
        <f t="shared" si="71"/>
        <v>9.0661831368994417E-3</v>
      </c>
      <c r="E676" s="22">
        <f t="shared" si="72"/>
        <v>-2.4741035856573723E-2</v>
      </c>
      <c r="F676" s="22">
        <f>IFERROR(D676-Dashboard!$B$4/252,"")</f>
        <v>8.9074529781692832E-3</v>
      </c>
      <c r="G676" s="22">
        <f>IFERROR(E676-Dashboard!$B$4/252,"")</f>
        <v>-2.4899766015303883E-2</v>
      </c>
      <c r="H676" s="4">
        <f t="shared" si="73"/>
        <v>130.52000000000001</v>
      </c>
      <c r="I676" s="23">
        <f t="shared" si="74"/>
        <v>-6.1982837879252295E-2</v>
      </c>
      <c r="J676" s="4">
        <f t="shared" si="75"/>
        <v>2930.8</v>
      </c>
      <c r="K676" s="23">
        <f t="shared" si="76"/>
        <v>-0.16476729903098131</v>
      </c>
      <c r="L676" s="22">
        <f t="shared" si="70"/>
        <v>3.3807218993473165E-2</v>
      </c>
    </row>
    <row r="677" spans="1:12" x14ac:dyDescent="0.25">
      <c r="A677" s="3">
        <f>IFERROR(Datos!A677,"")</f>
        <v>43469</v>
      </c>
      <c r="B677" s="4">
        <f>IFERROR(Datos!B677,"")</f>
        <v>121.44</v>
      </c>
      <c r="C677" s="4">
        <f>IFERROR(Datos!C677,"")</f>
        <v>2531.9</v>
      </c>
      <c r="D677" s="22">
        <f t="shared" si="71"/>
        <v>-8.0862533692722671E-3</v>
      </c>
      <c r="E677" s="22">
        <f t="shared" si="72"/>
        <v>3.43151272519302E-2</v>
      </c>
      <c r="F677" s="22">
        <f>IFERROR(D677-Dashboard!$B$4/252,"")</f>
        <v>-8.2449835280024256E-3</v>
      </c>
      <c r="G677" s="22">
        <f>IFERROR(E677-Dashboard!$B$4/252,"")</f>
        <v>3.4156397093200043E-2</v>
      </c>
      <c r="H677" s="4">
        <f t="shared" si="73"/>
        <v>130.52000000000001</v>
      </c>
      <c r="I677" s="23">
        <f t="shared" si="74"/>
        <v>-6.9567882316886376E-2</v>
      </c>
      <c r="J677" s="4">
        <f t="shared" si="75"/>
        <v>2930.8</v>
      </c>
      <c r="K677" s="23">
        <f t="shared" si="76"/>
        <v>-0.13610618261225604</v>
      </c>
      <c r="L677" s="22">
        <f t="shared" si="70"/>
        <v>-4.2401380621202467E-2</v>
      </c>
    </row>
    <row r="678" spans="1:12" x14ac:dyDescent="0.25">
      <c r="A678" s="3">
        <f>IFERROR(Datos!A678,"")</f>
        <v>43472</v>
      </c>
      <c r="B678" s="4">
        <f>IFERROR(Datos!B678,"")</f>
        <v>121.86</v>
      </c>
      <c r="C678" s="4">
        <f>IFERROR(Datos!C678,"")</f>
        <v>2549.6999999999998</v>
      </c>
      <c r="D678" s="22">
        <f t="shared" si="71"/>
        <v>3.4584980237153395E-3</v>
      </c>
      <c r="E678" s="22">
        <f t="shared" si="72"/>
        <v>7.0302934555075414E-3</v>
      </c>
      <c r="F678" s="22">
        <f>IFERROR(D678-Dashboard!$B$4/252,"")</f>
        <v>3.299767864985181E-3</v>
      </c>
      <c r="G678" s="22">
        <f>IFERROR(E678-Dashboard!$B$4/252,"")</f>
        <v>6.8715632967773829E-3</v>
      </c>
      <c r="H678" s="4">
        <f t="shared" si="73"/>
        <v>130.52000000000001</v>
      </c>
      <c r="I678" s="23">
        <f t="shared" si="74"/>
        <v>-6.6349984676677964E-2</v>
      </c>
      <c r="J678" s="4">
        <f t="shared" si="75"/>
        <v>2930.8</v>
      </c>
      <c r="K678" s="23">
        <f t="shared" si="76"/>
        <v>-0.13003275556162153</v>
      </c>
      <c r="L678" s="22">
        <f t="shared" si="70"/>
        <v>-3.5717954317922018E-3</v>
      </c>
    </row>
    <row r="679" spans="1:12" x14ac:dyDescent="0.25">
      <c r="A679" s="3">
        <f>IFERROR(Datos!A679,"")</f>
        <v>43473</v>
      </c>
      <c r="B679" s="4">
        <f>IFERROR(Datos!B679,"")</f>
        <v>121.53</v>
      </c>
      <c r="C679" s="4">
        <f>IFERROR(Datos!C679,"")</f>
        <v>2574.4</v>
      </c>
      <c r="D679" s="22">
        <f t="shared" si="71"/>
        <v>-2.7080256031511984E-3</v>
      </c>
      <c r="E679" s="22">
        <f t="shared" si="72"/>
        <v>9.6874142055929369E-3</v>
      </c>
      <c r="F679" s="22">
        <f>IFERROR(D679-Dashboard!$B$4/252,"")</f>
        <v>-2.866755761881357E-3</v>
      </c>
      <c r="G679" s="22">
        <f>IFERROR(E679-Dashboard!$B$4/252,"")</f>
        <v>9.5286840468627784E-3</v>
      </c>
      <c r="H679" s="4">
        <f t="shared" si="73"/>
        <v>130.52000000000001</v>
      </c>
      <c r="I679" s="23">
        <f t="shared" si="74"/>
        <v>-6.8878332822555954E-2</v>
      </c>
      <c r="J679" s="4">
        <f t="shared" si="75"/>
        <v>2930.8</v>
      </c>
      <c r="K679" s="23">
        <f t="shared" si="76"/>
        <v>-0.1216050225194486</v>
      </c>
      <c r="L679" s="22">
        <f t="shared" si="70"/>
        <v>-1.2395439808744135E-2</v>
      </c>
    </row>
    <row r="680" spans="1:12" x14ac:dyDescent="0.25">
      <c r="A680" s="3">
        <f>IFERROR(Datos!A680,"")</f>
        <v>43474</v>
      </c>
      <c r="B680" s="4">
        <f>IFERROR(Datos!B680,"")</f>
        <v>122.31</v>
      </c>
      <c r="C680" s="4">
        <f>IFERROR(Datos!C680,"")</f>
        <v>2585</v>
      </c>
      <c r="D680" s="22">
        <f t="shared" si="71"/>
        <v>6.418168353492959E-3</v>
      </c>
      <c r="E680" s="22">
        <f t="shared" si="72"/>
        <v>4.1174642635177783E-3</v>
      </c>
      <c r="F680" s="22">
        <f>IFERROR(D680-Dashboard!$B$4/252,"")</f>
        <v>6.2594381947628005E-3</v>
      </c>
      <c r="G680" s="22">
        <f>IFERROR(E680-Dashboard!$B$4/252,"")</f>
        <v>3.9587341047876198E-3</v>
      </c>
      <c r="H680" s="4">
        <f t="shared" si="73"/>
        <v>130.52000000000001</v>
      </c>
      <c r="I680" s="23">
        <f t="shared" si="74"/>
        <v>-6.2902237205026079E-2</v>
      </c>
      <c r="J680" s="4">
        <f t="shared" si="75"/>
        <v>2930.8</v>
      </c>
      <c r="K680" s="23">
        <f t="shared" si="76"/>
        <v>-0.11798826259041906</v>
      </c>
      <c r="L680" s="22">
        <f t="shared" si="70"/>
        <v>2.3007040899751807E-3</v>
      </c>
    </row>
    <row r="681" spans="1:12" x14ac:dyDescent="0.25">
      <c r="A681" s="3">
        <f>IFERROR(Datos!A681,"")</f>
        <v>43475</v>
      </c>
      <c r="B681" s="4">
        <f>IFERROR(Datos!B681,"")</f>
        <v>121.59</v>
      </c>
      <c r="C681" s="4">
        <f>IFERROR(Datos!C681,"")</f>
        <v>2596.6</v>
      </c>
      <c r="D681" s="22">
        <f t="shared" si="71"/>
        <v>-5.8866813833701181E-3</v>
      </c>
      <c r="E681" s="22">
        <f t="shared" si="72"/>
        <v>4.4874274661508284E-3</v>
      </c>
      <c r="F681" s="22">
        <f>IFERROR(D681-Dashboard!$B$4/252,"")</f>
        <v>-6.0454115421002767E-3</v>
      </c>
      <c r="G681" s="22">
        <f>IFERROR(E681-Dashboard!$B$4/252,"")</f>
        <v>4.3286973074206699E-3</v>
      </c>
      <c r="H681" s="4">
        <f t="shared" si="73"/>
        <v>130.52000000000001</v>
      </c>
      <c r="I681" s="23">
        <f t="shared" si="74"/>
        <v>-6.8418633159669118E-2</v>
      </c>
      <c r="J681" s="4">
        <f t="shared" si="75"/>
        <v>2930.8</v>
      </c>
      <c r="K681" s="23">
        <f t="shared" si="76"/>
        <v>-0.11403029889449989</v>
      </c>
      <c r="L681" s="22">
        <f t="shared" si="70"/>
        <v>-1.0374108849520947E-2</v>
      </c>
    </row>
    <row r="682" spans="1:12" x14ac:dyDescent="0.25">
      <c r="A682" s="3">
        <f>IFERROR(Datos!A682,"")</f>
        <v>43476</v>
      </c>
      <c r="B682" s="4">
        <f>IFERROR(Datos!B682,"")</f>
        <v>121.8</v>
      </c>
      <c r="C682" s="4">
        <f>IFERROR(Datos!C682,"")</f>
        <v>2596.3000000000002</v>
      </c>
      <c r="D682" s="22">
        <f t="shared" si="71"/>
        <v>1.7271157167528806E-3</v>
      </c>
      <c r="E682" s="22">
        <f t="shared" si="72"/>
        <v>-1.1553570053135509E-4</v>
      </c>
      <c r="F682" s="22">
        <f>IFERROR(D682-Dashboard!$B$4/252,"")</f>
        <v>1.5683855580227218E-3</v>
      </c>
      <c r="G682" s="22">
        <f>IFERROR(E682-Dashboard!$B$4/252,"")</f>
        <v>-2.7426585926151382E-4</v>
      </c>
      <c r="H682" s="4">
        <f t="shared" si="73"/>
        <v>130.52000000000001</v>
      </c>
      <c r="I682" s="23">
        <f t="shared" si="74"/>
        <v>-6.6809684339564912E-2</v>
      </c>
      <c r="J682" s="4">
        <f t="shared" si="75"/>
        <v>2930.8</v>
      </c>
      <c r="K682" s="23">
        <f t="shared" si="76"/>
        <v>-0.11413266002456668</v>
      </c>
      <c r="L682" s="22">
        <f t="shared" si="70"/>
        <v>1.8426514172842356E-3</v>
      </c>
    </row>
    <row r="683" spans="1:12" x14ac:dyDescent="0.25">
      <c r="A683" s="3">
        <f>IFERROR(Datos!A683,"")</f>
        <v>43479</v>
      </c>
      <c r="B683" s="4">
        <f>IFERROR(Datos!B683,"")</f>
        <v>122.09</v>
      </c>
      <c r="C683" s="4">
        <f>IFERROR(Datos!C683,"")</f>
        <v>2582.6</v>
      </c>
      <c r="D683" s="22">
        <f t="shared" si="71"/>
        <v>2.3809523809523725E-3</v>
      </c>
      <c r="E683" s="22">
        <f t="shared" si="72"/>
        <v>-5.2767399761199929E-3</v>
      </c>
      <c r="F683" s="22">
        <f>IFERROR(D683-Dashboard!$B$4/252,"")</f>
        <v>2.222222222222214E-3</v>
      </c>
      <c r="G683" s="22">
        <f>IFERROR(E683-Dashboard!$B$4/252,"")</f>
        <v>-5.4354701348501514E-3</v>
      </c>
      <c r="H683" s="4">
        <f t="shared" si="73"/>
        <v>130.52000000000001</v>
      </c>
      <c r="I683" s="23">
        <f t="shared" si="74"/>
        <v>-6.458780263561148E-2</v>
      </c>
      <c r="J683" s="4">
        <f t="shared" si="75"/>
        <v>2930.8</v>
      </c>
      <c r="K683" s="23">
        <f t="shared" si="76"/>
        <v>-0.11880715163095412</v>
      </c>
      <c r="L683" s="22">
        <f t="shared" si="70"/>
        <v>7.6576923570723654E-3</v>
      </c>
    </row>
    <row r="684" spans="1:12" x14ac:dyDescent="0.25">
      <c r="A684" s="3">
        <f>IFERROR(Datos!A684,"")</f>
        <v>43480</v>
      </c>
      <c r="B684" s="4">
        <f>IFERROR(Datos!B684,"")</f>
        <v>121.88</v>
      </c>
      <c r="C684" s="4">
        <f>IFERROR(Datos!C684,"")</f>
        <v>2610.3000000000002</v>
      </c>
      <c r="D684" s="22">
        <f t="shared" si="71"/>
        <v>-1.7200425915309125E-3</v>
      </c>
      <c r="E684" s="22">
        <f t="shared" si="72"/>
        <v>1.0725625338805944E-2</v>
      </c>
      <c r="F684" s="22">
        <f>IFERROR(D684-Dashboard!$B$4/252,"")</f>
        <v>-1.8787727502610713E-3</v>
      </c>
      <c r="G684" s="22">
        <f>IFERROR(E684-Dashboard!$B$4/252,"")</f>
        <v>1.0566895180075786E-2</v>
      </c>
      <c r="H684" s="4">
        <f t="shared" si="73"/>
        <v>130.52000000000001</v>
      </c>
      <c r="I684" s="23">
        <f t="shared" si="74"/>
        <v>-6.6196751455715686E-2</v>
      </c>
      <c r="J684" s="4">
        <f t="shared" si="75"/>
        <v>2930.8</v>
      </c>
      <c r="K684" s="23">
        <f t="shared" si="76"/>
        <v>-0.10935580728811245</v>
      </c>
      <c r="L684" s="22">
        <f t="shared" si="70"/>
        <v>-1.2445667930336857E-2</v>
      </c>
    </row>
    <row r="685" spans="1:12" x14ac:dyDescent="0.25">
      <c r="A685" s="3">
        <f>IFERROR(Datos!A685,"")</f>
        <v>43481</v>
      </c>
      <c r="B685" s="4">
        <f>IFERROR(Datos!B685,"")</f>
        <v>122.27</v>
      </c>
      <c r="C685" s="4">
        <f>IFERROR(Datos!C685,"")</f>
        <v>2616.1</v>
      </c>
      <c r="D685" s="22">
        <f t="shared" si="71"/>
        <v>3.1998687233343315E-3</v>
      </c>
      <c r="E685" s="22">
        <f t="shared" si="72"/>
        <v>2.2219668237366541E-3</v>
      </c>
      <c r="F685" s="22">
        <f>IFERROR(D685-Dashboard!$B$4/252,"")</f>
        <v>3.041138564604173E-3</v>
      </c>
      <c r="G685" s="22">
        <f>IFERROR(E685-Dashboard!$B$4/252,"")</f>
        <v>2.0632366650064956E-3</v>
      </c>
      <c r="H685" s="4">
        <f t="shared" si="73"/>
        <v>130.52000000000001</v>
      </c>
      <c r="I685" s="23">
        <f t="shared" si="74"/>
        <v>-6.3208703646950748E-2</v>
      </c>
      <c r="J685" s="4">
        <f t="shared" si="75"/>
        <v>2930.8</v>
      </c>
      <c r="K685" s="23">
        <f t="shared" si="76"/>
        <v>-0.10737682544015292</v>
      </c>
      <c r="L685" s="22">
        <f t="shared" si="70"/>
        <v>9.7790189959767737E-4</v>
      </c>
    </row>
    <row r="686" spans="1:12" x14ac:dyDescent="0.25">
      <c r="A686" s="3">
        <f>IFERROR(Datos!A686,"")</f>
        <v>43482</v>
      </c>
      <c r="B686" s="4">
        <f>IFERROR(Datos!B686,"")</f>
        <v>122.11</v>
      </c>
      <c r="C686" s="4">
        <f>IFERROR(Datos!C686,"")</f>
        <v>2636</v>
      </c>
      <c r="D686" s="22">
        <f t="shared" si="71"/>
        <v>-1.3085793735175821E-3</v>
      </c>
      <c r="E686" s="22">
        <f t="shared" si="72"/>
        <v>7.6067428615114174E-3</v>
      </c>
      <c r="F686" s="22">
        <f>IFERROR(D686-Dashboard!$B$4/252,"")</f>
        <v>-1.4673095322477409E-3</v>
      </c>
      <c r="G686" s="22">
        <f>IFERROR(E686-Dashboard!$B$4/252,"")</f>
        <v>7.4480127027812589E-3</v>
      </c>
      <c r="H686" s="4">
        <f t="shared" si="73"/>
        <v>130.52000000000001</v>
      </c>
      <c r="I686" s="23">
        <f t="shared" si="74"/>
        <v>-6.4434569414649201E-2</v>
      </c>
      <c r="J686" s="4">
        <f t="shared" si="75"/>
        <v>2930.8</v>
      </c>
      <c r="K686" s="23">
        <f t="shared" si="76"/>
        <v>-0.10058687047905013</v>
      </c>
      <c r="L686" s="22">
        <f t="shared" si="70"/>
        <v>-8.9153222350289996E-3</v>
      </c>
    </row>
    <row r="687" spans="1:12" x14ac:dyDescent="0.25">
      <c r="A687" s="3">
        <f>IFERROR(Datos!A687,"")</f>
        <v>43483</v>
      </c>
      <c r="B687" s="4">
        <f>IFERROR(Datos!B687,"")</f>
        <v>121.02</v>
      </c>
      <c r="C687" s="4">
        <f>IFERROR(Datos!C687,"")</f>
        <v>2670.7</v>
      </c>
      <c r="D687" s="22">
        <f t="shared" si="71"/>
        <v>-8.9263778560314533E-3</v>
      </c>
      <c r="E687" s="22">
        <f t="shared" si="72"/>
        <v>1.3163884673748072E-2</v>
      </c>
      <c r="F687" s="22">
        <f>IFERROR(D687-Dashboard!$B$4/252,"")</f>
        <v>-9.0851080147616118E-3</v>
      </c>
      <c r="G687" s="22">
        <f>IFERROR(E687-Dashboard!$B$4/252,"")</f>
        <v>1.3005154515017913E-2</v>
      </c>
      <c r="H687" s="4">
        <f t="shared" si="73"/>
        <v>130.52000000000001</v>
      </c>
      <c r="I687" s="23">
        <f t="shared" si="74"/>
        <v>-7.2785779957094787E-2</v>
      </c>
      <c r="J687" s="4">
        <f t="shared" si="75"/>
        <v>2930.8</v>
      </c>
      <c r="K687" s="23">
        <f t="shared" si="76"/>
        <v>-8.8747099767981563E-2</v>
      </c>
      <c r="L687" s="22">
        <f t="shared" si="70"/>
        <v>-2.2090262529779525E-2</v>
      </c>
    </row>
    <row r="688" spans="1:12" x14ac:dyDescent="0.25">
      <c r="A688" s="3">
        <f>IFERROR(Datos!A688,"")</f>
        <v>43487</v>
      </c>
      <c r="B688" s="4">
        <f>IFERROR(Datos!B688,"")</f>
        <v>121.45</v>
      </c>
      <c r="C688" s="4">
        <f>IFERROR(Datos!C688,"")</f>
        <v>2632.9</v>
      </c>
      <c r="D688" s="22">
        <f t="shared" si="71"/>
        <v>3.5531317137664775E-3</v>
      </c>
      <c r="E688" s="22">
        <f t="shared" si="72"/>
        <v>-1.4153592691054651E-2</v>
      </c>
      <c r="F688" s="22">
        <f>IFERROR(D688-Dashboard!$B$4/252,"")</f>
        <v>3.394401555036319E-3</v>
      </c>
      <c r="G688" s="22">
        <f>IFERROR(E688-Dashboard!$B$4/252,"")</f>
        <v>-1.4312322849784809E-2</v>
      </c>
      <c r="H688" s="4">
        <f t="shared" si="73"/>
        <v>130.52000000000001</v>
      </c>
      <c r="I688" s="23">
        <f t="shared" si="74"/>
        <v>-6.9491265706405181E-2</v>
      </c>
      <c r="J688" s="4">
        <f t="shared" si="75"/>
        <v>2930.8</v>
      </c>
      <c r="K688" s="23">
        <f t="shared" si="76"/>
        <v>-0.1016446021564078</v>
      </c>
      <c r="L688" s="22">
        <f t="shared" si="70"/>
        <v>1.7706724404821128E-2</v>
      </c>
    </row>
    <row r="689" spans="1:12" x14ac:dyDescent="0.25">
      <c r="A689" s="3">
        <f>IFERROR(Datos!A689,"")</f>
        <v>43488</v>
      </c>
      <c r="B689" s="4">
        <f>IFERROR(Datos!B689,"")</f>
        <v>121.28</v>
      </c>
      <c r="C689" s="4">
        <f>IFERROR(Datos!C689,"")</f>
        <v>2638.7</v>
      </c>
      <c r="D689" s="22">
        <f t="shared" si="71"/>
        <v>-1.3997529847673551E-3</v>
      </c>
      <c r="E689" s="22">
        <f t="shared" si="72"/>
        <v>2.2028941471379238E-3</v>
      </c>
      <c r="F689" s="22">
        <f>IFERROR(D689-Dashboard!$B$4/252,"")</f>
        <v>-1.5584831434975138E-3</v>
      </c>
      <c r="G689" s="22">
        <f>IFERROR(E689-Dashboard!$B$4/252,"")</f>
        <v>2.0441639884077652E-3</v>
      </c>
      <c r="H689" s="4">
        <f t="shared" si="73"/>
        <v>130.52000000000001</v>
      </c>
      <c r="I689" s="23">
        <f t="shared" si="74"/>
        <v>-7.0793748084584829E-2</v>
      </c>
      <c r="J689" s="4">
        <f t="shared" si="75"/>
        <v>2930.8</v>
      </c>
      <c r="K689" s="23">
        <f t="shared" si="76"/>
        <v>-9.9665620308448277E-2</v>
      </c>
      <c r="L689" s="22">
        <f t="shared" si="70"/>
        <v>-3.6026471319052789E-3</v>
      </c>
    </row>
    <row r="690" spans="1:12" x14ac:dyDescent="0.25">
      <c r="A690" s="3">
        <f>IFERROR(Datos!A690,"")</f>
        <v>43489</v>
      </c>
      <c r="B690" s="4">
        <f>IFERROR(Datos!B690,"")</f>
        <v>121.09</v>
      </c>
      <c r="C690" s="4">
        <f>IFERROR(Datos!C690,"")</f>
        <v>2642.3</v>
      </c>
      <c r="D690" s="22">
        <f t="shared" si="71"/>
        <v>-1.5666226912928183E-3</v>
      </c>
      <c r="E690" s="22">
        <f t="shared" si="72"/>
        <v>1.3643081820595704E-3</v>
      </c>
      <c r="F690" s="22">
        <f>IFERROR(D690-Dashboard!$B$4/252,"")</f>
        <v>-1.725352850022977E-3</v>
      </c>
      <c r="G690" s="22">
        <f>IFERROR(E690-Dashboard!$B$4/252,"")</f>
        <v>1.2055780233294117E-3</v>
      </c>
      <c r="H690" s="4">
        <f t="shared" si="73"/>
        <v>130.52000000000001</v>
      </c>
      <c r="I690" s="23">
        <f t="shared" si="74"/>
        <v>-7.2249463683726645E-2</v>
      </c>
      <c r="J690" s="4">
        <f t="shared" si="75"/>
        <v>2930.8</v>
      </c>
      <c r="K690" s="23">
        <f t="shared" si="76"/>
        <v>-9.8437286747645736E-2</v>
      </c>
      <c r="L690" s="22">
        <f t="shared" si="70"/>
        <v>-2.9309308733523887E-3</v>
      </c>
    </row>
    <row r="691" spans="1:12" x14ac:dyDescent="0.25">
      <c r="A691" s="3">
        <f>IFERROR(Datos!A691,"")</f>
        <v>43490</v>
      </c>
      <c r="B691" s="4">
        <f>IFERROR(Datos!B691,"")</f>
        <v>122.86</v>
      </c>
      <c r="C691" s="4">
        <f>IFERROR(Datos!C691,"")</f>
        <v>2664.8</v>
      </c>
      <c r="D691" s="22">
        <f t="shared" si="71"/>
        <v>1.4617226856057375E-2</v>
      </c>
      <c r="E691" s="22">
        <f t="shared" si="72"/>
        <v>8.5153086326306138E-3</v>
      </c>
      <c r="F691" s="22">
        <f>IFERROR(D691-Dashboard!$B$4/252,"")</f>
        <v>1.4458496697327216E-2</v>
      </c>
      <c r="G691" s="22">
        <f>IFERROR(E691-Dashboard!$B$4/252,"")</f>
        <v>8.3565784739004553E-3</v>
      </c>
      <c r="H691" s="4">
        <f t="shared" si="73"/>
        <v>130.52000000000001</v>
      </c>
      <c r="I691" s="23">
        <f t="shared" si="74"/>
        <v>-5.86883236285628E-2</v>
      </c>
      <c r="J691" s="4">
        <f t="shared" si="75"/>
        <v>2930.8</v>
      </c>
      <c r="K691" s="23">
        <f t="shared" si="76"/>
        <v>-9.0760201992630019E-2</v>
      </c>
      <c r="L691" s="22">
        <f t="shared" si="70"/>
        <v>6.101918223426761E-3</v>
      </c>
    </row>
    <row r="692" spans="1:12" x14ac:dyDescent="0.25">
      <c r="A692" s="3">
        <f>IFERROR(Datos!A692,"")</f>
        <v>43493</v>
      </c>
      <c r="B692" s="4">
        <f>IFERROR(Datos!B692,"")</f>
        <v>123.29</v>
      </c>
      <c r="C692" s="4">
        <f>IFERROR(Datos!C692,"")</f>
        <v>2643.8</v>
      </c>
      <c r="D692" s="22">
        <f t="shared" si="71"/>
        <v>3.4999186065440835E-3</v>
      </c>
      <c r="E692" s="22">
        <f t="shared" si="72"/>
        <v>-7.8805163614530382E-3</v>
      </c>
      <c r="F692" s="22">
        <f>IFERROR(D692-Dashboard!$B$4/252,"")</f>
        <v>3.341188447813925E-3</v>
      </c>
      <c r="G692" s="22">
        <f>IFERROR(E692-Dashboard!$B$4/252,"")</f>
        <v>-8.0392465201831968E-3</v>
      </c>
      <c r="H692" s="4">
        <f t="shared" si="73"/>
        <v>130.52000000000001</v>
      </c>
      <c r="I692" s="23">
        <f t="shared" si="74"/>
        <v>-5.5393809377873193E-2</v>
      </c>
      <c r="J692" s="4">
        <f t="shared" si="75"/>
        <v>2930.8</v>
      </c>
      <c r="K692" s="23">
        <f t="shared" si="76"/>
        <v>-9.7925481097311362E-2</v>
      </c>
      <c r="L692" s="22">
        <f t="shared" si="70"/>
        <v>1.1380434967997122E-2</v>
      </c>
    </row>
    <row r="693" spans="1:12" x14ac:dyDescent="0.25">
      <c r="A693" s="3">
        <f>IFERROR(Datos!A693,"")</f>
        <v>43494</v>
      </c>
      <c r="B693" s="4">
        <f>IFERROR(Datos!B693,"")</f>
        <v>123.98</v>
      </c>
      <c r="C693" s="4">
        <f>IFERROR(Datos!C693,"")</f>
        <v>2640</v>
      </c>
      <c r="D693" s="22">
        <f t="shared" si="71"/>
        <v>5.5965609538486394E-3</v>
      </c>
      <c r="E693" s="22">
        <f t="shared" si="72"/>
        <v>-1.4373250624102329E-3</v>
      </c>
      <c r="F693" s="22">
        <f>IFERROR(D693-Dashboard!$B$4/252,"")</f>
        <v>5.4378307951184809E-3</v>
      </c>
      <c r="G693" s="22">
        <f>IFERROR(E693-Dashboard!$B$4/252,"")</f>
        <v>-1.5960552211403917E-3</v>
      </c>
      <c r="H693" s="4">
        <f t="shared" si="73"/>
        <v>130.52000000000001</v>
      </c>
      <c r="I693" s="23">
        <f t="shared" si="74"/>
        <v>-5.0107263254673629E-2</v>
      </c>
      <c r="J693" s="4">
        <f t="shared" si="75"/>
        <v>2930.8</v>
      </c>
      <c r="K693" s="23">
        <f t="shared" si="76"/>
        <v>-9.9222055411491761E-2</v>
      </c>
      <c r="L693" s="22">
        <f t="shared" si="70"/>
        <v>7.0338860162588723E-3</v>
      </c>
    </row>
    <row r="694" spans="1:12" x14ac:dyDescent="0.25">
      <c r="A694" s="3">
        <f>IFERROR(Datos!A694,"")</f>
        <v>43495</v>
      </c>
      <c r="B694" s="4">
        <f>IFERROR(Datos!B694,"")</f>
        <v>124.69</v>
      </c>
      <c r="C694" s="4">
        <f>IFERROR(Datos!C694,"")</f>
        <v>2681.1</v>
      </c>
      <c r="D694" s="22">
        <f t="shared" si="71"/>
        <v>5.7267301177608143E-3</v>
      </c>
      <c r="E694" s="22">
        <f t="shared" si="72"/>
        <v>1.556818181818187E-2</v>
      </c>
      <c r="F694" s="22">
        <f>IFERROR(D694-Dashboard!$B$4/252,"")</f>
        <v>5.5679999590306558E-3</v>
      </c>
      <c r="G694" s="22">
        <f>IFERROR(E694-Dashboard!$B$4/252,"")</f>
        <v>1.5409451659451711E-2</v>
      </c>
      <c r="H694" s="4">
        <f t="shared" si="73"/>
        <v>130.52000000000001</v>
      </c>
      <c r="I694" s="23">
        <f t="shared" si="74"/>
        <v>-4.4667483910511896E-2</v>
      </c>
      <c r="J694" s="4">
        <f t="shared" si="75"/>
        <v>2930.8</v>
      </c>
      <c r="K694" s="23">
        <f t="shared" si="76"/>
        <v>-8.5198580592329876E-2</v>
      </c>
      <c r="L694" s="22">
        <f t="shared" si="70"/>
        <v>-9.8414517004210555E-3</v>
      </c>
    </row>
    <row r="695" spans="1:12" x14ac:dyDescent="0.25">
      <c r="A695" s="3">
        <f>IFERROR(Datos!A695,"")</f>
        <v>43496</v>
      </c>
      <c r="B695" s="4">
        <f>IFERROR(Datos!B695,"")</f>
        <v>124.75</v>
      </c>
      <c r="C695" s="4">
        <f>IFERROR(Datos!C695,"")</f>
        <v>2704.1</v>
      </c>
      <c r="D695" s="22">
        <f t="shared" si="71"/>
        <v>4.8119335953167308E-4</v>
      </c>
      <c r="E695" s="22">
        <f t="shared" si="72"/>
        <v>8.5785684980046462E-3</v>
      </c>
      <c r="F695" s="22">
        <f>IFERROR(D695-Dashboard!$B$4/252,"")</f>
        <v>3.2246320080151435E-4</v>
      </c>
      <c r="G695" s="22">
        <f>IFERROR(E695-Dashboard!$B$4/252,"")</f>
        <v>8.4198383392744876E-3</v>
      </c>
      <c r="H695" s="4">
        <f t="shared" si="73"/>
        <v>130.52000000000001</v>
      </c>
      <c r="I695" s="23">
        <f t="shared" si="74"/>
        <v>-4.4207784247624948E-2</v>
      </c>
      <c r="J695" s="4">
        <f t="shared" si="75"/>
        <v>2930.8</v>
      </c>
      <c r="K695" s="23">
        <f t="shared" si="76"/>
        <v>-7.7350893953869293E-2</v>
      </c>
      <c r="L695" s="22">
        <f t="shared" si="70"/>
        <v>-8.0973751384729731E-3</v>
      </c>
    </row>
    <row r="696" spans="1:12" x14ac:dyDescent="0.25">
      <c r="A696" s="3">
        <f>IFERROR(Datos!A696,"")</f>
        <v>43497</v>
      </c>
      <c r="B696" s="4">
        <f>IFERROR(Datos!B696,"")</f>
        <v>124.5</v>
      </c>
      <c r="C696" s="4">
        <f>IFERROR(Datos!C696,"")</f>
        <v>2706.5</v>
      </c>
      <c r="D696" s="22">
        <f t="shared" si="71"/>
        <v>-2.0040080160320661E-3</v>
      </c>
      <c r="E696" s="22">
        <f t="shared" si="72"/>
        <v>8.8754114122990835E-4</v>
      </c>
      <c r="F696" s="22">
        <f>IFERROR(D696-Dashboard!$B$4/252,"")</f>
        <v>-2.1627381747622246E-3</v>
      </c>
      <c r="G696" s="22">
        <f>IFERROR(E696-Dashboard!$B$4/252,"")</f>
        <v>7.2881098249974962E-4</v>
      </c>
      <c r="H696" s="4">
        <f t="shared" si="73"/>
        <v>130.52000000000001</v>
      </c>
      <c r="I696" s="23">
        <f t="shared" si="74"/>
        <v>-4.6123199509653823E-2</v>
      </c>
      <c r="J696" s="4">
        <f t="shared" si="75"/>
        <v>2930.8</v>
      </c>
      <c r="K696" s="23">
        <f t="shared" si="76"/>
        <v>-7.6532004913334339E-2</v>
      </c>
      <c r="L696" s="22">
        <f t="shared" si="70"/>
        <v>-2.8915491572619745E-3</v>
      </c>
    </row>
    <row r="697" spans="1:12" x14ac:dyDescent="0.25">
      <c r="A697" s="3">
        <f>IFERROR(Datos!A697,"")</f>
        <v>43500</v>
      </c>
      <c r="B697" s="4">
        <f>IFERROR(Datos!B697,"")</f>
        <v>123.96</v>
      </c>
      <c r="C697" s="4">
        <f>IFERROR(Datos!C697,"")</f>
        <v>2724.9</v>
      </c>
      <c r="D697" s="22">
        <f t="shared" si="71"/>
        <v>-4.3373493975904509E-3</v>
      </c>
      <c r="E697" s="22">
        <f t="shared" si="72"/>
        <v>6.7984481803067265E-3</v>
      </c>
      <c r="F697" s="22">
        <f>IFERROR(D697-Dashboard!$B$4/252,"")</f>
        <v>-4.4960795563206094E-3</v>
      </c>
      <c r="G697" s="22">
        <f>IFERROR(E697-Dashboard!$B$4/252,"")</f>
        <v>6.639718021576568E-3</v>
      </c>
      <c r="H697" s="4">
        <f t="shared" si="73"/>
        <v>130.52000000000001</v>
      </c>
      <c r="I697" s="23">
        <f t="shared" si="74"/>
        <v>-5.0260496475636018E-2</v>
      </c>
      <c r="J697" s="4">
        <f t="shared" si="75"/>
        <v>2930.8</v>
      </c>
      <c r="K697" s="23">
        <f t="shared" si="76"/>
        <v>-7.0253855602565918E-2</v>
      </c>
      <c r="L697" s="22">
        <f t="shared" si="70"/>
        <v>-1.1135797577897177E-2</v>
      </c>
    </row>
    <row r="698" spans="1:12" x14ac:dyDescent="0.25">
      <c r="A698" s="3">
        <f>IFERROR(Datos!A698,"")</f>
        <v>43501</v>
      </c>
      <c r="B698" s="4">
        <f>IFERROR(Datos!B698,"")</f>
        <v>124.28</v>
      </c>
      <c r="C698" s="4">
        <f>IFERROR(Datos!C698,"")</f>
        <v>2737.7</v>
      </c>
      <c r="D698" s="22">
        <f t="shared" si="71"/>
        <v>2.5814778960955298E-3</v>
      </c>
      <c r="E698" s="22">
        <f t="shared" si="72"/>
        <v>4.6974200888105777E-3</v>
      </c>
      <c r="F698" s="22">
        <f>IFERROR(D698-Dashboard!$B$4/252,"")</f>
        <v>2.4227477373653713E-3</v>
      </c>
      <c r="G698" s="22">
        <f>IFERROR(E698-Dashboard!$B$4/252,"")</f>
        <v>4.5386899300804192E-3</v>
      </c>
      <c r="H698" s="4">
        <f t="shared" si="73"/>
        <v>130.52000000000001</v>
      </c>
      <c r="I698" s="23">
        <f t="shared" si="74"/>
        <v>-4.7808764940239112E-2</v>
      </c>
      <c r="J698" s="4">
        <f t="shared" si="75"/>
        <v>2930.8</v>
      </c>
      <c r="K698" s="23">
        <f t="shared" si="76"/>
        <v>-6.5886447386379277E-2</v>
      </c>
      <c r="L698" s="22">
        <f t="shared" si="70"/>
        <v>-2.1159421927150479E-3</v>
      </c>
    </row>
    <row r="699" spans="1:12" x14ac:dyDescent="0.25">
      <c r="A699" s="3">
        <f>IFERROR(Datos!A699,"")</f>
        <v>43502</v>
      </c>
      <c r="B699" s="4">
        <f>IFERROR(Datos!B699,"")</f>
        <v>123.44</v>
      </c>
      <c r="C699" s="4">
        <f>IFERROR(Datos!C699,"")</f>
        <v>2731.6</v>
      </c>
      <c r="D699" s="22">
        <f t="shared" si="71"/>
        <v>-6.7589314451239613E-3</v>
      </c>
      <c r="E699" s="22">
        <f t="shared" si="72"/>
        <v>-2.2281477152353846E-3</v>
      </c>
      <c r="F699" s="22">
        <f>IFERROR(D699-Dashboard!$B$4/252,"")</f>
        <v>-6.9176616038541198E-3</v>
      </c>
      <c r="G699" s="22">
        <f>IFERROR(E699-Dashboard!$B$4/252,"")</f>
        <v>-2.3868778739655431E-3</v>
      </c>
      <c r="H699" s="4">
        <f t="shared" si="73"/>
        <v>130.52000000000001</v>
      </c>
      <c r="I699" s="23">
        <f t="shared" si="74"/>
        <v>-5.4244560220655935E-2</v>
      </c>
      <c r="J699" s="4">
        <f t="shared" si="75"/>
        <v>2930.8</v>
      </c>
      <c r="K699" s="23">
        <f t="shared" si="76"/>
        <v>-6.79677903644057E-2</v>
      </c>
      <c r="L699" s="22">
        <f t="shared" si="70"/>
        <v>-4.5307837298885767E-3</v>
      </c>
    </row>
    <row r="700" spans="1:12" x14ac:dyDescent="0.25">
      <c r="A700" s="3">
        <f>IFERROR(Datos!A700,"")</f>
        <v>43503</v>
      </c>
      <c r="B700" s="4">
        <f>IFERROR(Datos!B700,"")</f>
        <v>123.74</v>
      </c>
      <c r="C700" s="4">
        <f>IFERROR(Datos!C700,"")</f>
        <v>2706.1</v>
      </c>
      <c r="D700" s="22">
        <f t="shared" si="71"/>
        <v>2.4303305249513407E-3</v>
      </c>
      <c r="E700" s="22">
        <f t="shared" si="72"/>
        <v>-9.335188168106634E-3</v>
      </c>
      <c r="F700" s="22">
        <f>IFERROR(D700-Dashboard!$B$4/252,"")</f>
        <v>2.2716003662211822E-3</v>
      </c>
      <c r="G700" s="22">
        <f>IFERROR(E700-Dashboard!$B$4/252,"")</f>
        <v>-9.4939183268367925E-3</v>
      </c>
      <c r="H700" s="4">
        <f t="shared" si="73"/>
        <v>130.52000000000001</v>
      </c>
      <c r="I700" s="23">
        <f t="shared" si="74"/>
        <v>-5.1946061906221419E-2</v>
      </c>
      <c r="J700" s="4">
        <f t="shared" si="75"/>
        <v>2930.8</v>
      </c>
      <c r="K700" s="23">
        <f t="shared" si="76"/>
        <v>-7.6668486420090165E-2</v>
      </c>
      <c r="L700" s="22">
        <f t="shared" si="70"/>
        <v>1.1765518693057975E-2</v>
      </c>
    </row>
    <row r="701" spans="1:12" x14ac:dyDescent="0.25">
      <c r="A701" s="3">
        <f>IFERROR(Datos!A701,"")</f>
        <v>43504</v>
      </c>
      <c r="B701" s="4">
        <f>IFERROR(Datos!B701,"")</f>
        <v>124.21</v>
      </c>
      <c r="C701" s="4">
        <f>IFERROR(Datos!C701,"")</f>
        <v>2707.9</v>
      </c>
      <c r="D701" s="22">
        <f t="shared" si="71"/>
        <v>3.7982867302408518E-3</v>
      </c>
      <c r="E701" s="22">
        <f t="shared" si="72"/>
        <v>6.6516388899162671E-4</v>
      </c>
      <c r="F701" s="22">
        <f>IFERROR(D701-Dashboard!$B$4/252,"")</f>
        <v>3.6395565715106933E-3</v>
      </c>
      <c r="G701" s="22">
        <f>IFERROR(E701-Dashboard!$B$4/252,"")</f>
        <v>5.0643373026146798E-4</v>
      </c>
      <c r="H701" s="4">
        <f t="shared" si="73"/>
        <v>130.52000000000001</v>
      </c>
      <c r="I701" s="23">
        <f t="shared" si="74"/>
        <v>-4.8345081213607255E-2</v>
      </c>
      <c r="J701" s="4">
        <f t="shared" si="75"/>
        <v>2930.8</v>
      </c>
      <c r="K701" s="23">
        <f t="shared" si="76"/>
        <v>-7.6054319639688894E-2</v>
      </c>
      <c r="L701" s="22">
        <f t="shared" si="70"/>
        <v>3.1331228412492251E-3</v>
      </c>
    </row>
    <row r="702" spans="1:12" x14ac:dyDescent="0.25">
      <c r="A702" s="3">
        <f>IFERROR(Datos!A702,"")</f>
        <v>43507</v>
      </c>
      <c r="B702" s="4">
        <f>IFERROR(Datos!B702,"")</f>
        <v>123.6</v>
      </c>
      <c r="C702" s="4">
        <f>IFERROR(Datos!C702,"")</f>
        <v>2709.8</v>
      </c>
      <c r="D702" s="22">
        <f t="shared" si="71"/>
        <v>-4.9110377586345511E-3</v>
      </c>
      <c r="E702" s="22">
        <f t="shared" si="72"/>
        <v>7.0165072565453457E-4</v>
      </c>
      <c r="F702" s="22">
        <f>IFERROR(D702-Dashboard!$B$4/252,"")</f>
        <v>-5.0697679173647096E-3</v>
      </c>
      <c r="G702" s="22">
        <f>IFERROR(E702-Dashboard!$B$4/252,"")</f>
        <v>5.4292056692437584E-4</v>
      </c>
      <c r="H702" s="4">
        <f t="shared" si="73"/>
        <v>130.52000000000001</v>
      </c>
      <c r="I702" s="23">
        <f t="shared" si="74"/>
        <v>-5.3018694452957482E-2</v>
      </c>
      <c r="J702" s="4">
        <f t="shared" si="75"/>
        <v>2930.8</v>
      </c>
      <c r="K702" s="23">
        <f t="shared" si="76"/>
        <v>-7.5406032482598584E-2</v>
      </c>
      <c r="L702" s="22">
        <f t="shared" si="70"/>
        <v>-5.6126884842890856E-3</v>
      </c>
    </row>
    <row r="703" spans="1:12" x14ac:dyDescent="0.25">
      <c r="A703" s="3">
        <f>IFERROR(Datos!A703,"")</f>
        <v>43508</v>
      </c>
      <c r="B703" s="4">
        <f>IFERROR(Datos!B703,"")</f>
        <v>123.86</v>
      </c>
      <c r="C703" s="4">
        <f>IFERROR(Datos!C703,"")</f>
        <v>2744.7</v>
      </c>
      <c r="D703" s="22">
        <f t="shared" si="71"/>
        <v>2.1035598705501091E-3</v>
      </c>
      <c r="E703" s="22">
        <f t="shared" si="72"/>
        <v>1.2879179275223196E-2</v>
      </c>
      <c r="F703" s="22">
        <f>IFERROR(D703-Dashboard!$B$4/252,"")</f>
        <v>1.9448297118199503E-3</v>
      </c>
      <c r="G703" s="22">
        <f>IFERROR(E703-Dashboard!$B$4/252,"")</f>
        <v>1.2720449116493037E-2</v>
      </c>
      <c r="H703" s="4">
        <f t="shared" si="73"/>
        <v>130.52000000000001</v>
      </c>
      <c r="I703" s="23">
        <f t="shared" si="74"/>
        <v>-5.1026662580447524E-2</v>
      </c>
      <c r="J703" s="4">
        <f t="shared" si="75"/>
        <v>2930.8</v>
      </c>
      <c r="K703" s="23">
        <f t="shared" si="76"/>
        <v>-6.3498021018152162E-2</v>
      </c>
      <c r="L703" s="22">
        <f t="shared" si="70"/>
        <v>-1.0775619404673087E-2</v>
      </c>
    </row>
    <row r="704" spans="1:12" x14ac:dyDescent="0.25">
      <c r="A704" s="3">
        <f>IFERROR(Datos!A704,"")</f>
        <v>43509</v>
      </c>
      <c r="B704" s="4">
        <f>IFERROR(Datos!B704,"")</f>
        <v>123.37</v>
      </c>
      <c r="C704" s="4">
        <f>IFERROR(Datos!C704,"")</f>
        <v>2753</v>
      </c>
      <c r="D704" s="22">
        <f t="shared" si="71"/>
        <v>-3.956079444534133E-3</v>
      </c>
      <c r="E704" s="22">
        <f t="shared" si="72"/>
        <v>3.0240099100085072E-3</v>
      </c>
      <c r="F704" s="22">
        <f>IFERROR(D704-Dashboard!$B$4/252,"")</f>
        <v>-4.1148096032642915E-3</v>
      </c>
      <c r="G704" s="22">
        <f>IFERROR(E704-Dashboard!$B$4/252,"")</f>
        <v>2.8652797512783486E-3</v>
      </c>
      <c r="H704" s="4">
        <f t="shared" si="73"/>
        <v>130.52000000000001</v>
      </c>
      <c r="I704" s="23">
        <f t="shared" si="74"/>
        <v>-5.4780876494023967E-2</v>
      </c>
      <c r="J704" s="4">
        <f t="shared" si="75"/>
        <v>2930.8</v>
      </c>
      <c r="K704" s="23">
        <f t="shared" si="76"/>
        <v>-6.0666029752968531E-2</v>
      </c>
      <c r="L704" s="22">
        <f t="shared" si="70"/>
        <v>-6.9800893545426401E-3</v>
      </c>
    </row>
    <row r="705" spans="1:12" x14ac:dyDescent="0.25">
      <c r="A705" s="3">
        <f>IFERROR(Datos!A705,"")</f>
        <v>43510</v>
      </c>
      <c r="B705" s="4">
        <f>IFERROR(Datos!B705,"")</f>
        <v>124.06</v>
      </c>
      <c r="C705" s="4">
        <f>IFERROR(Datos!C705,"")</f>
        <v>2745.7</v>
      </c>
      <c r="D705" s="22">
        <f t="shared" si="71"/>
        <v>5.5929318310772302E-3</v>
      </c>
      <c r="E705" s="22">
        <f t="shared" si="72"/>
        <v>-2.6516527424628178E-3</v>
      </c>
      <c r="F705" s="22">
        <f>IFERROR(D705-Dashboard!$B$4/252,"")</f>
        <v>5.4342016723470717E-3</v>
      </c>
      <c r="G705" s="22">
        <f>IFERROR(E705-Dashboard!$B$4/252,"")</f>
        <v>-2.8103829011929763E-3</v>
      </c>
      <c r="H705" s="4">
        <f t="shared" si="73"/>
        <v>130.52000000000001</v>
      </c>
      <c r="I705" s="23">
        <f t="shared" si="74"/>
        <v>-4.9494330370824402E-2</v>
      </c>
      <c r="J705" s="4">
        <f t="shared" si="75"/>
        <v>2930.8</v>
      </c>
      <c r="K705" s="23">
        <f t="shared" si="76"/>
        <v>-6.3156817251262543E-2</v>
      </c>
      <c r="L705" s="22">
        <f t="shared" si="70"/>
        <v>8.244584573540048E-3</v>
      </c>
    </row>
    <row r="706" spans="1:12" x14ac:dyDescent="0.25">
      <c r="A706" s="3">
        <f>IFERROR(Datos!A706,"")</f>
        <v>43511</v>
      </c>
      <c r="B706" s="4">
        <f>IFERROR(Datos!B706,"")</f>
        <v>124.8</v>
      </c>
      <c r="C706" s="4">
        <f>IFERROR(Datos!C706,"")</f>
        <v>2775.6</v>
      </c>
      <c r="D706" s="22">
        <f t="shared" si="71"/>
        <v>5.9648557149765136E-3</v>
      </c>
      <c r="E706" s="22">
        <f t="shared" si="72"/>
        <v>1.0889754889463532E-2</v>
      </c>
      <c r="F706" s="22">
        <f>IFERROR(D706-Dashboard!$B$4/252,"")</f>
        <v>5.8061255562463551E-3</v>
      </c>
      <c r="G706" s="22">
        <f>IFERROR(E706-Dashboard!$B$4/252,"")</f>
        <v>1.0731024730733374E-2</v>
      </c>
      <c r="H706" s="4">
        <f t="shared" si="73"/>
        <v>130.52000000000001</v>
      </c>
      <c r="I706" s="23">
        <f t="shared" si="74"/>
        <v>-4.3824701195219196E-2</v>
      </c>
      <c r="J706" s="4">
        <f t="shared" si="75"/>
        <v>2930.8</v>
      </c>
      <c r="K706" s="23">
        <f t="shared" si="76"/>
        <v>-5.2954824621263885E-2</v>
      </c>
      <c r="L706" s="22">
        <f t="shared" si="70"/>
        <v>-4.9248991744870185E-3</v>
      </c>
    </row>
    <row r="707" spans="1:12" x14ac:dyDescent="0.25">
      <c r="A707" s="3">
        <f>IFERROR(Datos!A707,"")</f>
        <v>43515</v>
      </c>
      <c r="B707" s="4">
        <f>IFERROR(Datos!B707,"")</f>
        <v>126.7</v>
      </c>
      <c r="C707" s="4">
        <f>IFERROR(Datos!C707,"")</f>
        <v>2779.8</v>
      </c>
      <c r="D707" s="22">
        <f t="shared" si="71"/>
        <v>1.5224358974359031E-2</v>
      </c>
      <c r="E707" s="22">
        <f t="shared" si="72"/>
        <v>1.5131863380890564E-3</v>
      </c>
      <c r="F707" s="22">
        <f>IFERROR(D707-Dashboard!$B$4/252,"")</f>
        <v>1.5065628815628873E-2</v>
      </c>
      <c r="G707" s="22">
        <f>IFERROR(E707-Dashboard!$B$4/252,"")</f>
        <v>1.3544561793588977E-3</v>
      </c>
      <c r="H707" s="4">
        <f t="shared" si="73"/>
        <v>130.52000000000001</v>
      </c>
      <c r="I707" s="23">
        <f t="shared" si="74"/>
        <v>-2.926754520380026E-2</v>
      </c>
      <c r="J707" s="4">
        <f t="shared" si="75"/>
        <v>2930.8</v>
      </c>
      <c r="K707" s="23">
        <f t="shared" si="76"/>
        <v>-5.152176880032755E-2</v>
      </c>
      <c r="L707" s="22">
        <f t="shared" ref="L707:L770" si="77">IFERROR(IF(AND(ISNUMBER(D707),ISNUMBER(E707)),D707-E707,""),"")</f>
        <v>1.3711172636269975E-2</v>
      </c>
    </row>
    <row r="708" spans="1:12" x14ac:dyDescent="0.25">
      <c r="A708" s="3">
        <f>IFERROR(Datos!A708,"")</f>
        <v>43516</v>
      </c>
      <c r="B708" s="4">
        <f>IFERROR(Datos!B708,"")</f>
        <v>126.48</v>
      </c>
      <c r="C708" s="4">
        <f>IFERROR(Datos!C708,"")</f>
        <v>2784.7</v>
      </c>
      <c r="D708" s="22">
        <f t="shared" ref="D708:D771" si="78">IFERROR(IF(AND(ISNUMBER(B708),ISNUMBER(B707),B707&lt;&gt;0),B708/B707-1,""),"")</f>
        <v>-1.7363851617995252E-3</v>
      </c>
      <c r="E708" s="22">
        <f t="shared" ref="E708:E771" si="79">IFERROR(IF(AND(ISNUMBER(C708),ISNUMBER(C707),C707&lt;&gt;0),C708/C707-1,""),"")</f>
        <v>1.762716742211623E-3</v>
      </c>
      <c r="F708" s="22">
        <f>IFERROR(D708-Dashboard!$B$4/252,"")</f>
        <v>-1.8951153205296839E-3</v>
      </c>
      <c r="G708" s="22">
        <f>IFERROR(E708-Dashboard!$B$4/252,"")</f>
        <v>1.6039865834814643E-3</v>
      </c>
      <c r="H708" s="4">
        <f t="shared" ref="H708:H771" si="80">IFERROR(IF(ISNUMBER(B708),MAX(B708,IFERROR(H707,B708)),""),"")</f>
        <v>130.52000000000001</v>
      </c>
      <c r="I708" s="23">
        <f t="shared" ref="I708:I771" si="81">IFERROR(IF(AND(ISNUMBER(B708),ISNUMBER(H708)),B708/H708-1,""),"")</f>
        <v>-3.095311063438555E-2</v>
      </c>
      <c r="J708" s="4">
        <f t="shared" ref="J708:J771" si="82">IFERROR(IF(ISNUMBER(C708),MAX(C708,IFERROR(J707,C708)),""),"")</f>
        <v>2930.8</v>
      </c>
      <c r="K708" s="23">
        <f t="shared" ref="K708:K771" si="83">IFERROR(IF(AND(ISNUMBER(C708),ISNUMBER(J708)),C708/J708-1,""),"")</f>
        <v>-4.9849870342568714E-2</v>
      </c>
      <c r="L708" s="22">
        <f t="shared" si="77"/>
        <v>-3.4991019040111482E-3</v>
      </c>
    </row>
    <row r="709" spans="1:12" x14ac:dyDescent="0.25">
      <c r="A709" s="3">
        <f>IFERROR(Datos!A709,"")</f>
        <v>43517</v>
      </c>
      <c r="B709" s="4">
        <f>IFERROR(Datos!B709,"")</f>
        <v>125.05</v>
      </c>
      <c r="C709" s="4">
        <f>IFERROR(Datos!C709,"")</f>
        <v>2774.9</v>
      </c>
      <c r="D709" s="22">
        <f t="shared" si="78"/>
        <v>-1.1306135357368796E-2</v>
      </c>
      <c r="E709" s="22">
        <f t="shared" si="79"/>
        <v>-3.5192300786439645E-3</v>
      </c>
      <c r="F709" s="22">
        <f>IFERROR(D709-Dashboard!$B$4/252,"")</f>
        <v>-1.1464865516098955E-2</v>
      </c>
      <c r="G709" s="22">
        <f>IFERROR(E709-Dashboard!$B$4/252,"")</f>
        <v>-3.677960237374123E-3</v>
      </c>
      <c r="H709" s="4">
        <f t="shared" si="80"/>
        <v>130.52000000000001</v>
      </c>
      <c r="I709" s="23">
        <f t="shared" si="81"/>
        <v>-4.1909285933190432E-2</v>
      </c>
      <c r="J709" s="4">
        <f t="shared" si="82"/>
        <v>2930.8</v>
      </c>
      <c r="K709" s="23">
        <f t="shared" si="83"/>
        <v>-5.3193667258086608E-2</v>
      </c>
      <c r="L709" s="22">
        <f t="shared" si="77"/>
        <v>-7.7869052787248316E-3</v>
      </c>
    </row>
    <row r="710" spans="1:12" x14ac:dyDescent="0.25">
      <c r="A710" s="3">
        <f>IFERROR(Datos!A710,"")</f>
        <v>43518</v>
      </c>
      <c r="B710" s="4">
        <f>IFERROR(Datos!B710,"")</f>
        <v>125.5</v>
      </c>
      <c r="C710" s="4">
        <f>IFERROR(Datos!C710,"")</f>
        <v>2792.7</v>
      </c>
      <c r="D710" s="22">
        <f t="shared" si="78"/>
        <v>3.5985605757697936E-3</v>
      </c>
      <c r="E710" s="22">
        <f t="shared" si="79"/>
        <v>6.4146455728133489E-3</v>
      </c>
      <c r="F710" s="22">
        <f>IFERROR(D710-Dashboard!$B$4/252,"")</f>
        <v>3.4398304170396351E-3</v>
      </c>
      <c r="G710" s="22">
        <f>IFERROR(E710-Dashboard!$B$4/252,"")</f>
        <v>6.2559154140831904E-3</v>
      </c>
      <c r="H710" s="4">
        <f t="shared" si="80"/>
        <v>130.52000000000001</v>
      </c>
      <c r="I710" s="23">
        <f t="shared" si="81"/>
        <v>-3.8461538461538547E-2</v>
      </c>
      <c r="J710" s="4">
        <f t="shared" si="82"/>
        <v>2930.8</v>
      </c>
      <c r="K710" s="23">
        <f t="shared" si="83"/>
        <v>-4.712024020745198E-2</v>
      </c>
      <c r="L710" s="22">
        <f t="shared" si="77"/>
        <v>-2.8160849970435553E-3</v>
      </c>
    </row>
    <row r="711" spans="1:12" x14ac:dyDescent="0.25">
      <c r="A711" s="3">
        <f>IFERROR(Datos!A711,"")</f>
        <v>43521</v>
      </c>
      <c r="B711" s="4">
        <f>IFERROR(Datos!B711,"")</f>
        <v>125.37</v>
      </c>
      <c r="C711" s="4">
        <f>IFERROR(Datos!C711,"")</f>
        <v>2796.1</v>
      </c>
      <c r="D711" s="22">
        <f t="shared" si="78"/>
        <v>-1.0358565737051961E-3</v>
      </c>
      <c r="E711" s="22">
        <f t="shared" si="79"/>
        <v>1.2174598059226938E-3</v>
      </c>
      <c r="F711" s="22">
        <f>IFERROR(D711-Dashboard!$B$4/252,"")</f>
        <v>-1.1945867324353549E-3</v>
      </c>
      <c r="G711" s="22">
        <f>IFERROR(E711-Dashboard!$B$4/252,"")</f>
        <v>1.058729647192535E-3</v>
      </c>
      <c r="H711" s="4">
        <f t="shared" si="80"/>
        <v>130.52000000000001</v>
      </c>
      <c r="I711" s="23">
        <f t="shared" si="81"/>
        <v>-3.9457554397793526E-2</v>
      </c>
      <c r="J711" s="4">
        <f t="shared" si="82"/>
        <v>2930.8</v>
      </c>
      <c r="K711" s="23">
        <f t="shared" si="83"/>
        <v>-4.5960147400027407E-2</v>
      </c>
      <c r="L711" s="22">
        <f t="shared" si="77"/>
        <v>-2.2533163796278899E-3</v>
      </c>
    </row>
    <row r="712" spans="1:12" x14ac:dyDescent="0.25">
      <c r="A712" s="3">
        <f>IFERROR(Datos!A712,"")</f>
        <v>43522</v>
      </c>
      <c r="B712" s="4">
        <f>IFERROR(Datos!B712,"")</f>
        <v>125.58</v>
      </c>
      <c r="C712" s="4">
        <f>IFERROR(Datos!C712,"")</f>
        <v>2793.9</v>
      </c>
      <c r="D712" s="22">
        <f t="shared" si="78"/>
        <v>1.6750418760469454E-3</v>
      </c>
      <c r="E712" s="22">
        <f t="shared" si="79"/>
        <v>-7.8681019992121737E-4</v>
      </c>
      <c r="F712" s="22">
        <f>IFERROR(D712-Dashboard!$B$4/252,"")</f>
        <v>1.5163117173167867E-3</v>
      </c>
      <c r="G712" s="22">
        <f>IFERROR(E712-Dashboard!$B$4/252,"")</f>
        <v>-9.455403586513761E-4</v>
      </c>
      <c r="H712" s="4">
        <f t="shared" si="80"/>
        <v>130.52000000000001</v>
      </c>
      <c r="I712" s="23">
        <f t="shared" si="81"/>
        <v>-3.784860557768932E-2</v>
      </c>
      <c r="J712" s="4">
        <f t="shared" si="82"/>
        <v>2930.8</v>
      </c>
      <c r="K712" s="23">
        <f t="shared" si="83"/>
        <v>-4.6710795687184392E-2</v>
      </c>
      <c r="L712" s="22">
        <f t="shared" si="77"/>
        <v>2.4618520759681628E-3</v>
      </c>
    </row>
    <row r="713" spans="1:12" x14ac:dyDescent="0.25">
      <c r="A713" s="3">
        <f>IFERROR(Datos!A713,"")</f>
        <v>43523</v>
      </c>
      <c r="B713" s="4">
        <f>IFERROR(Datos!B713,"")</f>
        <v>124.69</v>
      </c>
      <c r="C713" s="4">
        <f>IFERROR(Datos!C713,"")</f>
        <v>2792.4</v>
      </c>
      <c r="D713" s="22">
        <f t="shared" si="78"/>
        <v>-7.0871157827679943E-3</v>
      </c>
      <c r="E713" s="22">
        <f t="shared" si="79"/>
        <v>-5.368839256952862E-4</v>
      </c>
      <c r="F713" s="22">
        <f>IFERROR(D713-Dashboard!$B$4/252,"")</f>
        <v>-7.2458459414981528E-3</v>
      </c>
      <c r="G713" s="22">
        <f>IFERROR(E713-Dashboard!$B$4/252,"")</f>
        <v>-6.9561408442544493E-4</v>
      </c>
      <c r="H713" s="4">
        <f t="shared" si="80"/>
        <v>130.52000000000001</v>
      </c>
      <c r="I713" s="23">
        <f t="shared" si="81"/>
        <v>-4.4667483910511896E-2</v>
      </c>
      <c r="J713" s="4">
        <f t="shared" si="82"/>
        <v>2930.8</v>
      </c>
      <c r="K713" s="23">
        <f t="shared" si="83"/>
        <v>-4.7222601337518766E-2</v>
      </c>
      <c r="L713" s="22">
        <f t="shared" si="77"/>
        <v>-6.5502318570727081E-3</v>
      </c>
    </row>
    <row r="714" spans="1:12" x14ac:dyDescent="0.25">
      <c r="A714" s="3">
        <f>IFERROR(Datos!A714,"")</f>
        <v>43524</v>
      </c>
      <c r="B714" s="4">
        <f>IFERROR(Datos!B714,"")</f>
        <v>123.99</v>
      </c>
      <c r="C714" s="4">
        <f>IFERROR(Datos!C714,"")</f>
        <v>2784.5</v>
      </c>
      <c r="D714" s="22">
        <f t="shared" si="78"/>
        <v>-5.6139225278691862E-3</v>
      </c>
      <c r="E714" s="22">
        <f t="shared" si="79"/>
        <v>-2.829107577710932E-3</v>
      </c>
      <c r="F714" s="22">
        <f>IFERROR(D714-Dashboard!$B$4/252,"")</f>
        <v>-5.7726526865993447E-3</v>
      </c>
      <c r="G714" s="22">
        <f>IFERROR(E714-Dashboard!$B$4/252,"")</f>
        <v>-2.9878377364410905E-3</v>
      </c>
      <c r="H714" s="4">
        <f t="shared" si="80"/>
        <v>130.52000000000001</v>
      </c>
      <c r="I714" s="23">
        <f t="shared" si="81"/>
        <v>-5.0030646644192545E-2</v>
      </c>
      <c r="J714" s="4">
        <f t="shared" si="82"/>
        <v>2930.8</v>
      </c>
      <c r="K714" s="23">
        <f t="shared" si="83"/>
        <v>-4.9918111095946571E-2</v>
      </c>
      <c r="L714" s="22">
        <f t="shared" si="77"/>
        <v>-2.7848149501582542E-3</v>
      </c>
    </row>
    <row r="715" spans="1:12" x14ac:dyDescent="0.25">
      <c r="A715" s="3">
        <f>IFERROR(Datos!A715,"")</f>
        <v>43525</v>
      </c>
      <c r="B715" s="4">
        <f>IFERROR(Datos!B715,"")</f>
        <v>121.88</v>
      </c>
      <c r="C715" s="4">
        <f>IFERROR(Datos!C715,"")</f>
        <v>2803.7</v>
      </c>
      <c r="D715" s="22">
        <f t="shared" si="78"/>
        <v>-1.7017501411404123E-2</v>
      </c>
      <c r="E715" s="22">
        <f t="shared" si="79"/>
        <v>6.8953133417128942E-3</v>
      </c>
      <c r="F715" s="22">
        <f>IFERROR(D715-Dashboard!$B$4/252,"")</f>
        <v>-1.7176231570134284E-2</v>
      </c>
      <c r="G715" s="22">
        <f>IFERROR(E715-Dashboard!$B$4/252,"")</f>
        <v>6.7365831829827357E-3</v>
      </c>
      <c r="H715" s="4">
        <f t="shared" si="80"/>
        <v>130.52000000000001</v>
      </c>
      <c r="I715" s="23">
        <f t="shared" si="81"/>
        <v>-6.6196751455715686E-2</v>
      </c>
      <c r="J715" s="4">
        <f t="shared" si="82"/>
        <v>2930.8</v>
      </c>
      <c r="K715" s="23">
        <f t="shared" si="83"/>
        <v>-4.3366998771666609E-2</v>
      </c>
      <c r="L715" s="22">
        <f t="shared" si="77"/>
        <v>-2.3912814753117018E-2</v>
      </c>
    </row>
    <row r="716" spans="1:12" x14ac:dyDescent="0.25">
      <c r="A716" s="3">
        <f>IFERROR(Datos!A716,"")</f>
        <v>43528</v>
      </c>
      <c r="B716" s="4">
        <f>IFERROR(Datos!B716,"")</f>
        <v>121.56</v>
      </c>
      <c r="C716" s="4">
        <f>IFERROR(Datos!C716,"")</f>
        <v>2792.8</v>
      </c>
      <c r="D716" s="22">
        <f t="shared" si="78"/>
        <v>-2.6255333114538759E-3</v>
      </c>
      <c r="E716" s="22">
        <f t="shared" si="79"/>
        <v>-3.8877197988371748E-3</v>
      </c>
      <c r="F716" s="22">
        <f>IFERROR(D716-Dashboard!$B$4/252,"")</f>
        <v>-2.7842634701840344E-3</v>
      </c>
      <c r="G716" s="22">
        <f>IFERROR(E716-Dashboard!$B$4/252,"")</f>
        <v>-4.0464499575673333E-3</v>
      </c>
      <c r="H716" s="4">
        <f t="shared" si="80"/>
        <v>130.52000000000001</v>
      </c>
      <c r="I716" s="23">
        <f t="shared" si="81"/>
        <v>-6.8648482991112481E-2</v>
      </c>
      <c r="J716" s="4">
        <f t="shared" si="82"/>
        <v>2930.8</v>
      </c>
      <c r="K716" s="23">
        <f t="shared" si="83"/>
        <v>-4.708611983076294E-2</v>
      </c>
      <c r="L716" s="22">
        <f t="shared" si="77"/>
        <v>1.2621864873832989E-3</v>
      </c>
    </row>
    <row r="717" spans="1:12" x14ac:dyDescent="0.25">
      <c r="A717" s="3">
        <f>IFERROR(Datos!A717,"")</f>
        <v>43529</v>
      </c>
      <c r="B717" s="4">
        <f>IFERROR(Datos!B717,"")</f>
        <v>121.72</v>
      </c>
      <c r="C717" s="4">
        <f>IFERROR(Datos!C717,"")</f>
        <v>2789.7</v>
      </c>
      <c r="D717" s="22">
        <f t="shared" si="78"/>
        <v>1.3162224415925738E-3</v>
      </c>
      <c r="E717" s="22">
        <f t="shared" si="79"/>
        <v>-1.1099971354914251E-3</v>
      </c>
      <c r="F717" s="22">
        <f>IFERROR(D717-Dashboard!$B$4/252,"")</f>
        <v>1.1574922828624151E-3</v>
      </c>
      <c r="G717" s="22">
        <f>IFERROR(E717-Dashboard!$B$4/252,"")</f>
        <v>-1.2687272942215838E-3</v>
      </c>
      <c r="H717" s="4">
        <f t="shared" si="80"/>
        <v>130.52000000000001</v>
      </c>
      <c r="I717" s="23">
        <f t="shared" si="81"/>
        <v>-6.7422617223414139E-2</v>
      </c>
      <c r="J717" s="4">
        <f t="shared" si="82"/>
        <v>2930.8</v>
      </c>
      <c r="K717" s="23">
        <f t="shared" si="83"/>
        <v>-4.8143851508120727E-2</v>
      </c>
      <c r="L717" s="22">
        <f t="shared" si="77"/>
        <v>2.4262195770839989E-3</v>
      </c>
    </row>
    <row r="718" spans="1:12" x14ac:dyDescent="0.25">
      <c r="A718" s="3">
        <f>IFERROR(Datos!A718,"")</f>
        <v>43530</v>
      </c>
      <c r="B718" s="4">
        <f>IFERROR(Datos!B718,"")</f>
        <v>121.61</v>
      </c>
      <c r="C718" s="4">
        <f>IFERROR(Datos!C718,"")</f>
        <v>2771.4</v>
      </c>
      <c r="D718" s="22">
        <f t="shared" si="78"/>
        <v>-9.0371344068351789E-4</v>
      </c>
      <c r="E718" s="22">
        <f t="shared" si="79"/>
        <v>-6.5598451446391426E-3</v>
      </c>
      <c r="F718" s="22">
        <f>IFERROR(D718-Dashboard!$B$4/252,"")</f>
        <v>-1.0624435994136766E-3</v>
      </c>
      <c r="G718" s="22">
        <f>IFERROR(E718-Dashboard!$B$4/252,"")</f>
        <v>-6.7185753033693011E-3</v>
      </c>
      <c r="H718" s="4">
        <f t="shared" si="80"/>
        <v>130.52000000000001</v>
      </c>
      <c r="I718" s="23">
        <f t="shared" si="81"/>
        <v>-6.8265399938706839E-2</v>
      </c>
      <c r="J718" s="4">
        <f t="shared" si="82"/>
        <v>2930.8</v>
      </c>
      <c r="K718" s="23">
        <f t="shared" si="83"/>
        <v>-5.4387880442200109E-2</v>
      </c>
      <c r="L718" s="22">
        <f t="shared" si="77"/>
        <v>5.6561317039556247E-3</v>
      </c>
    </row>
    <row r="719" spans="1:12" x14ac:dyDescent="0.25">
      <c r="A719" s="3">
        <f>IFERROR(Datos!A719,"")</f>
        <v>43531</v>
      </c>
      <c r="B719" s="4">
        <f>IFERROR(Datos!B719,"")</f>
        <v>121.51</v>
      </c>
      <c r="C719" s="4">
        <f>IFERROR(Datos!C719,"")</f>
        <v>2748.9</v>
      </c>
      <c r="D719" s="22">
        <f t="shared" si="78"/>
        <v>-8.2230079763168096E-4</v>
      </c>
      <c r="E719" s="22">
        <f t="shared" si="79"/>
        <v>-8.1186403983546374E-3</v>
      </c>
      <c r="F719" s="22">
        <f>IFERROR(D719-Dashboard!$B$4/252,"")</f>
        <v>-9.8103095636183969E-4</v>
      </c>
      <c r="G719" s="22">
        <f>IFERROR(E719-Dashboard!$B$4/252,"")</f>
        <v>-8.2773705570847959E-3</v>
      </c>
      <c r="H719" s="4">
        <f t="shared" si="80"/>
        <v>130.52000000000001</v>
      </c>
      <c r="I719" s="23">
        <f t="shared" si="81"/>
        <v>-6.9031566043518233E-2</v>
      </c>
      <c r="J719" s="4">
        <f t="shared" si="82"/>
        <v>2930.8</v>
      </c>
      <c r="K719" s="23">
        <f t="shared" si="83"/>
        <v>-6.2064965197215827E-2</v>
      </c>
      <c r="L719" s="22">
        <f t="shared" si="77"/>
        <v>7.2963396007229564E-3</v>
      </c>
    </row>
    <row r="720" spans="1:12" x14ac:dyDescent="0.25">
      <c r="A720" s="3">
        <f>IFERROR(Datos!A720,"")</f>
        <v>43532</v>
      </c>
      <c r="B720" s="4">
        <f>IFERROR(Datos!B720,"")</f>
        <v>122.84</v>
      </c>
      <c r="C720" s="4">
        <f>IFERROR(Datos!C720,"")</f>
        <v>2743.1</v>
      </c>
      <c r="D720" s="22">
        <f t="shared" si="78"/>
        <v>1.0945601185087694E-2</v>
      </c>
      <c r="E720" s="22">
        <f t="shared" si="79"/>
        <v>-2.1099348830442288E-3</v>
      </c>
      <c r="F720" s="22">
        <f>IFERROR(D720-Dashboard!$B$4/252,"")</f>
        <v>1.0786871026357536E-2</v>
      </c>
      <c r="G720" s="22">
        <f>IFERROR(E720-Dashboard!$B$4/252,"")</f>
        <v>-2.2686650417743873E-3</v>
      </c>
      <c r="H720" s="4">
        <f t="shared" si="80"/>
        <v>130.52000000000001</v>
      </c>
      <c r="I720" s="23">
        <f t="shared" si="81"/>
        <v>-5.8841556849525078E-2</v>
      </c>
      <c r="J720" s="4">
        <f t="shared" si="82"/>
        <v>2930.8</v>
      </c>
      <c r="K720" s="23">
        <f t="shared" si="83"/>
        <v>-6.4043947045175464E-2</v>
      </c>
      <c r="L720" s="22">
        <f t="shared" si="77"/>
        <v>1.3055536068131923E-2</v>
      </c>
    </row>
    <row r="721" spans="1:12" x14ac:dyDescent="0.25">
      <c r="A721" s="3">
        <f>IFERROR(Datos!A721,"")</f>
        <v>43535</v>
      </c>
      <c r="B721" s="4">
        <f>IFERROR(Datos!B721,"")</f>
        <v>122.24</v>
      </c>
      <c r="C721" s="4">
        <f>IFERROR(Datos!C721,"")</f>
        <v>2783.3</v>
      </c>
      <c r="D721" s="22">
        <f t="shared" si="78"/>
        <v>-4.8844024747639603E-3</v>
      </c>
      <c r="E721" s="22">
        <f t="shared" si="79"/>
        <v>1.4654952426087275E-2</v>
      </c>
      <c r="F721" s="22">
        <f>IFERROR(D721-Dashboard!$B$4/252,"")</f>
        <v>-5.0431326334941188E-3</v>
      </c>
      <c r="G721" s="22">
        <f>IFERROR(E721-Dashboard!$B$4/252,"")</f>
        <v>1.4496222267357117E-2</v>
      </c>
      <c r="H721" s="4">
        <f t="shared" si="80"/>
        <v>130.52000000000001</v>
      </c>
      <c r="I721" s="23">
        <f t="shared" si="81"/>
        <v>-6.3438553478394222E-2</v>
      </c>
      <c r="J721" s="4">
        <f t="shared" si="82"/>
        <v>2930.8</v>
      </c>
      <c r="K721" s="23">
        <f t="shared" si="83"/>
        <v>-5.0327555616214048E-2</v>
      </c>
      <c r="L721" s="22">
        <f t="shared" si="77"/>
        <v>-1.9539354900851236E-2</v>
      </c>
    </row>
    <row r="722" spans="1:12" x14ac:dyDescent="0.25">
      <c r="A722" s="3">
        <f>IFERROR(Datos!A722,"")</f>
        <v>43536</v>
      </c>
      <c r="B722" s="4">
        <f>IFERROR(Datos!B722,"")</f>
        <v>122.98</v>
      </c>
      <c r="C722" s="4">
        <f>IFERROR(Datos!C722,"")</f>
        <v>2791.5</v>
      </c>
      <c r="D722" s="22">
        <f t="shared" si="78"/>
        <v>6.0536649214659732E-3</v>
      </c>
      <c r="E722" s="22">
        <f t="shared" si="79"/>
        <v>2.9461430675816747E-3</v>
      </c>
      <c r="F722" s="22">
        <f>IFERROR(D722-Dashboard!$B$4/252,"")</f>
        <v>5.8949347627358147E-3</v>
      </c>
      <c r="G722" s="22">
        <f>IFERROR(E722-Dashboard!$B$4/252,"")</f>
        <v>2.7874129088515161E-3</v>
      </c>
      <c r="H722" s="4">
        <f t="shared" si="80"/>
        <v>130.52000000000001</v>
      </c>
      <c r="I722" s="23">
        <f t="shared" si="81"/>
        <v>-5.7768924302788904E-2</v>
      </c>
      <c r="J722" s="4">
        <f t="shared" si="82"/>
        <v>2930.8</v>
      </c>
      <c r="K722" s="23">
        <f t="shared" si="83"/>
        <v>-4.7529684727719457E-2</v>
      </c>
      <c r="L722" s="22">
        <f t="shared" si="77"/>
        <v>3.1075218538842986E-3</v>
      </c>
    </row>
    <row r="723" spans="1:12" x14ac:dyDescent="0.25">
      <c r="A723" s="3">
        <f>IFERROR(Datos!A723,"")</f>
        <v>43537</v>
      </c>
      <c r="B723" s="4">
        <f>IFERROR(Datos!B723,"")</f>
        <v>123.84</v>
      </c>
      <c r="C723" s="4">
        <f>IFERROR(Datos!C723,"")</f>
        <v>2810.9</v>
      </c>
      <c r="D723" s="22">
        <f t="shared" si="78"/>
        <v>6.9930069930070893E-3</v>
      </c>
      <c r="E723" s="22">
        <f t="shared" si="79"/>
        <v>6.9496686369334704E-3</v>
      </c>
      <c r="F723" s="22">
        <f>IFERROR(D723-Dashboard!$B$4/252,"")</f>
        <v>6.8342768342769308E-3</v>
      </c>
      <c r="G723" s="22">
        <f>IFERROR(E723-Dashboard!$B$4/252,"")</f>
        <v>6.7909384782033119E-3</v>
      </c>
      <c r="H723" s="4">
        <f t="shared" si="80"/>
        <v>130.52000000000001</v>
      </c>
      <c r="I723" s="23">
        <f t="shared" si="81"/>
        <v>-5.1179895801409803E-2</v>
      </c>
      <c r="J723" s="4">
        <f t="shared" si="82"/>
        <v>2930.8</v>
      </c>
      <c r="K723" s="23">
        <f t="shared" si="83"/>
        <v>-4.0910331650061416E-2</v>
      </c>
      <c r="L723" s="22">
        <f t="shared" si="77"/>
        <v>4.3338356073618911E-5</v>
      </c>
    </row>
    <row r="724" spans="1:12" x14ac:dyDescent="0.25">
      <c r="A724" s="3">
        <f>IFERROR(Datos!A724,"")</f>
        <v>43538</v>
      </c>
      <c r="B724" s="4">
        <f>IFERROR(Datos!B724,"")</f>
        <v>122.41</v>
      </c>
      <c r="C724" s="4">
        <f>IFERROR(Datos!C724,"")</f>
        <v>2808.5</v>
      </c>
      <c r="D724" s="22">
        <f t="shared" si="78"/>
        <v>-1.1547157622739057E-2</v>
      </c>
      <c r="E724" s="22">
        <f t="shared" si="79"/>
        <v>-8.5381906151060782E-4</v>
      </c>
      <c r="F724" s="22">
        <f>IFERROR(D724-Dashboard!$B$4/252,"")</f>
        <v>-1.1705887781469216E-2</v>
      </c>
      <c r="G724" s="22">
        <f>IFERROR(E724-Dashboard!$B$4/252,"")</f>
        <v>-1.0125492202407666E-3</v>
      </c>
      <c r="H724" s="4">
        <f t="shared" si="80"/>
        <v>130.52000000000001</v>
      </c>
      <c r="I724" s="23">
        <f t="shared" si="81"/>
        <v>-6.2136071100214574E-2</v>
      </c>
      <c r="J724" s="4">
        <f t="shared" si="82"/>
        <v>2930.8</v>
      </c>
      <c r="K724" s="23">
        <f t="shared" si="83"/>
        <v>-4.172922069059648E-2</v>
      </c>
      <c r="L724" s="22">
        <f t="shared" si="77"/>
        <v>-1.0693338561228449E-2</v>
      </c>
    </row>
    <row r="725" spans="1:12" x14ac:dyDescent="0.25">
      <c r="A725" s="3">
        <f>IFERROR(Datos!A725,"")</f>
        <v>43539</v>
      </c>
      <c r="B725" s="4">
        <f>IFERROR(Datos!B725,"")</f>
        <v>122.97</v>
      </c>
      <c r="C725" s="4">
        <f>IFERROR(Datos!C725,"")</f>
        <v>2822.5</v>
      </c>
      <c r="D725" s="22">
        <f t="shared" si="78"/>
        <v>4.574789641369259E-3</v>
      </c>
      <c r="E725" s="22">
        <f t="shared" si="79"/>
        <v>4.9848673669219412E-3</v>
      </c>
      <c r="F725" s="22">
        <f>IFERROR(D725-Dashboard!$B$4/252,"")</f>
        <v>4.4160594826391005E-3</v>
      </c>
      <c r="G725" s="22">
        <f>IFERROR(E725-Dashboard!$B$4/252,"")</f>
        <v>4.8261372081917827E-3</v>
      </c>
      <c r="H725" s="4">
        <f t="shared" si="80"/>
        <v>130.52000000000001</v>
      </c>
      <c r="I725" s="23">
        <f t="shared" si="81"/>
        <v>-5.7845540913270099E-2</v>
      </c>
      <c r="J725" s="4">
        <f t="shared" si="82"/>
        <v>2930.8</v>
      </c>
      <c r="K725" s="23">
        <f t="shared" si="83"/>
        <v>-3.6952367954142251E-2</v>
      </c>
      <c r="L725" s="22">
        <f t="shared" si="77"/>
        <v>-4.1007772555268218E-4</v>
      </c>
    </row>
    <row r="726" spans="1:12" x14ac:dyDescent="0.25">
      <c r="A726" s="3">
        <f>IFERROR(Datos!A726,"")</f>
        <v>43542</v>
      </c>
      <c r="B726" s="4">
        <f>IFERROR(Datos!B726,"")</f>
        <v>123.04</v>
      </c>
      <c r="C726" s="4">
        <f>IFERROR(Datos!C726,"")</f>
        <v>2832.9</v>
      </c>
      <c r="D726" s="22">
        <f t="shared" si="78"/>
        <v>5.6924453118645246E-4</v>
      </c>
      <c r="E726" s="22">
        <f t="shared" si="79"/>
        <v>3.6846767050486839E-3</v>
      </c>
      <c r="F726" s="22">
        <f>IFERROR(D726-Dashboard!$B$4/252,"")</f>
        <v>4.1051437245629373E-4</v>
      </c>
      <c r="G726" s="22">
        <f>IFERROR(E726-Dashboard!$B$4/252,"")</f>
        <v>3.5259465463185254E-3</v>
      </c>
      <c r="H726" s="4">
        <f t="shared" si="80"/>
        <v>130.52000000000001</v>
      </c>
      <c r="I726" s="23">
        <f t="shared" si="81"/>
        <v>-5.7309224639901957E-2</v>
      </c>
      <c r="J726" s="4">
        <f t="shared" si="82"/>
        <v>2930.8</v>
      </c>
      <c r="K726" s="23">
        <f t="shared" si="83"/>
        <v>-3.3403848778490564E-2</v>
      </c>
      <c r="L726" s="22">
        <f t="shared" si="77"/>
        <v>-3.1154321738622315E-3</v>
      </c>
    </row>
    <row r="727" spans="1:12" x14ac:dyDescent="0.25">
      <c r="A727" s="3">
        <f>IFERROR(Datos!A727,"")</f>
        <v>43543</v>
      </c>
      <c r="B727" s="4">
        <f>IFERROR(Datos!B727,"")</f>
        <v>123.38</v>
      </c>
      <c r="C727" s="4">
        <f>IFERROR(Datos!C727,"")</f>
        <v>2832.6</v>
      </c>
      <c r="D727" s="22">
        <f t="shared" si="78"/>
        <v>2.7633289986994658E-3</v>
      </c>
      <c r="E727" s="22">
        <f t="shared" si="79"/>
        <v>-1.0589854918996444E-4</v>
      </c>
      <c r="F727" s="22">
        <f>IFERROR(D727-Dashboard!$B$4/252,"")</f>
        <v>2.6045988399693073E-3</v>
      </c>
      <c r="G727" s="22">
        <f>IFERROR(E727-Dashboard!$B$4/252,"")</f>
        <v>-2.6462870792012317E-4</v>
      </c>
      <c r="H727" s="4">
        <f t="shared" si="80"/>
        <v>130.52000000000001</v>
      </c>
      <c r="I727" s="23">
        <f t="shared" si="81"/>
        <v>-5.4704259883542883E-2</v>
      </c>
      <c r="J727" s="4">
        <f t="shared" si="82"/>
        <v>2930.8</v>
      </c>
      <c r="K727" s="23">
        <f t="shared" si="83"/>
        <v>-3.3506209908557461E-2</v>
      </c>
      <c r="L727" s="22">
        <f t="shared" si="77"/>
        <v>2.8692275478894302E-3</v>
      </c>
    </row>
    <row r="728" spans="1:12" x14ac:dyDescent="0.25">
      <c r="A728" s="3">
        <f>IFERROR(Datos!A728,"")</f>
        <v>43544</v>
      </c>
      <c r="B728" s="4">
        <f>IFERROR(Datos!B728,"")</f>
        <v>124.18</v>
      </c>
      <c r="C728" s="4">
        <f>IFERROR(Datos!C728,"")</f>
        <v>2824.2</v>
      </c>
      <c r="D728" s="22">
        <f t="shared" si="78"/>
        <v>6.4840330685687064E-3</v>
      </c>
      <c r="E728" s="22">
        <f t="shared" si="79"/>
        <v>-2.9654734166491004E-3</v>
      </c>
      <c r="F728" s="22">
        <f>IFERROR(D728-Dashboard!$B$4/252,"")</f>
        <v>6.3253029098385479E-3</v>
      </c>
      <c r="G728" s="22">
        <f>IFERROR(E728-Dashboard!$B$4/252,"")</f>
        <v>-3.1242035753792589E-3</v>
      </c>
      <c r="H728" s="4">
        <f t="shared" si="80"/>
        <v>130.52000000000001</v>
      </c>
      <c r="I728" s="23">
        <f t="shared" si="81"/>
        <v>-4.8574931045050618E-2</v>
      </c>
      <c r="J728" s="4">
        <f t="shared" si="82"/>
        <v>2930.8</v>
      </c>
      <c r="K728" s="23">
        <f t="shared" si="83"/>
        <v>-3.637232155043002E-2</v>
      </c>
      <c r="L728" s="22">
        <f t="shared" si="77"/>
        <v>9.4495064852178068E-3</v>
      </c>
    </row>
    <row r="729" spans="1:12" x14ac:dyDescent="0.25">
      <c r="A729" s="3">
        <f>IFERROR(Datos!A729,"")</f>
        <v>43545</v>
      </c>
      <c r="B729" s="4">
        <f>IFERROR(Datos!B729,"")</f>
        <v>123.68</v>
      </c>
      <c r="C729" s="4">
        <f>IFERROR(Datos!C729,"")</f>
        <v>2854.9</v>
      </c>
      <c r="D729" s="22">
        <f t="shared" si="78"/>
        <v>-4.0264132710581269E-3</v>
      </c>
      <c r="E729" s="22">
        <f t="shared" si="79"/>
        <v>1.0870334962113315E-2</v>
      </c>
      <c r="F729" s="22">
        <f>IFERROR(D729-Dashboard!$B$4/252,"")</f>
        <v>-4.1851434297882854E-3</v>
      </c>
      <c r="G729" s="22">
        <f>IFERROR(E729-Dashboard!$B$4/252,"")</f>
        <v>1.0711604803383156E-2</v>
      </c>
      <c r="H729" s="4">
        <f t="shared" si="80"/>
        <v>130.52000000000001</v>
      </c>
      <c r="I729" s="23">
        <f t="shared" si="81"/>
        <v>-5.2405761569108256E-2</v>
      </c>
      <c r="J729" s="4">
        <f t="shared" si="82"/>
        <v>2930.8</v>
      </c>
      <c r="K729" s="23">
        <f t="shared" si="83"/>
        <v>-2.58973659069196E-2</v>
      </c>
      <c r="L729" s="22">
        <f t="shared" si="77"/>
        <v>-1.4896748233171442E-2</v>
      </c>
    </row>
    <row r="730" spans="1:12" x14ac:dyDescent="0.25">
      <c r="A730" s="3">
        <f>IFERROR(Datos!A730,"")</f>
        <v>43546</v>
      </c>
      <c r="B730" s="4">
        <f>IFERROR(Datos!B730,"")</f>
        <v>123.97</v>
      </c>
      <c r="C730" s="4">
        <f>IFERROR(Datos!C730,"")</f>
        <v>2800.7</v>
      </c>
      <c r="D730" s="22">
        <f t="shared" si="78"/>
        <v>2.3447606727036163E-3</v>
      </c>
      <c r="E730" s="22">
        <f t="shared" si="79"/>
        <v>-1.8984903148972054E-2</v>
      </c>
      <c r="F730" s="22">
        <f>IFERROR(D730-Dashboard!$B$4/252,"")</f>
        <v>2.1860305139734578E-3</v>
      </c>
      <c r="G730" s="22">
        <f>IFERROR(E730-Dashboard!$B$4/252,"")</f>
        <v>-1.9143633307702215E-2</v>
      </c>
      <c r="H730" s="4">
        <f t="shared" si="80"/>
        <v>130.52000000000001</v>
      </c>
      <c r="I730" s="23">
        <f t="shared" si="81"/>
        <v>-5.0183879865154823E-2</v>
      </c>
      <c r="J730" s="4">
        <f t="shared" si="82"/>
        <v>2930.8</v>
      </c>
      <c r="K730" s="23">
        <f t="shared" si="83"/>
        <v>-4.4390610072335357E-2</v>
      </c>
      <c r="L730" s="22">
        <f t="shared" si="77"/>
        <v>2.1329663821675671E-2</v>
      </c>
    </row>
    <row r="731" spans="1:12" x14ac:dyDescent="0.25">
      <c r="A731" s="3">
        <f>IFERROR(Datos!A731,"")</f>
        <v>43549</v>
      </c>
      <c r="B731" s="4">
        <f>IFERROR(Datos!B731,"")</f>
        <v>124.92</v>
      </c>
      <c r="C731" s="4">
        <f>IFERROR(Datos!C731,"")</f>
        <v>2798.4</v>
      </c>
      <c r="D731" s="22">
        <f t="shared" si="78"/>
        <v>7.6631443091070839E-3</v>
      </c>
      <c r="E731" s="22">
        <f t="shared" si="79"/>
        <v>-8.2122326561206993E-4</v>
      </c>
      <c r="F731" s="22">
        <f>IFERROR(D731-Dashboard!$B$4/252,"")</f>
        <v>7.5044141503769254E-3</v>
      </c>
      <c r="G731" s="22">
        <f>IFERROR(E731-Dashboard!$B$4/252,"")</f>
        <v>-9.7995342434222866E-4</v>
      </c>
      <c r="H731" s="4">
        <f t="shared" si="80"/>
        <v>130.52000000000001</v>
      </c>
      <c r="I731" s="23">
        <f t="shared" si="81"/>
        <v>-4.2905301869445411E-2</v>
      </c>
      <c r="J731" s="4">
        <f t="shared" si="82"/>
        <v>2930.8</v>
      </c>
      <c r="K731" s="23">
        <f t="shared" si="83"/>
        <v>-4.5175378736181271E-2</v>
      </c>
      <c r="L731" s="22">
        <f t="shared" si="77"/>
        <v>8.4843675747191538E-3</v>
      </c>
    </row>
    <row r="732" spans="1:12" x14ac:dyDescent="0.25">
      <c r="A732" s="3">
        <f>IFERROR(Datos!A732,"")</f>
        <v>43550</v>
      </c>
      <c r="B732" s="4">
        <f>IFERROR(Datos!B732,"")</f>
        <v>124.3</v>
      </c>
      <c r="C732" s="4">
        <f>IFERROR(Datos!C732,"")</f>
        <v>2818.5</v>
      </c>
      <c r="D732" s="22">
        <f t="shared" si="78"/>
        <v>-4.9631764329171046E-3</v>
      </c>
      <c r="E732" s="22">
        <f t="shared" si="79"/>
        <v>7.1826758147512937E-3</v>
      </c>
      <c r="F732" s="22">
        <f>IFERROR(D732-Dashboard!$B$4/252,"")</f>
        <v>-5.1219065916472632E-3</v>
      </c>
      <c r="G732" s="22">
        <f>IFERROR(E732-Dashboard!$B$4/252,"")</f>
        <v>7.0239456560211352E-3</v>
      </c>
      <c r="H732" s="4">
        <f t="shared" si="80"/>
        <v>130.52000000000001</v>
      </c>
      <c r="I732" s="23">
        <f t="shared" si="81"/>
        <v>-4.7655531719276834E-2</v>
      </c>
      <c r="J732" s="4">
        <f t="shared" si="82"/>
        <v>2930.8</v>
      </c>
      <c r="K732" s="23">
        <f t="shared" si="83"/>
        <v>-3.8317183021700618E-2</v>
      </c>
      <c r="L732" s="22">
        <f t="shared" si="77"/>
        <v>-1.2145852247668398E-2</v>
      </c>
    </row>
    <row r="733" spans="1:12" x14ac:dyDescent="0.25">
      <c r="A733" s="3">
        <f>IFERROR(Datos!A733,"")</f>
        <v>43551</v>
      </c>
      <c r="B733" s="4">
        <f>IFERROR(Datos!B733,"")</f>
        <v>123.65</v>
      </c>
      <c r="C733" s="4">
        <f>IFERROR(Datos!C733,"")</f>
        <v>2805.4</v>
      </c>
      <c r="D733" s="22">
        <f t="shared" si="78"/>
        <v>-5.2292839903458344E-3</v>
      </c>
      <c r="E733" s="22">
        <f t="shared" si="79"/>
        <v>-4.6478623381230877E-3</v>
      </c>
      <c r="F733" s="22">
        <f>IFERROR(D733-Dashboard!$B$4/252,"")</f>
        <v>-5.3880141490759929E-3</v>
      </c>
      <c r="G733" s="22">
        <f>IFERROR(E733-Dashboard!$B$4/252,"")</f>
        <v>-4.8065924968532462E-3</v>
      </c>
      <c r="H733" s="4">
        <f t="shared" si="80"/>
        <v>130.52000000000001</v>
      </c>
      <c r="I733" s="23">
        <f t="shared" si="81"/>
        <v>-5.2635611400551618E-2</v>
      </c>
      <c r="J733" s="4">
        <f t="shared" si="82"/>
        <v>2930.8</v>
      </c>
      <c r="K733" s="23">
        <f t="shared" si="83"/>
        <v>-4.2786952367954156E-2</v>
      </c>
      <c r="L733" s="22">
        <f t="shared" si="77"/>
        <v>-5.8142165222274667E-4</v>
      </c>
    </row>
    <row r="734" spans="1:12" x14ac:dyDescent="0.25">
      <c r="A734" s="3">
        <f>IFERROR(Datos!A734,"")</f>
        <v>43552</v>
      </c>
      <c r="B734" s="4">
        <f>IFERROR(Datos!B734,"")</f>
        <v>121.9</v>
      </c>
      <c r="C734" s="4">
        <f>IFERROR(Datos!C734,"")</f>
        <v>2815.4</v>
      </c>
      <c r="D734" s="22">
        <f t="shared" si="78"/>
        <v>-1.4152850788516025E-2</v>
      </c>
      <c r="E734" s="22">
        <f t="shared" si="79"/>
        <v>3.5645540742852422E-3</v>
      </c>
      <c r="F734" s="22">
        <f>IFERROR(D734-Dashboard!$B$4/252,"")</f>
        <v>-1.4311580947246183E-2</v>
      </c>
      <c r="G734" s="22">
        <f>IFERROR(E734-Dashboard!$B$4/252,"")</f>
        <v>3.4058239155550837E-3</v>
      </c>
      <c r="H734" s="4">
        <f t="shared" si="80"/>
        <v>130.52000000000001</v>
      </c>
      <c r="I734" s="23">
        <f t="shared" si="81"/>
        <v>-6.6043518234753296E-2</v>
      </c>
      <c r="J734" s="4">
        <f t="shared" si="82"/>
        <v>2930.8</v>
      </c>
      <c r="K734" s="23">
        <f t="shared" si="83"/>
        <v>-3.9374914699058294E-2</v>
      </c>
      <c r="L734" s="22">
        <f t="shared" si="77"/>
        <v>-1.7717404862801267E-2</v>
      </c>
    </row>
    <row r="735" spans="1:12" x14ac:dyDescent="0.25">
      <c r="A735" s="3">
        <f>IFERROR(Datos!A735,"")</f>
        <v>43553</v>
      </c>
      <c r="B735" s="4">
        <f>IFERROR(Datos!B735,"")</f>
        <v>122.01</v>
      </c>
      <c r="C735" s="4">
        <f>IFERROR(Datos!C735,"")</f>
        <v>2834.4</v>
      </c>
      <c r="D735" s="22">
        <f t="shared" si="78"/>
        <v>9.0237899917955389E-4</v>
      </c>
      <c r="E735" s="22">
        <f t="shared" si="79"/>
        <v>6.7485970022020947E-3</v>
      </c>
      <c r="F735" s="22">
        <f>IFERROR(D735-Dashboard!$B$4/252,"")</f>
        <v>7.4364884044939516E-4</v>
      </c>
      <c r="G735" s="22">
        <f>IFERROR(E735-Dashboard!$B$4/252,"")</f>
        <v>6.5898668434719362E-3</v>
      </c>
      <c r="H735" s="4">
        <f t="shared" si="80"/>
        <v>130.52000000000001</v>
      </c>
      <c r="I735" s="23">
        <f t="shared" si="81"/>
        <v>-6.5200735519460706E-2</v>
      </c>
      <c r="J735" s="4">
        <f t="shared" si="82"/>
        <v>2930.8</v>
      </c>
      <c r="K735" s="23">
        <f t="shared" si="83"/>
        <v>-3.289204312815619E-2</v>
      </c>
      <c r="L735" s="22">
        <f t="shared" si="77"/>
        <v>-5.8462180030225408E-3</v>
      </c>
    </row>
    <row r="736" spans="1:12" x14ac:dyDescent="0.25">
      <c r="A736" s="3">
        <f>IFERROR(Datos!A736,"")</f>
        <v>43556</v>
      </c>
      <c r="B736" s="4">
        <f>IFERROR(Datos!B736,"")</f>
        <v>121.53</v>
      </c>
      <c r="C736" s="4">
        <f>IFERROR(Datos!C736,"")</f>
        <v>2867.2</v>
      </c>
      <c r="D736" s="22">
        <f t="shared" si="78"/>
        <v>-3.9341037619867736E-3</v>
      </c>
      <c r="E736" s="22">
        <f t="shared" si="79"/>
        <v>1.1572114027660119E-2</v>
      </c>
      <c r="F736" s="22">
        <f>IFERROR(D736-Dashboard!$B$4/252,"")</f>
        <v>-4.0928339207169321E-3</v>
      </c>
      <c r="G736" s="22">
        <f>IFERROR(E736-Dashboard!$B$4/252,"")</f>
        <v>1.141338386892996E-2</v>
      </c>
      <c r="H736" s="4">
        <f t="shared" si="80"/>
        <v>130.52000000000001</v>
      </c>
      <c r="I736" s="23">
        <f t="shared" si="81"/>
        <v>-6.8878332822555954E-2</v>
      </c>
      <c r="J736" s="4">
        <f t="shared" si="82"/>
        <v>2930.8</v>
      </c>
      <c r="K736" s="23">
        <f t="shared" si="83"/>
        <v>-2.1700559574177825E-2</v>
      </c>
      <c r="L736" s="22">
        <f t="shared" si="77"/>
        <v>-1.5506217789646892E-2</v>
      </c>
    </row>
    <row r="737" spans="1:12" x14ac:dyDescent="0.25">
      <c r="A737" s="3">
        <f>IFERROR(Datos!A737,"")</f>
        <v>43557</v>
      </c>
      <c r="B737" s="4">
        <f>IFERROR(Datos!B737,"")</f>
        <v>121.98</v>
      </c>
      <c r="C737" s="4">
        <f>IFERROR(Datos!C737,"")</f>
        <v>2867.2</v>
      </c>
      <c r="D737" s="22">
        <f t="shared" si="78"/>
        <v>3.7027894347074763E-3</v>
      </c>
      <c r="E737" s="22">
        <f t="shared" si="79"/>
        <v>0</v>
      </c>
      <c r="F737" s="22">
        <f>IFERROR(D737-Dashboard!$B$4/252,"")</f>
        <v>3.5440592759773178E-3</v>
      </c>
      <c r="G737" s="22">
        <f>IFERROR(E737-Dashboard!$B$4/252,"")</f>
        <v>-1.5873015873015873E-4</v>
      </c>
      <c r="H737" s="4">
        <f t="shared" si="80"/>
        <v>130.52000000000001</v>
      </c>
      <c r="I737" s="23">
        <f t="shared" si="81"/>
        <v>-6.5430585350904069E-2</v>
      </c>
      <c r="J737" s="4">
        <f t="shared" si="82"/>
        <v>2930.8</v>
      </c>
      <c r="K737" s="23">
        <f t="shared" si="83"/>
        <v>-2.1700559574177825E-2</v>
      </c>
      <c r="L737" s="22">
        <f t="shared" si="77"/>
        <v>3.7027894347074763E-3</v>
      </c>
    </row>
    <row r="738" spans="1:12" x14ac:dyDescent="0.25">
      <c r="A738" s="3">
        <f>IFERROR(Datos!A738,"")</f>
        <v>43558</v>
      </c>
      <c r="B738" s="4">
        <f>IFERROR(Datos!B738,"")</f>
        <v>121.8</v>
      </c>
      <c r="C738" s="4">
        <f>IFERROR(Datos!C738,"")</f>
        <v>2873.4</v>
      </c>
      <c r="D738" s="22">
        <f t="shared" si="78"/>
        <v>-1.4756517461879115E-3</v>
      </c>
      <c r="E738" s="22">
        <f t="shared" si="79"/>
        <v>2.1623883928572063E-3</v>
      </c>
      <c r="F738" s="22">
        <f>IFERROR(D738-Dashboard!$B$4/252,"")</f>
        <v>-1.6343819049180702E-3</v>
      </c>
      <c r="G738" s="22">
        <f>IFERROR(E738-Dashboard!$B$4/252,"")</f>
        <v>2.0036582341270478E-3</v>
      </c>
      <c r="H738" s="4">
        <f t="shared" si="80"/>
        <v>130.52000000000001</v>
      </c>
      <c r="I738" s="23">
        <f t="shared" si="81"/>
        <v>-6.6809684339564912E-2</v>
      </c>
      <c r="J738" s="4">
        <f t="shared" si="82"/>
        <v>2930.8</v>
      </c>
      <c r="K738" s="23">
        <f t="shared" si="83"/>
        <v>-1.958509621946225E-2</v>
      </c>
      <c r="L738" s="22">
        <f t="shared" si="77"/>
        <v>-3.6380401390451178E-3</v>
      </c>
    </row>
    <row r="739" spans="1:12" x14ac:dyDescent="0.25">
      <c r="A739" s="3">
        <f>IFERROR(Datos!A739,"")</f>
        <v>43559</v>
      </c>
      <c r="B739" s="4">
        <f>IFERROR(Datos!B739,"")</f>
        <v>122.11</v>
      </c>
      <c r="C739" s="4">
        <f>IFERROR(Datos!C739,"")</f>
        <v>2879.4</v>
      </c>
      <c r="D739" s="22">
        <f t="shared" si="78"/>
        <v>2.545155993431969E-3</v>
      </c>
      <c r="E739" s="22">
        <f t="shared" si="79"/>
        <v>2.0881186051366907E-3</v>
      </c>
      <c r="F739" s="22">
        <f>IFERROR(D739-Dashboard!$B$4/252,"")</f>
        <v>2.3864258347018105E-3</v>
      </c>
      <c r="G739" s="22">
        <f>IFERROR(E739-Dashboard!$B$4/252,"")</f>
        <v>1.9293884464065319E-3</v>
      </c>
      <c r="H739" s="4">
        <f t="shared" si="80"/>
        <v>130.52000000000001</v>
      </c>
      <c r="I739" s="23">
        <f t="shared" si="81"/>
        <v>-6.4434569414649201E-2</v>
      </c>
      <c r="J739" s="4">
        <f t="shared" si="82"/>
        <v>2930.8</v>
      </c>
      <c r="K739" s="23">
        <f t="shared" si="83"/>
        <v>-1.7537873618124755E-2</v>
      </c>
      <c r="L739" s="22">
        <f t="shared" si="77"/>
        <v>4.5703738829527829E-4</v>
      </c>
    </row>
    <row r="740" spans="1:12" x14ac:dyDescent="0.25">
      <c r="A740" s="3">
        <f>IFERROR(Datos!A740,"")</f>
        <v>43560</v>
      </c>
      <c r="B740" s="4">
        <f>IFERROR(Datos!B740,"")</f>
        <v>121.98</v>
      </c>
      <c r="C740" s="4">
        <f>IFERROR(Datos!C740,"")</f>
        <v>2892.7</v>
      </c>
      <c r="D740" s="22">
        <f t="shared" si="78"/>
        <v>-1.0646138727377075E-3</v>
      </c>
      <c r="E740" s="22">
        <f t="shared" si="79"/>
        <v>4.6190178509410984E-3</v>
      </c>
      <c r="F740" s="22">
        <f>IFERROR(D740-Dashboard!$B$4/252,"")</f>
        <v>-1.2233440314678662E-3</v>
      </c>
      <c r="G740" s="22">
        <f>IFERROR(E740-Dashboard!$B$4/252,"")</f>
        <v>4.4602876922109399E-3</v>
      </c>
      <c r="H740" s="4">
        <f t="shared" si="80"/>
        <v>130.52000000000001</v>
      </c>
      <c r="I740" s="23">
        <f t="shared" si="81"/>
        <v>-6.5430585350904069E-2</v>
      </c>
      <c r="J740" s="4">
        <f t="shared" si="82"/>
        <v>2930.8</v>
      </c>
      <c r="K740" s="23">
        <f t="shared" si="83"/>
        <v>-1.299986351849336E-2</v>
      </c>
      <c r="L740" s="22">
        <f t="shared" si="77"/>
        <v>-5.6836317236788059E-3</v>
      </c>
    </row>
    <row r="741" spans="1:12" x14ac:dyDescent="0.25">
      <c r="A741" s="3">
        <f>IFERROR(Datos!A741,"")</f>
        <v>43563</v>
      </c>
      <c r="B741" s="4">
        <f>IFERROR(Datos!B741,"")</f>
        <v>122.51</v>
      </c>
      <c r="C741" s="4">
        <f>IFERROR(Datos!C741,"")</f>
        <v>2895.8</v>
      </c>
      <c r="D741" s="22">
        <f t="shared" si="78"/>
        <v>4.3449745859978073E-3</v>
      </c>
      <c r="E741" s="22">
        <f t="shared" si="79"/>
        <v>1.0716631520726327E-3</v>
      </c>
      <c r="F741" s="22">
        <f>IFERROR(D741-Dashboard!$B$4/252,"")</f>
        <v>4.1862444272676488E-3</v>
      </c>
      <c r="G741" s="22">
        <f>IFERROR(E741-Dashboard!$B$4/252,"")</f>
        <v>9.1293299334247401E-4</v>
      </c>
      <c r="H741" s="4">
        <f t="shared" si="80"/>
        <v>130.52000000000001</v>
      </c>
      <c r="I741" s="23">
        <f t="shared" si="81"/>
        <v>-6.1369904995403068E-2</v>
      </c>
      <c r="J741" s="4">
        <f t="shared" si="82"/>
        <v>2930.8</v>
      </c>
      <c r="K741" s="23">
        <f t="shared" si="83"/>
        <v>-1.1942131841135573E-2</v>
      </c>
      <c r="L741" s="22">
        <f t="shared" si="77"/>
        <v>3.2733114339251745E-3</v>
      </c>
    </row>
    <row r="742" spans="1:12" x14ac:dyDescent="0.25">
      <c r="A742" s="3">
        <f>IFERROR(Datos!A742,"")</f>
        <v>43564</v>
      </c>
      <c r="B742" s="4">
        <f>IFERROR(Datos!B742,"")</f>
        <v>123.15</v>
      </c>
      <c r="C742" s="4">
        <f>IFERROR(Datos!C742,"")</f>
        <v>2878.2</v>
      </c>
      <c r="D742" s="22">
        <f t="shared" si="78"/>
        <v>5.2240633417679483E-3</v>
      </c>
      <c r="E742" s="22">
        <f t="shared" si="79"/>
        <v>-6.0777678016439296E-3</v>
      </c>
      <c r="F742" s="22">
        <f>IFERROR(D742-Dashboard!$B$4/252,"")</f>
        <v>5.0653331830377898E-3</v>
      </c>
      <c r="G742" s="22">
        <f>IFERROR(E742-Dashboard!$B$4/252,"")</f>
        <v>-6.2364979603740881E-3</v>
      </c>
      <c r="H742" s="4">
        <f t="shared" si="80"/>
        <v>130.52000000000001</v>
      </c>
      <c r="I742" s="23">
        <f t="shared" si="81"/>
        <v>-5.6466441924609256E-2</v>
      </c>
      <c r="J742" s="4">
        <f t="shared" si="82"/>
        <v>2930.8</v>
      </c>
      <c r="K742" s="23">
        <f t="shared" si="83"/>
        <v>-1.7947318138392343E-2</v>
      </c>
      <c r="L742" s="22">
        <f t="shared" si="77"/>
        <v>1.1301831143411878E-2</v>
      </c>
    </row>
    <row r="743" spans="1:12" x14ac:dyDescent="0.25">
      <c r="A743" s="3">
        <f>IFERROR(Datos!A743,"")</f>
        <v>43565</v>
      </c>
      <c r="B743" s="4">
        <f>IFERROR(Datos!B743,"")</f>
        <v>123.53</v>
      </c>
      <c r="C743" s="4">
        <f>IFERROR(Datos!C743,"")</f>
        <v>2888.2</v>
      </c>
      <c r="D743" s="22">
        <f t="shared" si="78"/>
        <v>3.0856678846933328E-3</v>
      </c>
      <c r="E743" s="22">
        <f t="shared" si="79"/>
        <v>3.4743937182961648E-3</v>
      </c>
      <c r="F743" s="22">
        <f>IFERROR(D743-Dashboard!$B$4/252,"")</f>
        <v>2.9269377259631742E-3</v>
      </c>
      <c r="G743" s="22">
        <f>IFERROR(E743-Dashboard!$B$4/252,"")</f>
        <v>3.3156635595660063E-3</v>
      </c>
      <c r="H743" s="4">
        <f t="shared" si="80"/>
        <v>130.52000000000001</v>
      </c>
      <c r="I743" s="23">
        <f t="shared" si="81"/>
        <v>-5.3555010726325514E-2</v>
      </c>
      <c r="J743" s="4">
        <f t="shared" si="82"/>
        <v>2930.8</v>
      </c>
      <c r="K743" s="23">
        <f t="shared" si="83"/>
        <v>-1.4535280469496481E-2</v>
      </c>
      <c r="L743" s="22">
        <f t="shared" si="77"/>
        <v>-3.8872583360283208E-4</v>
      </c>
    </row>
    <row r="744" spans="1:12" x14ac:dyDescent="0.25">
      <c r="A744" s="3">
        <f>IFERROR(Datos!A744,"")</f>
        <v>43566</v>
      </c>
      <c r="B744" s="4">
        <f>IFERROR(Datos!B744,"")</f>
        <v>121.95</v>
      </c>
      <c r="C744" s="4">
        <f>IFERROR(Datos!C744,"")</f>
        <v>2888.3</v>
      </c>
      <c r="D744" s="22">
        <f t="shared" si="78"/>
        <v>-1.27904152837367E-2</v>
      </c>
      <c r="E744" s="22">
        <f t="shared" si="79"/>
        <v>3.4623641022246687E-5</v>
      </c>
      <c r="F744" s="22">
        <f>IFERROR(D744-Dashboard!$B$4/252,"")</f>
        <v>-1.2949145442466859E-2</v>
      </c>
      <c r="G744" s="22">
        <f>IFERROR(E744-Dashboard!$B$4/252,"")</f>
        <v>-1.2410651770791204E-4</v>
      </c>
      <c r="H744" s="4">
        <f t="shared" si="80"/>
        <v>130.52000000000001</v>
      </c>
      <c r="I744" s="23">
        <f t="shared" si="81"/>
        <v>-6.5660435182347543E-2</v>
      </c>
      <c r="J744" s="4">
        <f t="shared" si="82"/>
        <v>2930.8</v>
      </c>
      <c r="K744" s="23">
        <f t="shared" si="83"/>
        <v>-1.4501160092807441E-2</v>
      </c>
      <c r="L744" s="22">
        <f t="shared" si="77"/>
        <v>-1.2825038924758947E-2</v>
      </c>
    </row>
    <row r="745" spans="1:12" x14ac:dyDescent="0.25">
      <c r="A745" s="3">
        <f>IFERROR(Datos!A745,"")</f>
        <v>43567</v>
      </c>
      <c r="B745" s="4">
        <f>IFERROR(Datos!B745,"")</f>
        <v>121.83</v>
      </c>
      <c r="C745" s="4">
        <f>IFERROR(Datos!C745,"")</f>
        <v>2907.4</v>
      </c>
      <c r="D745" s="22">
        <f t="shared" si="78"/>
        <v>-9.8400984009838766E-4</v>
      </c>
      <c r="E745" s="22">
        <f t="shared" si="79"/>
        <v>6.6128864730117254E-3</v>
      </c>
      <c r="F745" s="22">
        <f>IFERROR(D745-Dashboard!$B$4/252,"")</f>
        <v>-1.1427399988285464E-3</v>
      </c>
      <c r="G745" s="22">
        <f>IFERROR(E745-Dashboard!$B$4/252,"")</f>
        <v>6.4541563142815669E-3</v>
      </c>
      <c r="H745" s="4">
        <f t="shared" si="80"/>
        <v>130.52000000000001</v>
      </c>
      <c r="I745" s="23">
        <f t="shared" si="81"/>
        <v>-6.6579834508121438E-2</v>
      </c>
      <c r="J745" s="4">
        <f t="shared" si="82"/>
        <v>2930.8</v>
      </c>
      <c r="K745" s="23">
        <f t="shared" si="83"/>
        <v>-7.9841681452164082E-3</v>
      </c>
      <c r="L745" s="22">
        <f t="shared" si="77"/>
        <v>-7.596896313110113E-3</v>
      </c>
    </row>
    <row r="746" spans="1:12" x14ac:dyDescent="0.25">
      <c r="A746" s="3">
        <f>IFERROR(Datos!A746,"")</f>
        <v>43570</v>
      </c>
      <c r="B746" s="4">
        <f>IFERROR(Datos!B746,"")</f>
        <v>121.6</v>
      </c>
      <c r="C746" s="4">
        <f>IFERROR(Datos!C746,"")</f>
        <v>2905.6</v>
      </c>
      <c r="D746" s="22">
        <f t="shared" si="78"/>
        <v>-1.8878765492900129E-3</v>
      </c>
      <c r="E746" s="22">
        <f t="shared" si="79"/>
        <v>-6.1910985760482706E-4</v>
      </c>
      <c r="F746" s="22">
        <f>IFERROR(D746-Dashboard!$B$4/252,"")</f>
        <v>-2.0466067080201714E-3</v>
      </c>
      <c r="G746" s="22">
        <f>IFERROR(E746-Dashboard!$B$4/252,"")</f>
        <v>-7.7784001633498579E-4</v>
      </c>
      <c r="H746" s="4">
        <f t="shared" si="80"/>
        <v>130.52000000000001</v>
      </c>
      <c r="I746" s="23">
        <f t="shared" si="81"/>
        <v>-6.8342016549188034E-2</v>
      </c>
      <c r="J746" s="4">
        <f t="shared" si="82"/>
        <v>2930.8</v>
      </c>
      <c r="K746" s="23">
        <f t="shared" si="83"/>
        <v>-8.5983349256176789E-3</v>
      </c>
      <c r="L746" s="22">
        <f t="shared" si="77"/>
        <v>-1.2687666916851859E-3</v>
      </c>
    </row>
    <row r="747" spans="1:12" x14ac:dyDescent="0.25">
      <c r="A747" s="3">
        <f>IFERROR(Datos!A747,"")</f>
        <v>43571</v>
      </c>
      <c r="B747" s="4">
        <f>IFERROR(Datos!B747,"")</f>
        <v>120.51</v>
      </c>
      <c r="C747" s="4">
        <f>IFERROR(Datos!C747,"")</f>
        <v>2907.1</v>
      </c>
      <c r="D747" s="22">
        <f t="shared" si="78"/>
        <v>-8.9638157894735837E-3</v>
      </c>
      <c r="E747" s="22">
        <f t="shared" si="79"/>
        <v>5.162444933921595E-4</v>
      </c>
      <c r="F747" s="22">
        <f>IFERROR(D747-Dashboard!$B$4/252,"")</f>
        <v>-9.1225459482037422E-3</v>
      </c>
      <c r="G747" s="22">
        <f>IFERROR(E747-Dashboard!$B$4/252,"")</f>
        <v>3.5751433466200077E-4</v>
      </c>
      <c r="H747" s="4">
        <f t="shared" si="80"/>
        <v>130.52000000000001</v>
      </c>
      <c r="I747" s="23">
        <f t="shared" si="81"/>
        <v>-7.6693227091633509E-2</v>
      </c>
      <c r="J747" s="4">
        <f t="shared" si="82"/>
        <v>2930.8</v>
      </c>
      <c r="K747" s="23">
        <f t="shared" si="83"/>
        <v>-8.0865292752833051E-3</v>
      </c>
      <c r="L747" s="22">
        <f t="shared" si="77"/>
        <v>-9.4800602828657432E-3</v>
      </c>
    </row>
    <row r="748" spans="1:12" x14ac:dyDescent="0.25">
      <c r="A748" s="3">
        <f>IFERROR(Datos!A748,"")</f>
        <v>43572</v>
      </c>
      <c r="B748" s="4">
        <f>IFERROR(Datos!B748,"")</f>
        <v>120.28</v>
      </c>
      <c r="C748" s="4">
        <f>IFERROR(Datos!C748,"")</f>
        <v>2900.4</v>
      </c>
      <c r="D748" s="22">
        <f t="shared" si="78"/>
        <v>-1.9085553066136018E-3</v>
      </c>
      <c r="E748" s="22">
        <f t="shared" si="79"/>
        <v>-2.3047022806232942E-3</v>
      </c>
      <c r="F748" s="22">
        <f>IFERROR(D748-Dashboard!$B$4/252,"")</f>
        <v>-2.0672854653437604E-3</v>
      </c>
      <c r="G748" s="22">
        <f>IFERROR(E748-Dashboard!$B$4/252,"")</f>
        <v>-2.4634324393534527E-3</v>
      </c>
      <c r="H748" s="4">
        <f t="shared" si="80"/>
        <v>130.52000000000001</v>
      </c>
      <c r="I748" s="23">
        <f t="shared" si="81"/>
        <v>-7.8455409132699994E-2</v>
      </c>
      <c r="J748" s="4">
        <f t="shared" si="82"/>
        <v>2930.8</v>
      </c>
      <c r="K748" s="23">
        <f t="shared" si="83"/>
        <v>-1.0372594513443412E-2</v>
      </c>
      <c r="L748" s="22">
        <f t="shared" si="77"/>
        <v>3.9614697400969234E-4</v>
      </c>
    </row>
    <row r="749" spans="1:12" x14ac:dyDescent="0.25">
      <c r="A749" s="3">
        <f>IFERROR(Datos!A749,"")</f>
        <v>43573</v>
      </c>
      <c r="B749" s="4">
        <f>IFERROR(Datos!B749,"")</f>
        <v>120.37</v>
      </c>
      <c r="C749" s="4">
        <f>IFERROR(Datos!C749,"")</f>
        <v>2905</v>
      </c>
      <c r="D749" s="22">
        <f t="shared" si="78"/>
        <v>7.4825407382772546E-4</v>
      </c>
      <c r="E749" s="22">
        <f t="shared" si="79"/>
        <v>1.5859881395670072E-3</v>
      </c>
      <c r="F749" s="22">
        <f>IFERROR(D749-Dashboard!$B$4/252,"")</f>
        <v>5.8952391509756673E-4</v>
      </c>
      <c r="G749" s="22">
        <f>IFERROR(E749-Dashboard!$B$4/252,"")</f>
        <v>1.4272579808368485E-3</v>
      </c>
      <c r="H749" s="4">
        <f t="shared" si="80"/>
        <v>130.52000000000001</v>
      </c>
      <c r="I749" s="23">
        <f t="shared" si="81"/>
        <v>-7.7765859638369683E-2</v>
      </c>
      <c r="J749" s="4">
        <f t="shared" si="82"/>
        <v>2930.8</v>
      </c>
      <c r="K749" s="23">
        <f t="shared" si="83"/>
        <v>-8.8030571857513618E-3</v>
      </c>
      <c r="L749" s="22">
        <f t="shared" si="77"/>
        <v>-8.3773406573928177E-4</v>
      </c>
    </row>
    <row r="750" spans="1:12" x14ac:dyDescent="0.25">
      <c r="A750" s="3">
        <f>IFERROR(Datos!A750,"")</f>
        <v>43577</v>
      </c>
      <c r="B750" s="4">
        <f>IFERROR(Datos!B750,"")</f>
        <v>120.37</v>
      </c>
      <c r="C750" s="4">
        <f>IFERROR(Datos!C750,"")</f>
        <v>2908</v>
      </c>
      <c r="D750" s="22">
        <f t="shared" si="78"/>
        <v>0</v>
      </c>
      <c r="E750" s="22">
        <f t="shared" si="79"/>
        <v>1.0327022375216099E-3</v>
      </c>
      <c r="F750" s="22">
        <f>IFERROR(D750-Dashboard!$B$4/252,"")</f>
        <v>-1.5873015873015873E-4</v>
      </c>
      <c r="G750" s="22">
        <f>IFERROR(E750-Dashboard!$B$4/252,"")</f>
        <v>8.7397207879145121E-4</v>
      </c>
      <c r="H750" s="4">
        <f t="shared" si="80"/>
        <v>130.52000000000001</v>
      </c>
      <c r="I750" s="23">
        <f t="shared" si="81"/>
        <v>-7.7765859638369683E-2</v>
      </c>
      <c r="J750" s="4">
        <f t="shared" si="82"/>
        <v>2930.8</v>
      </c>
      <c r="K750" s="23">
        <f t="shared" si="83"/>
        <v>-7.7794458850826143E-3</v>
      </c>
      <c r="L750" s="22">
        <f t="shared" si="77"/>
        <v>-1.0327022375216099E-3</v>
      </c>
    </row>
    <row r="751" spans="1:12" x14ac:dyDescent="0.25">
      <c r="A751" s="3">
        <f>IFERROR(Datos!A751,"")</f>
        <v>43578</v>
      </c>
      <c r="B751" s="4">
        <f>IFERROR(Datos!B751,"")</f>
        <v>120.12</v>
      </c>
      <c r="C751" s="4">
        <f>IFERROR(Datos!C751,"")</f>
        <v>2933.7</v>
      </c>
      <c r="D751" s="22">
        <f t="shared" si="78"/>
        <v>-2.0769294674752858E-3</v>
      </c>
      <c r="E751" s="22">
        <f t="shared" si="79"/>
        <v>8.8376891334249752E-3</v>
      </c>
      <c r="F751" s="22">
        <f>IFERROR(D751-Dashboard!$B$4/252,"")</f>
        <v>-2.2356596262054444E-3</v>
      </c>
      <c r="G751" s="22">
        <f>IFERROR(E751-Dashboard!$B$4/252,"")</f>
        <v>8.6789589746948167E-3</v>
      </c>
      <c r="H751" s="4">
        <f t="shared" si="80"/>
        <v>130.52000000000001</v>
      </c>
      <c r="I751" s="23">
        <f t="shared" si="81"/>
        <v>-7.9681274900398447E-2</v>
      </c>
      <c r="J751" s="4">
        <f t="shared" si="82"/>
        <v>2933.7</v>
      </c>
      <c r="K751" s="23">
        <f t="shared" si="83"/>
        <v>0</v>
      </c>
      <c r="L751" s="22">
        <f t="shared" si="77"/>
        <v>-1.0914618600900261E-2</v>
      </c>
    </row>
    <row r="752" spans="1:12" x14ac:dyDescent="0.25">
      <c r="A752" s="3">
        <f>IFERROR(Datos!A752,"")</f>
        <v>43579</v>
      </c>
      <c r="B752" s="4">
        <f>IFERROR(Datos!B752,"")</f>
        <v>120.47</v>
      </c>
      <c r="C752" s="4">
        <f>IFERROR(Datos!C752,"")</f>
        <v>2927.2</v>
      </c>
      <c r="D752" s="22">
        <f t="shared" si="78"/>
        <v>2.9137529137528428E-3</v>
      </c>
      <c r="E752" s="22">
        <f t="shared" si="79"/>
        <v>-2.2156321368920207E-3</v>
      </c>
      <c r="F752" s="22">
        <f>IFERROR(D752-Dashboard!$B$4/252,"")</f>
        <v>2.7550227550226843E-3</v>
      </c>
      <c r="G752" s="22">
        <f>IFERROR(E752-Dashboard!$B$4/252,"")</f>
        <v>-2.3743622956221792E-3</v>
      </c>
      <c r="H752" s="4">
        <f t="shared" si="80"/>
        <v>130.52000000000001</v>
      </c>
      <c r="I752" s="23">
        <f t="shared" si="81"/>
        <v>-7.6999693533558178E-2</v>
      </c>
      <c r="J752" s="4">
        <f t="shared" si="82"/>
        <v>2933.7</v>
      </c>
      <c r="K752" s="23">
        <f t="shared" si="83"/>
        <v>-2.2156321368920207E-3</v>
      </c>
      <c r="L752" s="22">
        <f t="shared" si="77"/>
        <v>5.1293850506448635E-3</v>
      </c>
    </row>
    <row r="753" spans="1:12" x14ac:dyDescent="0.25">
      <c r="A753" s="3">
        <f>IFERROR(Datos!A753,"")</f>
        <v>43580</v>
      </c>
      <c r="B753" s="4">
        <f>IFERROR(Datos!B753,"")</f>
        <v>120.57</v>
      </c>
      <c r="C753" s="4">
        <f>IFERROR(Datos!C753,"")</f>
        <v>2926.2</v>
      </c>
      <c r="D753" s="22">
        <f t="shared" si="78"/>
        <v>8.300821781355161E-4</v>
      </c>
      <c r="E753" s="22">
        <f t="shared" si="79"/>
        <v>-3.4162339437004974E-4</v>
      </c>
      <c r="F753" s="22">
        <f>IFERROR(D753-Dashboard!$B$4/252,"")</f>
        <v>6.7135201940535737E-4</v>
      </c>
      <c r="G753" s="22">
        <f>IFERROR(E753-Dashboard!$B$4/252,"")</f>
        <v>-5.0035355310020847E-4</v>
      </c>
      <c r="H753" s="4">
        <f t="shared" si="80"/>
        <v>130.52000000000001</v>
      </c>
      <c r="I753" s="23">
        <f t="shared" si="81"/>
        <v>-7.6233527428746672E-2</v>
      </c>
      <c r="J753" s="4">
        <f t="shared" si="82"/>
        <v>2933.7</v>
      </c>
      <c r="K753" s="23">
        <f t="shared" si="83"/>
        <v>-2.5564986194906991E-3</v>
      </c>
      <c r="L753" s="22">
        <f t="shared" si="77"/>
        <v>1.1717055725055658E-3</v>
      </c>
    </row>
    <row r="754" spans="1:12" x14ac:dyDescent="0.25">
      <c r="A754" s="3">
        <f>IFERROR(Datos!A754,"")</f>
        <v>43581</v>
      </c>
      <c r="B754" s="4">
        <f>IFERROR(Datos!B754,"")</f>
        <v>121.37</v>
      </c>
      <c r="C754" s="4">
        <f>IFERROR(Datos!C754,"")</f>
        <v>2939.9</v>
      </c>
      <c r="D754" s="22">
        <f t="shared" si="78"/>
        <v>6.6351497055652242E-3</v>
      </c>
      <c r="E754" s="22">
        <f t="shared" si="79"/>
        <v>4.6818399289181301E-3</v>
      </c>
      <c r="F754" s="22">
        <f>IFERROR(D754-Dashboard!$B$4/252,"")</f>
        <v>6.4764195468350657E-3</v>
      </c>
      <c r="G754" s="22">
        <f>IFERROR(E754-Dashboard!$B$4/252,"")</f>
        <v>4.5231097701879715E-3</v>
      </c>
      <c r="H754" s="4">
        <f t="shared" si="80"/>
        <v>130.52000000000001</v>
      </c>
      <c r="I754" s="23">
        <f t="shared" si="81"/>
        <v>-7.0104198590254407E-2</v>
      </c>
      <c r="J754" s="4">
        <f t="shared" si="82"/>
        <v>2939.9</v>
      </c>
      <c r="K754" s="23">
        <f t="shared" si="83"/>
        <v>0</v>
      </c>
      <c r="L754" s="22">
        <f t="shared" si="77"/>
        <v>1.9533097766470942E-3</v>
      </c>
    </row>
    <row r="755" spans="1:12" x14ac:dyDescent="0.25">
      <c r="A755" s="3">
        <f>IFERROR(Datos!A755,"")</f>
        <v>43584</v>
      </c>
      <c r="B755" s="4">
        <f>IFERROR(Datos!B755,"")</f>
        <v>120.83</v>
      </c>
      <c r="C755" s="4">
        <f>IFERROR(Datos!C755,"")</f>
        <v>2943</v>
      </c>
      <c r="D755" s="22">
        <f t="shared" si="78"/>
        <v>-4.4492049106039655E-3</v>
      </c>
      <c r="E755" s="22">
        <f t="shared" si="79"/>
        <v>1.054457634613426E-3</v>
      </c>
      <c r="F755" s="22">
        <f>IFERROR(D755-Dashboard!$B$4/252,"")</f>
        <v>-4.607935069334124E-3</v>
      </c>
      <c r="G755" s="22">
        <f>IFERROR(E755-Dashboard!$B$4/252,"")</f>
        <v>8.9572747588326728E-4</v>
      </c>
      <c r="H755" s="4">
        <f t="shared" si="80"/>
        <v>130.52000000000001</v>
      </c>
      <c r="I755" s="23">
        <f t="shared" si="81"/>
        <v>-7.4241495556236714E-2</v>
      </c>
      <c r="J755" s="4">
        <f t="shared" si="82"/>
        <v>2943</v>
      </c>
      <c r="K755" s="23">
        <f t="shared" si="83"/>
        <v>0</v>
      </c>
      <c r="L755" s="22">
        <f t="shared" si="77"/>
        <v>-5.5036625452173915E-3</v>
      </c>
    </row>
    <row r="756" spans="1:12" x14ac:dyDescent="0.25">
      <c r="A756" s="3">
        <f>IFERROR(Datos!A756,"")</f>
        <v>43585</v>
      </c>
      <c r="B756" s="4">
        <f>IFERROR(Datos!B756,"")</f>
        <v>121.2</v>
      </c>
      <c r="C756" s="4">
        <f>IFERROR(Datos!C756,"")</f>
        <v>2945.8</v>
      </c>
      <c r="D756" s="22">
        <f t="shared" si="78"/>
        <v>3.0621534387156313E-3</v>
      </c>
      <c r="E756" s="22">
        <f t="shared" si="79"/>
        <v>9.514101257221963E-4</v>
      </c>
      <c r="F756" s="22">
        <f>IFERROR(D756-Dashboard!$B$4/252,"")</f>
        <v>2.9034232799854728E-3</v>
      </c>
      <c r="G756" s="22">
        <f>IFERROR(E756-Dashboard!$B$4/252,"")</f>
        <v>7.9267996699203757E-4</v>
      </c>
      <c r="H756" s="4">
        <f t="shared" si="80"/>
        <v>130.52000000000001</v>
      </c>
      <c r="I756" s="23">
        <f t="shared" si="81"/>
        <v>-7.1406680968434055E-2</v>
      </c>
      <c r="J756" s="4">
        <f t="shared" si="82"/>
        <v>2945.8</v>
      </c>
      <c r="K756" s="23">
        <f t="shared" si="83"/>
        <v>0</v>
      </c>
      <c r="L756" s="22">
        <f t="shared" si="77"/>
        <v>2.110743312993435E-3</v>
      </c>
    </row>
    <row r="757" spans="1:12" x14ac:dyDescent="0.25">
      <c r="A757" s="3">
        <f>IFERROR(Datos!A757,"")</f>
        <v>43586</v>
      </c>
      <c r="B757" s="4">
        <f>IFERROR(Datos!B757,"")</f>
        <v>120.4</v>
      </c>
      <c r="C757" s="4">
        <f>IFERROR(Datos!C757,"")</f>
        <v>2923.7</v>
      </c>
      <c r="D757" s="22">
        <f t="shared" si="78"/>
        <v>-6.6006600660065695E-3</v>
      </c>
      <c r="E757" s="22">
        <f t="shared" si="79"/>
        <v>-7.5022065313328223E-3</v>
      </c>
      <c r="F757" s="22">
        <f>IFERROR(D757-Dashboard!$B$4/252,"")</f>
        <v>-6.759390224736728E-3</v>
      </c>
      <c r="G757" s="22">
        <f>IFERROR(E757-Dashboard!$B$4/252,"")</f>
        <v>-7.6609366900629809E-3</v>
      </c>
      <c r="H757" s="4">
        <f t="shared" si="80"/>
        <v>130.52000000000001</v>
      </c>
      <c r="I757" s="23">
        <f t="shared" si="81"/>
        <v>-7.7536009806926209E-2</v>
      </c>
      <c r="J757" s="4">
        <f t="shared" si="82"/>
        <v>2945.8</v>
      </c>
      <c r="K757" s="23">
        <f t="shared" si="83"/>
        <v>-7.5022065313328223E-3</v>
      </c>
      <c r="L757" s="22">
        <f t="shared" si="77"/>
        <v>9.0154646532625282E-4</v>
      </c>
    </row>
    <row r="758" spans="1:12" x14ac:dyDescent="0.25">
      <c r="A758" s="3">
        <f>IFERROR(Datos!A758,"")</f>
        <v>43587</v>
      </c>
      <c r="B758" s="4">
        <f>IFERROR(Datos!B758,"")</f>
        <v>119.94</v>
      </c>
      <c r="C758" s="4">
        <f>IFERROR(Datos!C758,"")</f>
        <v>2917.5</v>
      </c>
      <c r="D758" s="22">
        <f t="shared" si="78"/>
        <v>-3.8205980066445822E-3</v>
      </c>
      <c r="E758" s="22">
        <f t="shared" si="79"/>
        <v>-2.1206006088175799E-3</v>
      </c>
      <c r="F758" s="22">
        <f>IFERROR(D758-Dashboard!$B$4/252,"")</f>
        <v>-3.9793281653747407E-3</v>
      </c>
      <c r="G758" s="22">
        <f>IFERROR(E758-Dashboard!$B$4/252,"")</f>
        <v>-2.2793307675477385E-3</v>
      </c>
      <c r="H758" s="4">
        <f t="shared" si="80"/>
        <v>130.52000000000001</v>
      </c>
      <c r="I758" s="23">
        <f t="shared" si="81"/>
        <v>-8.106037388905929E-2</v>
      </c>
      <c r="J758" s="4">
        <f t="shared" si="82"/>
        <v>2945.8</v>
      </c>
      <c r="K758" s="23">
        <f t="shared" si="83"/>
        <v>-9.6068979564125634E-3</v>
      </c>
      <c r="L758" s="22">
        <f t="shared" si="77"/>
        <v>-1.6999973978270022E-3</v>
      </c>
    </row>
    <row r="759" spans="1:12" x14ac:dyDescent="0.25">
      <c r="A759" s="3">
        <f>IFERROR(Datos!A759,"")</f>
        <v>43588</v>
      </c>
      <c r="B759" s="4">
        <f>IFERROR(Datos!B759,"")</f>
        <v>120.65</v>
      </c>
      <c r="C759" s="4">
        <f>IFERROR(Datos!C759,"")</f>
        <v>2945.6</v>
      </c>
      <c r="D759" s="22">
        <f t="shared" si="78"/>
        <v>5.9196264799066256E-3</v>
      </c>
      <c r="E759" s="22">
        <f t="shared" si="79"/>
        <v>9.6315338474721734E-3</v>
      </c>
      <c r="F759" s="22">
        <f>IFERROR(D759-Dashboard!$B$4/252,"")</f>
        <v>5.7608963211764671E-3</v>
      </c>
      <c r="G759" s="22">
        <f>IFERROR(E759-Dashboard!$B$4/252,"")</f>
        <v>9.4728036887420149E-3</v>
      </c>
      <c r="H759" s="4">
        <f t="shared" si="80"/>
        <v>130.52000000000001</v>
      </c>
      <c r="I759" s="23">
        <f t="shared" si="81"/>
        <v>-7.5620594544897335E-2</v>
      </c>
      <c r="J759" s="4">
        <f t="shared" si="82"/>
        <v>2945.8</v>
      </c>
      <c r="K759" s="23">
        <f t="shared" si="83"/>
        <v>-6.7893271776808817E-5</v>
      </c>
      <c r="L759" s="22">
        <f t="shared" si="77"/>
        <v>-3.7119073675655478E-3</v>
      </c>
    </row>
    <row r="760" spans="1:12" x14ac:dyDescent="0.25">
      <c r="A760" s="3">
        <f>IFERROR(Datos!A760,"")</f>
        <v>43591</v>
      </c>
      <c r="B760" s="4">
        <f>IFERROR(Datos!B760,"")</f>
        <v>120.81</v>
      </c>
      <c r="C760" s="4">
        <f>IFERROR(Datos!C760,"")</f>
        <v>2932.5</v>
      </c>
      <c r="D760" s="22">
        <f t="shared" si="78"/>
        <v>1.3261500207211174E-3</v>
      </c>
      <c r="E760" s="22">
        <f t="shared" si="79"/>
        <v>-4.447311243889196E-3</v>
      </c>
      <c r="F760" s="22">
        <f>IFERROR(D760-Dashboard!$B$4/252,"")</f>
        <v>1.1674198619909587E-3</v>
      </c>
      <c r="G760" s="22">
        <f>IFERROR(E760-Dashboard!$B$4/252,"")</f>
        <v>-4.6060414026193545E-3</v>
      </c>
      <c r="H760" s="4">
        <f t="shared" si="80"/>
        <v>130.52000000000001</v>
      </c>
      <c r="I760" s="23">
        <f t="shared" si="81"/>
        <v>-7.4394728777198993E-2</v>
      </c>
      <c r="J760" s="4">
        <f t="shared" si="82"/>
        <v>2945.8</v>
      </c>
      <c r="K760" s="23">
        <f t="shared" si="83"/>
        <v>-4.5149025731550108E-3</v>
      </c>
      <c r="L760" s="22">
        <f t="shared" si="77"/>
        <v>5.7734612646103134E-3</v>
      </c>
    </row>
    <row r="761" spans="1:12" x14ac:dyDescent="0.25">
      <c r="A761" s="3">
        <f>IFERROR(Datos!A761,"")</f>
        <v>43592</v>
      </c>
      <c r="B761" s="4">
        <f>IFERROR(Datos!B761,"")</f>
        <v>121.21</v>
      </c>
      <c r="C761" s="4">
        <f>IFERROR(Datos!C761,"")</f>
        <v>2884.1</v>
      </c>
      <c r="D761" s="22">
        <f t="shared" si="78"/>
        <v>3.3109841900504922E-3</v>
      </c>
      <c r="E761" s="22">
        <f t="shared" si="79"/>
        <v>-1.6504688832054581E-2</v>
      </c>
      <c r="F761" s="22">
        <f>IFERROR(D761-Dashboard!$B$4/252,"")</f>
        <v>3.1522540313203336E-3</v>
      </c>
      <c r="G761" s="22">
        <f>IFERROR(E761-Dashboard!$B$4/252,"")</f>
        <v>-1.6663418990784742E-2</v>
      </c>
      <c r="H761" s="4">
        <f t="shared" si="80"/>
        <v>130.52000000000001</v>
      </c>
      <c r="I761" s="23">
        <f t="shared" si="81"/>
        <v>-7.1330064357952971E-2</v>
      </c>
      <c r="J761" s="4">
        <f t="shared" si="82"/>
        <v>2945.8</v>
      </c>
      <c r="K761" s="23">
        <f t="shared" si="83"/>
        <v>-2.0945074343132641E-2</v>
      </c>
      <c r="L761" s="22">
        <f t="shared" si="77"/>
        <v>1.9815673022105074E-2</v>
      </c>
    </row>
    <row r="762" spans="1:12" x14ac:dyDescent="0.25">
      <c r="A762" s="3">
        <f>IFERROR(Datos!A762,"")</f>
        <v>43593</v>
      </c>
      <c r="B762" s="4">
        <f>IFERROR(Datos!B762,"")</f>
        <v>120.91</v>
      </c>
      <c r="C762" s="4">
        <f>IFERROR(Datos!C762,"")</f>
        <v>2879.4</v>
      </c>
      <c r="D762" s="22">
        <f t="shared" si="78"/>
        <v>-2.4750433132579852E-3</v>
      </c>
      <c r="E762" s="22">
        <f t="shared" si="79"/>
        <v>-1.6296244929093762E-3</v>
      </c>
      <c r="F762" s="22">
        <f>IFERROR(D762-Dashboard!$B$4/252,"")</f>
        <v>-2.6337734719881437E-3</v>
      </c>
      <c r="G762" s="22">
        <f>IFERROR(E762-Dashboard!$B$4/252,"")</f>
        <v>-1.7883546516395349E-3</v>
      </c>
      <c r="H762" s="4">
        <f t="shared" si="80"/>
        <v>130.52000000000001</v>
      </c>
      <c r="I762" s="23">
        <f t="shared" si="81"/>
        <v>-7.3628562672387488E-2</v>
      </c>
      <c r="J762" s="4">
        <f t="shared" si="82"/>
        <v>2945.8</v>
      </c>
      <c r="K762" s="23">
        <f t="shared" si="83"/>
        <v>-2.2540566229886649E-2</v>
      </c>
      <c r="L762" s="22">
        <f t="shared" si="77"/>
        <v>-8.4541882034860905E-4</v>
      </c>
    </row>
    <row r="763" spans="1:12" x14ac:dyDescent="0.25">
      <c r="A763" s="3">
        <f>IFERROR(Datos!A763,"")</f>
        <v>43594</v>
      </c>
      <c r="B763" s="4">
        <f>IFERROR(Datos!B763,"")</f>
        <v>121.2</v>
      </c>
      <c r="C763" s="4">
        <f>IFERROR(Datos!C763,"")</f>
        <v>2870.7</v>
      </c>
      <c r="D763" s="22">
        <f t="shared" si="78"/>
        <v>2.398478206930843E-3</v>
      </c>
      <c r="E763" s="22">
        <f t="shared" si="79"/>
        <v>-3.0214628047511294E-3</v>
      </c>
      <c r="F763" s="22">
        <f>IFERROR(D763-Dashboard!$B$4/252,"")</f>
        <v>2.2397480482006845E-3</v>
      </c>
      <c r="G763" s="22">
        <f>IFERROR(E763-Dashboard!$B$4/252,"")</f>
        <v>-3.1801929634812879E-3</v>
      </c>
      <c r="H763" s="4">
        <f t="shared" si="80"/>
        <v>130.52000000000001</v>
      </c>
      <c r="I763" s="23">
        <f t="shared" si="81"/>
        <v>-7.1406680968434055E-2</v>
      </c>
      <c r="J763" s="4">
        <f t="shared" si="82"/>
        <v>2945.8</v>
      </c>
      <c r="K763" s="23">
        <f t="shared" si="83"/>
        <v>-2.5493923552176057E-2</v>
      </c>
      <c r="L763" s="22">
        <f t="shared" si="77"/>
        <v>5.4199410116819724E-3</v>
      </c>
    </row>
    <row r="764" spans="1:12" x14ac:dyDescent="0.25">
      <c r="A764" s="3">
        <f>IFERROR(Datos!A764,"")</f>
        <v>43595</v>
      </c>
      <c r="B764" s="4">
        <f>IFERROR(Datos!B764,"")</f>
        <v>121.43</v>
      </c>
      <c r="C764" s="4">
        <f>IFERROR(Datos!C764,"")</f>
        <v>2881.4</v>
      </c>
      <c r="D764" s="22">
        <f t="shared" si="78"/>
        <v>1.8976897689768624E-3</v>
      </c>
      <c r="E764" s="22">
        <f t="shared" si="79"/>
        <v>3.727313895565576E-3</v>
      </c>
      <c r="F764" s="22">
        <f>IFERROR(D764-Dashboard!$B$4/252,"")</f>
        <v>1.7389596102467036E-3</v>
      </c>
      <c r="G764" s="22">
        <f>IFERROR(E764-Dashboard!$B$4/252,"")</f>
        <v>3.5685837368354175E-3</v>
      </c>
      <c r="H764" s="4">
        <f t="shared" si="80"/>
        <v>130.52000000000001</v>
      </c>
      <c r="I764" s="23">
        <f t="shared" si="81"/>
        <v>-6.964449892736746E-2</v>
      </c>
      <c r="J764" s="4">
        <f t="shared" si="82"/>
        <v>2945.8</v>
      </c>
      <c r="K764" s="23">
        <f t="shared" si="83"/>
        <v>-2.1861633512119005E-2</v>
      </c>
      <c r="L764" s="22">
        <f t="shared" si="77"/>
        <v>-1.8296241265887137E-3</v>
      </c>
    </row>
    <row r="765" spans="1:12" x14ac:dyDescent="0.25">
      <c r="A765" s="3">
        <f>IFERROR(Datos!A765,"")</f>
        <v>43598</v>
      </c>
      <c r="B765" s="4">
        <f>IFERROR(Datos!B765,"")</f>
        <v>122.67</v>
      </c>
      <c r="C765" s="4">
        <f>IFERROR(Datos!C765,"")</f>
        <v>2811.9</v>
      </c>
      <c r="D765" s="22">
        <f t="shared" si="78"/>
        <v>1.0211644568887346E-2</v>
      </c>
      <c r="E765" s="22">
        <f t="shared" si="79"/>
        <v>-2.4120219337821935E-2</v>
      </c>
      <c r="F765" s="22">
        <f>IFERROR(D765-Dashboard!$B$4/252,"")</f>
        <v>1.0052914410157187E-2</v>
      </c>
      <c r="G765" s="22">
        <f>IFERROR(E765-Dashboard!$B$4/252,"")</f>
        <v>-2.4278949496552096E-2</v>
      </c>
      <c r="H765" s="4">
        <f t="shared" si="80"/>
        <v>130.52000000000001</v>
      </c>
      <c r="I765" s="23">
        <f t="shared" si="81"/>
        <v>-6.0144039227704615E-2</v>
      </c>
      <c r="J765" s="4">
        <f t="shared" si="82"/>
        <v>2945.8</v>
      </c>
      <c r="K765" s="23">
        <f t="shared" si="83"/>
        <v>-4.5454545454545525E-2</v>
      </c>
      <c r="L765" s="22">
        <f t="shared" si="77"/>
        <v>3.4331863906709281E-2</v>
      </c>
    </row>
    <row r="766" spans="1:12" x14ac:dyDescent="0.25">
      <c r="A766" s="3">
        <f>IFERROR(Datos!A766,"")</f>
        <v>43599</v>
      </c>
      <c r="B766" s="4">
        <f>IFERROR(Datos!B766,"")</f>
        <v>122.46</v>
      </c>
      <c r="C766" s="4">
        <f>IFERROR(Datos!C766,"")</f>
        <v>2834.4</v>
      </c>
      <c r="D766" s="22">
        <f t="shared" si="78"/>
        <v>-1.711910002445638E-3</v>
      </c>
      <c r="E766" s="22">
        <f t="shared" si="79"/>
        <v>8.0017070308331384E-3</v>
      </c>
      <c r="F766" s="22">
        <f>IFERROR(D766-Dashboard!$B$4/252,"")</f>
        <v>-1.8706401611757967E-3</v>
      </c>
      <c r="G766" s="22">
        <f>IFERROR(E766-Dashboard!$B$4/252,"")</f>
        <v>7.8429768721029799E-3</v>
      </c>
      <c r="H766" s="4">
        <f t="shared" si="80"/>
        <v>130.52000000000001</v>
      </c>
      <c r="I766" s="23">
        <f t="shared" si="81"/>
        <v>-6.1752988047808932E-2</v>
      </c>
      <c r="J766" s="4">
        <f t="shared" si="82"/>
        <v>2945.8</v>
      </c>
      <c r="K766" s="23">
        <f t="shared" si="83"/>
        <v>-3.7816552379659196E-2</v>
      </c>
      <c r="L766" s="22">
        <f t="shared" si="77"/>
        <v>-9.7136170332787763E-3</v>
      </c>
    </row>
    <row r="767" spans="1:12" x14ac:dyDescent="0.25">
      <c r="A767" s="3">
        <f>IFERROR(Datos!A767,"")</f>
        <v>43600</v>
      </c>
      <c r="B767" s="4">
        <f>IFERROR(Datos!B767,"")</f>
        <v>122.39</v>
      </c>
      <c r="C767" s="4">
        <f>IFERROR(Datos!C767,"")</f>
        <v>2851</v>
      </c>
      <c r="D767" s="22">
        <f t="shared" si="78"/>
        <v>-5.7161522129667297E-4</v>
      </c>
      <c r="E767" s="22">
        <f t="shared" si="79"/>
        <v>5.8566186847304191E-3</v>
      </c>
      <c r="F767" s="22">
        <f>IFERROR(D767-Dashboard!$B$4/252,"")</f>
        <v>-7.303453800268317E-4</v>
      </c>
      <c r="G767" s="22">
        <f>IFERROR(E767-Dashboard!$B$4/252,"")</f>
        <v>5.6978885260002606E-3</v>
      </c>
      <c r="H767" s="4">
        <f t="shared" si="80"/>
        <v>130.52000000000001</v>
      </c>
      <c r="I767" s="23">
        <f t="shared" si="81"/>
        <v>-6.2289304321176853E-2</v>
      </c>
      <c r="J767" s="4">
        <f t="shared" si="82"/>
        <v>2945.8</v>
      </c>
      <c r="K767" s="23">
        <f t="shared" si="83"/>
        <v>-3.2181410822187617E-2</v>
      </c>
      <c r="L767" s="22">
        <f t="shared" si="77"/>
        <v>-6.4282339060270921E-3</v>
      </c>
    </row>
    <row r="768" spans="1:12" x14ac:dyDescent="0.25">
      <c r="A768" s="3">
        <f>IFERROR(Datos!A768,"")</f>
        <v>43601</v>
      </c>
      <c r="B768" s="4">
        <f>IFERROR(Datos!B768,"")</f>
        <v>121.51</v>
      </c>
      <c r="C768" s="4">
        <f>IFERROR(Datos!C768,"")</f>
        <v>2876.3</v>
      </c>
      <c r="D768" s="22">
        <f t="shared" si="78"/>
        <v>-7.1901299125745055E-3</v>
      </c>
      <c r="E768" s="22">
        <f t="shared" si="79"/>
        <v>8.8740792704316007E-3</v>
      </c>
      <c r="F768" s="22">
        <f>IFERROR(D768-Dashboard!$B$4/252,"")</f>
        <v>-7.348860071304664E-3</v>
      </c>
      <c r="G768" s="22">
        <f>IFERROR(E768-Dashboard!$B$4/252,"")</f>
        <v>8.7153491117014422E-3</v>
      </c>
      <c r="H768" s="4">
        <f t="shared" si="80"/>
        <v>130.52000000000001</v>
      </c>
      <c r="I768" s="23">
        <f t="shared" si="81"/>
        <v>-6.9031566043518233E-2</v>
      </c>
      <c r="J768" s="4">
        <f t="shared" si="82"/>
        <v>2945.8</v>
      </c>
      <c r="K768" s="23">
        <f t="shared" si="83"/>
        <v>-2.359291194242652E-2</v>
      </c>
      <c r="L768" s="22">
        <f t="shared" si="77"/>
        <v>-1.6064209183006106E-2</v>
      </c>
    </row>
    <row r="769" spans="1:12" x14ac:dyDescent="0.25">
      <c r="A769" s="3">
        <f>IFERROR(Datos!A769,"")</f>
        <v>43602</v>
      </c>
      <c r="B769" s="4">
        <f>IFERROR(Datos!B769,"")</f>
        <v>120.65</v>
      </c>
      <c r="C769" s="4">
        <f>IFERROR(Datos!C769,"")</f>
        <v>2859.5</v>
      </c>
      <c r="D769" s="22">
        <f t="shared" si="78"/>
        <v>-7.0776067813348442E-3</v>
      </c>
      <c r="E769" s="22">
        <f t="shared" si="79"/>
        <v>-5.8408371866635056E-3</v>
      </c>
      <c r="F769" s="22">
        <f>IFERROR(D769-Dashboard!$B$4/252,"")</f>
        <v>-7.2363369400650027E-3</v>
      </c>
      <c r="G769" s="22">
        <f>IFERROR(E769-Dashboard!$B$4/252,"")</f>
        <v>-5.9995673453936641E-3</v>
      </c>
      <c r="H769" s="4">
        <f t="shared" si="80"/>
        <v>130.52000000000001</v>
      </c>
      <c r="I769" s="23">
        <f t="shared" si="81"/>
        <v>-7.5620594544897335E-2</v>
      </c>
      <c r="J769" s="4">
        <f t="shared" si="82"/>
        <v>2945.8</v>
      </c>
      <c r="K769" s="23">
        <f t="shared" si="83"/>
        <v>-2.9295946771675019E-2</v>
      </c>
      <c r="L769" s="22">
        <f t="shared" si="77"/>
        <v>-1.2367695946713386E-3</v>
      </c>
    </row>
    <row r="770" spans="1:12" x14ac:dyDescent="0.25">
      <c r="A770" s="3">
        <f>IFERROR(Datos!A770,"")</f>
        <v>43605</v>
      </c>
      <c r="B770" s="4">
        <f>IFERROR(Datos!B770,"")</f>
        <v>120.64</v>
      </c>
      <c r="C770" s="4">
        <f>IFERROR(Datos!C770,"")</f>
        <v>2840.2</v>
      </c>
      <c r="D770" s="22">
        <f t="shared" si="78"/>
        <v>-8.2884376295111473E-5</v>
      </c>
      <c r="E770" s="22">
        <f t="shared" si="79"/>
        <v>-6.7494317188320219E-3</v>
      </c>
      <c r="F770" s="22">
        <f>IFERROR(D770-Dashboard!$B$4/252,"")</f>
        <v>-2.416145350252702E-4</v>
      </c>
      <c r="G770" s="22">
        <f>IFERROR(E770-Dashboard!$B$4/252,"")</f>
        <v>-6.9081618775621804E-3</v>
      </c>
      <c r="H770" s="4">
        <f t="shared" si="80"/>
        <v>130.52000000000001</v>
      </c>
      <c r="I770" s="23">
        <f t="shared" si="81"/>
        <v>-7.569721115537853E-2</v>
      </c>
      <c r="J770" s="4">
        <f t="shared" si="82"/>
        <v>2945.8</v>
      </c>
      <c r="K770" s="23">
        <f t="shared" si="83"/>
        <v>-3.5847647498133073E-2</v>
      </c>
      <c r="L770" s="22">
        <f t="shared" si="77"/>
        <v>6.6665473425369104E-3</v>
      </c>
    </row>
    <row r="771" spans="1:12" x14ac:dyDescent="0.25">
      <c r="A771" s="3">
        <f>IFERROR(Datos!A771,"")</f>
        <v>43606</v>
      </c>
      <c r="B771" s="4">
        <f>IFERROR(Datos!B771,"")</f>
        <v>120.36</v>
      </c>
      <c r="C771" s="4">
        <f>IFERROR(Datos!C771,"")</f>
        <v>2864.4</v>
      </c>
      <c r="D771" s="22">
        <f t="shared" si="78"/>
        <v>-2.3209549071617763E-3</v>
      </c>
      <c r="E771" s="22">
        <f t="shared" si="79"/>
        <v>8.5205267234702564E-3</v>
      </c>
      <c r="F771" s="22">
        <f>IFERROR(D771-Dashboard!$B$4/252,"")</f>
        <v>-2.4796850658919348E-3</v>
      </c>
      <c r="G771" s="22">
        <f>IFERROR(E771-Dashboard!$B$4/252,"")</f>
        <v>8.3617965647400979E-3</v>
      </c>
      <c r="H771" s="4">
        <f t="shared" si="80"/>
        <v>130.52000000000001</v>
      </c>
      <c r="I771" s="23">
        <f t="shared" si="81"/>
        <v>-7.7842476248850878E-2</v>
      </c>
      <c r="J771" s="4">
        <f t="shared" si="82"/>
        <v>2945.8</v>
      </c>
      <c r="K771" s="23">
        <f t="shared" si="83"/>
        <v>-2.7632561613144202E-2</v>
      </c>
      <c r="L771" s="22">
        <f t="shared" ref="L771:L834" si="84">IFERROR(IF(AND(ISNUMBER(D771),ISNUMBER(E771)),D771-E771,""),"")</f>
        <v>-1.0841481630632033E-2</v>
      </c>
    </row>
    <row r="772" spans="1:12" x14ac:dyDescent="0.25">
      <c r="A772" s="3">
        <f>IFERROR(Datos!A772,"")</f>
        <v>43607</v>
      </c>
      <c r="B772" s="4">
        <f>IFERROR(Datos!B772,"")</f>
        <v>120.24</v>
      </c>
      <c r="C772" s="4">
        <f>IFERROR(Datos!C772,"")</f>
        <v>2856.3</v>
      </c>
      <c r="D772" s="22">
        <f t="shared" ref="D772:D835" si="85">IFERROR(IF(AND(ISNUMBER(B772),ISNUMBER(B771),B771&lt;&gt;0),B772/B771-1,""),"")</f>
        <v>-9.9700897308074854E-4</v>
      </c>
      <c r="E772" s="22">
        <f t="shared" ref="E772:E835" si="86">IFERROR(IF(AND(ISNUMBER(C772),ISNUMBER(C771),C771&lt;&gt;0),C772/C771-1,""),"")</f>
        <v>-2.8278173439463261E-3</v>
      </c>
      <c r="F772" s="22">
        <f>IFERROR(D772-Dashboard!$B$4/252,"")</f>
        <v>-1.1557391318109073E-3</v>
      </c>
      <c r="G772" s="22">
        <f>IFERROR(E772-Dashboard!$B$4/252,"")</f>
        <v>-2.9865475026764846E-3</v>
      </c>
      <c r="H772" s="4">
        <f t="shared" ref="H772:H835" si="87">IFERROR(IF(ISNUMBER(B772),MAX(B772,IFERROR(H771,B772)),""),"")</f>
        <v>130.52000000000001</v>
      </c>
      <c r="I772" s="23">
        <f t="shared" ref="I772:I835" si="88">IFERROR(IF(AND(ISNUMBER(B772),ISNUMBER(H772)),B772/H772-1,""),"")</f>
        <v>-7.8761875574624662E-2</v>
      </c>
      <c r="J772" s="4">
        <f t="shared" ref="J772:J835" si="89">IFERROR(IF(ISNUMBER(C772),MAX(C772,IFERROR(J771,C772)),""),"")</f>
        <v>2945.8</v>
      </c>
      <c r="K772" s="23">
        <f t="shared" ref="K772:K835" si="90">IFERROR(IF(AND(ISNUMBER(C772),ISNUMBER(J772)),C772/J772-1,""),"")</f>
        <v>-3.0382239120103183E-2</v>
      </c>
      <c r="L772" s="22">
        <f t="shared" si="84"/>
        <v>1.8308083708655776E-3</v>
      </c>
    </row>
    <row r="773" spans="1:12" x14ac:dyDescent="0.25">
      <c r="A773" s="3">
        <f>IFERROR(Datos!A773,"")</f>
        <v>43608</v>
      </c>
      <c r="B773" s="4">
        <f>IFERROR(Datos!B773,"")</f>
        <v>121.17</v>
      </c>
      <c r="C773" s="4">
        <f>IFERROR(Datos!C773,"")</f>
        <v>2822.2</v>
      </c>
      <c r="D773" s="22">
        <f t="shared" si="85"/>
        <v>7.7345309381238181E-3</v>
      </c>
      <c r="E773" s="22">
        <f t="shared" si="86"/>
        <v>-1.1938521863949947E-2</v>
      </c>
      <c r="F773" s="22">
        <f>IFERROR(D773-Dashboard!$B$4/252,"")</f>
        <v>7.5758007793936596E-3</v>
      </c>
      <c r="G773" s="22">
        <f>IFERROR(E773-Dashboard!$B$4/252,"")</f>
        <v>-1.2097252022680105E-2</v>
      </c>
      <c r="H773" s="4">
        <f t="shared" si="87"/>
        <v>130.52000000000001</v>
      </c>
      <c r="I773" s="23">
        <f t="shared" si="88"/>
        <v>-7.1636530799877418E-2</v>
      </c>
      <c r="J773" s="4">
        <f t="shared" si="89"/>
        <v>2945.8</v>
      </c>
      <c r="K773" s="23">
        <f t="shared" si="90"/>
        <v>-4.1958041958042092E-2</v>
      </c>
      <c r="L773" s="22">
        <f t="shared" si="84"/>
        <v>1.9673052802073765E-2</v>
      </c>
    </row>
    <row r="774" spans="1:12" x14ac:dyDescent="0.25">
      <c r="A774" s="3">
        <f>IFERROR(Datos!A774,"")</f>
        <v>43609</v>
      </c>
      <c r="B774" s="4">
        <f>IFERROR(Datos!B774,"")</f>
        <v>121.3</v>
      </c>
      <c r="C774" s="4">
        <f>IFERROR(Datos!C774,"")</f>
        <v>2826.1</v>
      </c>
      <c r="D774" s="22">
        <f t="shared" si="85"/>
        <v>1.0728728233060369E-3</v>
      </c>
      <c r="E774" s="22">
        <f t="shared" si="86"/>
        <v>1.3819006448869686E-3</v>
      </c>
      <c r="F774" s="22">
        <f>IFERROR(D774-Dashboard!$B$4/252,"")</f>
        <v>9.1414266457587822E-4</v>
      </c>
      <c r="G774" s="22">
        <f>IFERROR(E774-Dashboard!$B$4/252,"")</f>
        <v>1.2231704861568099E-3</v>
      </c>
      <c r="H774" s="4">
        <f t="shared" si="87"/>
        <v>130.52000000000001</v>
      </c>
      <c r="I774" s="23">
        <f t="shared" si="88"/>
        <v>-7.064051486362255E-2</v>
      </c>
      <c r="J774" s="4">
        <f t="shared" si="89"/>
        <v>2945.8</v>
      </c>
      <c r="K774" s="23">
        <f t="shared" si="90"/>
        <v>-4.0634123158395097E-2</v>
      </c>
      <c r="L774" s="22">
        <f t="shared" si="84"/>
        <v>-3.0902782158093167E-4</v>
      </c>
    </row>
    <row r="775" spans="1:12" x14ac:dyDescent="0.25">
      <c r="A775" s="3">
        <f>IFERROR(Datos!A775,"")</f>
        <v>43613</v>
      </c>
      <c r="B775" s="4">
        <f>IFERROR(Datos!B775,"")</f>
        <v>120.83</v>
      </c>
      <c r="C775" s="4">
        <f>IFERROR(Datos!C775,"")</f>
        <v>2802.4</v>
      </c>
      <c r="D775" s="22">
        <f t="shared" si="85"/>
        <v>-3.8746908491343879E-3</v>
      </c>
      <c r="E775" s="22">
        <f t="shared" si="86"/>
        <v>-8.3861151410069557E-3</v>
      </c>
      <c r="F775" s="22">
        <f>IFERROR(D775-Dashboard!$B$4/252,"")</f>
        <v>-4.0334210078645464E-3</v>
      </c>
      <c r="G775" s="22">
        <f>IFERROR(E775-Dashboard!$B$4/252,"")</f>
        <v>-8.5448452997371142E-3</v>
      </c>
      <c r="H775" s="4">
        <f t="shared" si="87"/>
        <v>130.52000000000001</v>
      </c>
      <c r="I775" s="23">
        <f t="shared" si="88"/>
        <v>-7.4241495556236714E-2</v>
      </c>
      <c r="J775" s="4">
        <f t="shared" si="89"/>
        <v>2945.8</v>
      </c>
      <c r="K775" s="23">
        <f t="shared" si="90"/>
        <v>-4.8679475863941946E-2</v>
      </c>
      <c r="L775" s="22">
        <f t="shared" si="84"/>
        <v>4.5114242918725678E-3</v>
      </c>
    </row>
    <row r="776" spans="1:12" x14ac:dyDescent="0.25">
      <c r="A776" s="3">
        <f>IFERROR(Datos!A776,"")</f>
        <v>43614</v>
      </c>
      <c r="B776" s="4">
        <f>IFERROR(Datos!B776,"")</f>
        <v>120.87</v>
      </c>
      <c r="C776" s="4">
        <f>IFERROR(Datos!C776,"")</f>
        <v>2783</v>
      </c>
      <c r="D776" s="22">
        <f t="shared" si="85"/>
        <v>3.3104361499636248E-4</v>
      </c>
      <c r="E776" s="22">
        <f t="shared" si="86"/>
        <v>-6.9226377390808613E-3</v>
      </c>
      <c r="F776" s="22">
        <f>IFERROR(D776-Dashboard!$B$4/252,"")</f>
        <v>1.7231345626620375E-4</v>
      </c>
      <c r="G776" s="22">
        <f>IFERROR(E776-Dashboard!$B$4/252,"")</f>
        <v>-7.0813678978110198E-3</v>
      </c>
      <c r="H776" s="4">
        <f t="shared" si="87"/>
        <v>130.52000000000001</v>
      </c>
      <c r="I776" s="23">
        <f t="shared" si="88"/>
        <v>-7.3935029114312045E-2</v>
      </c>
      <c r="J776" s="4">
        <f t="shared" si="89"/>
        <v>2945.8</v>
      </c>
      <c r="K776" s="23">
        <f t="shared" si="90"/>
        <v>-5.5265123226288293E-2</v>
      </c>
      <c r="L776" s="22">
        <f t="shared" si="84"/>
        <v>7.2536813540772238E-3</v>
      </c>
    </row>
    <row r="777" spans="1:12" x14ac:dyDescent="0.25">
      <c r="A777" s="3">
        <f>IFERROR(Datos!A777,"")</f>
        <v>43615</v>
      </c>
      <c r="B777" s="4">
        <f>IFERROR(Datos!B777,"")</f>
        <v>121.69</v>
      </c>
      <c r="C777" s="4">
        <f>IFERROR(Datos!C777,"")</f>
        <v>2788.9</v>
      </c>
      <c r="D777" s="22">
        <f t="shared" si="85"/>
        <v>6.7841482584594104E-3</v>
      </c>
      <c r="E777" s="22">
        <f t="shared" si="86"/>
        <v>2.1200143729789289E-3</v>
      </c>
      <c r="F777" s="22">
        <f>IFERROR(D777-Dashboard!$B$4/252,"")</f>
        <v>6.6254180997292519E-3</v>
      </c>
      <c r="G777" s="22">
        <f>IFERROR(E777-Dashboard!$B$4/252,"")</f>
        <v>1.9612842142487704E-3</v>
      </c>
      <c r="H777" s="4">
        <f t="shared" si="87"/>
        <v>130.52000000000001</v>
      </c>
      <c r="I777" s="23">
        <f t="shared" si="88"/>
        <v>-6.7652467054857612E-2</v>
      </c>
      <c r="J777" s="4">
        <f t="shared" si="89"/>
        <v>2945.8</v>
      </c>
      <c r="K777" s="23">
        <f t="shared" si="90"/>
        <v>-5.3262271708873654E-2</v>
      </c>
      <c r="L777" s="22">
        <f t="shared" si="84"/>
        <v>4.6641338854804815E-3</v>
      </c>
    </row>
    <row r="778" spans="1:12" x14ac:dyDescent="0.25">
      <c r="A778" s="3">
        <f>IFERROR(Datos!A778,"")</f>
        <v>43616</v>
      </c>
      <c r="B778" s="4">
        <f>IFERROR(Datos!B778,"")</f>
        <v>123.33</v>
      </c>
      <c r="C778" s="4">
        <f>IFERROR(Datos!C778,"")</f>
        <v>2752.1</v>
      </c>
      <c r="D778" s="22">
        <f t="shared" si="85"/>
        <v>1.3476867450078034E-2</v>
      </c>
      <c r="E778" s="22">
        <f t="shared" si="86"/>
        <v>-1.3195166553121362E-2</v>
      </c>
      <c r="F778" s="22">
        <f>IFERROR(D778-Dashboard!$B$4/252,"")</f>
        <v>1.3318137291347875E-2</v>
      </c>
      <c r="G778" s="22">
        <f>IFERROR(E778-Dashboard!$B$4/252,"")</f>
        <v>-1.3353896711851521E-2</v>
      </c>
      <c r="H778" s="4">
        <f t="shared" si="87"/>
        <v>130.52000000000001</v>
      </c>
      <c r="I778" s="23">
        <f t="shared" si="88"/>
        <v>-5.5087342935948636E-2</v>
      </c>
      <c r="J778" s="4">
        <f t="shared" si="89"/>
        <v>2945.8</v>
      </c>
      <c r="K778" s="23">
        <f t="shared" si="90"/>
        <v>-6.5754633715798816E-2</v>
      </c>
      <c r="L778" s="22">
        <f t="shared" si="84"/>
        <v>2.6672034003199396E-2</v>
      </c>
    </row>
    <row r="779" spans="1:12" x14ac:dyDescent="0.25">
      <c r="A779" s="3">
        <f>IFERROR(Datos!A779,"")</f>
        <v>43619</v>
      </c>
      <c r="B779" s="4">
        <f>IFERROR(Datos!B779,"")</f>
        <v>125.11</v>
      </c>
      <c r="C779" s="4">
        <f>IFERROR(Datos!C779,"")</f>
        <v>2744.4</v>
      </c>
      <c r="D779" s="22">
        <f t="shared" si="85"/>
        <v>1.443282250871647E-2</v>
      </c>
      <c r="E779" s="22">
        <f t="shared" si="86"/>
        <v>-2.7978634497292099E-3</v>
      </c>
      <c r="F779" s="22">
        <f>IFERROR(D779-Dashboard!$B$4/252,"")</f>
        <v>1.4274092349986311E-2</v>
      </c>
      <c r="G779" s="22">
        <f>IFERROR(E779-Dashboard!$B$4/252,"")</f>
        <v>-2.9565936084593684E-3</v>
      </c>
      <c r="H779" s="4">
        <f t="shared" si="87"/>
        <v>130.52000000000001</v>
      </c>
      <c r="I779" s="23">
        <f t="shared" si="88"/>
        <v>-4.1449586270303485E-2</v>
      </c>
      <c r="J779" s="4">
        <f t="shared" si="89"/>
        <v>2945.8</v>
      </c>
      <c r="K779" s="23">
        <f t="shared" si="90"/>
        <v>-6.836852467920429E-2</v>
      </c>
      <c r="L779" s="22">
        <f t="shared" si="84"/>
        <v>1.723068595844568E-2</v>
      </c>
    </row>
    <row r="780" spans="1:12" x14ac:dyDescent="0.25">
      <c r="A780" s="3">
        <f>IFERROR(Datos!A780,"")</f>
        <v>43620</v>
      </c>
      <c r="B780" s="4">
        <f>IFERROR(Datos!B780,"")</f>
        <v>125.15</v>
      </c>
      <c r="C780" s="4">
        <f>IFERROR(Datos!C780,"")</f>
        <v>2803.3</v>
      </c>
      <c r="D780" s="22">
        <f t="shared" si="85"/>
        <v>3.1971864759006152E-4</v>
      </c>
      <c r="E780" s="22">
        <f t="shared" si="86"/>
        <v>2.1461886022445809E-2</v>
      </c>
      <c r="F780" s="22">
        <f>IFERROR(D780-Dashboard!$B$4/252,"")</f>
        <v>1.6098848885990279E-4</v>
      </c>
      <c r="G780" s="22">
        <f>IFERROR(E780-Dashboard!$B$4/252,"")</f>
        <v>2.1303155863715648E-2</v>
      </c>
      <c r="H780" s="4">
        <f t="shared" si="87"/>
        <v>130.52000000000001</v>
      </c>
      <c r="I780" s="23">
        <f t="shared" si="88"/>
        <v>-4.1143119828378816E-2</v>
      </c>
      <c r="J780" s="4">
        <f t="shared" si="89"/>
        <v>2945.8</v>
      </c>
      <c r="K780" s="23">
        <f t="shared" si="90"/>
        <v>-4.8373956140946417E-2</v>
      </c>
      <c r="L780" s="22">
        <f t="shared" si="84"/>
        <v>-2.1142167374855747E-2</v>
      </c>
    </row>
    <row r="781" spans="1:12" x14ac:dyDescent="0.25">
      <c r="A781" s="3">
        <f>IFERROR(Datos!A781,"")</f>
        <v>43621</v>
      </c>
      <c r="B781" s="4">
        <f>IFERROR(Datos!B781,"")</f>
        <v>125.47</v>
      </c>
      <c r="C781" s="4">
        <f>IFERROR(Datos!C781,"")</f>
        <v>2826.2</v>
      </c>
      <c r="D781" s="22">
        <f t="shared" si="85"/>
        <v>2.5569316819815668E-3</v>
      </c>
      <c r="E781" s="22">
        <f t="shared" si="86"/>
        <v>8.1689437448719815E-3</v>
      </c>
      <c r="F781" s="22">
        <f>IFERROR(D781-Dashboard!$B$4/252,"")</f>
        <v>2.3982015232514083E-3</v>
      </c>
      <c r="G781" s="22">
        <f>IFERROR(E781-Dashboard!$B$4/252,"")</f>
        <v>8.010213586141823E-3</v>
      </c>
      <c r="H781" s="4">
        <f t="shared" si="87"/>
        <v>130.52000000000001</v>
      </c>
      <c r="I781" s="23">
        <f t="shared" si="88"/>
        <v>-3.8691388292982021E-2</v>
      </c>
      <c r="J781" s="4">
        <f t="shared" si="89"/>
        <v>2945.8</v>
      </c>
      <c r="K781" s="23">
        <f t="shared" si="90"/>
        <v>-4.0600176522506692E-2</v>
      </c>
      <c r="L781" s="22">
        <f t="shared" si="84"/>
        <v>-5.6120120628904147E-3</v>
      </c>
    </row>
    <row r="782" spans="1:12" x14ac:dyDescent="0.25">
      <c r="A782" s="3">
        <f>IFERROR(Datos!A782,"")</f>
        <v>43622</v>
      </c>
      <c r="B782" s="4">
        <f>IFERROR(Datos!B782,"")</f>
        <v>125.88</v>
      </c>
      <c r="C782" s="4">
        <f>IFERROR(Datos!C782,"")</f>
        <v>2843.5</v>
      </c>
      <c r="D782" s="22">
        <f t="shared" si="85"/>
        <v>3.2677133976248829E-3</v>
      </c>
      <c r="E782" s="22">
        <f t="shared" si="86"/>
        <v>6.1212936097940762E-3</v>
      </c>
      <c r="F782" s="22">
        <f>IFERROR(D782-Dashboard!$B$4/252,"")</f>
        <v>3.1089832388947244E-3</v>
      </c>
      <c r="G782" s="22">
        <f>IFERROR(E782-Dashboard!$B$4/252,"")</f>
        <v>5.9625634510639177E-3</v>
      </c>
      <c r="H782" s="4">
        <f t="shared" si="87"/>
        <v>130.52000000000001</v>
      </c>
      <c r="I782" s="23">
        <f t="shared" si="88"/>
        <v>-3.5550107263254804E-2</v>
      </c>
      <c r="J782" s="4">
        <f t="shared" si="89"/>
        <v>2945.8</v>
      </c>
      <c r="K782" s="23">
        <f t="shared" si="90"/>
        <v>-3.4727408513816393E-2</v>
      </c>
      <c r="L782" s="22">
        <f t="shared" si="84"/>
        <v>-2.8535802121691933E-3</v>
      </c>
    </row>
    <row r="783" spans="1:12" x14ac:dyDescent="0.25">
      <c r="A783" s="3">
        <f>IFERROR(Datos!A783,"")</f>
        <v>43623</v>
      </c>
      <c r="B783" s="4">
        <f>IFERROR(Datos!B783,"")</f>
        <v>126.59</v>
      </c>
      <c r="C783" s="4">
        <f>IFERROR(Datos!C783,"")</f>
        <v>2873.3</v>
      </c>
      <c r="D783" s="22">
        <f t="shared" si="85"/>
        <v>5.6402923419129891E-3</v>
      </c>
      <c r="E783" s="22">
        <f t="shared" si="86"/>
        <v>1.048004220151233E-2</v>
      </c>
      <c r="F783" s="22">
        <f>IFERROR(D783-Dashboard!$B$4/252,"")</f>
        <v>5.4815621831828306E-3</v>
      </c>
      <c r="G783" s="22">
        <f>IFERROR(E783-Dashboard!$B$4/252,"")</f>
        <v>1.0321312042782171E-2</v>
      </c>
      <c r="H783" s="4">
        <f t="shared" si="87"/>
        <v>130.52000000000001</v>
      </c>
      <c r="I783" s="23">
        <f t="shared" si="88"/>
        <v>-3.0110327919092961E-2</v>
      </c>
      <c r="J783" s="4">
        <f t="shared" si="89"/>
        <v>2945.8</v>
      </c>
      <c r="K783" s="23">
        <f t="shared" si="90"/>
        <v>-2.4611311019077986E-2</v>
      </c>
      <c r="L783" s="22">
        <f t="shared" si="84"/>
        <v>-4.8397498595993405E-3</v>
      </c>
    </row>
    <row r="784" spans="1:12" x14ac:dyDescent="0.25">
      <c r="A784" s="3">
        <f>IFERROR(Datos!A784,"")</f>
        <v>43626</v>
      </c>
      <c r="B784" s="4">
        <f>IFERROR(Datos!B784,"")</f>
        <v>125.33</v>
      </c>
      <c r="C784" s="4">
        <f>IFERROR(Datos!C784,"")</f>
        <v>2886.7</v>
      </c>
      <c r="D784" s="22">
        <f t="shared" si="85"/>
        <v>-9.9533928430366458E-3</v>
      </c>
      <c r="E784" s="22">
        <f t="shared" si="86"/>
        <v>4.6636271882503078E-3</v>
      </c>
      <c r="F784" s="22">
        <f>IFERROR(D784-Dashboard!$B$4/252,"")</f>
        <v>-1.0112123001766804E-2</v>
      </c>
      <c r="G784" s="22">
        <f>IFERROR(E784-Dashboard!$B$4/252,"")</f>
        <v>4.5048970295201492E-3</v>
      </c>
      <c r="H784" s="4">
        <f t="shared" si="87"/>
        <v>130.52000000000001</v>
      </c>
      <c r="I784" s="23">
        <f t="shared" si="88"/>
        <v>-3.9764020839718084E-2</v>
      </c>
      <c r="J784" s="4">
        <f t="shared" si="89"/>
        <v>2945.8</v>
      </c>
      <c r="K784" s="23">
        <f t="shared" si="90"/>
        <v>-2.0062461810034793E-2</v>
      </c>
      <c r="L784" s="22">
        <f t="shared" si="84"/>
        <v>-1.4617020031286954E-2</v>
      </c>
    </row>
    <row r="785" spans="1:12" x14ac:dyDescent="0.25">
      <c r="A785" s="3">
        <f>IFERROR(Datos!A785,"")</f>
        <v>43627</v>
      </c>
      <c r="B785" s="4">
        <f>IFERROR(Datos!B785,"")</f>
        <v>125.18</v>
      </c>
      <c r="C785" s="4">
        <f>IFERROR(Datos!C785,"")</f>
        <v>2885.7</v>
      </c>
      <c r="D785" s="22">
        <f t="shared" si="85"/>
        <v>-1.1968403414983619E-3</v>
      </c>
      <c r="E785" s="22">
        <f t="shared" si="86"/>
        <v>-3.4641632313714421E-4</v>
      </c>
      <c r="F785" s="22">
        <f>IFERROR(D785-Dashboard!$B$4/252,"")</f>
        <v>-1.3555705002285207E-3</v>
      </c>
      <c r="G785" s="22">
        <f>IFERROR(E785-Dashboard!$B$4/252,"")</f>
        <v>-5.0514648186730294E-4</v>
      </c>
      <c r="H785" s="4">
        <f t="shared" si="87"/>
        <v>130.52000000000001</v>
      </c>
      <c r="I785" s="23">
        <f t="shared" si="88"/>
        <v>-4.0913269996935342E-2</v>
      </c>
      <c r="J785" s="4">
        <f t="shared" si="89"/>
        <v>2945.8</v>
      </c>
      <c r="K785" s="23">
        <f t="shared" si="90"/>
        <v>-2.0401928168918615E-2</v>
      </c>
      <c r="L785" s="22">
        <f t="shared" si="84"/>
        <v>-8.5042401836121773E-4</v>
      </c>
    </row>
    <row r="786" spans="1:12" x14ac:dyDescent="0.25">
      <c r="A786" s="3">
        <f>IFERROR(Datos!A786,"")</f>
        <v>43628</v>
      </c>
      <c r="B786" s="4">
        <f>IFERROR(Datos!B786,"")</f>
        <v>125.83</v>
      </c>
      <c r="C786" s="4">
        <f>IFERROR(Datos!C786,"")</f>
        <v>2879.8</v>
      </c>
      <c r="D786" s="22">
        <f t="shared" si="85"/>
        <v>5.1925227672151575E-3</v>
      </c>
      <c r="E786" s="22">
        <f t="shared" si="86"/>
        <v>-2.0445645770522658E-3</v>
      </c>
      <c r="F786" s="22">
        <f>IFERROR(D786-Dashboard!$B$4/252,"")</f>
        <v>5.033792608484999E-3</v>
      </c>
      <c r="G786" s="22">
        <f>IFERROR(E786-Dashboard!$B$4/252,"")</f>
        <v>-2.2032947357824243E-3</v>
      </c>
      <c r="H786" s="4">
        <f t="shared" si="87"/>
        <v>130.52000000000001</v>
      </c>
      <c r="I786" s="23">
        <f t="shared" si="88"/>
        <v>-3.5933190315660557E-2</v>
      </c>
      <c r="J786" s="4">
        <f t="shared" si="89"/>
        <v>2945.8</v>
      </c>
      <c r="K786" s="23">
        <f t="shared" si="90"/>
        <v>-2.2404779686333032E-2</v>
      </c>
      <c r="L786" s="22">
        <f t="shared" si="84"/>
        <v>7.2370873442674233E-3</v>
      </c>
    </row>
    <row r="787" spans="1:12" x14ac:dyDescent="0.25">
      <c r="A787" s="3">
        <f>IFERROR(Datos!A787,"")</f>
        <v>43629</v>
      </c>
      <c r="B787" s="4">
        <f>IFERROR(Datos!B787,"")</f>
        <v>126.6</v>
      </c>
      <c r="C787" s="4">
        <f>IFERROR(Datos!C787,"")</f>
        <v>2891.6</v>
      </c>
      <c r="D787" s="22">
        <f t="shared" si="85"/>
        <v>6.1193674004609289E-3</v>
      </c>
      <c r="E787" s="22">
        <f t="shared" si="86"/>
        <v>4.097506771303383E-3</v>
      </c>
      <c r="F787" s="22">
        <f>IFERROR(D787-Dashboard!$B$4/252,"")</f>
        <v>5.9606372417307703E-3</v>
      </c>
      <c r="G787" s="22">
        <f>IFERROR(E787-Dashboard!$B$4/252,"")</f>
        <v>3.9387766125732245E-3</v>
      </c>
      <c r="H787" s="4">
        <f t="shared" si="87"/>
        <v>130.52000000000001</v>
      </c>
      <c r="I787" s="23">
        <f t="shared" si="88"/>
        <v>-3.0033711308611877E-2</v>
      </c>
      <c r="J787" s="4">
        <f t="shared" si="89"/>
        <v>2945.8</v>
      </c>
      <c r="K787" s="23">
        <f t="shared" si="90"/>
        <v>-1.8399076651503976E-2</v>
      </c>
      <c r="L787" s="22">
        <f t="shared" si="84"/>
        <v>2.0218606291575458E-3</v>
      </c>
    </row>
    <row r="788" spans="1:12" x14ac:dyDescent="0.25">
      <c r="A788" s="3">
        <f>IFERROR(Datos!A788,"")</f>
        <v>43630</v>
      </c>
      <c r="B788" s="4">
        <f>IFERROR(Datos!B788,"")</f>
        <v>126.56</v>
      </c>
      <c r="C788" s="4">
        <f>IFERROR(Datos!C788,"")</f>
        <v>2887</v>
      </c>
      <c r="D788" s="22">
        <f t="shared" si="85"/>
        <v>-3.1595576619269927E-4</v>
      </c>
      <c r="E788" s="22">
        <f t="shared" si="86"/>
        <v>-1.5908147738276091E-3</v>
      </c>
      <c r="F788" s="22">
        <f>IFERROR(D788-Dashboard!$B$4/252,"")</f>
        <v>-4.74685924922858E-4</v>
      </c>
      <c r="G788" s="22">
        <f>IFERROR(E788-Dashboard!$B$4/252,"")</f>
        <v>-1.7495449325577678E-3</v>
      </c>
      <c r="H788" s="4">
        <f t="shared" si="87"/>
        <v>130.52000000000001</v>
      </c>
      <c r="I788" s="23">
        <f t="shared" si="88"/>
        <v>-3.0340177750536323E-2</v>
      </c>
      <c r="J788" s="4">
        <f t="shared" si="89"/>
        <v>2945.8</v>
      </c>
      <c r="K788" s="23">
        <f t="shared" si="90"/>
        <v>-1.996062190236958E-2</v>
      </c>
      <c r="L788" s="22">
        <f t="shared" si="84"/>
        <v>1.2748590076349098E-3</v>
      </c>
    </row>
    <row r="789" spans="1:12" x14ac:dyDescent="0.25">
      <c r="A789" s="3">
        <f>IFERROR(Datos!A789,"")</f>
        <v>43633</v>
      </c>
      <c r="B789" s="4">
        <f>IFERROR(Datos!B789,"")</f>
        <v>126.48</v>
      </c>
      <c r="C789" s="4">
        <f>IFERROR(Datos!C789,"")</f>
        <v>2889.7</v>
      </c>
      <c r="D789" s="22">
        <f t="shared" si="85"/>
        <v>-6.3211125158024739E-4</v>
      </c>
      <c r="E789" s="22">
        <f t="shared" si="86"/>
        <v>9.3522687911318236E-4</v>
      </c>
      <c r="F789" s="22">
        <f>IFERROR(D789-Dashboard!$B$4/252,"")</f>
        <v>-7.9084141031040612E-4</v>
      </c>
      <c r="G789" s="22">
        <f>IFERROR(E789-Dashboard!$B$4/252,"")</f>
        <v>7.7649672038302363E-4</v>
      </c>
      <c r="H789" s="4">
        <f t="shared" si="87"/>
        <v>130.52000000000001</v>
      </c>
      <c r="I789" s="23">
        <f t="shared" si="88"/>
        <v>-3.095311063438555E-2</v>
      </c>
      <c r="J789" s="4">
        <f t="shared" si="89"/>
        <v>2945.8</v>
      </c>
      <c r="K789" s="23">
        <f t="shared" si="90"/>
        <v>-1.9044062733383216E-2</v>
      </c>
      <c r="L789" s="22">
        <f t="shared" si="84"/>
        <v>-1.5673381306934298E-3</v>
      </c>
    </row>
    <row r="790" spans="1:12" x14ac:dyDescent="0.25">
      <c r="A790" s="3">
        <f>IFERROR(Datos!A790,"")</f>
        <v>43634</v>
      </c>
      <c r="B790" s="4">
        <f>IFERROR(Datos!B790,"")</f>
        <v>127.12</v>
      </c>
      <c r="C790" s="4">
        <f>IFERROR(Datos!C790,"")</f>
        <v>2917.8</v>
      </c>
      <c r="D790" s="22">
        <f t="shared" si="85"/>
        <v>5.0600885515497129E-3</v>
      </c>
      <c r="E790" s="22">
        <f t="shared" si="86"/>
        <v>9.7241928227844721E-3</v>
      </c>
      <c r="F790" s="22">
        <f>IFERROR(D790-Dashboard!$B$4/252,"")</f>
        <v>4.9013583928195544E-3</v>
      </c>
      <c r="G790" s="22">
        <f>IFERROR(E790-Dashboard!$B$4/252,"")</f>
        <v>9.5654626640543135E-3</v>
      </c>
      <c r="H790" s="4">
        <f t="shared" si="87"/>
        <v>130.52000000000001</v>
      </c>
      <c r="I790" s="23">
        <f t="shared" si="88"/>
        <v>-2.6049647563591849E-2</v>
      </c>
      <c r="J790" s="4">
        <f t="shared" si="89"/>
        <v>2945.8</v>
      </c>
      <c r="K790" s="23">
        <f t="shared" si="90"/>
        <v>-9.5050580487473502E-3</v>
      </c>
      <c r="L790" s="22">
        <f t="shared" si="84"/>
        <v>-4.6641042712347591E-3</v>
      </c>
    </row>
    <row r="791" spans="1:12" x14ac:dyDescent="0.25">
      <c r="A791" s="3">
        <f>IFERROR(Datos!A791,"")</f>
        <v>43635</v>
      </c>
      <c r="B791" s="4">
        <f>IFERROR(Datos!B791,"")</f>
        <v>127.89</v>
      </c>
      <c r="C791" s="4">
        <f>IFERROR(Datos!C791,"")</f>
        <v>2926.5</v>
      </c>
      <c r="D791" s="22">
        <f t="shared" si="85"/>
        <v>6.0572687224669242E-3</v>
      </c>
      <c r="E791" s="22">
        <f t="shared" si="86"/>
        <v>2.9816985399957474E-3</v>
      </c>
      <c r="F791" s="22">
        <f>IFERROR(D791-Dashboard!$B$4/252,"")</f>
        <v>5.8985385637367656E-3</v>
      </c>
      <c r="G791" s="22">
        <f>IFERROR(E791-Dashboard!$B$4/252,"")</f>
        <v>2.8229683812655889E-3</v>
      </c>
      <c r="H791" s="4">
        <f t="shared" si="87"/>
        <v>130.52000000000001</v>
      </c>
      <c r="I791" s="23">
        <f t="shared" si="88"/>
        <v>-2.0150168556543169E-2</v>
      </c>
      <c r="J791" s="4">
        <f t="shared" si="89"/>
        <v>2945.8</v>
      </c>
      <c r="K791" s="23">
        <f t="shared" si="90"/>
        <v>-6.551700726458054E-3</v>
      </c>
      <c r="L791" s="22">
        <f t="shared" si="84"/>
        <v>3.0755701824711768E-3</v>
      </c>
    </row>
    <row r="792" spans="1:12" x14ac:dyDescent="0.25">
      <c r="A792" s="3">
        <f>IFERROR(Datos!A792,"")</f>
        <v>43636</v>
      </c>
      <c r="B792" s="4">
        <f>IFERROR(Datos!B792,"")</f>
        <v>131.11000000000001</v>
      </c>
      <c r="C792" s="4">
        <f>IFERROR(Datos!C792,"")</f>
        <v>2954.2</v>
      </c>
      <c r="D792" s="22">
        <f t="shared" si="85"/>
        <v>2.5177887246852881E-2</v>
      </c>
      <c r="E792" s="22">
        <f t="shared" si="86"/>
        <v>9.465231505210836E-3</v>
      </c>
      <c r="F792" s="22">
        <f>IFERROR(D792-Dashboard!$B$4/252,"")</f>
        <v>2.5019157088122721E-2</v>
      </c>
      <c r="G792" s="22">
        <f>IFERROR(E792-Dashboard!$B$4/252,"")</f>
        <v>9.3065013464806775E-3</v>
      </c>
      <c r="H792" s="4">
        <f t="shared" si="87"/>
        <v>131.11000000000001</v>
      </c>
      <c r="I792" s="23">
        <f t="shared" si="88"/>
        <v>0</v>
      </c>
      <c r="J792" s="4">
        <f t="shared" si="89"/>
        <v>2954.2</v>
      </c>
      <c r="K792" s="23">
        <f t="shared" si="90"/>
        <v>0</v>
      </c>
      <c r="L792" s="22">
        <f t="shared" si="84"/>
        <v>1.5712655741642045E-2</v>
      </c>
    </row>
    <row r="793" spans="1:12" x14ac:dyDescent="0.25">
      <c r="A793" s="3">
        <f>IFERROR(Datos!A793,"")</f>
        <v>43637</v>
      </c>
      <c r="B793" s="4">
        <f>IFERROR(Datos!B793,"")</f>
        <v>131.97999999999999</v>
      </c>
      <c r="C793" s="4">
        <f>IFERROR(Datos!C793,"")</f>
        <v>2950.5</v>
      </c>
      <c r="D793" s="22">
        <f t="shared" si="85"/>
        <v>6.6356494546562228E-3</v>
      </c>
      <c r="E793" s="22">
        <f t="shared" si="86"/>
        <v>-1.2524541330986017E-3</v>
      </c>
      <c r="F793" s="22">
        <f>IFERROR(D793-Dashboard!$B$4/252,"")</f>
        <v>6.4769192959260643E-3</v>
      </c>
      <c r="G793" s="22">
        <f>IFERROR(E793-Dashboard!$B$4/252,"")</f>
        <v>-1.4111842918287604E-3</v>
      </c>
      <c r="H793" s="4">
        <f t="shared" si="87"/>
        <v>131.97999999999999</v>
      </c>
      <c r="I793" s="23">
        <f t="shared" si="88"/>
        <v>0</v>
      </c>
      <c r="J793" s="4">
        <f t="shared" si="89"/>
        <v>2954.2</v>
      </c>
      <c r="K793" s="23">
        <f t="shared" si="90"/>
        <v>-1.2524541330986017E-3</v>
      </c>
      <c r="L793" s="22">
        <f t="shared" si="84"/>
        <v>7.8881035877548245E-3</v>
      </c>
    </row>
    <row r="794" spans="1:12" x14ac:dyDescent="0.25">
      <c r="A794" s="3">
        <f>IFERROR(Datos!A794,"")</f>
        <v>43640</v>
      </c>
      <c r="B794" s="4">
        <f>IFERROR(Datos!B794,"")</f>
        <v>133.94</v>
      </c>
      <c r="C794" s="4">
        <f>IFERROR(Datos!C794,"")</f>
        <v>2945.3</v>
      </c>
      <c r="D794" s="22">
        <f t="shared" si="85"/>
        <v>1.4850734959842571E-2</v>
      </c>
      <c r="E794" s="22">
        <f t="shared" si="86"/>
        <v>-1.7624131503134466E-3</v>
      </c>
      <c r="F794" s="22">
        <f>IFERROR(D794-Dashboard!$B$4/252,"")</f>
        <v>1.4692004801112412E-2</v>
      </c>
      <c r="G794" s="22">
        <f>IFERROR(E794-Dashboard!$B$4/252,"")</f>
        <v>-1.9211433090436053E-3</v>
      </c>
      <c r="H794" s="4">
        <f t="shared" si="87"/>
        <v>133.94</v>
      </c>
      <c r="I794" s="23">
        <f t="shared" si="88"/>
        <v>0</v>
      </c>
      <c r="J794" s="4">
        <f t="shared" si="89"/>
        <v>2954.2</v>
      </c>
      <c r="K794" s="23">
        <f t="shared" si="90"/>
        <v>-3.0126599417776845E-3</v>
      </c>
      <c r="L794" s="22">
        <f t="shared" si="84"/>
        <v>1.6613148110156017E-2</v>
      </c>
    </row>
    <row r="795" spans="1:12" x14ac:dyDescent="0.25">
      <c r="A795" s="3">
        <f>IFERROR(Datos!A795,"")</f>
        <v>43641</v>
      </c>
      <c r="B795" s="4">
        <f>IFERROR(Datos!B795,"")</f>
        <v>134.19999999999999</v>
      </c>
      <c r="C795" s="4">
        <f>IFERROR(Datos!C795,"")</f>
        <v>2917.4</v>
      </c>
      <c r="D795" s="22">
        <f t="shared" si="85"/>
        <v>1.9411676870240147E-3</v>
      </c>
      <c r="E795" s="22">
        <f t="shared" si="86"/>
        <v>-9.4727192476148359E-3</v>
      </c>
      <c r="F795" s="22">
        <f>IFERROR(D795-Dashboard!$B$4/252,"")</f>
        <v>1.7824375282938559E-3</v>
      </c>
      <c r="G795" s="22">
        <f>IFERROR(E795-Dashboard!$B$4/252,"")</f>
        <v>-9.6314494063449944E-3</v>
      </c>
      <c r="H795" s="4">
        <f t="shared" si="87"/>
        <v>134.19999999999999</v>
      </c>
      <c r="I795" s="23">
        <f t="shared" si="88"/>
        <v>0</v>
      </c>
      <c r="J795" s="4">
        <f t="shared" si="89"/>
        <v>2954.2</v>
      </c>
      <c r="K795" s="23">
        <f t="shared" si="90"/>
        <v>-1.2456841107575611E-2</v>
      </c>
      <c r="L795" s="22">
        <f t="shared" si="84"/>
        <v>1.1413886934638851E-2</v>
      </c>
    </row>
    <row r="796" spans="1:12" x14ac:dyDescent="0.25">
      <c r="A796" s="3">
        <f>IFERROR(Datos!A796,"")</f>
        <v>43642</v>
      </c>
      <c r="B796" s="4">
        <f>IFERROR(Datos!B796,"")</f>
        <v>132.97</v>
      </c>
      <c r="C796" s="4">
        <f>IFERROR(Datos!C796,"")</f>
        <v>2913.8</v>
      </c>
      <c r="D796" s="22">
        <f t="shared" si="85"/>
        <v>-9.1654247391951271E-3</v>
      </c>
      <c r="E796" s="22">
        <f t="shared" si="86"/>
        <v>-1.233975457599179E-3</v>
      </c>
      <c r="F796" s="22">
        <f>IFERROR(D796-Dashboard!$B$4/252,"")</f>
        <v>-9.3241548979252856E-3</v>
      </c>
      <c r="G796" s="22">
        <f>IFERROR(E796-Dashboard!$B$4/252,"")</f>
        <v>-1.3927056163293378E-3</v>
      </c>
      <c r="H796" s="4">
        <f t="shared" si="87"/>
        <v>134.19999999999999</v>
      </c>
      <c r="I796" s="23">
        <f t="shared" si="88"/>
        <v>-9.1654247391951271E-3</v>
      </c>
      <c r="J796" s="4">
        <f t="shared" si="89"/>
        <v>2954.2</v>
      </c>
      <c r="K796" s="23">
        <f t="shared" si="90"/>
        <v>-1.3675445128968788E-2</v>
      </c>
      <c r="L796" s="22">
        <f t="shared" si="84"/>
        <v>-7.9314492815959481E-3</v>
      </c>
    </row>
    <row r="797" spans="1:12" x14ac:dyDescent="0.25">
      <c r="A797" s="3">
        <f>IFERROR(Datos!A797,"")</f>
        <v>43643</v>
      </c>
      <c r="B797" s="4">
        <f>IFERROR(Datos!B797,"")</f>
        <v>132.84</v>
      </c>
      <c r="C797" s="4">
        <f>IFERROR(Datos!C797,"")</f>
        <v>2924.9</v>
      </c>
      <c r="D797" s="22">
        <f t="shared" si="85"/>
        <v>-9.7766413476718661E-4</v>
      </c>
      <c r="E797" s="22">
        <f t="shared" si="86"/>
        <v>3.8094584391517028E-3</v>
      </c>
      <c r="F797" s="22">
        <f>IFERROR(D797-Dashboard!$B$4/252,"")</f>
        <v>-1.1363942934973453E-3</v>
      </c>
      <c r="G797" s="22">
        <f>IFERROR(E797-Dashboard!$B$4/252,"")</f>
        <v>3.6507282804215443E-3</v>
      </c>
      <c r="H797" s="4">
        <f t="shared" si="87"/>
        <v>134.19999999999999</v>
      </c>
      <c r="I797" s="23">
        <f t="shared" si="88"/>
        <v>-1.0134128166914946E-2</v>
      </c>
      <c r="J797" s="4">
        <f t="shared" si="89"/>
        <v>2954.2</v>
      </c>
      <c r="K797" s="23">
        <f t="shared" si="90"/>
        <v>-9.9180827296728724E-3</v>
      </c>
      <c r="L797" s="22">
        <f t="shared" si="84"/>
        <v>-4.7871225739188894E-3</v>
      </c>
    </row>
    <row r="798" spans="1:12" x14ac:dyDescent="0.25">
      <c r="A798" s="3">
        <f>IFERROR(Datos!A798,"")</f>
        <v>43644</v>
      </c>
      <c r="B798" s="4">
        <f>IFERROR(Datos!B798,"")</f>
        <v>133.19999999999999</v>
      </c>
      <c r="C798" s="4">
        <f>IFERROR(Datos!C798,"")</f>
        <v>2941.8</v>
      </c>
      <c r="D798" s="22">
        <f t="shared" si="85"/>
        <v>2.7100271002709064E-3</v>
      </c>
      <c r="E798" s="22">
        <f t="shared" si="86"/>
        <v>5.7779753153954783E-3</v>
      </c>
      <c r="F798" s="22">
        <f>IFERROR(D798-Dashboard!$B$4/252,"")</f>
        <v>2.5512969415407479E-3</v>
      </c>
      <c r="G798" s="22">
        <f>IFERROR(E798-Dashboard!$B$4/252,"")</f>
        <v>5.6192451566653197E-3</v>
      </c>
      <c r="H798" s="4">
        <f t="shared" si="87"/>
        <v>134.19999999999999</v>
      </c>
      <c r="I798" s="23">
        <f t="shared" si="88"/>
        <v>-7.4515648286139768E-3</v>
      </c>
      <c r="J798" s="4">
        <f t="shared" si="89"/>
        <v>2954.2</v>
      </c>
      <c r="K798" s="23">
        <f t="shared" si="90"/>
        <v>-4.1974138514655479E-3</v>
      </c>
      <c r="L798" s="22">
        <f t="shared" si="84"/>
        <v>-3.0679482151245718E-3</v>
      </c>
    </row>
    <row r="799" spans="1:12" x14ac:dyDescent="0.25">
      <c r="A799" s="3">
        <f>IFERROR(Datos!A799,"")</f>
        <v>43647</v>
      </c>
      <c r="B799" s="4">
        <f>IFERROR(Datos!B799,"")</f>
        <v>130.62</v>
      </c>
      <c r="C799" s="4">
        <f>IFERROR(Datos!C799,"")</f>
        <v>2964.3</v>
      </c>
      <c r="D799" s="22">
        <f t="shared" si="85"/>
        <v>-1.9369369369369283E-2</v>
      </c>
      <c r="E799" s="22">
        <f t="shared" si="86"/>
        <v>7.6483785437486684E-3</v>
      </c>
      <c r="F799" s="22">
        <f>IFERROR(D799-Dashboard!$B$4/252,"")</f>
        <v>-1.9528099528099443E-2</v>
      </c>
      <c r="G799" s="22">
        <f>IFERROR(E799-Dashboard!$B$4/252,"")</f>
        <v>7.4896483850185099E-3</v>
      </c>
      <c r="H799" s="4">
        <f t="shared" si="87"/>
        <v>134.19999999999999</v>
      </c>
      <c r="I799" s="23">
        <f t="shared" si="88"/>
        <v>-2.6676602086438073E-2</v>
      </c>
      <c r="J799" s="4">
        <f t="shared" si="89"/>
        <v>2964.3</v>
      </c>
      <c r="K799" s="23">
        <f t="shared" si="90"/>
        <v>0</v>
      </c>
      <c r="L799" s="22">
        <f t="shared" si="84"/>
        <v>-2.7017747913117951E-2</v>
      </c>
    </row>
    <row r="800" spans="1:12" x14ac:dyDescent="0.25">
      <c r="A800" s="3">
        <f>IFERROR(Datos!A800,"")</f>
        <v>43648</v>
      </c>
      <c r="B800" s="4">
        <f>IFERROR(Datos!B800,"")</f>
        <v>133.41</v>
      </c>
      <c r="C800" s="4">
        <f>IFERROR(Datos!C800,"")</f>
        <v>2973</v>
      </c>
      <c r="D800" s="22">
        <f t="shared" si="85"/>
        <v>2.1359669269636949E-2</v>
      </c>
      <c r="E800" s="22">
        <f t="shared" si="86"/>
        <v>2.9349256148163416E-3</v>
      </c>
      <c r="F800" s="22">
        <f>IFERROR(D800-Dashboard!$B$4/252,"")</f>
        <v>2.1200939110906789E-2</v>
      </c>
      <c r="G800" s="22">
        <f>IFERROR(E800-Dashboard!$B$4/252,"")</f>
        <v>2.7761954560861831E-3</v>
      </c>
      <c r="H800" s="4">
        <f t="shared" si="87"/>
        <v>134.19999999999999</v>
      </c>
      <c r="I800" s="23">
        <f t="shared" si="88"/>
        <v>-5.886736214605004E-3</v>
      </c>
      <c r="J800" s="4">
        <f t="shared" si="89"/>
        <v>2973</v>
      </c>
      <c r="K800" s="23">
        <f t="shared" si="90"/>
        <v>0</v>
      </c>
      <c r="L800" s="22">
        <f t="shared" si="84"/>
        <v>1.8424743654820608E-2</v>
      </c>
    </row>
    <row r="801" spans="1:12" x14ac:dyDescent="0.25">
      <c r="A801" s="3">
        <f>IFERROR(Datos!A801,"")</f>
        <v>43649</v>
      </c>
      <c r="B801" s="4">
        <f>IFERROR(Datos!B801,"")</f>
        <v>133.63</v>
      </c>
      <c r="C801" s="4">
        <f>IFERROR(Datos!C801,"")</f>
        <v>2995.8</v>
      </c>
      <c r="D801" s="22">
        <f t="shared" si="85"/>
        <v>1.649051795217682E-3</v>
      </c>
      <c r="E801" s="22">
        <f t="shared" si="86"/>
        <v>7.6690211907164407E-3</v>
      </c>
      <c r="F801" s="22">
        <f>IFERROR(D801-Dashboard!$B$4/252,"")</f>
        <v>1.4903216364875232E-3</v>
      </c>
      <c r="G801" s="22">
        <f>IFERROR(E801-Dashboard!$B$4/252,"")</f>
        <v>7.5102910319862822E-3</v>
      </c>
      <c r="H801" s="4">
        <f t="shared" si="87"/>
        <v>134.19999999999999</v>
      </c>
      <c r="I801" s="23">
        <f t="shared" si="88"/>
        <v>-4.2473919523099424E-3</v>
      </c>
      <c r="J801" s="4">
        <f t="shared" si="89"/>
        <v>2995.8</v>
      </c>
      <c r="K801" s="23">
        <f t="shared" si="90"/>
        <v>0</v>
      </c>
      <c r="L801" s="22">
        <f t="shared" si="84"/>
        <v>-6.0199693954987588E-3</v>
      </c>
    </row>
    <row r="802" spans="1:12" x14ac:dyDescent="0.25">
      <c r="A802" s="3">
        <f>IFERROR(Datos!A802,"")</f>
        <v>43651</v>
      </c>
      <c r="B802" s="4">
        <f>IFERROR(Datos!B802,"")</f>
        <v>132.13999999999999</v>
      </c>
      <c r="C802" s="4">
        <f>IFERROR(Datos!C802,"")</f>
        <v>2990.4</v>
      </c>
      <c r="D802" s="22">
        <f t="shared" si="85"/>
        <v>-1.1150190825413575E-2</v>
      </c>
      <c r="E802" s="22">
        <f t="shared" si="86"/>
        <v>-1.8025235329461875E-3</v>
      </c>
      <c r="F802" s="22">
        <f>IFERROR(D802-Dashboard!$B$4/252,"")</f>
        <v>-1.1308920984143734E-2</v>
      </c>
      <c r="G802" s="22">
        <f>IFERROR(E802-Dashboard!$B$4/252,"")</f>
        <v>-1.961253691676346E-3</v>
      </c>
      <c r="H802" s="4">
        <f t="shared" si="87"/>
        <v>134.19999999999999</v>
      </c>
      <c r="I802" s="23">
        <f t="shared" si="88"/>
        <v>-1.535022354694493E-2</v>
      </c>
      <c r="J802" s="4">
        <f t="shared" si="89"/>
        <v>2995.8</v>
      </c>
      <c r="K802" s="23">
        <f t="shared" si="90"/>
        <v>-1.8025235329461875E-3</v>
      </c>
      <c r="L802" s="22">
        <f t="shared" si="84"/>
        <v>-9.3476672924673876E-3</v>
      </c>
    </row>
    <row r="803" spans="1:12" x14ac:dyDescent="0.25">
      <c r="A803" s="3">
        <f>IFERROR(Datos!A803,"")</f>
        <v>43654</v>
      </c>
      <c r="B803" s="4">
        <f>IFERROR(Datos!B803,"")</f>
        <v>131.29</v>
      </c>
      <c r="C803" s="4">
        <f>IFERROR(Datos!C803,"")</f>
        <v>2975.9</v>
      </c>
      <c r="D803" s="22">
        <f t="shared" si="85"/>
        <v>-6.4325715150597151E-3</v>
      </c>
      <c r="E803" s="22">
        <f t="shared" si="86"/>
        <v>-4.8488496522204327E-3</v>
      </c>
      <c r="F803" s="22">
        <f>IFERROR(D803-Dashboard!$B$4/252,"")</f>
        <v>-6.5913016737898737E-3</v>
      </c>
      <c r="G803" s="22">
        <f>IFERROR(E803-Dashboard!$B$4/252,"")</f>
        <v>-5.0075798109505913E-3</v>
      </c>
      <c r="H803" s="4">
        <f t="shared" si="87"/>
        <v>134.19999999999999</v>
      </c>
      <c r="I803" s="23">
        <f t="shared" si="88"/>
        <v>-2.1684053651266688E-2</v>
      </c>
      <c r="J803" s="4">
        <f t="shared" si="89"/>
        <v>2995.8</v>
      </c>
      <c r="K803" s="23">
        <f t="shared" si="90"/>
        <v>-6.6426330195606953E-3</v>
      </c>
      <c r="L803" s="22">
        <f t="shared" si="84"/>
        <v>-1.5837218628392824E-3</v>
      </c>
    </row>
    <row r="804" spans="1:12" x14ac:dyDescent="0.25">
      <c r="A804" s="3">
        <f>IFERROR(Datos!A804,"")</f>
        <v>43655</v>
      </c>
      <c r="B804" s="4">
        <f>IFERROR(Datos!B804,"")</f>
        <v>131.75</v>
      </c>
      <c r="C804" s="4">
        <f>IFERROR(Datos!C804,"")</f>
        <v>2979.6</v>
      </c>
      <c r="D804" s="22">
        <f t="shared" si="85"/>
        <v>3.5036941122705834E-3</v>
      </c>
      <c r="E804" s="22">
        <f t="shared" si="86"/>
        <v>1.2433213481635175E-3</v>
      </c>
      <c r="F804" s="22">
        <f>IFERROR(D804-Dashboard!$B$4/252,"")</f>
        <v>3.3449639535404248E-3</v>
      </c>
      <c r="G804" s="22">
        <f>IFERROR(E804-Dashboard!$B$4/252,"")</f>
        <v>1.0845911894333587E-3</v>
      </c>
      <c r="H804" s="4">
        <f t="shared" si="87"/>
        <v>134.19999999999999</v>
      </c>
      <c r="I804" s="23">
        <f t="shared" si="88"/>
        <v>-1.8256333830104277E-2</v>
      </c>
      <c r="J804" s="4">
        <f t="shared" si="89"/>
        <v>2995.8</v>
      </c>
      <c r="K804" s="23">
        <f t="shared" si="90"/>
        <v>-5.4075705988384515E-3</v>
      </c>
      <c r="L804" s="22">
        <f t="shared" si="84"/>
        <v>2.2603727641070659E-3</v>
      </c>
    </row>
    <row r="805" spans="1:12" x14ac:dyDescent="0.25">
      <c r="A805" s="3">
        <f>IFERROR(Datos!A805,"")</f>
        <v>43656</v>
      </c>
      <c r="B805" s="4">
        <f>IFERROR(Datos!B805,"")</f>
        <v>133.83000000000001</v>
      </c>
      <c r="C805" s="4">
        <f>IFERROR(Datos!C805,"")</f>
        <v>2993.1</v>
      </c>
      <c r="D805" s="22">
        <f t="shared" si="85"/>
        <v>1.5787476280834989E-2</v>
      </c>
      <c r="E805" s="22">
        <f t="shared" si="86"/>
        <v>4.5308095046314723E-3</v>
      </c>
      <c r="F805" s="22">
        <f>IFERROR(D805-Dashboard!$B$4/252,"")</f>
        <v>1.5628746122104829E-2</v>
      </c>
      <c r="G805" s="22">
        <f>IFERROR(E805-Dashboard!$B$4/252,"")</f>
        <v>4.3720793459013137E-3</v>
      </c>
      <c r="H805" s="4">
        <f t="shared" si="87"/>
        <v>134.19999999999999</v>
      </c>
      <c r="I805" s="23">
        <f t="shared" si="88"/>
        <v>-2.7570789865870582E-3</v>
      </c>
      <c r="J805" s="4">
        <f t="shared" si="89"/>
        <v>2995.8</v>
      </c>
      <c r="K805" s="23">
        <f t="shared" si="90"/>
        <v>-9.0126176647320477E-4</v>
      </c>
      <c r="L805" s="22">
        <f t="shared" si="84"/>
        <v>1.1256666776203517E-2</v>
      </c>
    </row>
    <row r="806" spans="1:12" x14ac:dyDescent="0.25">
      <c r="A806" s="3">
        <f>IFERROR(Datos!A806,"")</f>
        <v>43657</v>
      </c>
      <c r="B806" s="4">
        <f>IFERROR(Datos!B806,"")</f>
        <v>132.69999999999999</v>
      </c>
      <c r="C806" s="4">
        <f>IFERROR(Datos!C806,"")</f>
        <v>2999.9</v>
      </c>
      <c r="D806" s="22">
        <f t="shared" si="85"/>
        <v>-8.4435477845029583E-3</v>
      </c>
      <c r="E806" s="22">
        <f t="shared" si="86"/>
        <v>2.2718920183089075E-3</v>
      </c>
      <c r="F806" s="22">
        <f>IFERROR(D806-Dashboard!$B$4/252,"")</f>
        <v>-8.6022779432331168E-3</v>
      </c>
      <c r="G806" s="22">
        <f>IFERROR(E806-Dashboard!$B$4/252,"")</f>
        <v>2.113161859578749E-3</v>
      </c>
      <c r="H806" s="4">
        <f t="shared" si="87"/>
        <v>134.19999999999999</v>
      </c>
      <c r="I806" s="23">
        <f t="shared" si="88"/>
        <v>-1.1177347242920965E-2</v>
      </c>
      <c r="J806" s="4">
        <f t="shared" si="89"/>
        <v>2999.9</v>
      </c>
      <c r="K806" s="23">
        <f t="shared" si="90"/>
        <v>0</v>
      </c>
      <c r="L806" s="22">
        <f t="shared" si="84"/>
        <v>-1.0715439802811866E-2</v>
      </c>
    </row>
    <row r="807" spans="1:12" x14ac:dyDescent="0.25">
      <c r="A807" s="3">
        <f>IFERROR(Datos!A807,"")</f>
        <v>43658</v>
      </c>
      <c r="B807" s="4">
        <f>IFERROR(Datos!B807,"")</f>
        <v>133.53</v>
      </c>
      <c r="C807" s="4">
        <f>IFERROR(Datos!C807,"")</f>
        <v>3013.8</v>
      </c>
      <c r="D807" s="22">
        <f t="shared" si="85"/>
        <v>6.2547098718914729E-3</v>
      </c>
      <c r="E807" s="22">
        <f t="shared" si="86"/>
        <v>4.63348778292616E-3</v>
      </c>
      <c r="F807" s="22">
        <f>IFERROR(D807-Dashboard!$B$4/252,"")</f>
        <v>6.0959797131613144E-3</v>
      </c>
      <c r="G807" s="22">
        <f>IFERROR(E807-Dashboard!$B$4/252,"")</f>
        <v>4.4747576241960015E-3</v>
      </c>
      <c r="H807" s="4">
        <f t="shared" si="87"/>
        <v>134.19999999999999</v>
      </c>
      <c r="I807" s="23">
        <f t="shared" si="88"/>
        <v>-4.9925484351712734E-3</v>
      </c>
      <c r="J807" s="4">
        <f t="shared" si="89"/>
        <v>3013.8</v>
      </c>
      <c r="K807" s="23">
        <f t="shared" si="90"/>
        <v>0</v>
      </c>
      <c r="L807" s="22">
        <f t="shared" si="84"/>
        <v>1.6212220889653128E-3</v>
      </c>
    </row>
    <row r="808" spans="1:12" x14ac:dyDescent="0.25">
      <c r="A808" s="3">
        <f>IFERROR(Datos!A808,"")</f>
        <v>43661</v>
      </c>
      <c r="B808" s="4">
        <f>IFERROR(Datos!B808,"")</f>
        <v>133.53</v>
      </c>
      <c r="C808" s="4">
        <f>IFERROR(Datos!C808,"")</f>
        <v>3014.3</v>
      </c>
      <c r="D808" s="22">
        <f t="shared" si="85"/>
        <v>0</v>
      </c>
      <c r="E808" s="22">
        <f t="shared" si="86"/>
        <v>1.659035105183726E-4</v>
      </c>
      <c r="F808" s="22">
        <f>IFERROR(D808-Dashboard!$B$4/252,"")</f>
        <v>-1.5873015873015873E-4</v>
      </c>
      <c r="G808" s="22">
        <f>IFERROR(E808-Dashboard!$B$4/252,"")</f>
        <v>7.1733517882138689E-6</v>
      </c>
      <c r="H808" s="4">
        <f t="shared" si="87"/>
        <v>134.19999999999999</v>
      </c>
      <c r="I808" s="23">
        <f t="shared" si="88"/>
        <v>-4.9925484351712734E-3</v>
      </c>
      <c r="J808" s="4">
        <f t="shared" si="89"/>
        <v>3014.3</v>
      </c>
      <c r="K808" s="23">
        <f t="shared" si="90"/>
        <v>0</v>
      </c>
      <c r="L808" s="22">
        <f t="shared" si="84"/>
        <v>-1.659035105183726E-4</v>
      </c>
    </row>
    <row r="809" spans="1:12" x14ac:dyDescent="0.25">
      <c r="A809" s="3">
        <f>IFERROR(Datos!A809,"")</f>
        <v>43662</v>
      </c>
      <c r="B809" s="4">
        <f>IFERROR(Datos!B809,"")</f>
        <v>132.4</v>
      </c>
      <c r="C809" s="4">
        <f>IFERROR(Datos!C809,"")</f>
        <v>3004</v>
      </c>
      <c r="D809" s="22">
        <f t="shared" si="85"/>
        <v>-8.4625177862652778E-3</v>
      </c>
      <c r="E809" s="22">
        <f t="shared" si="86"/>
        <v>-3.4170454168463982E-3</v>
      </c>
      <c r="F809" s="22">
        <f>IFERROR(D809-Dashboard!$B$4/252,"")</f>
        <v>-8.6212479449954364E-3</v>
      </c>
      <c r="G809" s="22">
        <f>IFERROR(E809-Dashboard!$B$4/252,"")</f>
        <v>-3.5757755755765567E-3</v>
      </c>
      <c r="H809" s="4">
        <f t="shared" si="87"/>
        <v>134.19999999999999</v>
      </c>
      <c r="I809" s="23">
        <f t="shared" si="88"/>
        <v>-1.3412816691505069E-2</v>
      </c>
      <c r="J809" s="4">
        <f t="shared" si="89"/>
        <v>3014.3</v>
      </c>
      <c r="K809" s="23">
        <f t="shared" si="90"/>
        <v>-3.4170454168463982E-3</v>
      </c>
      <c r="L809" s="22">
        <f t="shared" si="84"/>
        <v>-5.0454723694188797E-3</v>
      </c>
    </row>
    <row r="810" spans="1:12" x14ac:dyDescent="0.25">
      <c r="A810" s="3">
        <f>IFERROR(Datos!A810,"")</f>
        <v>43663</v>
      </c>
      <c r="B810" s="4">
        <f>IFERROR(Datos!B810,"")</f>
        <v>134.58000000000001</v>
      </c>
      <c r="C810" s="4">
        <f>IFERROR(Datos!C810,"")</f>
        <v>2984.4</v>
      </c>
      <c r="D810" s="22">
        <f t="shared" si="85"/>
        <v>1.646525679758315E-2</v>
      </c>
      <c r="E810" s="22">
        <f t="shared" si="86"/>
        <v>-6.5246338215712019E-3</v>
      </c>
      <c r="F810" s="22">
        <f>IFERROR(D810-Dashboard!$B$4/252,"")</f>
        <v>1.630652663885299E-2</v>
      </c>
      <c r="G810" s="22">
        <f>IFERROR(E810-Dashboard!$B$4/252,"")</f>
        <v>-6.6833639803013604E-3</v>
      </c>
      <c r="H810" s="4">
        <f t="shared" si="87"/>
        <v>134.58000000000001</v>
      </c>
      <c r="I810" s="23">
        <f t="shared" si="88"/>
        <v>0</v>
      </c>
      <c r="J810" s="4">
        <f t="shared" si="89"/>
        <v>3014.3</v>
      </c>
      <c r="K810" s="23">
        <f t="shared" si="90"/>
        <v>-9.9193842683210631E-3</v>
      </c>
      <c r="L810" s="22">
        <f t="shared" si="84"/>
        <v>2.2989890619154352E-2</v>
      </c>
    </row>
    <row r="811" spans="1:12" x14ac:dyDescent="0.25">
      <c r="A811" s="3">
        <f>IFERROR(Datos!A811,"")</f>
        <v>43664</v>
      </c>
      <c r="B811" s="4">
        <f>IFERROR(Datos!B811,"")</f>
        <v>136.47999999999999</v>
      </c>
      <c r="C811" s="4">
        <f>IFERROR(Datos!C811,"")</f>
        <v>2995.1</v>
      </c>
      <c r="D811" s="22">
        <f t="shared" si="85"/>
        <v>1.4117996730568905E-2</v>
      </c>
      <c r="E811" s="22">
        <f t="shared" si="86"/>
        <v>3.5853102801233216E-3</v>
      </c>
      <c r="F811" s="22">
        <f>IFERROR(D811-Dashboard!$B$4/252,"")</f>
        <v>1.3959266571838746E-2</v>
      </c>
      <c r="G811" s="22">
        <f>IFERROR(E811-Dashboard!$B$4/252,"")</f>
        <v>3.4265801213931631E-3</v>
      </c>
      <c r="H811" s="4">
        <f t="shared" si="87"/>
        <v>136.47999999999999</v>
      </c>
      <c r="I811" s="23">
        <f t="shared" si="88"/>
        <v>0</v>
      </c>
      <c r="J811" s="4">
        <f t="shared" si="89"/>
        <v>3014.3</v>
      </c>
      <c r="K811" s="23">
        <f t="shared" si="90"/>
        <v>-6.369638058587479E-3</v>
      </c>
      <c r="L811" s="22">
        <f t="shared" si="84"/>
        <v>1.0532686450445583E-2</v>
      </c>
    </row>
    <row r="812" spans="1:12" x14ac:dyDescent="0.25">
      <c r="A812" s="3">
        <f>IFERROR(Datos!A812,"")</f>
        <v>43665</v>
      </c>
      <c r="B812" s="4">
        <f>IFERROR(Datos!B812,"")</f>
        <v>134.47</v>
      </c>
      <c r="C812" s="4">
        <f>IFERROR(Datos!C812,"")</f>
        <v>2976.6</v>
      </c>
      <c r="D812" s="22">
        <f t="shared" si="85"/>
        <v>-1.4727432590855738E-2</v>
      </c>
      <c r="E812" s="22">
        <f t="shared" si="86"/>
        <v>-6.1767553670996067E-3</v>
      </c>
      <c r="F812" s="22">
        <f>IFERROR(D812-Dashboard!$B$4/252,"")</f>
        <v>-1.4886162749585896E-2</v>
      </c>
      <c r="G812" s="22">
        <f>IFERROR(E812-Dashboard!$B$4/252,"")</f>
        <v>-6.3354855258297652E-3</v>
      </c>
      <c r="H812" s="4">
        <f t="shared" si="87"/>
        <v>136.47999999999999</v>
      </c>
      <c r="I812" s="23">
        <f t="shared" si="88"/>
        <v>-1.4727432590855738E-2</v>
      </c>
      <c r="J812" s="4">
        <f t="shared" si="89"/>
        <v>3014.3</v>
      </c>
      <c r="K812" s="23">
        <f t="shared" si="90"/>
        <v>-1.2507049729622244E-2</v>
      </c>
      <c r="L812" s="22">
        <f t="shared" si="84"/>
        <v>-8.5506772237561313E-3</v>
      </c>
    </row>
    <row r="813" spans="1:12" x14ac:dyDescent="0.25">
      <c r="A813" s="3">
        <f>IFERROR(Datos!A813,"")</f>
        <v>43668</v>
      </c>
      <c r="B813" s="4">
        <f>IFERROR(Datos!B813,"")</f>
        <v>134.44999999999999</v>
      </c>
      <c r="C813" s="4">
        <f>IFERROR(Datos!C813,"")</f>
        <v>2985</v>
      </c>
      <c r="D813" s="22">
        <f t="shared" si="85"/>
        <v>-1.487320591954111E-4</v>
      </c>
      <c r="E813" s="22">
        <f t="shared" si="86"/>
        <v>2.8220116911912285E-3</v>
      </c>
      <c r="F813" s="22">
        <f>IFERROR(D813-Dashboard!$B$4/252,"")</f>
        <v>-3.0746221792556983E-4</v>
      </c>
      <c r="G813" s="22">
        <f>IFERROR(E813-Dashboard!$B$4/252,"")</f>
        <v>2.66328153246107E-3</v>
      </c>
      <c r="H813" s="4">
        <f t="shared" si="87"/>
        <v>136.47999999999999</v>
      </c>
      <c r="I813" s="23">
        <f t="shared" si="88"/>
        <v>-1.4873974208675311E-2</v>
      </c>
      <c r="J813" s="4">
        <f t="shared" si="89"/>
        <v>3014.3</v>
      </c>
      <c r="K813" s="23">
        <f t="shared" si="90"/>
        <v>-9.7203330789902287E-3</v>
      </c>
      <c r="L813" s="22">
        <f t="shared" si="84"/>
        <v>-2.9707437503866396E-3</v>
      </c>
    </row>
    <row r="814" spans="1:12" x14ac:dyDescent="0.25">
      <c r="A814" s="3">
        <f>IFERROR(Datos!A814,"")</f>
        <v>43669</v>
      </c>
      <c r="B814" s="4">
        <f>IFERROR(Datos!B814,"")</f>
        <v>133.69</v>
      </c>
      <c r="C814" s="4">
        <f>IFERROR(Datos!C814,"")</f>
        <v>3005.5</v>
      </c>
      <c r="D814" s="22">
        <f t="shared" si="85"/>
        <v>-5.6526589810337313E-3</v>
      </c>
      <c r="E814" s="22">
        <f t="shared" si="86"/>
        <v>6.8676716917923653E-3</v>
      </c>
      <c r="F814" s="22">
        <f>IFERROR(D814-Dashboard!$B$4/252,"")</f>
        <v>-5.8113891397638898E-3</v>
      </c>
      <c r="G814" s="22">
        <f>IFERROR(E814-Dashboard!$B$4/252,"")</f>
        <v>6.7089415330622067E-3</v>
      </c>
      <c r="H814" s="4">
        <f t="shared" si="87"/>
        <v>136.47999999999999</v>
      </c>
      <c r="I814" s="23">
        <f t="shared" si="88"/>
        <v>-2.0442555685814767E-2</v>
      </c>
      <c r="J814" s="4">
        <f t="shared" si="89"/>
        <v>3014.3</v>
      </c>
      <c r="K814" s="23">
        <f t="shared" si="90"/>
        <v>-2.9194174435193121E-3</v>
      </c>
      <c r="L814" s="22">
        <f t="shared" si="84"/>
        <v>-1.2520330672826097E-2</v>
      </c>
    </row>
    <row r="815" spans="1:12" x14ac:dyDescent="0.25">
      <c r="A815" s="3">
        <f>IFERROR(Datos!A815,"")</f>
        <v>43670</v>
      </c>
      <c r="B815" s="4">
        <f>IFERROR(Datos!B815,"")</f>
        <v>134.37</v>
      </c>
      <c r="C815" s="4">
        <f>IFERROR(Datos!C815,"")</f>
        <v>3019.6</v>
      </c>
      <c r="D815" s="22">
        <f t="shared" si="85"/>
        <v>5.0863938963274791E-3</v>
      </c>
      <c r="E815" s="22">
        <f t="shared" si="86"/>
        <v>4.6913991016468426E-3</v>
      </c>
      <c r="F815" s="22">
        <f>IFERROR(D815-Dashboard!$B$4/252,"")</f>
        <v>4.9276637375973206E-3</v>
      </c>
      <c r="G815" s="22">
        <f>IFERROR(E815-Dashboard!$B$4/252,"")</f>
        <v>4.5326689429166841E-3</v>
      </c>
      <c r="H815" s="4">
        <f t="shared" si="87"/>
        <v>136.47999999999999</v>
      </c>
      <c r="I815" s="23">
        <f t="shared" si="88"/>
        <v>-1.5460140679953049E-2</v>
      </c>
      <c r="J815" s="4">
        <f t="shared" si="89"/>
        <v>3019.6</v>
      </c>
      <c r="K815" s="23">
        <f t="shared" si="90"/>
        <v>0</v>
      </c>
      <c r="L815" s="22">
        <f t="shared" si="84"/>
        <v>3.9499479468063647E-4</v>
      </c>
    </row>
    <row r="816" spans="1:12" x14ac:dyDescent="0.25">
      <c r="A816" s="3">
        <f>IFERROR(Datos!A816,"")</f>
        <v>43671</v>
      </c>
      <c r="B816" s="4">
        <f>IFERROR(Datos!B816,"")</f>
        <v>133.41999999999999</v>
      </c>
      <c r="C816" s="4">
        <f>IFERROR(Datos!C816,"")</f>
        <v>3003.7</v>
      </c>
      <c r="D816" s="22">
        <f t="shared" si="85"/>
        <v>-7.0700305127634477E-3</v>
      </c>
      <c r="E816" s="22">
        <f t="shared" si="86"/>
        <v>-5.2655980924626311E-3</v>
      </c>
      <c r="F816" s="22">
        <f>IFERROR(D816-Dashboard!$B$4/252,"")</f>
        <v>-7.2287606714936063E-3</v>
      </c>
      <c r="G816" s="22">
        <f>IFERROR(E816-Dashboard!$B$4/252,"")</f>
        <v>-5.4243282511927896E-3</v>
      </c>
      <c r="H816" s="4">
        <f t="shared" si="87"/>
        <v>136.47999999999999</v>
      </c>
      <c r="I816" s="23">
        <f t="shared" si="88"/>
        <v>-2.2420867526377508E-2</v>
      </c>
      <c r="J816" s="4">
        <f t="shared" si="89"/>
        <v>3019.6</v>
      </c>
      <c r="K816" s="23">
        <f t="shared" si="90"/>
        <v>-5.2655980924626311E-3</v>
      </c>
      <c r="L816" s="22">
        <f t="shared" si="84"/>
        <v>-1.8044324203008166E-3</v>
      </c>
    </row>
    <row r="817" spans="1:12" x14ac:dyDescent="0.25">
      <c r="A817" s="3">
        <f>IFERROR(Datos!A817,"")</f>
        <v>43672</v>
      </c>
      <c r="B817" s="4">
        <f>IFERROR(Datos!B817,"")</f>
        <v>133.63999999999999</v>
      </c>
      <c r="C817" s="4">
        <f>IFERROR(Datos!C817,"")</f>
        <v>3025.9</v>
      </c>
      <c r="D817" s="22">
        <f t="shared" si="85"/>
        <v>1.6489281966720615E-3</v>
      </c>
      <c r="E817" s="22">
        <f t="shared" si="86"/>
        <v>7.3908845756900377E-3</v>
      </c>
      <c r="F817" s="22">
        <f>IFERROR(D817-Dashboard!$B$4/252,"")</f>
        <v>1.4901980379419027E-3</v>
      </c>
      <c r="G817" s="22">
        <f>IFERROR(E817-Dashboard!$B$4/252,"")</f>
        <v>7.2321544169598791E-3</v>
      </c>
      <c r="H817" s="4">
        <f t="shared" si="87"/>
        <v>136.47999999999999</v>
      </c>
      <c r="I817" s="23">
        <f t="shared" si="88"/>
        <v>-2.0808909730363423E-2</v>
      </c>
      <c r="J817" s="4">
        <f t="shared" si="89"/>
        <v>3025.9</v>
      </c>
      <c r="K817" s="23">
        <f t="shared" si="90"/>
        <v>0</v>
      </c>
      <c r="L817" s="22">
        <f t="shared" si="84"/>
        <v>-5.7419563790179762E-3</v>
      </c>
    </row>
    <row r="818" spans="1:12" x14ac:dyDescent="0.25">
      <c r="A818" s="3">
        <f>IFERROR(Datos!A818,"")</f>
        <v>43675</v>
      </c>
      <c r="B818" s="4">
        <f>IFERROR(Datos!B818,"")</f>
        <v>134.53</v>
      </c>
      <c r="C818" s="4">
        <f>IFERROR(Datos!C818,"")</f>
        <v>3021</v>
      </c>
      <c r="D818" s="22">
        <f t="shared" si="85"/>
        <v>6.6596827297218386E-3</v>
      </c>
      <c r="E818" s="22">
        <f t="shared" si="86"/>
        <v>-1.6193529197925383E-3</v>
      </c>
      <c r="F818" s="22">
        <f>IFERROR(D818-Dashboard!$B$4/252,"")</f>
        <v>6.5009525709916801E-3</v>
      </c>
      <c r="G818" s="22">
        <f>IFERROR(E818-Dashboard!$B$4/252,"")</f>
        <v>-1.778083078522697E-3</v>
      </c>
      <c r="H818" s="4">
        <f t="shared" si="87"/>
        <v>136.47999999999999</v>
      </c>
      <c r="I818" s="23">
        <f t="shared" si="88"/>
        <v>-1.4287807737397351E-2</v>
      </c>
      <c r="J818" s="4">
        <f t="shared" si="89"/>
        <v>3025.9</v>
      </c>
      <c r="K818" s="23">
        <f t="shared" si="90"/>
        <v>-1.6193529197925383E-3</v>
      </c>
      <c r="L818" s="22">
        <f t="shared" si="84"/>
        <v>8.2790356495143769E-3</v>
      </c>
    </row>
    <row r="819" spans="1:12" x14ac:dyDescent="0.25">
      <c r="A819" s="3">
        <f>IFERROR(Datos!A819,"")</f>
        <v>43676</v>
      </c>
      <c r="B819" s="4">
        <f>IFERROR(Datos!B819,"")</f>
        <v>134.97999999999999</v>
      </c>
      <c r="C819" s="4">
        <f>IFERROR(Datos!C819,"")</f>
        <v>3013.2</v>
      </c>
      <c r="D819" s="22">
        <f t="shared" si="85"/>
        <v>3.3449788151340698E-3</v>
      </c>
      <c r="E819" s="22">
        <f t="shared" si="86"/>
        <v>-2.5819265143992576E-3</v>
      </c>
      <c r="F819" s="22">
        <f>IFERROR(D819-Dashboard!$B$4/252,"")</f>
        <v>3.1862486564039113E-3</v>
      </c>
      <c r="G819" s="22">
        <f>IFERROR(E819-Dashboard!$B$4/252,"")</f>
        <v>-2.7406566731294161E-3</v>
      </c>
      <c r="H819" s="4">
        <f t="shared" si="87"/>
        <v>136.47999999999999</v>
      </c>
      <c r="I819" s="23">
        <f t="shared" si="88"/>
        <v>-1.0990621336459561E-2</v>
      </c>
      <c r="J819" s="4">
        <f t="shared" si="89"/>
        <v>3025.9</v>
      </c>
      <c r="K819" s="23">
        <f t="shared" si="90"/>
        <v>-4.1970983839519915E-3</v>
      </c>
      <c r="L819" s="22">
        <f t="shared" si="84"/>
        <v>5.9269053295333274E-3</v>
      </c>
    </row>
    <row r="820" spans="1:12" x14ac:dyDescent="0.25">
      <c r="A820" s="3">
        <f>IFERROR(Datos!A820,"")</f>
        <v>43677</v>
      </c>
      <c r="B820" s="4">
        <f>IFERROR(Datos!B820,"")</f>
        <v>133.21</v>
      </c>
      <c r="C820" s="4">
        <f>IFERROR(Datos!C820,"")</f>
        <v>2980.4</v>
      </c>
      <c r="D820" s="22">
        <f t="shared" si="85"/>
        <v>-1.3113053785745898E-2</v>
      </c>
      <c r="E820" s="22">
        <f t="shared" si="86"/>
        <v>-1.0885437408734822E-2</v>
      </c>
      <c r="F820" s="22">
        <f>IFERROR(D820-Dashboard!$B$4/252,"")</f>
        <v>-1.3271783944476057E-2</v>
      </c>
      <c r="G820" s="22">
        <f>IFERROR(E820-Dashboard!$B$4/252,"")</f>
        <v>-1.104416756746498E-2</v>
      </c>
      <c r="H820" s="4">
        <f t="shared" si="87"/>
        <v>136.47999999999999</v>
      </c>
      <c r="I820" s="23">
        <f t="shared" si="88"/>
        <v>-2.3959554513481751E-2</v>
      </c>
      <c r="J820" s="4">
        <f t="shared" si="89"/>
        <v>3025.9</v>
      </c>
      <c r="K820" s="23">
        <f t="shared" si="90"/>
        <v>-1.5036848540930015E-2</v>
      </c>
      <c r="L820" s="22">
        <f t="shared" si="84"/>
        <v>-2.2276163770110768E-3</v>
      </c>
    </row>
    <row r="821" spans="1:12" x14ac:dyDescent="0.25">
      <c r="A821" s="3">
        <f>IFERROR(Datos!A821,"")</f>
        <v>43678</v>
      </c>
      <c r="B821" s="4">
        <f>IFERROR(Datos!B821,"")</f>
        <v>136.41</v>
      </c>
      <c r="C821" s="4">
        <f>IFERROR(Datos!C821,"")</f>
        <v>2953.6</v>
      </c>
      <c r="D821" s="22">
        <f t="shared" si="85"/>
        <v>2.4022220554012375E-2</v>
      </c>
      <c r="E821" s="22">
        <f t="shared" si="86"/>
        <v>-8.9920815997853731E-3</v>
      </c>
      <c r="F821" s="22">
        <f>IFERROR(D821-Dashboard!$B$4/252,"")</f>
        <v>2.3863490395282214E-2</v>
      </c>
      <c r="G821" s="22">
        <f>IFERROR(E821-Dashboard!$B$4/252,"")</f>
        <v>-9.1508117585155316E-3</v>
      </c>
      <c r="H821" s="4">
        <f t="shared" si="87"/>
        <v>136.47999999999999</v>
      </c>
      <c r="I821" s="23">
        <f t="shared" si="88"/>
        <v>-5.1289566236811801E-4</v>
      </c>
      <c r="J821" s="4">
        <f t="shared" si="89"/>
        <v>3025.9</v>
      </c>
      <c r="K821" s="23">
        <f t="shared" si="90"/>
        <v>-2.3893717571631612E-2</v>
      </c>
      <c r="L821" s="22">
        <f t="shared" si="84"/>
        <v>3.3014302153797748E-2</v>
      </c>
    </row>
    <row r="822" spans="1:12" x14ac:dyDescent="0.25">
      <c r="A822" s="3">
        <f>IFERROR(Datos!A822,"")</f>
        <v>43679</v>
      </c>
      <c r="B822" s="4">
        <f>IFERROR(Datos!B822,"")</f>
        <v>135.88999999999999</v>
      </c>
      <c r="C822" s="4">
        <f>IFERROR(Datos!C822,"")</f>
        <v>2932.1</v>
      </c>
      <c r="D822" s="22">
        <f t="shared" si="85"/>
        <v>-3.8120372406715841E-3</v>
      </c>
      <c r="E822" s="22">
        <f t="shared" si="86"/>
        <v>-7.2792524377031098E-3</v>
      </c>
      <c r="F822" s="22">
        <f>IFERROR(D822-Dashboard!$B$4/252,"")</f>
        <v>-3.9707673994017426E-3</v>
      </c>
      <c r="G822" s="22">
        <f>IFERROR(E822-Dashboard!$B$4/252,"")</f>
        <v>-7.4379825964332683E-3</v>
      </c>
      <c r="H822" s="4">
        <f t="shared" si="87"/>
        <v>136.47999999999999</v>
      </c>
      <c r="I822" s="23">
        <f t="shared" si="88"/>
        <v>-4.3229777256741375E-3</v>
      </c>
      <c r="J822" s="4">
        <f t="shared" si="89"/>
        <v>3025.9</v>
      </c>
      <c r="K822" s="23">
        <f t="shared" si="90"/>
        <v>-3.0999041607455702E-2</v>
      </c>
      <c r="L822" s="22">
        <f t="shared" si="84"/>
        <v>3.4672151970315257E-3</v>
      </c>
    </row>
    <row r="823" spans="1:12" x14ac:dyDescent="0.25">
      <c r="A823" s="3">
        <f>IFERROR(Datos!A823,"")</f>
        <v>43682</v>
      </c>
      <c r="B823" s="4">
        <f>IFERROR(Datos!B823,"")</f>
        <v>137.79</v>
      </c>
      <c r="C823" s="4">
        <f>IFERROR(Datos!C823,"")</f>
        <v>2844.7</v>
      </c>
      <c r="D823" s="22">
        <f t="shared" si="85"/>
        <v>1.3981897122672837E-2</v>
      </c>
      <c r="E823" s="22">
        <f t="shared" si="86"/>
        <v>-2.9807987449268492E-2</v>
      </c>
      <c r="F823" s="22">
        <f>IFERROR(D823-Dashboard!$B$4/252,"")</f>
        <v>1.3823166963942679E-2</v>
      </c>
      <c r="G823" s="22">
        <f>IFERROR(E823-Dashboard!$B$4/252,"")</f>
        <v>-2.9966717607998652E-2</v>
      </c>
      <c r="H823" s="4">
        <f t="shared" si="87"/>
        <v>137.79</v>
      </c>
      <c r="I823" s="23">
        <f t="shared" si="88"/>
        <v>0</v>
      </c>
      <c r="J823" s="4">
        <f t="shared" si="89"/>
        <v>3025.9</v>
      </c>
      <c r="K823" s="23">
        <f t="shared" si="90"/>
        <v>-5.9883010013549787E-2</v>
      </c>
      <c r="L823" s="22">
        <f t="shared" si="84"/>
        <v>4.3789884571941329E-2</v>
      </c>
    </row>
    <row r="824" spans="1:12" x14ac:dyDescent="0.25">
      <c r="A824" s="3">
        <f>IFERROR(Datos!A824,"")</f>
        <v>43683</v>
      </c>
      <c r="B824" s="4">
        <f>IFERROR(Datos!B824,"")</f>
        <v>138.91</v>
      </c>
      <c r="C824" s="4">
        <f>IFERROR(Datos!C824,"")</f>
        <v>2881.8</v>
      </c>
      <c r="D824" s="22">
        <f t="shared" si="85"/>
        <v>8.1283111982002332E-3</v>
      </c>
      <c r="E824" s="22">
        <f t="shared" si="86"/>
        <v>1.3041797026048574E-2</v>
      </c>
      <c r="F824" s="22">
        <f>IFERROR(D824-Dashboard!$B$4/252,"")</f>
        <v>7.9695810394700747E-3</v>
      </c>
      <c r="G824" s="22">
        <f>IFERROR(E824-Dashboard!$B$4/252,"")</f>
        <v>1.2883066867318415E-2</v>
      </c>
      <c r="H824" s="4">
        <f t="shared" si="87"/>
        <v>138.91</v>
      </c>
      <c r="I824" s="23">
        <f t="shared" si="88"/>
        <v>0</v>
      </c>
      <c r="J824" s="4">
        <f t="shared" si="89"/>
        <v>3025.9</v>
      </c>
      <c r="K824" s="23">
        <f t="shared" si="90"/>
        <v>-4.762219504940679E-2</v>
      </c>
      <c r="L824" s="22">
        <f t="shared" si="84"/>
        <v>-4.9134858278483406E-3</v>
      </c>
    </row>
    <row r="825" spans="1:12" x14ac:dyDescent="0.25">
      <c r="A825" s="3">
        <f>IFERROR(Datos!A825,"")</f>
        <v>43684</v>
      </c>
      <c r="B825" s="4">
        <f>IFERROR(Datos!B825,"")</f>
        <v>141.02000000000001</v>
      </c>
      <c r="C825" s="4">
        <f>IFERROR(Datos!C825,"")</f>
        <v>2884</v>
      </c>
      <c r="D825" s="22">
        <f t="shared" si="85"/>
        <v>1.5189691166942687E-2</v>
      </c>
      <c r="E825" s="22">
        <f t="shared" si="86"/>
        <v>7.6341175654093263E-4</v>
      </c>
      <c r="F825" s="22">
        <f>IFERROR(D825-Dashboard!$B$4/252,"")</f>
        <v>1.5030961008212529E-2</v>
      </c>
      <c r="G825" s="22">
        <f>IFERROR(E825-Dashboard!$B$4/252,"")</f>
        <v>6.046815978107739E-4</v>
      </c>
      <c r="H825" s="4">
        <f t="shared" si="87"/>
        <v>141.02000000000001</v>
      </c>
      <c r="I825" s="23">
        <f t="shared" si="88"/>
        <v>0</v>
      </c>
      <c r="J825" s="4">
        <f t="shared" si="89"/>
        <v>3025.9</v>
      </c>
      <c r="K825" s="23">
        <f t="shared" si="90"/>
        <v>-4.6895138636438793E-2</v>
      </c>
      <c r="L825" s="22">
        <f t="shared" si="84"/>
        <v>1.4426279410401754E-2</v>
      </c>
    </row>
    <row r="826" spans="1:12" x14ac:dyDescent="0.25">
      <c r="A826" s="3">
        <f>IFERROR(Datos!A826,"")</f>
        <v>43685</v>
      </c>
      <c r="B826" s="4">
        <f>IFERROR(Datos!B826,"")</f>
        <v>141.72999999999999</v>
      </c>
      <c r="C826" s="4">
        <f>IFERROR(Datos!C826,"")</f>
        <v>2938.1</v>
      </c>
      <c r="D826" s="22">
        <f t="shared" si="85"/>
        <v>5.0347468444191801E-3</v>
      </c>
      <c r="E826" s="22">
        <f t="shared" si="86"/>
        <v>1.8758668515949983E-2</v>
      </c>
      <c r="F826" s="22">
        <f>IFERROR(D826-Dashboard!$B$4/252,"")</f>
        <v>4.8760166856890216E-3</v>
      </c>
      <c r="G826" s="22">
        <f>IFERROR(E826-Dashboard!$B$4/252,"")</f>
        <v>1.8599938357219823E-2</v>
      </c>
      <c r="H826" s="4">
        <f t="shared" si="87"/>
        <v>141.72999999999999</v>
      </c>
      <c r="I826" s="23">
        <f t="shared" si="88"/>
        <v>0</v>
      </c>
      <c r="J826" s="4">
        <f t="shared" si="89"/>
        <v>3025.9</v>
      </c>
      <c r="K826" s="23">
        <f t="shared" si="90"/>
        <v>-2.9016160481179165E-2</v>
      </c>
      <c r="L826" s="22">
        <f t="shared" si="84"/>
        <v>-1.3723921671530803E-2</v>
      </c>
    </row>
    <row r="827" spans="1:12" x14ac:dyDescent="0.25">
      <c r="A827" s="3">
        <f>IFERROR(Datos!A827,"")</f>
        <v>43686</v>
      </c>
      <c r="B827" s="4">
        <f>IFERROR(Datos!B827,"")</f>
        <v>141.26</v>
      </c>
      <c r="C827" s="4">
        <f>IFERROR(Datos!C827,"")</f>
        <v>2918.7</v>
      </c>
      <c r="D827" s="22">
        <f t="shared" si="85"/>
        <v>-3.3161645382064897E-3</v>
      </c>
      <c r="E827" s="22">
        <f t="shared" si="86"/>
        <v>-6.6029066403457959E-3</v>
      </c>
      <c r="F827" s="22">
        <f>IFERROR(D827-Dashboard!$B$4/252,"")</f>
        <v>-3.4748946969366482E-3</v>
      </c>
      <c r="G827" s="22">
        <f>IFERROR(E827-Dashboard!$B$4/252,"")</f>
        <v>-6.7616367990759544E-3</v>
      </c>
      <c r="H827" s="4">
        <f t="shared" si="87"/>
        <v>141.72999999999999</v>
      </c>
      <c r="I827" s="23">
        <f t="shared" si="88"/>
        <v>-3.3161645382064897E-3</v>
      </c>
      <c r="J827" s="4">
        <f t="shared" si="89"/>
        <v>3025.9</v>
      </c>
      <c r="K827" s="23">
        <f t="shared" si="90"/>
        <v>-3.54274761228065E-2</v>
      </c>
      <c r="L827" s="22">
        <f t="shared" si="84"/>
        <v>3.2867421021393062E-3</v>
      </c>
    </row>
    <row r="828" spans="1:12" x14ac:dyDescent="0.25">
      <c r="A828" s="3">
        <f>IFERROR(Datos!A828,"")</f>
        <v>43689</v>
      </c>
      <c r="B828" s="4">
        <f>IFERROR(Datos!B828,"")</f>
        <v>142.63</v>
      </c>
      <c r="C828" s="4">
        <f>IFERROR(Datos!C828,"")</f>
        <v>2883.8</v>
      </c>
      <c r="D828" s="22">
        <f t="shared" si="85"/>
        <v>9.6984284298458068E-3</v>
      </c>
      <c r="E828" s="22">
        <f t="shared" si="86"/>
        <v>-1.1957378284852771E-2</v>
      </c>
      <c r="F828" s="22">
        <f>IFERROR(D828-Dashboard!$B$4/252,"")</f>
        <v>9.5396982711156483E-3</v>
      </c>
      <c r="G828" s="22">
        <f>IFERROR(E828-Dashboard!$B$4/252,"")</f>
        <v>-1.211610844358293E-2</v>
      </c>
      <c r="H828" s="4">
        <f t="shared" si="87"/>
        <v>142.63</v>
      </c>
      <c r="I828" s="23">
        <f t="shared" si="88"/>
        <v>0</v>
      </c>
      <c r="J828" s="4">
        <f t="shared" si="89"/>
        <v>3025.9</v>
      </c>
      <c r="K828" s="23">
        <f t="shared" si="90"/>
        <v>-4.6961234673981278E-2</v>
      </c>
      <c r="L828" s="22">
        <f t="shared" si="84"/>
        <v>2.1655806714698578E-2</v>
      </c>
    </row>
    <row r="829" spans="1:12" x14ac:dyDescent="0.25">
      <c r="A829" s="3">
        <f>IFERROR(Datos!A829,"")</f>
        <v>43690</v>
      </c>
      <c r="B829" s="4">
        <f>IFERROR(Datos!B829,"")</f>
        <v>141.78</v>
      </c>
      <c r="C829" s="4">
        <f>IFERROR(Datos!C829,"")</f>
        <v>2926.3</v>
      </c>
      <c r="D829" s="22">
        <f t="shared" si="85"/>
        <v>-5.9594755661501742E-3</v>
      </c>
      <c r="E829" s="22">
        <f t="shared" si="86"/>
        <v>1.4737499133088194E-2</v>
      </c>
      <c r="F829" s="22">
        <f>IFERROR(D829-Dashboard!$B$4/252,"")</f>
        <v>-6.1182057248803327E-3</v>
      </c>
      <c r="G829" s="22">
        <f>IFERROR(E829-Dashboard!$B$4/252,"")</f>
        <v>1.4578768974358036E-2</v>
      </c>
      <c r="H829" s="4">
        <f t="shared" si="87"/>
        <v>142.63</v>
      </c>
      <c r="I829" s="23">
        <f t="shared" si="88"/>
        <v>-5.9594755661501742E-3</v>
      </c>
      <c r="J829" s="4">
        <f t="shared" si="89"/>
        <v>3025.9</v>
      </c>
      <c r="K829" s="23">
        <f t="shared" si="90"/>
        <v>-3.2915826696189532E-2</v>
      </c>
      <c r="L829" s="22">
        <f t="shared" si="84"/>
        <v>-2.0696974699238369E-2</v>
      </c>
    </row>
    <row r="830" spans="1:12" x14ac:dyDescent="0.25">
      <c r="A830" s="3">
        <f>IFERROR(Datos!A830,"")</f>
        <v>43691</v>
      </c>
      <c r="B830" s="4">
        <f>IFERROR(Datos!B830,"")</f>
        <v>142.75</v>
      </c>
      <c r="C830" s="4">
        <f>IFERROR(Datos!C830,"")</f>
        <v>2840.6</v>
      </c>
      <c r="D830" s="22">
        <f t="shared" si="85"/>
        <v>6.8415855550854054E-3</v>
      </c>
      <c r="E830" s="22">
        <f t="shared" si="86"/>
        <v>-2.9286129241704595E-2</v>
      </c>
      <c r="F830" s="22">
        <f>IFERROR(D830-Dashboard!$B$4/252,"")</f>
        <v>6.6828553963552469E-3</v>
      </c>
      <c r="G830" s="22">
        <f>IFERROR(E830-Dashboard!$B$4/252,"")</f>
        <v>-2.9444859400434755E-2</v>
      </c>
      <c r="H830" s="4">
        <f t="shared" si="87"/>
        <v>142.75</v>
      </c>
      <c r="I830" s="23">
        <f t="shared" si="88"/>
        <v>0</v>
      </c>
      <c r="J830" s="4">
        <f t="shared" si="89"/>
        <v>3025.9</v>
      </c>
      <c r="K830" s="23">
        <f t="shared" si="90"/>
        <v>-6.1237978783172053E-2</v>
      </c>
      <c r="L830" s="22">
        <f t="shared" si="84"/>
        <v>3.612771479679E-2</v>
      </c>
    </row>
    <row r="831" spans="1:12" x14ac:dyDescent="0.25">
      <c r="A831" s="3">
        <f>IFERROR(Datos!A831,"")</f>
        <v>43692</v>
      </c>
      <c r="B831" s="4">
        <f>IFERROR(Datos!B831,"")</f>
        <v>143.69999999999999</v>
      </c>
      <c r="C831" s="4">
        <f>IFERROR(Datos!C831,"")</f>
        <v>2847.6</v>
      </c>
      <c r="D831" s="22">
        <f t="shared" si="85"/>
        <v>6.6549912434323844E-3</v>
      </c>
      <c r="E831" s="22">
        <f t="shared" si="86"/>
        <v>2.464268112370549E-3</v>
      </c>
      <c r="F831" s="22">
        <f>IFERROR(D831-Dashboard!$B$4/252,"")</f>
        <v>6.4962610847022258E-3</v>
      </c>
      <c r="G831" s="22">
        <f>IFERROR(E831-Dashboard!$B$4/252,"")</f>
        <v>2.3055379536403905E-3</v>
      </c>
      <c r="H831" s="4">
        <f t="shared" si="87"/>
        <v>143.69999999999999</v>
      </c>
      <c r="I831" s="23">
        <f t="shared" si="88"/>
        <v>0</v>
      </c>
      <c r="J831" s="4">
        <f t="shared" si="89"/>
        <v>3025.9</v>
      </c>
      <c r="K831" s="23">
        <f t="shared" si="90"/>
        <v>-5.8924617469182761E-2</v>
      </c>
      <c r="L831" s="22">
        <f t="shared" si="84"/>
        <v>4.1907231310618354E-3</v>
      </c>
    </row>
    <row r="832" spans="1:12" x14ac:dyDescent="0.25">
      <c r="A832" s="3">
        <f>IFERROR(Datos!A832,"")</f>
        <v>43693</v>
      </c>
      <c r="B832" s="4">
        <f>IFERROR(Datos!B832,"")</f>
        <v>142.78</v>
      </c>
      <c r="C832" s="4">
        <f>IFERROR(Datos!C832,"")</f>
        <v>2888.7</v>
      </c>
      <c r="D832" s="22">
        <f t="shared" si="85"/>
        <v>-6.4022268615169242E-3</v>
      </c>
      <c r="E832" s="22">
        <f t="shared" si="86"/>
        <v>1.4433206911083074E-2</v>
      </c>
      <c r="F832" s="22">
        <f>IFERROR(D832-Dashboard!$B$4/252,"")</f>
        <v>-6.5609570202470827E-3</v>
      </c>
      <c r="G832" s="22">
        <f>IFERROR(E832-Dashboard!$B$4/252,"")</f>
        <v>1.4274476752352916E-2</v>
      </c>
      <c r="H832" s="4">
        <f t="shared" si="87"/>
        <v>143.69999999999999</v>
      </c>
      <c r="I832" s="23">
        <f t="shared" si="88"/>
        <v>-6.4022268615169242E-3</v>
      </c>
      <c r="J832" s="4">
        <f t="shared" si="89"/>
        <v>3025.9</v>
      </c>
      <c r="K832" s="23">
        <f t="shared" si="90"/>
        <v>-4.5341881754188962E-2</v>
      </c>
      <c r="L832" s="22">
        <f t="shared" si="84"/>
        <v>-2.0835433772599998E-2</v>
      </c>
    </row>
    <row r="833" spans="1:12" x14ac:dyDescent="0.25">
      <c r="A833" s="3">
        <f>IFERROR(Datos!A833,"")</f>
        <v>43696</v>
      </c>
      <c r="B833" s="4">
        <f>IFERROR(Datos!B833,"")</f>
        <v>141.11000000000001</v>
      </c>
      <c r="C833" s="4">
        <f>IFERROR(Datos!C833,"")</f>
        <v>2923.7</v>
      </c>
      <c r="D833" s="22">
        <f t="shared" si="85"/>
        <v>-1.1696316010645691E-2</v>
      </c>
      <c r="E833" s="22">
        <f t="shared" si="86"/>
        <v>1.2116176826946434E-2</v>
      </c>
      <c r="F833" s="22">
        <f>IFERROR(D833-Dashboard!$B$4/252,"")</f>
        <v>-1.1855046169375849E-2</v>
      </c>
      <c r="G833" s="22">
        <f>IFERROR(E833-Dashboard!$B$4/252,"")</f>
        <v>1.1957446668216276E-2</v>
      </c>
      <c r="H833" s="4">
        <f t="shared" si="87"/>
        <v>143.69999999999999</v>
      </c>
      <c r="I833" s="23">
        <f t="shared" si="88"/>
        <v>-1.8023660403618469E-2</v>
      </c>
      <c r="J833" s="4">
        <f t="shared" si="89"/>
        <v>3025.9</v>
      </c>
      <c r="K833" s="23">
        <f t="shared" si="90"/>
        <v>-3.3775075184242831E-2</v>
      </c>
      <c r="L833" s="22">
        <f t="shared" si="84"/>
        <v>-2.3812492837592125E-2</v>
      </c>
    </row>
    <row r="834" spans="1:12" x14ac:dyDescent="0.25">
      <c r="A834" s="3">
        <f>IFERROR(Datos!A834,"")</f>
        <v>43697</v>
      </c>
      <c r="B834" s="4">
        <f>IFERROR(Datos!B834,"")</f>
        <v>142.21</v>
      </c>
      <c r="C834" s="4">
        <f>IFERROR(Datos!C834,"")</f>
        <v>2900.5</v>
      </c>
      <c r="D834" s="22">
        <f t="shared" si="85"/>
        <v>7.7953369711571963E-3</v>
      </c>
      <c r="E834" s="22">
        <f t="shared" si="86"/>
        <v>-7.9351506652528547E-3</v>
      </c>
      <c r="F834" s="22">
        <f>IFERROR(D834-Dashboard!$B$4/252,"")</f>
        <v>7.6366068124270377E-3</v>
      </c>
      <c r="G834" s="22">
        <f>IFERROR(E834-Dashboard!$B$4/252,"")</f>
        <v>-8.0938808239830132E-3</v>
      </c>
      <c r="H834" s="4">
        <f t="shared" si="87"/>
        <v>143.69999999999999</v>
      </c>
      <c r="I834" s="23">
        <f t="shared" si="88"/>
        <v>-1.0368823938761151E-2</v>
      </c>
      <c r="J834" s="4">
        <f t="shared" si="89"/>
        <v>3025.9</v>
      </c>
      <c r="K834" s="23">
        <f t="shared" si="90"/>
        <v>-4.1442215539178484E-2</v>
      </c>
      <c r="L834" s="22">
        <f t="shared" si="84"/>
        <v>1.5730487636410051E-2</v>
      </c>
    </row>
    <row r="835" spans="1:12" x14ac:dyDescent="0.25">
      <c r="A835" s="3">
        <f>IFERROR(Datos!A835,"")</f>
        <v>43698</v>
      </c>
      <c r="B835" s="4">
        <f>IFERROR(Datos!B835,"")</f>
        <v>141.76</v>
      </c>
      <c r="C835" s="4">
        <f>IFERROR(Datos!C835,"")</f>
        <v>2924.4</v>
      </c>
      <c r="D835" s="22">
        <f t="shared" si="85"/>
        <v>-3.1643344349906455E-3</v>
      </c>
      <c r="E835" s="22">
        <f t="shared" si="86"/>
        <v>8.2399586278227854E-3</v>
      </c>
      <c r="F835" s="22">
        <f>IFERROR(D835-Dashboard!$B$4/252,"")</f>
        <v>-3.323064593720804E-3</v>
      </c>
      <c r="G835" s="22">
        <f>IFERROR(E835-Dashboard!$B$4/252,"")</f>
        <v>8.0812284690926269E-3</v>
      </c>
      <c r="H835" s="4">
        <f t="shared" si="87"/>
        <v>143.69999999999999</v>
      </c>
      <c r="I835" s="23">
        <f t="shared" si="88"/>
        <v>-1.3500347947112079E-2</v>
      </c>
      <c r="J835" s="4">
        <f t="shared" si="89"/>
        <v>3025.9</v>
      </c>
      <c r="K835" s="23">
        <f t="shared" si="90"/>
        <v>-3.3543739052843802E-2</v>
      </c>
      <c r="L835" s="22">
        <f t="shared" ref="L835:L898" si="91">IFERROR(IF(AND(ISNUMBER(D835),ISNUMBER(E835)),D835-E835,""),"")</f>
        <v>-1.1404293062813431E-2</v>
      </c>
    </row>
    <row r="836" spans="1:12" x14ac:dyDescent="0.25">
      <c r="A836" s="3">
        <f>IFERROR(Datos!A836,"")</f>
        <v>43699</v>
      </c>
      <c r="B836" s="4">
        <f>IFERROR(Datos!B836,"")</f>
        <v>141.4</v>
      </c>
      <c r="C836" s="4">
        <f>IFERROR(Datos!C836,"")</f>
        <v>2922.9</v>
      </c>
      <c r="D836" s="22">
        <f t="shared" ref="D836:D899" si="92">IFERROR(IF(AND(ISNUMBER(B836),ISNUMBER(B835),B835&lt;&gt;0),B836/B835-1,""),"")</f>
        <v>-2.5395033860043936E-3</v>
      </c>
      <c r="E836" s="22">
        <f t="shared" ref="E836:E899" si="93">IFERROR(IF(AND(ISNUMBER(C836),ISNUMBER(C835),C835&lt;&gt;0),C836/C835-1,""),"")</f>
        <v>-5.1292572835448524E-4</v>
      </c>
      <c r="F836" s="22">
        <f>IFERROR(D836-Dashboard!$B$4/252,"")</f>
        <v>-2.6982335447345521E-3</v>
      </c>
      <c r="G836" s="22">
        <f>IFERROR(E836-Dashboard!$B$4/252,"")</f>
        <v>-6.7165588708464397E-4</v>
      </c>
      <c r="H836" s="4">
        <f t="shared" ref="H836:H899" si="94">IFERROR(IF(ISNUMBER(B836),MAX(B836,IFERROR(H835,B836)),""),"")</f>
        <v>143.69999999999999</v>
      </c>
      <c r="I836" s="23">
        <f t="shared" ref="I836:I899" si="95">IFERROR(IF(AND(ISNUMBER(B836),ISNUMBER(H836)),B836/H836-1,""),"")</f>
        <v>-1.6005567153792533E-2</v>
      </c>
      <c r="J836" s="4">
        <f t="shared" ref="J836:J899" si="96">IFERROR(IF(ISNUMBER(C836),MAX(C836,IFERROR(J835,C836)),""),"")</f>
        <v>3025.9</v>
      </c>
      <c r="K836" s="23">
        <f t="shared" ref="K836:K899" si="97">IFERROR(IF(AND(ISNUMBER(C836),ISNUMBER(J836)),C836/J836-1,""),"")</f>
        <v>-3.403945933441288E-2</v>
      </c>
      <c r="L836" s="22">
        <f t="shared" si="91"/>
        <v>-2.0265776576499084E-3</v>
      </c>
    </row>
    <row r="837" spans="1:12" x14ac:dyDescent="0.25">
      <c r="A837" s="3">
        <f>IFERROR(Datos!A837,"")</f>
        <v>43700</v>
      </c>
      <c r="B837" s="4">
        <f>IFERROR(Datos!B837,"")</f>
        <v>144.16999999999999</v>
      </c>
      <c r="C837" s="4">
        <f>IFERROR(Datos!C837,"")</f>
        <v>2847.1</v>
      </c>
      <c r="D837" s="22">
        <f t="shared" si="92"/>
        <v>1.9589816124469417E-2</v>
      </c>
      <c r="E837" s="22">
        <f t="shared" si="93"/>
        <v>-2.5933148585309151E-2</v>
      </c>
      <c r="F837" s="22">
        <f>IFERROR(D837-Dashboard!$B$4/252,"")</f>
        <v>1.9431085965739257E-2</v>
      </c>
      <c r="G837" s="22">
        <f>IFERROR(E837-Dashboard!$B$4/252,"")</f>
        <v>-2.6091878744039312E-2</v>
      </c>
      <c r="H837" s="4">
        <f t="shared" si="94"/>
        <v>144.16999999999999</v>
      </c>
      <c r="I837" s="23">
        <f t="shared" si="95"/>
        <v>0</v>
      </c>
      <c r="J837" s="4">
        <f t="shared" si="96"/>
        <v>3025.9</v>
      </c>
      <c r="K837" s="23">
        <f t="shared" si="97"/>
        <v>-5.9089857563039194E-2</v>
      </c>
      <c r="L837" s="22">
        <f t="shared" si="91"/>
        <v>4.5522964709778568E-2</v>
      </c>
    </row>
    <row r="838" spans="1:12" x14ac:dyDescent="0.25">
      <c r="A838" s="3">
        <f>IFERROR(Datos!A838,"")</f>
        <v>43703</v>
      </c>
      <c r="B838" s="4">
        <f>IFERROR(Datos!B838,"")</f>
        <v>144.19</v>
      </c>
      <c r="C838" s="4">
        <f>IFERROR(Datos!C838,"")</f>
        <v>2878.4</v>
      </c>
      <c r="D838" s="22">
        <f t="shared" si="92"/>
        <v>1.3872511618240324E-4</v>
      </c>
      <c r="E838" s="22">
        <f t="shared" si="93"/>
        <v>1.0993642653928548E-2</v>
      </c>
      <c r="F838" s="22">
        <f>IFERROR(D838-Dashboard!$B$4/252,"")</f>
        <v>-2.0005042547755489E-5</v>
      </c>
      <c r="G838" s="22">
        <f>IFERROR(E838-Dashboard!$B$4/252,"")</f>
        <v>1.083491249519839E-2</v>
      </c>
      <c r="H838" s="4">
        <f t="shared" si="94"/>
        <v>144.19</v>
      </c>
      <c r="I838" s="23">
        <f t="shared" si="95"/>
        <v>0</v>
      </c>
      <c r="J838" s="4">
        <f t="shared" si="96"/>
        <v>3025.9</v>
      </c>
      <c r="K838" s="23">
        <f t="shared" si="97"/>
        <v>-4.8745827687630139E-2</v>
      </c>
      <c r="L838" s="22">
        <f t="shared" si="91"/>
        <v>-1.0854917537746145E-2</v>
      </c>
    </row>
    <row r="839" spans="1:12" x14ac:dyDescent="0.25">
      <c r="A839" s="3">
        <f>IFERROR(Datos!A839,"")</f>
        <v>43704</v>
      </c>
      <c r="B839" s="4">
        <f>IFERROR(Datos!B839,"")</f>
        <v>145.57</v>
      </c>
      <c r="C839" s="4">
        <f>IFERROR(Datos!C839,"")</f>
        <v>2869.2</v>
      </c>
      <c r="D839" s="22">
        <f t="shared" si="92"/>
        <v>9.5707053193703207E-3</v>
      </c>
      <c r="E839" s="22">
        <f t="shared" si="93"/>
        <v>-3.1962201222902609E-3</v>
      </c>
      <c r="F839" s="22">
        <f>IFERROR(D839-Dashboard!$B$4/252,"")</f>
        <v>9.4119751606401621E-3</v>
      </c>
      <c r="G839" s="22">
        <f>IFERROR(E839-Dashboard!$B$4/252,"")</f>
        <v>-3.3549502810204194E-3</v>
      </c>
      <c r="H839" s="4">
        <f t="shared" si="94"/>
        <v>145.57</v>
      </c>
      <c r="I839" s="23">
        <f t="shared" si="95"/>
        <v>0</v>
      </c>
      <c r="J839" s="4">
        <f t="shared" si="96"/>
        <v>3025.9</v>
      </c>
      <c r="K839" s="23">
        <f t="shared" si="97"/>
        <v>-5.1786245414587539E-2</v>
      </c>
      <c r="L839" s="22">
        <f t="shared" si="91"/>
        <v>1.2766925441660582E-2</v>
      </c>
    </row>
    <row r="840" spans="1:12" x14ac:dyDescent="0.25">
      <c r="A840" s="3">
        <f>IFERROR(Datos!A840,"")</f>
        <v>43705</v>
      </c>
      <c r="B840" s="4">
        <f>IFERROR(Datos!B840,"")</f>
        <v>145.16</v>
      </c>
      <c r="C840" s="4">
        <f>IFERROR(Datos!C840,"")</f>
        <v>2887.9</v>
      </c>
      <c r="D840" s="22">
        <f t="shared" si="92"/>
        <v>-2.8165143917016078E-3</v>
      </c>
      <c r="E840" s="22">
        <f t="shared" si="93"/>
        <v>6.5174961661789155E-3</v>
      </c>
      <c r="F840" s="22">
        <f>IFERROR(D840-Dashboard!$B$4/252,"")</f>
        <v>-2.9752445504317663E-3</v>
      </c>
      <c r="G840" s="22">
        <f>IFERROR(E840-Dashboard!$B$4/252,"")</f>
        <v>6.358766007448757E-3</v>
      </c>
      <c r="H840" s="4">
        <f t="shared" si="94"/>
        <v>145.57</v>
      </c>
      <c r="I840" s="23">
        <f t="shared" si="95"/>
        <v>-2.8165143917016078E-3</v>
      </c>
      <c r="J840" s="4">
        <f t="shared" si="96"/>
        <v>3025.9</v>
      </c>
      <c r="K840" s="23">
        <f t="shared" si="97"/>
        <v>-4.5606265904359011E-2</v>
      </c>
      <c r="L840" s="22">
        <f t="shared" si="91"/>
        <v>-9.3340105578805233E-3</v>
      </c>
    </row>
    <row r="841" spans="1:12" x14ac:dyDescent="0.25">
      <c r="A841" s="3">
        <f>IFERROR(Datos!A841,"")</f>
        <v>43706</v>
      </c>
      <c r="B841" s="4">
        <f>IFERROR(Datos!B841,"")</f>
        <v>144.12</v>
      </c>
      <c r="C841" s="4">
        <f>IFERROR(Datos!C841,"")</f>
        <v>2924.6</v>
      </c>
      <c r="D841" s="22">
        <f t="shared" si="92"/>
        <v>-7.1645081289610779E-3</v>
      </c>
      <c r="E841" s="22">
        <f t="shared" si="93"/>
        <v>1.270819626718378E-2</v>
      </c>
      <c r="F841" s="22">
        <f>IFERROR(D841-Dashboard!$B$4/252,"")</f>
        <v>-7.3232382876912364E-3</v>
      </c>
      <c r="G841" s="22">
        <f>IFERROR(E841-Dashboard!$B$4/252,"")</f>
        <v>1.2549466108453622E-2</v>
      </c>
      <c r="H841" s="4">
        <f t="shared" si="94"/>
        <v>145.57</v>
      </c>
      <c r="I841" s="23">
        <f t="shared" si="95"/>
        <v>-9.9608435804079409E-3</v>
      </c>
      <c r="J841" s="4">
        <f t="shared" si="96"/>
        <v>3025.9</v>
      </c>
      <c r="K841" s="23">
        <f t="shared" si="97"/>
        <v>-3.3477643015301317E-2</v>
      </c>
      <c r="L841" s="22">
        <f t="shared" si="91"/>
        <v>-1.9872704396144858E-2</v>
      </c>
    </row>
    <row r="842" spans="1:12" x14ac:dyDescent="0.25">
      <c r="A842" s="3">
        <f>IFERROR(Datos!A842,"")</f>
        <v>43707</v>
      </c>
      <c r="B842" s="4">
        <f>IFERROR(Datos!B842,"")</f>
        <v>143.75</v>
      </c>
      <c r="C842" s="4">
        <f>IFERROR(Datos!C842,"")</f>
        <v>2926.5</v>
      </c>
      <c r="D842" s="22">
        <f t="shared" si="92"/>
        <v>-2.5673050235914818E-3</v>
      </c>
      <c r="E842" s="22">
        <f t="shared" si="93"/>
        <v>6.4966149216982849E-4</v>
      </c>
      <c r="F842" s="22">
        <f>IFERROR(D842-Dashboard!$B$4/252,"")</f>
        <v>-2.7260351823216403E-3</v>
      </c>
      <c r="G842" s="22">
        <f>IFERROR(E842-Dashboard!$B$4/252,"")</f>
        <v>4.9093133343966976E-4</v>
      </c>
      <c r="H842" s="4">
        <f t="shared" si="94"/>
        <v>145.57</v>
      </c>
      <c r="I842" s="23">
        <f t="shared" si="95"/>
        <v>-1.2502576080236305E-2</v>
      </c>
      <c r="J842" s="4">
        <f t="shared" si="96"/>
        <v>3025.9</v>
      </c>
      <c r="K842" s="23">
        <f t="shared" si="97"/>
        <v>-3.2849730658647047E-2</v>
      </c>
      <c r="L842" s="22">
        <f t="shared" si="91"/>
        <v>-3.2169665157613103E-3</v>
      </c>
    </row>
    <row r="843" spans="1:12" x14ac:dyDescent="0.25">
      <c r="A843" s="3">
        <f>IFERROR(Datos!A843,"")</f>
        <v>43711</v>
      </c>
      <c r="B843" s="4">
        <f>IFERROR(Datos!B843,"")</f>
        <v>145.75</v>
      </c>
      <c r="C843" s="4">
        <f>IFERROR(Datos!C843,"")</f>
        <v>2906.3</v>
      </c>
      <c r="D843" s="22">
        <f t="shared" si="92"/>
        <v>1.3913043478260834E-2</v>
      </c>
      <c r="E843" s="22">
        <f t="shared" si="93"/>
        <v>-6.9024431915256645E-3</v>
      </c>
      <c r="F843" s="22">
        <f>IFERROR(D843-Dashboard!$B$4/252,"")</f>
        <v>1.3754313319530675E-2</v>
      </c>
      <c r="G843" s="22">
        <f>IFERROR(E843-Dashboard!$B$4/252,"")</f>
        <v>-7.0611733502558231E-3</v>
      </c>
      <c r="H843" s="4">
        <f t="shared" si="94"/>
        <v>145.75</v>
      </c>
      <c r="I843" s="23">
        <f t="shared" si="95"/>
        <v>0</v>
      </c>
      <c r="J843" s="4">
        <f t="shared" si="96"/>
        <v>3025.9</v>
      </c>
      <c r="K843" s="23">
        <f t="shared" si="97"/>
        <v>-3.9525430450444432E-2</v>
      </c>
      <c r="L843" s="22">
        <f t="shared" si="91"/>
        <v>2.0815486669786498E-2</v>
      </c>
    </row>
    <row r="844" spans="1:12" x14ac:dyDescent="0.25">
      <c r="A844" s="3">
        <f>IFERROR(Datos!A844,"")</f>
        <v>43712</v>
      </c>
      <c r="B844" s="4">
        <f>IFERROR(Datos!B844,"")</f>
        <v>146.66</v>
      </c>
      <c r="C844" s="4">
        <f>IFERROR(Datos!C844,"")</f>
        <v>2937.8</v>
      </c>
      <c r="D844" s="22">
        <f t="shared" si="92"/>
        <v>6.243567753001722E-3</v>
      </c>
      <c r="E844" s="22">
        <f t="shared" si="93"/>
        <v>1.0838523208202888E-2</v>
      </c>
      <c r="F844" s="22">
        <f>IFERROR(D844-Dashboard!$B$4/252,"")</f>
        <v>6.0848375942715634E-3</v>
      </c>
      <c r="G844" s="22">
        <f>IFERROR(E844-Dashboard!$B$4/252,"")</f>
        <v>1.067979304947273E-2</v>
      </c>
      <c r="H844" s="4">
        <f t="shared" si="94"/>
        <v>146.66</v>
      </c>
      <c r="I844" s="23">
        <f t="shared" si="95"/>
        <v>0</v>
      </c>
      <c r="J844" s="4">
        <f t="shared" si="96"/>
        <v>3025.9</v>
      </c>
      <c r="K844" s="23">
        <f t="shared" si="97"/>
        <v>-2.9115304537492892E-2</v>
      </c>
      <c r="L844" s="22">
        <f t="shared" si="91"/>
        <v>-4.5949554552011662E-3</v>
      </c>
    </row>
    <row r="845" spans="1:12" x14ac:dyDescent="0.25">
      <c r="A845" s="3">
        <f>IFERROR(Datos!A845,"")</f>
        <v>43713</v>
      </c>
      <c r="B845" s="4">
        <f>IFERROR(Datos!B845,"")</f>
        <v>143.13999999999999</v>
      </c>
      <c r="C845" s="4">
        <f>IFERROR(Datos!C845,"")</f>
        <v>2976</v>
      </c>
      <c r="D845" s="22">
        <f t="shared" si="92"/>
        <v>-2.4001090958679971E-2</v>
      </c>
      <c r="E845" s="22">
        <f t="shared" si="93"/>
        <v>1.3002927360609817E-2</v>
      </c>
      <c r="F845" s="22">
        <f>IFERROR(D845-Dashboard!$B$4/252,"")</f>
        <v>-2.4159821117410132E-2</v>
      </c>
      <c r="G845" s="22">
        <f>IFERROR(E845-Dashboard!$B$4/252,"")</f>
        <v>1.2844197201879659E-2</v>
      </c>
      <c r="H845" s="4">
        <f t="shared" si="94"/>
        <v>146.66</v>
      </c>
      <c r="I845" s="23">
        <f t="shared" si="95"/>
        <v>-2.4001090958679971E-2</v>
      </c>
      <c r="J845" s="4">
        <f t="shared" si="96"/>
        <v>3025.9</v>
      </c>
      <c r="K845" s="23">
        <f t="shared" si="97"/>
        <v>-1.6490961366866119E-2</v>
      </c>
      <c r="L845" s="22">
        <f t="shared" si="91"/>
        <v>-3.7004018319289789E-2</v>
      </c>
    </row>
    <row r="846" spans="1:12" x14ac:dyDescent="0.25">
      <c r="A846" s="3">
        <f>IFERROR(Datos!A846,"")</f>
        <v>43714</v>
      </c>
      <c r="B846" s="4">
        <f>IFERROR(Datos!B846,"")</f>
        <v>141.91999999999999</v>
      </c>
      <c r="C846" s="4">
        <f>IFERROR(Datos!C846,"")</f>
        <v>2978.7</v>
      </c>
      <c r="D846" s="22">
        <f t="shared" si="92"/>
        <v>-8.5231242140562102E-3</v>
      </c>
      <c r="E846" s="22">
        <f t="shared" si="93"/>
        <v>9.0725806451597002E-4</v>
      </c>
      <c r="F846" s="22">
        <f>IFERROR(D846-Dashboard!$B$4/252,"")</f>
        <v>-8.6818543727863687E-3</v>
      </c>
      <c r="G846" s="22">
        <f>IFERROR(E846-Dashboard!$B$4/252,"")</f>
        <v>7.4852790578581129E-4</v>
      </c>
      <c r="H846" s="4">
        <f t="shared" si="94"/>
        <v>146.66</v>
      </c>
      <c r="I846" s="23">
        <f t="shared" si="95"/>
        <v>-3.2319650893222529E-2</v>
      </c>
      <c r="J846" s="4">
        <f t="shared" si="96"/>
        <v>3025.9</v>
      </c>
      <c r="K846" s="23">
        <f t="shared" si="97"/>
        <v>-1.5598664860041689E-2</v>
      </c>
      <c r="L846" s="22">
        <f t="shared" si="91"/>
        <v>-9.4303822785721803E-3</v>
      </c>
    </row>
    <row r="847" spans="1:12" x14ac:dyDescent="0.25">
      <c r="A847" s="3">
        <f>IFERROR(Datos!A847,"")</f>
        <v>43717</v>
      </c>
      <c r="B847" s="4">
        <f>IFERROR(Datos!B847,"")</f>
        <v>141.38999999999999</v>
      </c>
      <c r="C847" s="4">
        <f>IFERROR(Datos!C847,"")</f>
        <v>2978.4</v>
      </c>
      <c r="D847" s="22">
        <f t="shared" si="92"/>
        <v>-3.7344983089064865E-3</v>
      </c>
      <c r="E847" s="22">
        <f t="shared" si="93"/>
        <v>-1.0071507704689786E-4</v>
      </c>
      <c r="F847" s="22">
        <f>IFERROR(D847-Dashboard!$B$4/252,"")</f>
        <v>-3.893228467636645E-3</v>
      </c>
      <c r="G847" s="22">
        <f>IFERROR(E847-Dashboard!$B$4/252,"")</f>
        <v>-2.5944523577705659E-4</v>
      </c>
      <c r="H847" s="4">
        <f t="shared" si="94"/>
        <v>146.66</v>
      </c>
      <c r="I847" s="23">
        <f t="shared" si="95"/>
        <v>-3.593345152052374E-2</v>
      </c>
      <c r="J847" s="4">
        <f t="shared" si="96"/>
        <v>3025.9</v>
      </c>
      <c r="K847" s="23">
        <f t="shared" si="97"/>
        <v>-1.5697808916355416E-2</v>
      </c>
      <c r="L847" s="22">
        <f t="shared" si="91"/>
        <v>-3.6337832318595886E-3</v>
      </c>
    </row>
    <row r="848" spans="1:12" x14ac:dyDescent="0.25">
      <c r="A848" s="3">
        <f>IFERROR(Datos!A848,"")</f>
        <v>43718</v>
      </c>
      <c r="B848" s="4">
        <f>IFERROR(Datos!B848,"")</f>
        <v>140.18</v>
      </c>
      <c r="C848" s="4">
        <f>IFERROR(Datos!C848,"")</f>
        <v>2979.4</v>
      </c>
      <c r="D848" s="22">
        <f t="shared" si="92"/>
        <v>-8.5578895254260212E-3</v>
      </c>
      <c r="E848" s="22">
        <f t="shared" si="93"/>
        <v>3.3575073865166338E-4</v>
      </c>
      <c r="F848" s="22">
        <f>IFERROR(D848-Dashboard!$B$4/252,"")</f>
        <v>-8.7166196841561797E-3</v>
      </c>
      <c r="G848" s="22">
        <f>IFERROR(E848-Dashboard!$B$4/252,"")</f>
        <v>1.7702057992150465E-4</v>
      </c>
      <c r="H848" s="4">
        <f t="shared" si="94"/>
        <v>146.66</v>
      </c>
      <c r="I848" s="23">
        <f t="shared" si="95"/>
        <v>-4.4183826537569804E-2</v>
      </c>
      <c r="J848" s="4">
        <f t="shared" si="96"/>
        <v>3025.9</v>
      </c>
      <c r="K848" s="23">
        <f t="shared" si="97"/>
        <v>-1.5367328728642771E-2</v>
      </c>
      <c r="L848" s="22">
        <f t="shared" si="91"/>
        <v>-8.8936402640776846E-3</v>
      </c>
    </row>
    <row r="849" spans="1:12" x14ac:dyDescent="0.25">
      <c r="A849" s="3">
        <f>IFERROR(Datos!A849,"")</f>
        <v>43719</v>
      </c>
      <c r="B849" s="4">
        <f>IFERROR(Datos!B849,"")</f>
        <v>141.03</v>
      </c>
      <c r="C849" s="4">
        <f>IFERROR(Datos!C849,"")</f>
        <v>3000.9</v>
      </c>
      <c r="D849" s="22">
        <f t="shared" si="92"/>
        <v>6.0636324725351631E-3</v>
      </c>
      <c r="E849" s="22">
        <f t="shared" si="93"/>
        <v>7.2162180304760071E-3</v>
      </c>
      <c r="F849" s="22">
        <f>IFERROR(D849-Dashboard!$B$4/252,"")</f>
        <v>5.9049023138050046E-3</v>
      </c>
      <c r="G849" s="22">
        <f>IFERROR(E849-Dashboard!$B$4/252,"")</f>
        <v>7.0574878717458486E-3</v>
      </c>
      <c r="H849" s="4">
        <f t="shared" si="94"/>
        <v>146.66</v>
      </c>
      <c r="I849" s="23">
        <f t="shared" si="95"/>
        <v>-3.8388108550388655E-2</v>
      </c>
      <c r="J849" s="4">
        <f t="shared" si="96"/>
        <v>3025.9</v>
      </c>
      <c r="K849" s="23">
        <f t="shared" si="97"/>
        <v>-8.2620046928186808E-3</v>
      </c>
      <c r="L849" s="22">
        <f t="shared" si="91"/>
        <v>-1.1525855579408439E-3</v>
      </c>
    </row>
    <row r="850" spans="1:12" x14ac:dyDescent="0.25">
      <c r="A850" s="3">
        <f>IFERROR(Datos!A850,"")</f>
        <v>43720</v>
      </c>
      <c r="B850" s="4">
        <f>IFERROR(Datos!B850,"")</f>
        <v>141.32</v>
      </c>
      <c r="C850" s="4">
        <f>IFERROR(Datos!C850,"")</f>
        <v>3009.6</v>
      </c>
      <c r="D850" s="22">
        <f t="shared" si="92"/>
        <v>2.0563000779976193E-3</v>
      </c>
      <c r="E850" s="22">
        <f t="shared" si="93"/>
        <v>2.8991302609215897E-3</v>
      </c>
      <c r="F850" s="22">
        <f>IFERROR(D850-Dashboard!$B$4/252,"")</f>
        <v>1.8975699192674605E-3</v>
      </c>
      <c r="G850" s="22">
        <f>IFERROR(E850-Dashboard!$B$4/252,"")</f>
        <v>2.7404001021914311E-3</v>
      </c>
      <c r="H850" s="4">
        <f t="shared" si="94"/>
        <v>146.66</v>
      </c>
      <c r="I850" s="23">
        <f t="shared" si="95"/>
        <v>-3.6410745942997425E-2</v>
      </c>
      <c r="J850" s="4">
        <f t="shared" si="96"/>
        <v>3025.9</v>
      </c>
      <c r="K850" s="23">
        <f t="shared" si="97"/>
        <v>-5.3868270597178247E-3</v>
      </c>
      <c r="L850" s="22">
        <f t="shared" si="91"/>
        <v>-8.4283018292397038E-4</v>
      </c>
    </row>
    <row r="851" spans="1:12" x14ac:dyDescent="0.25">
      <c r="A851" s="3">
        <f>IFERROR(Datos!A851,"")</f>
        <v>43721</v>
      </c>
      <c r="B851" s="4">
        <f>IFERROR(Datos!B851,"")</f>
        <v>140.15</v>
      </c>
      <c r="C851" s="4">
        <f>IFERROR(Datos!C851,"")</f>
        <v>3007.4</v>
      </c>
      <c r="D851" s="22">
        <f t="shared" si="92"/>
        <v>-8.2790829323520221E-3</v>
      </c>
      <c r="E851" s="22">
        <f t="shared" si="93"/>
        <v>-7.3099415204669338E-4</v>
      </c>
      <c r="F851" s="22">
        <f>IFERROR(D851-Dashboard!$B$4/252,"")</f>
        <v>-8.4378130910821806E-3</v>
      </c>
      <c r="G851" s="22">
        <f>IFERROR(E851-Dashboard!$B$4/252,"")</f>
        <v>-8.8972431077685211E-4</v>
      </c>
      <c r="H851" s="4">
        <f t="shared" si="94"/>
        <v>146.66</v>
      </c>
      <c r="I851" s="23">
        <f t="shared" si="95"/>
        <v>-4.4388381290058621E-2</v>
      </c>
      <c r="J851" s="4">
        <f t="shared" si="96"/>
        <v>3025.9</v>
      </c>
      <c r="K851" s="23">
        <f t="shared" si="97"/>
        <v>-6.1138834726858216E-3</v>
      </c>
      <c r="L851" s="22">
        <f t="shared" si="91"/>
        <v>-7.5480887803053287E-3</v>
      </c>
    </row>
    <row r="852" spans="1:12" x14ac:dyDescent="0.25">
      <c r="A852" s="3">
        <f>IFERROR(Datos!A852,"")</f>
        <v>43724</v>
      </c>
      <c r="B852" s="4">
        <f>IFERROR(Datos!B852,"")</f>
        <v>141.32</v>
      </c>
      <c r="C852" s="4">
        <f>IFERROR(Datos!C852,"")</f>
        <v>2998</v>
      </c>
      <c r="D852" s="22">
        <f t="shared" si="92"/>
        <v>8.3481983589011044E-3</v>
      </c>
      <c r="E852" s="22">
        <f t="shared" si="93"/>
        <v>-3.1256234621267476E-3</v>
      </c>
      <c r="F852" s="22">
        <f>IFERROR(D852-Dashboard!$B$4/252,"")</f>
        <v>8.1894682001709459E-3</v>
      </c>
      <c r="G852" s="22">
        <f>IFERROR(E852-Dashboard!$B$4/252,"")</f>
        <v>-3.2843536208569061E-3</v>
      </c>
      <c r="H852" s="4">
        <f t="shared" si="94"/>
        <v>146.66</v>
      </c>
      <c r="I852" s="23">
        <f t="shared" si="95"/>
        <v>-3.6410745942997425E-2</v>
      </c>
      <c r="J852" s="4">
        <f t="shared" si="96"/>
        <v>3025.9</v>
      </c>
      <c r="K852" s="23">
        <f t="shared" si="97"/>
        <v>-9.2203972371857068E-3</v>
      </c>
      <c r="L852" s="22">
        <f t="shared" si="91"/>
        <v>1.1473821821027852E-2</v>
      </c>
    </row>
    <row r="853" spans="1:12" x14ac:dyDescent="0.25">
      <c r="A853" s="3">
        <f>IFERROR(Datos!A853,"")</f>
        <v>43725</v>
      </c>
      <c r="B853" s="4">
        <f>IFERROR(Datos!B853,"")</f>
        <v>141.6</v>
      </c>
      <c r="C853" s="4">
        <f>IFERROR(Datos!C853,"")</f>
        <v>3005.7</v>
      </c>
      <c r="D853" s="22">
        <f t="shared" si="92"/>
        <v>1.9813189923578722E-3</v>
      </c>
      <c r="E853" s="22">
        <f t="shared" si="93"/>
        <v>2.5683789192794126E-3</v>
      </c>
      <c r="F853" s="22">
        <f>IFERROR(D853-Dashboard!$B$4/252,"")</f>
        <v>1.8225888336277135E-3</v>
      </c>
      <c r="G853" s="22">
        <f>IFERROR(E853-Dashboard!$B$4/252,"")</f>
        <v>2.4096487605492541E-3</v>
      </c>
      <c r="H853" s="4">
        <f t="shared" si="94"/>
        <v>146.66</v>
      </c>
      <c r="I853" s="23">
        <f t="shared" si="95"/>
        <v>-3.4501568253102466E-2</v>
      </c>
      <c r="J853" s="4">
        <f t="shared" si="96"/>
        <v>3025.9</v>
      </c>
      <c r="K853" s="23">
        <f t="shared" si="97"/>
        <v>-6.6756997917976069E-3</v>
      </c>
      <c r="L853" s="22">
        <f t="shared" si="91"/>
        <v>-5.8705992692154041E-4</v>
      </c>
    </row>
    <row r="854" spans="1:12" x14ac:dyDescent="0.25">
      <c r="A854" s="3">
        <f>IFERROR(Datos!A854,"")</f>
        <v>43726</v>
      </c>
      <c r="B854" s="4">
        <f>IFERROR(Datos!B854,"")</f>
        <v>140.71</v>
      </c>
      <c r="C854" s="4">
        <f>IFERROR(Datos!C854,"")</f>
        <v>3006.7</v>
      </c>
      <c r="D854" s="22">
        <f t="shared" si="92"/>
        <v>-6.2853107344631454E-3</v>
      </c>
      <c r="E854" s="22">
        <f t="shared" si="93"/>
        <v>3.3270120105144407E-4</v>
      </c>
      <c r="F854" s="22">
        <f>IFERROR(D854-Dashboard!$B$4/252,"")</f>
        <v>-6.4440408931933039E-3</v>
      </c>
      <c r="G854" s="22">
        <f>IFERROR(E854-Dashboard!$B$4/252,"")</f>
        <v>1.7397104232128534E-4</v>
      </c>
      <c r="H854" s="4">
        <f t="shared" si="94"/>
        <v>146.66</v>
      </c>
      <c r="I854" s="23">
        <f t="shared" si="95"/>
        <v>-4.0570025910268592E-2</v>
      </c>
      <c r="J854" s="4">
        <f t="shared" si="96"/>
        <v>3025.9</v>
      </c>
      <c r="K854" s="23">
        <f t="shared" si="97"/>
        <v>-6.3452196040848508E-3</v>
      </c>
      <c r="L854" s="22">
        <f t="shared" si="91"/>
        <v>-6.6180119355145894E-3</v>
      </c>
    </row>
    <row r="855" spans="1:12" x14ac:dyDescent="0.25">
      <c r="A855" s="3">
        <f>IFERROR(Datos!A855,"")</f>
        <v>43727</v>
      </c>
      <c r="B855" s="4">
        <f>IFERROR(Datos!B855,"")</f>
        <v>141.28</v>
      </c>
      <c r="C855" s="4">
        <f>IFERROR(Datos!C855,"")</f>
        <v>3006.8</v>
      </c>
      <c r="D855" s="22">
        <f t="shared" si="92"/>
        <v>4.05088479852167E-3</v>
      </c>
      <c r="E855" s="22">
        <f t="shared" si="93"/>
        <v>3.3259054777801111E-5</v>
      </c>
      <c r="F855" s="22">
        <f>IFERROR(D855-Dashboard!$B$4/252,"")</f>
        <v>3.8921546397915115E-3</v>
      </c>
      <c r="G855" s="22">
        <f>IFERROR(E855-Dashboard!$B$4/252,"")</f>
        <v>-1.2547110395235762E-4</v>
      </c>
      <c r="H855" s="4">
        <f t="shared" si="94"/>
        <v>146.66</v>
      </c>
      <c r="I855" s="23">
        <f t="shared" si="95"/>
        <v>-3.6683485612982403E-2</v>
      </c>
      <c r="J855" s="4">
        <f t="shared" si="96"/>
        <v>3025.9</v>
      </c>
      <c r="K855" s="23">
        <f t="shared" si="97"/>
        <v>-6.3121715853133864E-3</v>
      </c>
      <c r="L855" s="22">
        <f t="shared" si="91"/>
        <v>4.0176257437438689E-3</v>
      </c>
    </row>
    <row r="856" spans="1:12" x14ac:dyDescent="0.25">
      <c r="A856" s="3">
        <f>IFERROR(Datos!A856,"")</f>
        <v>43728</v>
      </c>
      <c r="B856" s="4">
        <f>IFERROR(Datos!B856,"")</f>
        <v>142.94999999999999</v>
      </c>
      <c r="C856" s="4">
        <f>IFERROR(Datos!C856,"")</f>
        <v>2992.1</v>
      </c>
      <c r="D856" s="22">
        <f t="shared" si="92"/>
        <v>1.1820498301245763E-2</v>
      </c>
      <c r="E856" s="22">
        <f t="shared" si="93"/>
        <v>-4.8889184515099604E-3</v>
      </c>
      <c r="F856" s="22">
        <f>IFERROR(D856-Dashboard!$B$4/252,"")</f>
        <v>1.1661768142515605E-2</v>
      </c>
      <c r="G856" s="22">
        <f>IFERROR(E856-Dashboard!$B$4/252,"")</f>
        <v>-5.0476486102401189E-3</v>
      </c>
      <c r="H856" s="4">
        <f t="shared" si="94"/>
        <v>146.66</v>
      </c>
      <c r="I856" s="23">
        <f t="shared" si="95"/>
        <v>-2.5296604391108701E-2</v>
      </c>
      <c r="J856" s="4">
        <f t="shared" si="96"/>
        <v>3025.9</v>
      </c>
      <c r="K856" s="23">
        <f t="shared" si="97"/>
        <v>-1.117023034469089E-2</v>
      </c>
      <c r="L856" s="22">
        <f t="shared" si="91"/>
        <v>1.6709416752755724E-2</v>
      </c>
    </row>
    <row r="857" spans="1:12" x14ac:dyDescent="0.25">
      <c r="A857" s="3">
        <f>IFERROR(Datos!A857,"")</f>
        <v>43731</v>
      </c>
      <c r="B857" s="4">
        <f>IFERROR(Datos!B857,"")</f>
        <v>143.75</v>
      </c>
      <c r="C857" s="4">
        <f>IFERROR(Datos!C857,"")</f>
        <v>2991.8</v>
      </c>
      <c r="D857" s="22">
        <f t="shared" si="92"/>
        <v>5.5963623644632587E-3</v>
      </c>
      <c r="E857" s="22">
        <f t="shared" si="93"/>
        <v>-1.0026402860863204E-4</v>
      </c>
      <c r="F857" s="22">
        <f>IFERROR(D857-Dashboard!$B$4/252,"")</f>
        <v>5.4376322057331002E-3</v>
      </c>
      <c r="G857" s="22">
        <f>IFERROR(E857-Dashboard!$B$4/252,"")</f>
        <v>-2.5899418733879077E-4</v>
      </c>
      <c r="H857" s="4">
        <f t="shared" si="94"/>
        <v>146.66</v>
      </c>
      <c r="I857" s="23">
        <f t="shared" si="95"/>
        <v>-1.9841810991408693E-2</v>
      </c>
      <c r="J857" s="4">
        <f t="shared" si="96"/>
        <v>3025.9</v>
      </c>
      <c r="K857" s="23">
        <f t="shared" si="97"/>
        <v>-1.1269374401004617E-2</v>
      </c>
      <c r="L857" s="22">
        <f t="shared" si="91"/>
        <v>5.6966263930718908E-3</v>
      </c>
    </row>
    <row r="858" spans="1:12" x14ac:dyDescent="0.25">
      <c r="A858" s="3">
        <f>IFERROR(Datos!A858,"")</f>
        <v>43732</v>
      </c>
      <c r="B858" s="4">
        <f>IFERROR(Datos!B858,"")</f>
        <v>144.51</v>
      </c>
      <c r="C858" s="4">
        <f>IFERROR(Datos!C858,"")</f>
        <v>2966.6</v>
      </c>
      <c r="D858" s="22">
        <f t="shared" si="92"/>
        <v>5.2869565217390502E-3</v>
      </c>
      <c r="E858" s="22">
        <f t="shared" si="93"/>
        <v>-8.4230229293402736E-3</v>
      </c>
      <c r="F858" s="22">
        <f>IFERROR(D858-Dashboard!$B$4/252,"")</f>
        <v>5.1282263630088917E-3</v>
      </c>
      <c r="G858" s="22">
        <f>IFERROR(E858-Dashboard!$B$4/252,"")</f>
        <v>-8.5817530880704321E-3</v>
      </c>
      <c r="H858" s="4">
        <f t="shared" si="94"/>
        <v>146.66</v>
      </c>
      <c r="I858" s="23">
        <f t="shared" si="95"/>
        <v>-1.4659757261693773E-2</v>
      </c>
      <c r="J858" s="4">
        <f t="shared" si="96"/>
        <v>3025.9</v>
      </c>
      <c r="K858" s="23">
        <f t="shared" si="97"/>
        <v>-1.9597475131365893E-2</v>
      </c>
      <c r="L858" s="22">
        <f t="shared" si="91"/>
        <v>1.3709979451079324E-2</v>
      </c>
    </row>
    <row r="859" spans="1:12" x14ac:dyDescent="0.25">
      <c r="A859" s="3">
        <f>IFERROR(Datos!A859,"")</f>
        <v>43733</v>
      </c>
      <c r="B859" s="4">
        <f>IFERROR(Datos!B859,"")</f>
        <v>141.83000000000001</v>
      </c>
      <c r="C859" s="4">
        <f>IFERROR(Datos!C859,"")</f>
        <v>2984.9</v>
      </c>
      <c r="D859" s="22">
        <f t="shared" si="92"/>
        <v>-1.8545429382049505E-2</v>
      </c>
      <c r="E859" s="22">
        <f t="shared" si="93"/>
        <v>6.1686779478191678E-3</v>
      </c>
      <c r="F859" s="22">
        <f>IFERROR(D859-Dashboard!$B$4/252,"")</f>
        <v>-1.8704159540779666E-2</v>
      </c>
      <c r="G859" s="22">
        <f>IFERROR(E859-Dashboard!$B$4/252,"")</f>
        <v>6.0099477890890093E-3</v>
      </c>
      <c r="H859" s="4">
        <f t="shared" si="94"/>
        <v>146.66</v>
      </c>
      <c r="I859" s="23">
        <f t="shared" si="95"/>
        <v>-3.2933315150688536E-2</v>
      </c>
      <c r="J859" s="4">
        <f t="shared" si="96"/>
        <v>3025.9</v>
      </c>
      <c r="K859" s="23">
        <f t="shared" si="97"/>
        <v>-1.3549687696222557E-2</v>
      </c>
      <c r="L859" s="22">
        <f t="shared" si="91"/>
        <v>-2.4714107329868673E-2</v>
      </c>
    </row>
    <row r="860" spans="1:12" x14ac:dyDescent="0.25">
      <c r="A860" s="3">
        <f>IFERROR(Datos!A860,"")</f>
        <v>43734</v>
      </c>
      <c r="B860" s="4">
        <f>IFERROR(Datos!B860,"")</f>
        <v>141.79</v>
      </c>
      <c r="C860" s="4">
        <f>IFERROR(Datos!C860,"")</f>
        <v>2977.6</v>
      </c>
      <c r="D860" s="22">
        <f t="shared" si="92"/>
        <v>-2.8202777973640458E-4</v>
      </c>
      <c r="E860" s="22">
        <f t="shared" si="93"/>
        <v>-2.4456430701196297E-3</v>
      </c>
      <c r="F860" s="22">
        <f>IFERROR(D860-Dashboard!$B$4/252,"")</f>
        <v>-4.4075793846656331E-4</v>
      </c>
      <c r="G860" s="22">
        <f>IFERROR(E860-Dashboard!$B$4/252,"")</f>
        <v>-2.6043732288497882E-3</v>
      </c>
      <c r="H860" s="4">
        <f t="shared" si="94"/>
        <v>146.66</v>
      </c>
      <c r="I860" s="23">
        <f t="shared" si="95"/>
        <v>-3.3206054820673736E-2</v>
      </c>
      <c r="J860" s="4">
        <f t="shared" si="96"/>
        <v>3025.9</v>
      </c>
      <c r="K860" s="23">
        <f t="shared" si="97"/>
        <v>-1.5962193066525687E-2</v>
      </c>
      <c r="L860" s="22">
        <f t="shared" si="91"/>
        <v>2.1636152903832251E-3</v>
      </c>
    </row>
    <row r="861" spans="1:12" x14ac:dyDescent="0.25">
      <c r="A861" s="3">
        <f>IFERROR(Datos!A861,"")</f>
        <v>43735</v>
      </c>
      <c r="B861" s="4">
        <f>IFERROR(Datos!B861,"")</f>
        <v>141.06</v>
      </c>
      <c r="C861" s="4">
        <f>IFERROR(Datos!C861,"")</f>
        <v>2961.8</v>
      </c>
      <c r="D861" s="22">
        <f t="shared" si="92"/>
        <v>-5.1484589886451326E-3</v>
      </c>
      <c r="E861" s="22">
        <f t="shared" si="93"/>
        <v>-5.3062869425039016E-3</v>
      </c>
      <c r="F861" s="22">
        <f>IFERROR(D861-Dashboard!$B$4/252,"")</f>
        <v>-5.3071891473752911E-3</v>
      </c>
      <c r="G861" s="22">
        <f>IFERROR(E861-Dashboard!$B$4/252,"")</f>
        <v>-5.4650171012340602E-3</v>
      </c>
      <c r="H861" s="4">
        <f t="shared" si="94"/>
        <v>146.66</v>
      </c>
      <c r="I861" s="23">
        <f t="shared" si="95"/>
        <v>-3.8183553797899839E-2</v>
      </c>
      <c r="J861" s="4">
        <f t="shared" si="96"/>
        <v>3025.9</v>
      </c>
      <c r="K861" s="23">
        <f t="shared" si="97"/>
        <v>-2.1183780032387078E-2</v>
      </c>
      <c r="L861" s="22">
        <f t="shared" si="91"/>
        <v>1.5782795385876902E-4</v>
      </c>
    </row>
    <row r="862" spans="1:12" x14ac:dyDescent="0.25">
      <c r="A862" s="3">
        <f>IFERROR(Datos!A862,"")</f>
        <v>43738</v>
      </c>
      <c r="B862" s="4">
        <f>IFERROR(Datos!B862,"")</f>
        <v>138.87</v>
      </c>
      <c r="C862" s="4">
        <f>IFERROR(Datos!C862,"")</f>
        <v>2976.7</v>
      </c>
      <c r="D862" s="22">
        <f t="shared" si="92"/>
        <v>-1.5525308379413016E-2</v>
      </c>
      <c r="E862" s="22">
        <f t="shared" si="93"/>
        <v>5.0307245593894656E-3</v>
      </c>
      <c r="F862" s="22">
        <f>IFERROR(D862-Dashboard!$B$4/252,"")</f>
        <v>-1.5684038538143177E-2</v>
      </c>
      <c r="G862" s="22">
        <f>IFERROR(E862-Dashboard!$B$4/252,"")</f>
        <v>4.8719944006593071E-3</v>
      </c>
      <c r="H862" s="4">
        <f t="shared" si="94"/>
        <v>146.66</v>
      </c>
      <c r="I862" s="23">
        <f t="shared" si="95"/>
        <v>-5.311605072957859E-2</v>
      </c>
      <c r="J862" s="4">
        <f t="shared" si="96"/>
        <v>3025.9</v>
      </c>
      <c r="K862" s="23">
        <f t="shared" si="97"/>
        <v>-1.6259625235467201E-2</v>
      </c>
      <c r="L862" s="22">
        <f t="shared" si="91"/>
        <v>-2.0556032938802482E-2</v>
      </c>
    </row>
    <row r="863" spans="1:12" x14ac:dyDescent="0.25">
      <c r="A863" s="3">
        <f>IFERROR(Datos!A863,"")</f>
        <v>43739</v>
      </c>
      <c r="B863" s="4">
        <f>IFERROR(Datos!B863,"")</f>
        <v>139.63</v>
      </c>
      <c r="C863" s="4">
        <f>IFERROR(Datos!C863,"")</f>
        <v>2940.2</v>
      </c>
      <c r="D863" s="22">
        <f t="shared" si="92"/>
        <v>5.4727442932238635E-3</v>
      </c>
      <c r="E863" s="22">
        <f t="shared" si="93"/>
        <v>-1.2261900762589484E-2</v>
      </c>
      <c r="F863" s="22">
        <f>IFERROR(D863-Dashboard!$B$4/252,"")</f>
        <v>5.314014134493705E-3</v>
      </c>
      <c r="G863" s="22">
        <f>IFERROR(E863-Dashboard!$B$4/252,"")</f>
        <v>-1.2420630921319642E-2</v>
      </c>
      <c r="H863" s="4">
        <f t="shared" si="94"/>
        <v>146.66</v>
      </c>
      <c r="I863" s="23">
        <f t="shared" si="95"/>
        <v>-4.7933996999863671E-2</v>
      </c>
      <c r="J863" s="4">
        <f t="shared" si="96"/>
        <v>3025.9</v>
      </c>
      <c r="K863" s="23">
        <f t="shared" si="97"/>
        <v>-2.8322152086982522E-2</v>
      </c>
      <c r="L863" s="22">
        <f t="shared" si="91"/>
        <v>1.7734645055813347E-2</v>
      </c>
    </row>
    <row r="864" spans="1:12" x14ac:dyDescent="0.25">
      <c r="A864" s="3">
        <f>IFERROR(Datos!A864,"")</f>
        <v>43740</v>
      </c>
      <c r="B864" s="4">
        <f>IFERROR(Datos!B864,"")</f>
        <v>141.26</v>
      </c>
      <c r="C864" s="4">
        <f>IFERROR(Datos!C864,"")</f>
        <v>2887.6</v>
      </c>
      <c r="D864" s="22">
        <f t="shared" si="92"/>
        <v>1.1673709088304784E-2</v>
      </c>
      <c r="E864" s="22">
        <f t="shared" si="93"/>
        <v>-1.7889939459900694E-2</v>
      </c>
      <c r="F864" s="22">
        <f>IFERROR(D864-Dashboard!$B$4/252,"")</f>
        <v>1.1514978929574626E-2</v>
      </c>
      <c r="G864" s="22">
        <f>IFERROR(E864-Dashboard!$B$4/252,"")</f>
        <v>-1.8048669618630855E-2</v>
      </c>
      <c r="H864" s="4">
        <f t="shared" si="94"/>
        <v>146.66</v>
      </c>
      <c r="I864" s="23">
        <f t="shared" si="95"/>
        <v>-3.6819855447974947E-2</v>
      </c>
      <c r="J864" s="4">
        <f t="shared" si="96"/>
        <v>3025.9</v>
      </c>
      <c r="K864" s="23">
        <f t="shared" si="97"/>
        <v>-4.570540996067296E-2</v>
      </c>
      <c r="L864" s="22">
        <f t="shared" si="91"/>
        <v>2.9563648548205479E-2</v>
      </c>
    </row>
    <row r="865" spans="1:12" x14ac:dyDescent="0.25">
      <c r="A865" s="3">
        <f>IFERROR(Datos!A865,"")</f>
        <v>43741</v>
      </c>
      <c r="B865" s="4">
        <f>IFERROR(Datos!B865,"")</f>
        <v>141.9</v>
      </c>
      <c r="C865" s="4">
        <f>IFERROR(Datos!C865,"")</f>
        <v>2910.6</v>
      </c>
      <c r="D865" s="22">
        <f t="shared" si="92"/>
        <v>4.5306526971542471E-3</v>
      </c>
      <c r="E865" s="22">
        <f t="shared" si="93"/>
        <v>7.965092118021877E-3</v>
      </c>
      <c r="F865" s="22">
        <f>IFERROR(D865-Dashboard!$B$4/252,"")</f>
        <v>4.3719225384240886E-3</v>
      </c>
      <c r="G865" s="22">
        <f>IFERROR(E865-Dashboard!$B$4/252,"")</f>
        <v>7.8063619592917185E-3</v>
      </c>
      <c r="H865" s="4">
        <f t="shared" si="94"/>
        <v>146.66</v>
      </c>
      <c r="I865" s="23">
        <f t="shared" si="95"/>
        <v>-3.2456020728214852E-2</v>
      </c>
      <c r="J865" s="4">
        <f t="shared" si="96"/>
        <v>3025.9</v>
      </c>
      <c r="K865" s="23">
        <f t="shared" si="97"/>
        <v>-3.8104365643279792E-2</v>
      </c>
      <c r="L865" s="22">
        <f t="shared" si="91"/>
        <v>-3.4344394208676299E-3</v>
      </c>
    </row>
    <row r="866" spans="1:12" x14ac:dyDescent="0.25">
      <c r="A866" s="3">
        <f>IFERROR(Datos!A866,"")</f>
        <v>43742</v>
      </c>
      <c r="B866" s="4">
        <f>IFERROR(Datos!B866,"")</f>
        <v>141.9</v>
      </c>
      <c r="C866" s="4">
        <f>IFERROR(Datos!C866,"")</f>
        <v>2952</v>
      </c>
      <c r="D866" s="22">
        <f t="shared" si="92"/>
        <v>0</v>
      </c>
      <c r="E866" s="22">
        <f t="shared" si="93"/>
        <v>1.4223871366728646E-2</v>
      </c>
      <c r="F866" s="22">
        <f>IFERROR(D866-Dashboard!$B$4/252,"")</f>
        <v>-1.5873015873015873E-4</v>
      </c>
      <c r="G866" s="22">
        <f>IFERROR(E866-Dashboard!$B$4/252,"")</f>
        <v>1.4065141207998488E-2</v>
      </c>
      <c r="H866" s="4">
        <f t="shared" si="94"/>
        <v>146.66</v>
      </c>
      <c r="I866" s="23">
        <f t="shared" si="95"/>
        <v>-3.2456020728214852E-2</v>
      </c>
      <c r="J866" s="4">
        <f t="shared" si="96"/>
        <v>3025.9</v>
      </c>
      <c r="K866" s="23">
        <f t="shared" si="97"/>
        <v>-2.4422485871972044E-2</v>
      </c>
      <c r="L866" s="22">
        <f t="shared" si="91"/>
        <v>-1.4223871366728646E-2</v>
      </c>
    </row>
    <row r="867" spans="1:12" x14ac:dyDescent="0.25">
      <c r="A867" s="3">
        <f>IFERROR(Datos!A867,"")</f>
        <v>43745</v>
      </c>
      <c r="B867" s="4">
        <f>IFERROR(Datos!B867,"")</f>
        <v>140.69</v>
      </c>
      <c r="C867" s="4">
        <f>IFERROR(Datos!C867,"")</f>
        <v>2938.8</v>
      </c>
      <c r="D867" s="22">
        <f t="shared" si="92"/>
        <v>-8.5271317829458404E-3</v>
      </c>
      <c r="E867" s="22">
        <f t="shared" si="93"/>
        <v>-4.4715447154470844E-3</v>
      </c>
      <c r="F867" s="22">
        <f>IFERROR(D867-Dashboard!$B$4/252,"")</f>
        <v>-8.6858619416759989E-3</v>
      </c>
      <c r="G867" s="22">
        <f>IFERROR(E867-Dashboard!$B$4/252,"")</f>
        <v>-4.6302748741772429E-3</v>
      </c>
      <c r="H867" s="4">
        <f t="shared" si="94"/>
        <v>146.66</v>
      </c>
      <c r="I867" s="23">
        <f t="shared" si="95"/>
        <v>-4.0706395745261137E-2</v>
      </c>
      <c r="J867" s="4">
        <f t="shared" si="96"/>
        <v>3025.9</v>
      </c>
      <c r="K867" s="23">
        <f t="shared" si="97"/>
        <v>-2.8784824349780247E-2</v>
      </c>
      <c r="L867" s="22">
        <f t="shared" si="91"/>
        <v>-4.055587067498756E-3</v>
      </c>
    </row>
    <row r="868" spans="1:12" x14ac:dyDescent="0.25">
      <c r="A868" s="3">
        <f>IFERROR(Datos!A868,"")</f>
        <v>43746</v>
      </c>
      <c r="B868" s="4">
        <f>IFERROR(Datos!B868,"")</f>
        <v>141.91999999999999</v>
      </c>
      <c r="C868" s="4">
        <f>IFERROR(Datos!C868,"")</f>
        <v>2893.1</v>
      </c>
      <c r="D868" s="22">
        <f t="shared" si="92"/>
        <v>8.7426256308194006E-3</v>
      </c>
      <c r="E868" s="22">
        <f t="shared" si="93"/>
        <v>-1.5550564856404048E-2</v>
      </c>
      <c r="F868" s="22">
        <f>IFERROR(D868-Dashboard!$B$4/252,"")</f>
        <v>8.5838954720892421E-3</v>
      </c>
      <c r="G868" s="22">
        <f>IFERROR(E868-Dashboard!$B$4/252,"")</f>
        <v>-1.5709295015134208E-2</v>
      </c>
      <c r="H868" s="4">
        <f t="shared" si="94"/>
        <v>146.66</v>
      </c>
      <c r="I868" s="23">
        <f t="shared" si="95"/>
        <v>-3.2319650893222529E-2</v>
      </c>
      <c r="J868" s="4">
        <f t="shared" si="96"/>
        <v>3025.9</v>
      </c>
      <c r="K868" s="23">
        <f t="shared" si="97"/>
        <v>-4.3887768928252857E-2</v>
      </c>
      <c r="L868" s="22">
        <f t="shared" si="91"/>
        <v>2.4293190487223448E-2</v>
      </c>
    </row>
    <row r="869" spans="1:12" x14ac:dyDescent="0.25">
      <c r="A869" s="3">
        <f>IFERROR(Datos!A869,"")</f>
        <v>43747</v>
      </c>
      <c r="B869" s="4">
        <f>IFERROR(Datos!B869,"")</f>
        <v>142.05000000000001</v>
      </c>
      <c r="C869" s="4">
        <f>IFERROR(Datos!C869,"")</f>
        <v>2919.4</v>
      </c>
      <c r="D869" s="22">
        <f t="shared" si="92"/>
        <v>9.1600901916599753E-4</v>
      </c>
      <c r="E869" s="22">
        <f t="shared" si="93"/>
        <v>9.090594863641055E-3</v>
      </c>
      <c r="F869" s="22">
        <f>IFERROR(D869-Dashboard!$B$4/252,"")</f>
        <v>7.572788604358388E-4</v>
      </c>
      <c r="G869" s="22">
        <f>IFERROR(E869-Dashboard!$B$4/252,"")</f>
        <v>8.9318647049108964E-3</v>
      </c>
      <c r="H869" s="4">
        <f t="shared" si="94"/>
        <v>146.66</v>
      </c>
      <c r="I869" s="23">
        <f t="shared" si="95"/>
        <v>-3.14332469657711E-2</v>
      </c>
      <c r="J869" s="4">
        <f t="shared" si="96"/>
        <v>3025.9</v>
      </c>
      <c r="K869" s="23">
        <f t="shared" si="97"/>
        <v>-3.5196139991407471E-2</v>
      </c>
      <c r="L869" s="22">
        <f t="shared" si="91"/>
        <v>-8.1745858444750574E-3</v>
      </c>
    </row>
    <row r="870" spans="1:12" x14ac:dyDescent="0.25">
      <c r="A870" s="3">
        <f>IFERROR(Datos!A870,"")</f>
        <v>43748</v>
      </c>
      <c r="B870" s="4">
        <f>IFERROR(Datos!B870,"")</f>
        <v>140.81</v>
      </c>
      <c r="C870" s="4">
        <f>IFERROR(Datos!C870,"")</f>
        <v>2938.1</v>
      </c>
      <c r="D870" s="22">
        <f t="shared" si="92"/>
        <v>-8.7293206617389263E-3</v>
      </c>
      <c r="E870" s="22">
        <f t="shared" si="93"/>
        <v>6.4054257724188712E-3</v>
      </c>
      <c r="F870" s="22">
        <f>IFERROR(D870-Dashboard!$B$4/252,"")</f>
        <v>-8.8880508204690848E-3</v>
      </c>
      <c r="G870" s="22">
        <f>IFERROR(E870-Dashboard!$B$4/252,"")</f>
        <v>6.2466956136887127E-3</v>
      </c>
      <c r="H870" s="4">
        <f t="shared" si="94"/>
        <v>146.66</v>
      </c>
      <c r="I870" s="23">
        <f t="shared" si="95"/>
        <v>-3.9888176735306091E-2</v>
      </c>
      <c r="J870" s="4">
        <f t="shared" si="96"/>
        <v>3025.9</v>
      </c>
      <c r="K870" s="23">
        <f t="shared" si="97"/>
        <v>-2.9016160481179165E-2</v>
      </c>
      <c r="L870" s="22">
        <f t="shared" si="91"/>
        <v>-1.5134746434157798E-2</v>
      </c>
    </row>
    <row r="871" spans="1:12" x14ac:dyDescent="0.25">
      <c r="A871" s="3">
        <f>IFERROR(Datos!A871,"")</f>
        <v>43749</v>
      </c>
      <c r="B871" s="4">
        <f>IFERROR(Datos!B871,"")</f>
        <v>140.03</v>
      </c>
      <c r="C871" s="4">
        <f>IFERROR(Datos!C871,"")</f>
        <v>2970.3</v>
      </c>
      <c r="D871" s="22">
        <f t="shared" si="92"/>
        <v>-5.539379305447012E-3</v>
      </c>
      <c r="E871" s="22">
        <f t="shared" si="93"/>
        <v>1.0959463598924524E-2</v>
      </c>
      <c r="F871" s="22">
        <f>IFERROR(D871-Dashboard!$B$4/252,"")</f>
        <v>-5.6981094641771705E-3</v>
      </c>
      <c r="G871" s="22">
        <f>IFERROR(E871-Dashboard!$B$4/252,"")</f>
        <v>1.0800733440194365E-2</v>
      </c>
      <c r="H871" s="4">
        <f t="shared" si="94"/>
        <v>146.66</v>
      </c>
      <c r="I871" s="23">
        <f t="shared" si="95"/>
        <v>-4.5206600300013555E-2</v>
      </c>
      <c r="J871" s="4">
        <f t="shared" si="96"/>
        <v>3025.9</v>
      </c>
      <c r="K871" s="23">
        <f t="shared" si="97"/>
        <v>-1.8374698436828707E-2</v>
      </c>
      <c r="L871" s="22">
        <f t="shared" si="91"/>
        <v>-1.6498842904371536E-2</v>
      </c>
    </row>
    <row r="872" spans="1:12" x14ac:dyDescent="0.25">
      <c r="A872" s="3">
        <f>IFERROR(Datos!A872,"")</f>
        <v>43752</v>
      </c>
      <c r="B872" s="4">
        <f>IFERROR(Datos!B872,"")</f>
        <v>140.59</v>
      </c>
      <c r="C872" s="4">
        <f>IFERROR(Datos!C872,"")</f>
        <v>2966.2</v>
      </c>
      <c r="D872" s="22">
        <f t="shared" si="92"/>
        <v>3.9991430407770867E-3</v>
      </c>
      <c r="E872" s="22">
        <f t="shared" si="93"/>
        <v>-1.3803319530014679E-3</v>
      </c>
      <c r="F872" s="22">
        <f>IFERROR(D872-Dashboard!$B$4/252,"")</f>
        <v>3.8404128820469282E-3</v>
      </c>
      <c r="G872" s="22">
        <f>IFERROR(E872-Dashboard!$B$4/252,"")</f>
        <v>-1.5390621117316267E-3</v>
      </c>
      <c r="H872" s="4">
        <f t="shared" si="94"/>
        <v>146.66</v>
      </c>
      <c r="I872" s="23">
        <f t="shared" si="95"/>
        <v>-4.1388244920223638E-2</v>
      </c>
      <c r="J872" s="4">
        <f t="shared" si="96"/>
        <v>3025.9</v>
      </c>
      <c r="K872" s="23">
        <f t="shared" si="97"/>
        <v>-1.9729667206451085E-2</v>
      </c>
      <c r="L872" s="22">
        <f t="shared" si="91"/>
        <v>5.3794749937785546E-3</v>
      </c>
    </row>
    <row r="873" spans="1:12" x14ac:dyDescent="0.25">
      <c r="A873" s="3">
        <f>IFERROR(Datos!A873,"")</f>
        <v>43753</v>
      </c>
      <c r="B873" s="4">
        <f>IFERROR(Datos!B873,"")</f>
        <v>139.61000000000001</v>
      </c>
      <c r="C873" s="4">
        <f>IFERROR(Datos!C873,"")</f>
        <v>2995.7</v>
      </c>
      <c r="D873" s="22">
        <f t="shared" si="92"/>
        <v>-6.9706237997011478E-3</v>
      </c>
      <c r="E873" s="22">
        <f t="shared" si="93"/>
        <v>9.9453846672510338E-3</v>
      </c>
      <c r="F873" s="22">
        <f>IFERROR(D873-Dashboard!$B$4/252,"")</f>
        <v>-7.1293539584313063E-3</v>
      </c>
      <c r="G873" s="22">
        <f>IFERROR(E873-Dashboard!$B$4/252,"")</f>
        <v>9.7866545085208752E-3</v>
      </c>
      <c r="H873" s="4">
        <f t="shared" si="94"/>
        <v>146.66</v>
      </c>
      <c r="I873" s="23">
        <f t="shared" si="95"/>
        <v>-4.8070366834855993E-2</v>
      </c>
      <c r="J873" s="4">
        <f t="shared" si="96"/>
        <v>3025.9</v>
      </c>
      <c r="K873" s="23">
        <f t="shared" si="97"/>
        <v>-9.980501668925057E-3</v>
      </c>
      <c r="L873" s="22">
        <f t="shared" si="91"/>
        <v>-1.6916008466952182E-2</v>
      </c>
    </row>
    <row r="874" spans="1:12" x14ac:dyDescent="0.25">
      <c r="A874" s="3">
        <f>IFERROR(Datos!A874,"")</f>
        <v>43754</v>
      </c>
      <c r="B874" s="4">
        <f>IFERROR(Datos!B874,"")</f>
        <v>140.41</v>
      </c>
      <c r="C874" s="4">
        <f>IFERROR(Datos!C874,"")</f>
        <v>2989.7</v>
      </c>
      <c r="D874" s="22">
        <f t="shared" si="92"/>
        <v>5.7302485495307476E-3</v>
      </c>
      <c r="E874" s="22">
        <f t="shared" si="93"/>
        <v>-2.0028707814534474E-3</v>
      </c>
      <c r="F874" s="22">
        <f>IFERROR(D874-Dashboard!$B$4/252,"")</f>
        <v>5.5715183908005891E-3</v>
      </c>
      <c r="G874" s="22">
        <f>IFERROR(E874-Dashboard!$B$4/252,"")</f>
        <v>-2.1616009401836059E-3</v>
      </c>
      <c r="H874" s="4">
        <f t="shared" si="94"/>
        <v>146.66</v>
      </c>
      <c r="I874" s="23">
        <f t="shared" si="95"/>
        <v>-4.2615573435156096E-2</v>
      </c>
      <c r="J874" s="4">
        <f t="shared" si="96"/>
        <v>3025.9</v>
      </c>
      <c r="K874" s="23">
        <f t="shared" si="97"/>
        <v>-1.1963382795201483E-2</v>
      </c>
      <c r="L874" s="22">
        <f t="shared" si="91"/>
        <v>7.733119330984195E-3</v>
      </c>
    </row>
    <row r="875" spans="1:12" x14ac:dyDescent="0.25">
      <c r="A875" s="3">
        <f>IFERROR(Datos!A875,"")</f>
        <v>43755</v>
      </c>
      <c r="B875" s="4">
        <f>IFERROR(Datos!B875,"")</f>
        <v>140.61000000000001</v>
      </c>
      <c r="C875" s="4">
        <f>IFERROR(Datos!C875,"")</f>
        <v>2997.9</v>
      </c>
      <c r="D875" s="22">
        <f t="shared" si="92"/>
        <v>1.4243999715122246E-3</v>
      </c>
      <c r="E875" s="22">
        <f t="shared" si="93"/>
        <v>2.7427501087067263E-3</v>
      </c>
      <c r="F875" s="22">
        <f>IFERROR(D875-Dashboard!$B$4/252,"")</f>
        <v>1.2656698127820659E-3</v>
      </c>
      <c r="G875" s="22">
        <f>IFERROR(E875-Dashboard!$B$4/252,"")</f>
        <v>2.5840199499765678E-3</v>
      </c>
      <c r="H875" s="4">
        <f t="shared" si="94"/>
        <v>146.66</v>
      </c>
      <c r="I875" s="23">
        <f t="shared" si="95"/>
        <v>-4.1251875085230982E-2</v>
      </c>
      <c r="J875" s="4">
        <f t="shared" si="96"/>
        <v>3025.9</v>
      </c>
      <c r="K875" s="23">
        <f t="shared" si="97"/>
        <v>-9.2534452559569491E-3</v>
      </c>
      <c r="L875" s="22">
        <f t="shared" si="91"/>
        <v>-1.3183501371945017E-3</v>
      </c>
    </row>
    <row r="876" spans="1:12" x14ac:dyDescent="0.25">
      <c r="A876" s="3">
        <f>IFERROR(Datos!A876,"")</f>
        <v>43756</v>
      </c>
      <c r="B876" s="4">
        <f>IFERROR(Datos!B876,"")</f>
        <v>140.46</v>
      </c>
      <c r="C876" s="4">
        <f>IFERROR(Datos!C876,"")</f>
        <v>2986.2</v>
      </c>
      <c r="D876" s="22">
        <f t="shared" si="92"/>
        <v>-1.0667804565820393E-3</v>
      </c>
      <c r="E876" s="22">
        <f t="shared" si="93"/>
        <v>-3.9027319123386972E-3</v>
      </c>
      <c r="F876" s="22">
        <f>IFERROR(D876-Dashboard!$B$4/252,"")</f>
        <v>-1.2255106153121981E-3</v>
      </c>
      <c r="G876" s="22">
        <f>IFERROR(E876-Dashboard!$B$4/252,"")</f>
        <v>-4.0614620710688557E-3</v>
      </c>
      <c r="H876" s="4">
        <f t="shared" si="94"/>
        <v>146.66</v>
      </c>
      <c r="I876" s="23">
        <f t="shared" si="95"/>
        <v>-4.2274648847674845E-2</v>
      </c>
      <c r="J876" s="4">
        <f t="shared" si="96"/>
        <v>3025.9</v>
      </c>
      <c r="K876" s="23">
        <f t="shared" si="97"/>
        <v>-1.3120063452196185E-2</v>
      </c>
      <c r="L876" s="22">
        <f t="shared" si="91"/>
        <v>2.8359514557566579E-3</v>
      </c>
    </row>
    <row r="877" spans="1:12" x14ac:dyDescent="0.25">
      <c r="A877" s="3">
        <f>IFERROR(Datos!A877,"")</f>
        <v>43759</v>
      </c>
      <c r="B877" s="4">
        <f>IFERROR(Datos!B877,"")</f>
        <v>139.79</v>
      </c>
      <c r="C877" s="4">
        <f>IFERROR(Datos!C877,"")</f>
        <v>3006.7</v>
      </c>
      <c r="D877" s="22">
        <f t="shared" si="92"/>
        <v>-4.7700412928949332E-3</v>
      </c>
      <c r="E877" s="22">
        <f t="shared" si="93"/>
        <v>6.8649119282031545E-3</v>
      </c>
      <c r="F877" s="22">
        <f>IFERROR(D877-Dashboard!$B$4/252,"")</f>
        <v>-4.9287714516250917E-3</v>
      </c>
      <c r="G877" s="22">
        <f>IFERROR(E877-Dashboard!$B$4/252,"")</f>
        <v>6.706181769472996E-3</v>
      </c>
      <c r="H877" s="4">
        <f t="shared" si="94"/>
        <v>146.66</v>
      </c>
      <c r="I877" s="23">
        <f t="shared" si="95"/>
        <v>-4.6843038319923647E-2</v>
      </c>
      <c r="J877" s="4">
        <f t="shared" si="96"/>
        <v>3025.9</v>
      </c>
      <c r="K877" s="23">
        <f t="shared" si="97"/>
        <v>-6.3452196040848508E-3</v>
      </c>
      <c r="L877" s="22">
        <f t="shared" si="91"/>
        <v>-1.1634953221098088E-2</v>
      </c>
    </row>
    <row r="878" spans="1:12" x14ac:dyDescent="0.25">
      <c r="A878" s="3">
        <f>IFERROR(Datos!A878,"")</f>
        <v>43760</v>
      </c>
      <c r="B878" s="4">
        <f>IFERROR(Datos!B878,"")</f>
        <v>140.19999999999999</v>
      </c>
      <c r="C878" s="4">
        <f>IFERROR(Datos!C878,"")</f>
        <v>2996</v>
      </c>
      <c r="D878" s="22">
        <f t="shared" si="92"/>
        <v>2.9329708848988556E-3</v>
      </c>
      <c r="E878" s="22">
        <f t="shared" si="93"/>
        <v>-3.558718861209953E-3</v>
      </c>
      <c r="F878" s="22">
        <f>IFERROR(D878-Dashboard!$B$4/252,"")</f>
        <v>2.7742407261686971E-3</v>
      </c>
      <c r="G878" s="22">
        <f>IFERROR(E878-Dashboard!$B$4/252,"")</f>
        <v>-3.7174490199401115E-3</v>
      </c>
      <c r="H878" s="4">
        <f t="shared" si="94"/>
        <v>146.66</v>
      </c>
      <c r="I878" s="23">
        <f t="shared" si="95"/>
        <v>-4.4047456702577481E-2</v>
      </c>
      <c r="J878" s="4">
        <f t="shared" si="96"/>
        <v>3025.9</v>
      </c>
      <c r="K878" s="23">
        <f t="shared" si="97"/>
        <v>-9.881357612611108E-3</v>
      </c>
      <c r="L878" s="22">
        <f t="shared" si="91"/>
        <v>6.4916897461088086E-3</v>
      </c>
    </row>
    <row r="879" spans="1:12" x14ac:dyDescent="0.25">
      <c r="A879" s="3">
        <f>IFERROR(Datos!A879,"")</f>
        <v>43761</v>
      </c>
      <c r="B879" s="4">
        <f>IFERROR(Datos!B879,"")</f>
        <v>140.53</v>
      </c>
      <c r="C879" s="4">
        <f>IFERROR(Datos!C879,"")</f>
        <v>3004.5</v>
      </c>
      <c r="D879" s="22">
        <f t="shared" si="92"/>
        <v>2.3537803138373725E-3</v>
      </c>
      <c r="E879" s="22">
        <f t="shared" si="93"/>
        <v>2.8371161548732537E-3</v>
      </c>
      <c r="F879" s="22">
        <f>IFERROR(D879-Dashboard!$B$4/252,"")</f>
        <v>2.195050155107214E-3</v>
      </c>
      <c r="G879" s="22">
        <f>IFERROR(E879-Dashboard!$B$4/252,"")</f>
        <v>2.6783859961430952E-3</v>
      </c>
      <c r="H879" s="4">
        <f t="shared" si="94"/>
        <v>146.66</v>
      </c>
      <c r="I879" s="23">
        <f t="shared" si="95"/>
        <v>-4.1797354425201161E-2</v>
      </c>
      <c r="J879" s="4">
        <f t="shared" si="96"/>
        <v>3025.9</v>
      </c>
      <c r="K879" s="23">
        <f t="shared" si="97"/>
        <v>-7.0722760170528476E-3</v>
      </c>
      <c r="L879" s="22">
        <f t="shared" si="91"/>
        <v>-4.8333584103588123E-4</v>
      </c>
    </row>
    <row r="880" spans="1:12" x14ac:dyDescent="0.25">
      <c r="A880" s="3">
        <f>IFERROR(Datos!A880,"")</f>
        <v>43762</v>
      </c>
      <c r="B880" s="4">
        <f>IFERROR(Datos!B880,"")</f>
        <v>141.53</v>
      </c>
      <c r="C880" s="4">
        <f>IFERROR(Datos!C880,"")</f>
        <v>3010.3</v>
      </c>
      <c r="D880" s="22">
        <f t="shared" si="92"/>
        <v>7.1159183092577294E-3</v>
      </c>
      <c r="E880" s="22">
        <f t="shared" si="93"/>
        <v>1.9304376768181086E-3</v>
      </c>
      <c r="F880" s="22">
        <f>IFERROR(D880-Dashboard!$B$4/252,"")</f>
        <v>6.9571881505275709E-3</v>
      </c>
      <c r="G880" s="22">
        <f>IFERROR(E880-Dashboard!$B$4/252,"")</f>
        <v>1.7717075180879499E-3</v>
      </c>
      <c r="H880" s="4">
        <f t="shared" si="94"/>
        <v>146.66</v>
      </c>
      <c r="I880" s="23">
        <f t="shared" si="95"/>
        <v>-3.497886267557615E-2</v>
      </c>
      <c r="J880" s="4">
        <f t="shared" si="96"/>
        <v>3025.9</v>
      </c>
      <c r="K880" s="23">
        <f t="shared" si="97"/>
        <v>-5.1554909283187955E-3</v>
      </c>
      <c r="L880" s="22">
        <f t="shared" si="91"/>
        <v>5.1854806324396208E-3</v>
      </c>
    </row>
    <row r="881" spans="1:12" x14ac:dyDescent="0.25">
      <c r="A881" s="3">
        <f>IFERROR(Datos!A881,"")</f>
        <v>43763</v>
      </c>
      <c r="B881" s="4">
        <f>IFERROR(Datos!B881,"")</f>
        <v>141.86000000000001</v>
      </c>
      <c r="C881" s="4">
        <f>IFERROR(Datos!C881,"")</f>
        <v>3022.6</v>
      </c>
      <c r="D881" s="22">
        <f t="shared" si="92"/>
        <v>2.3316611319155189E-3</v>
      </c>
      <c r="E881" s="22">
        <f t="shared" si="93"/>
        <v>4.085971497857166E-3</v>
      </c>
      <c r="F881" s="22">
        <f>IFERROR(D881-Dashboard!$B$4/252,"")</f>
        <v>2.1729309731853604E-3</v>
      </c>
      <c r="G881" s="22">
        <f>IFERROR(E881-Dashboard!$B$4/252,"")</f>
        <v>3.9272413391270074E-3</v>
      </c>
      <c r="H881" s="4">
        <f t="shared" si="94"/>
        <v>146.66</v>
      </c>
      <c r="I881" s="23">
        <f t="shared" si="95"/>
        <v>-3.272876039819983E-2</v>
      </c>
      <c r="J881" s="4">
        <f t="shared" si="96"/>
        <v>3025.9</v>
      </c>
      <c r="K881" s="23">
        <f t="shared" si="97"/>
        <v>-1.0905846194521063E-3</v>
      </c>
      <c r="L881" s="22">
        <f t="shared" si="91"/>
        <v>-1.754310365941647E-3</v>
      </c>
    </row>
    <row r="882" spans="1:12" x14ac:dyDescent="0.25">
      <c r="A882" s="3">
        <f>IFERROR(Datos!A882,"")</f>
        <v>43766</v>
      </c>
      <c r="B882" s="4">
        <f>IFERROR(Datos!B882,"")</f>
        <v>140.63999999999999</v>
      </c>
      <c r="C882" s="4">
        <f>IFERROR(Datos!C882,"")</f>
        <v>3039.4</v>
      </c>
      <c r="D882" s="22">
        <f t="shared" si="92"/>
        <v>-8.6000281968139358E-3</v>
      </c>
      <c r="E882" s="22">
        <f t="shared" si="93"/>
        <v>5.5581287633164056E-3</v>
      </c>
      <c r="F882" s="22">
        <f>IFERROR(D882-Dashboard!$B$4/252,"")</f>
        <v>-8.7587583555440943E-3</v>
      </c>
      <c r="G882" s="22">
        <f>IFERROR(E882-Dashboard!$B$4/252,"")</f>
        <v>5.3993986045862471E-3</v>
      </c>
      <c r="H882" s="4">
        <f t="shared" si="94"/>
        <v>146.66</v>
      </c>
      <c r="I882" s="23">
        <f t="shared" si="95"/>
        <v>-4.1047320332742498E-2</v>
      </c>
      <c r="J882" s="4">
        <f t="shared" si="96"/>
        <v>3039.4</v>
      </c>
      <c r="K882" s="23">
        <f t="shared" si="97"/>
        <v>0</v>
      </c>
      <c r="L882" s="22">
        <f t="shared" si="91"/>
        <v>-1.4158156960130341E-2</v>
      </c>
    </row>
    <row r="883" spans="1:12" x14ac:dyDescent="0.25">
      <c r="A883" s="3">
        <f>IFERROR(Datos!A883,"")</f>
        <v>43767</v>
      </c>
      <c r="B883" s="4">
        <f>IFERROR(Datos!B883,"")</f>
        <v>140.25</v>
      </c>
      <c r="C883" s="4">
        <f>IFERROR(Datos!C883,"")</f>
        <v>3036.9</v>
      </c>
      <c r="D883" s="22">
        <f t="shared" si="92"/>
        <v>-2.7730375426620046E-3</v>
      </c>
      <c r="E883" s="22">
        <f t="shared" si="93"/>
        <v>-8.225307626504863E-4</v>
      </c>
      <c r="F883" s="22">
        <f>IFERROR(D883-Dashboard!$B$4/252,"")</f>
        <v>-2.9317677013921632E-3</v>
      </c>
      <c r="G883" s="22">
        <f>IFERROR(E883-Dashboard!$B$4/252,"")</f>
        <v>-9.8126092138064503E-4</v>
      </c>
      <c r="H883" s="4">
        <f t="shared" si="94"/>
        <v>146.66</v>
      </c>
      <c r="I883" s="23">
        <f t="shared" si="95"/>
        <v>-4.3706532115096119E-2</v>
      </c>
      <c r="J883" s="4">
        <f t="shared" si="96"/>
        <v>3039.4</v>
      </c>
      <c r="K883" s="23">
        <f t="shared" si="97"/>
        <v>-8.225307626504863E-4</v>
      </c>
      <c r="L883" s="22">
        <f t="shared" si="91"/>
        <v>-1.9505067800115183E-3</v>
      </c>
    </row>
    <row r="884" spans="1:12" x14ac:dyDescent="0.25">
      <c r="A884" s="3">
        <f>IFERROR(Datos!A884,"")</f>
        <v>43768</v>
      </c>
      <c r="B884" s="4">
        <f>IFERROR(Datos!B884,"")</f>
        <v>141.02000000000001</v>
      </c>
      <c r="C884" s="4">
        <f>IFERROR(Datos!C884,"")</f>
        <v>3046.8</v>
      </c>
      <c r="D884" s="22">
        <f t="shared" si="92"/>
        <v>5.4901960784314863E-3</v>
      </c>
      <c r="E884" s="22">
        <f t="shared" si="93"/>
        <v>3.2599031907538656E-3</v>
      </c>
      <c r="F884" s="22">
        <f>IFERROR(D884-Dashboard!$B$4/252,"")</f>
        <v>5.3314659197013278E-3</v>
      </c>
      <c r="G884" s="22">
        <f>IFERROR(E884-Dashboard!$B$4/252,"")</f>
        <v>3.1011730320237071E-3</v>
      </c>
      <c r="H884" s="4">
        <f t="shared" si="94"/>
        <v>146.66</v>
      </c>
      <c r="I884" s="23">
        <f t="shared" si="95"/>
        <v>-3.8456293467884817E-2</v>
      </c>
      <c r="J884" s="4">
        <f t="shared" si="96"/>
        <v>3046.8</v>
      </c>
      <c r="K884" s="23">
        <f t="shared" si="97"/>
        <v>0</v>
      </c>
      <c r="L884" s="22">
        <f t="shared" si="91"/>
        <v>2.2302928876776207E-3</v>
      </c>
    </row>
    <row r="885" spans="1:12" x14ac:dyDescent="0.25">
      <c r="A885" s="3">
        <f>IFERROR(Datos!A885,"")</f>
        <v>43769</v>
      </c>
      <c r="B885" s="4">
        <f>IFERROR(Datos!B885,"")</f>
        <v>142.43</v>
      </c>
      <c r="C885" s="4">
        <f>IFERROR(Datos!C885,"")</f>
        <v>3037.6</v>
      </c>
      <c r="D885" s="22">
        <f t="shared" si="92"/>
        <v>9.9985817614522965E-3</v>
      </c>
      <c r="E885" s="22">
        <f t="shared" si="93"/>
        <v>-3.0195615071550996E-3</v>
      </c>
      <c r="F885" s="22">
        <f>IFERROR(D885-Dashboard!$B$4/252,"")</f>
        <v>9.839851602722138E-3</v>
      </c>
      <c r="G885" s="22">
        <f>IFERROR(E885-Dashboard!$B$4/252,"")</f>
        <v>-3.1782916658852581E-3</v>
      </c>
      <c r="H885" s="4">
        <f t="shared" si="94"/>
        <v>146.66</v>
      </c>
      <c r="I885" s="23">
        <f t="shared" si="95"/>
        <v>-2.884222010091364E-2</v>
      </c>
      <c r="J885" s="4">
        <f t="shared" si="96"/>
        <v>3046.8</v>
      </c>
      <c r="K885" s="23">
        <f t="shared" si="97"/>
        <v>-3.0195615071550996E-3</v>
      </c>
      <c r="L885" s="22">
        <f t="shared" si="91"/>
        <v>1.3018143268607396E-2</v>
      </c>
    </row>
    <row r="886" spans="1:12" x14ac:dyDescent="0.25">
      <c r="A886" s="3">
        <f>IFERROR(Datos!A886,"")</f>
        <v>43770</v>
      </c>
      <c r="B886" s="4">
        <f>IFERROR(Datos!B886,"")</f>
        <v>142.56</v>
      </c>
      <c r="C886" s="4">
        <f>IFERROR(Datos!C886,"")</f>
        <v>3066.9</v>
      </c>
      <c r="D886" s="22">
        <f t="shared" si="92"/>
        <v>9.1272905988892816E-4</v>
      </c>
      <c r="E886" s="22">
        <f t="shared" si="93"/>
        <v>9.6457729786674218E-3</v>
      </c>
      <c r="F886" s="22">
        <f>IFERROR(D886-Dashboard!$B$4/252,"")</f>
        <v>7.5399890115876943E-4</v>
      </c>
      <c r="G886" s="22">
        <f>IFERROR(E886-Dashboard!$B$4/252,"")</f>
        <v>9.4870428199372633E-3</v>
      </c>
      <c r="H886" s="4">
        <f t="shared" si="94"/>
        <v>146.66</v>
      </c>
      <c r="I886" s="23">
        <f t="shared" si="95"/>
        <v>-2.7955816173462433E-2</v>
      </c>
      <c r="J886" s="4">
        <f t="shared" si="96"/>
        <v>3066.9</v>
      </c>
      <c r="K886" s="23">
        <f t="shared" si="97"/>
        <v>0</v>
      </c>
      <c r="L886" s="22">
        <f t="shared" si="91"/>
        <v>-8.7330439187784936E-3</v>
      </c>
    </row>
    <row r="887" spans="1:12" x14ac:dyDescent="0.25">
      <c r="A887" s="3">
        <f>IFERROR(Datos!A887,"")</f>
        <v>43773</v>
      </c>
      <c r="B887" s="4">
        <f>IFERROR(Datos!B887,"")</f>
        <v>142.15</v>
      </c>
      <c r="C887" s="4">
        <f>IFERROR(Datos!C887,"")</f>
        <v>3078.3</v>
      </c>
      <c r="D887" s="22">
        <f t="shared" si="92"/>
        <v>-2.875982042648717E-3</v>
      </c>
      <c r="E887" s="22">
        <f t="shared" si="93"/>
        <v>3.7171084808764743E-3</v>
      </c>
      <c r="F887" s="22">
        <f>IFERROR(D887-Dashboard!$B$4/252,"")</f>
        <v>-3.0347122013788756E-3</v>
      </c>
      <c r="G887" s="22">
        <f>IFERROR(E887-Dashboard!$B$4/252,"")</f>
        <v>3.5583783221463158E-3</v>
      </c>
      <c r="H887" s="4">
        <f t="shared" si="94"/>
        <v>146.66</v>
      </c>
      <c r="I887" s="23">
        <f t="shared" si="95"/>
        <v>-3.0751397790808599E-2</v>
      </c>
      <c r="J887" s="4">
        <f t="shared" si="96"/>
        <v>3078.3</v>
      </c>
      <c r="K887" s="23">
        <f t="shared" si="97"/>
        <v>0</v>
      </c>
      <c r="L887" s="22">
        <f t="shared" si="91"/>
        <v>-6.5930905235251913E-3</v>
      </c>
    </row>
    <row r="888" spans="1:12" x14ac:dyDescent="0.25">
      <c r="A888" s="3">
        <f>IFERROR(Datos!A888,"")</f>
        <v>43774</v>
      </c>
      <c r="B888" s="4">
        <f>IFERROR(Datos!B888,"")</f>
        <v>139.85</v>
      </c>
      <c r="C888" s="4">
        <f>IFERROR(Datos!C888,"")</f>
        <v>3074.6</v>
      </c>
      <c r="D888" s="22">
        <f t="shared" si="92"/>
        <v>-1.6180091452690948E-2</v>
      </c>
      <c r="E888" s="22">
        <f t="shared" si="93"/>
        <v>-1.2019621219505616E-3</v>
      </c>
      <c r="F888" s="22">
        <f>IFERROR(D888-Dashboard!$B$4/252,"")</f>
        <v>-1.6338821611421108E-2</v>
      </c>
      <c r="G888" s="22">
        <f>IFERROR(E888-Dashboard!$B$4/252,"")</f>
        <v>-1.3606922806807204E-3</v>
      </c>
      <c r="H888" s="4">
        <f t="shared" si="94"/>
        <v>146.66</v>
      </c>
      <c r="I888" s="23">
        <f t="shared" si="95"/>
        <v>-4.6433928814946124E-2</v>
      </c>
      <c r="J888" s="4">
        <f t="shared" si="96"/>
        <v>3078.3</v>
      </c>
      <c r="K888" s="23">
        <f t="shared" si="97"/>
        <v>-1.2019621219505616E-3</v>
      </c>
      <c r="L888" s="22">
        <f t="shared" si="91"/>
        <v>-1.4978129330740386E-2</v>
      </c>
    </row>
    <row r="889" spans="1:12" x14ac:dyDescent="0.25">
      <c r="A889" s="3">
        <f>IFERROR(Datos!A889,"")</f>
        <v>43775</v>
      </c>
      <c r="B889" s="4">
        <f>IFERROR(Datos!B889,"")</f>
        <v>140.44999999999999</v>
      </c>
      <c r="C889" s="4">
        <f>IFERROR(Datos!C889,"")</f>
        <v>3076.8</v>
      </c>
      <c r="D889" s="22">
        <f t="shared" si="92"/>
        <v>4.2903110475509543E-3</v>
      </c>
      <c r="E889" s="22">
        <f t="shared" si="93"/>
        <v>7.1554023287601076E-4</v>
      </c>
      <c r="F889" s="22">
        <f>IFERROR(D889-Dashboard!$B$4/252,"")</f>
        <v>4.1315808888207958E-3</v>
      </c>
      <c r="G889" s="22">
        <f>IFERROR(E889-Dashboard!$B$4/252,"")</f>
        <v>5.5681007414585203E-4</v>
      </c>
      <c r="H889" s="4">
        <f t="shared" si="94"/>
        <v>146.66</v>
      </c>
      <c r="I889" s="23">
        <f t="shared" si="95"/>
        <v>-4.2342833765171228E-2</v>
      </c>
      <c r="J889" s="4">
        <f t="shared" si="96"/>
        <v>3078.3</v>
      </c>
      <c r="K889" s="23">
        <f t="shared" si="97"/>
        <v>-4.8728194133129676E-4</v>
      </c>
      <c r="L889" s="22">
        <f t="shared" si="91"/>
        <v>3.5747708146749435E-3</v>
      </c>
    </row>
    <row r="890" spans="1:12" x14ac:dyDescent="0.25">
      <c r="A890" s="3">
        <f>IFERROR(Datos!A890,"")</f>
        <v>43776</v>
      </c>
      <c r="B890" s="4">
        <f>IFERROR(Datos!B890,"")</f>
        <v>138.27000000000001</v>
      </c>
      <c r="C890" s="4">
        <f>IFERROR(Datos!C890,"")</f>
        <v>3085.2</v>
      </c>
      <c r="D890" s="22">
        <f t="shared" si="92"/>
        <v>-1.5521537913848138E-2</v>
      </c>
      <c r="E890" s="22">
        <f t="shared" si="93"/>
        <v>2.7301092043681141E-3</v>
      </c>
      <c r="F890" s="22">
        <f>IFERROR(D890-Dashboard!$B$4/252,"")</f>
        <v>-1.5680268072578298E-2</v>
      </c>
      <c r="G890" s="22">
        <f>IFERROR(E890-Dashboard!$B$4/252,"")</f>
        <v>2.5713790456379556E-3</v>
      </c>
      <c r="H890" s="4">
        <f t="shared" si="94"/>
        <v>146.66</v>
      </c>
      <c r="I890" s="23">
        <f t="shared" si="95"/>
        <v>-5.7207145779353485E-2</v>
      </c>
      <c r="J890" s="4">
        <f t="shared" si="96"/>
        <v>3085.2</v>
      </c>
      <c r="K890" s="23">
        <f t="shared" si="97"/>
        <v>0</v>
      </c>
      <c r="L890" s="22">
        <f t="shared" si="91"/>
        <v>-1.8251647118216252E-2</v>
      </c>
    </row>
    <row r="891" spans="1:12" x14ac:dyDescent="0.25">
      <c r="A891" s="3">
        <f>IFERROR(Datos!A891,"")</f>
        <v>43777</v>
      </c>
      <c r="B891" s="4">
        <f>IFERROR(Datos!B891,"")</f>
        <v>137.38999999999999</v>
      </c>
      <c r="C891" s="4">
        <f>IFERROR(Datos!C891,"")</f>
        <v>3093.1</v>
      </c>
      <c r="D891" s="22">
        <f t="shared" si="92"/>
        <v>-6.364359586316759E-3</v>
      </c>
      <c r="E891" s="22">
        <f t="shared" si="93"/>
        <v>2.5606119538441607E-3</v>
      </c>
      <c r="F891" s="22">
        <f>IFERROR(D891-Dashboard!$B$4/252,"")</f>
        <v>-6.5230897450469175E-3</v>
      </c>
      <c r="G891" s="22">
        <f>IFERROR(E891-Dashboard!$B$4/252,"")</f>
        <v>2.4018817951140022E-3</v>
      </c>
      <c r="H891" s="4">
        <f t="shared" si="94"/>
        <v>146.66</v>
      </c>
      <c r="I891" s="23">
        <f t="shared" si="95"/>
        <v>-6.3207418519023673E-2</v>
      </c>
      <c r="J891" s="4">
        <f t="shared" si="96"/>
        <v>3093.1</v>
      </c>
      <c r="K891" s="23">
        <f t="shared" si="97"/>
        <v>0</v>
      </c>
      <c r="L891" s="22">
        <f t="shared" si="91"/>
        <v>-8.9249715401609198E-3</v>
      </c>
    </row>
    <row r="892" spans="1:12" x14ac:dyDescent="0.25">
      <c r="A892" s="3">
        <f>IFERROR(Datos!A892,"")</f>
        <v>43780</v>
      </c>
      <c r="B892" s="4">
        <f>IFERROR(Datos!B892,"")</f>
        <v>137.06</v>
      </c>
      <c r="C892" s="4">
        <f>IFERROR(Datos!C892,"")</f>
        <v>3087</v>
      </c>
      <c r="D892" s="22">
        <f t="shared" si="92"/>
        <v>-2.4019215372296232E-3</v>
      </c>
      <c r="E892" s="22">
        <f t="shared" si="93"/>
        <v>-1.9721315185412536E-3</v>
      </c>
      <c r="F892" s="22">
        <f>IFERROR(D892-Dashboard!$B$4/252,"")</f>
        <v>-2.5606516959597817E-3</v>
      </c>
      <c r="G892" s="22">
        <f>IFERROR(E892-Dashboard!$B$4/252,"")</f>
        <v>-2.1308616772714121E-3</v>
      </c>
      <c r="H892" s="4">
        <f t="shared" si="94"/>
        <v>146.66</v>
      </c>
      <c r="I892" s="23">
        <f t="shared" si="95"/>
        <v>-6.5457520796399771E-2</v>
      </c>
      <c r="J892" s="4">
        <f t="shared" si="96"/>
        <v>3093.1</v>
      </c>
      <c r="K892" s="23">
        <f t="shared" si="97"/>
        <v>-1.9721315185412536E-3</v>
      </c>
      <c r="L892" s="22">
        <f t="shared" si="91"/>
        <v>-4.2979001868836963E-4</v>
      </c>
    </row>
    <row r="893" spans="1:12" x14ac:dyDescent="0.25">
      <c r="A893" s="3">
        <f>IFERROR(Datos!A893,"")</f>
        <v>43781</v>
      </c>
      <c r="B893" s="4">
        <f>IFERROR(Datos!B893,"")</f>
        <v>137.43</v>
      </c>
      <c r="C893" s="4">
        <f>IFERROR(Datos!C893,"")</f>
        <v>3091.8</v>
      </c>
      <c r="D893" s="22">
        <f t="shared" si="92"/>
        <v>2.6995476433679944E-3</v>
      </c>
      <c r="E893" s="22">
        <f t="shared" si="93"/>
        <v>1.554907677356665E-3</v>
      </c>
      <c r="F893" s="22">
        <f>IFERROR(D893-Dashboard!$B$4/252,"")</f>
        <v>2.5408174846378358E-3</v>
      </c>
      <c r="G893" s="22">
        <f>IFERROR(E893-Dashboard!$B$4/252,"")</f>
        <v>1.3961775186265063E-3</v>
      </c>
      <c r="H893" s="4">
        <f t="shared" si="94"/>
        <v>146.66</v>
      </c>
      <c r="I893" s="23">
        <f t="shared" si="95"/>
        <v>-6.2934678849038472E-2</v>
      </c>
      <c r="J893" s="4">
        <f t="shared" si="96"/>
        <v>3093.1</v>
      </c>
      <c r="K893" s="23">
        <f t="shared" si="97"/>
        <v>-4.202903236234512E-4</v>
      </c>
      <c r="L893" s="22">
        <f t="shared" si="91"/>
        <v>1.1446399660113293E-3</v>
      </c>
    </row>
    <row r="894" spans="1:12" x14ac:dyDescent="0.25">
      <c r="A894" s="3">
        <f>IFERROR(Datos!A894,"")</f>
        <v>43782</v>
      </c>
      <c r="B894" s="4">
        <f>IFERROR(Datos!B894,"")</f>
        <v>137.97999999999999</v>
      </c>
      <c r="C894" s="4">
        <f>IFERROR(Datos!C894,"")</f>
        <v>3094</v>
      </c>
      <c r="D894" s="22">
        <f t="shared" si="92"/>
        <v>4.0020374008584714E-3</v>
      </c>
      <c r="E894" s="22">
        <f t="shared" si="93"/>
        <v>7.1155960928903639E-4</v>
      </c>
      <c r="F894" s="22">
        <f>IFERROR(D894-Dashboard!$B$4/252,"")</f>
        <v>3.8433072421283129E-3</v>
      </c>
      <c r="G894" s="22">
        <f>IFERROR(E894-Dashboard!$B$4/252,"")</f>
        <v>5.5282945055887766E-4</v>
      </c>
      <c r="H894" s="4">
        <f t="shared" si="94"/>
        <v>146.66</v>
      </c>
      <c r="I894" s="23">
        <f t="shared" si="95"/>
        <v>-5.9184508386744938E-2</v>
      </c>
      <c r="J894" s="4">
        <f t="shared" si="96"/>
        <v>3094</v>
      </c>
      <c r="K894" s="23">
        <f t="shared" si="97"/>
        <v>0</v>
      </c>
      <c r="L894" s="22">
        <f t="shared" si="91"/>
        <v>3.290477791569435E-3</v>
      </c>
    </row>
    <row r="895" spans="1:12" x14ac:dyDescent="0.25">
      <c r="A895" s="3">
        <f>IFERROR(Datos!A895,"")</f>
        <v>43783</v>
      </c>
      <c r="B895" s="4">
        <f>IFERROR(Datos!B895,"")</f>
        <v>138.56</v>
      </c>
      <c r="C895" s="4">
        <f>IFERROR(Datos!C895,"")</f>
        <v>3096.6</v>
      </c>
      <c r="D895" s="22">
        <f t="shared" si="92"/>
        <v>4.2035077547470934E-3</v>
      </c>
      <c r="E895" s="22">
        <f t="shared" si="93"/>
        <v>8.4033613445377853E-4</v>
      </c>
      <c r="F895" s="22">
        <f>IFERROR(D895-Dashboard!$B$4/252,"")</f>
        <v>4.0447775960169349E-3</v>
      </c>
      <c r="G895" s="22">
        <f>IFERROR(E895-Dashboard!$B$4/252,"")</f>
        <v>6.816059757236198E-4</v>
      </c>
      <c r="H895" s="4">
        <f t="shared" si="94"/>
        <v>146.66</v>
      </c>
      <c r="I895" s="23">
        <f t="shared" si="95"/>
        <v>-5.5229783171962366E-2</v>
      </c>
      <c r="J895" s="4">
        <f t="shared" si="96"/>
        <v>3096.6</v>
      </c>
      <c r="K895" s="23">
        <f t="shared" si="97"/>
        <v>0</v>
      </c>
      <c r="L895" s="22">
        <f t="shared" si="91"/>
        <v>3.3631716202933148E-3</v>
      </c>
    </row>
    <row r="896" spans="1:12" x14ac:dyDescent="0.25">
      <c r="A896" s="3">
        <f>IFERROR(Datos!A896,"")</f>
        <v>43784</v>
      </c>
      <c r="B896" s="4">
        <f>IFERROR(Datos!B896,"")</f>
        <v>138.21</v>
      </c>
      <c r="C896" s="4">
        <f>IFERROR(Datos!C896,"")</f>
        <v>3120.5</v>
      </c>
      <c r="D896" s="22">
        <f t="shared" si="92"/>
        <v>-2.5259815242494321E-3</v>
      </c>
      <c r="E896" s="22">
        <f t="shared" si="93"/>
        <v>7.7181424788477226E-3</v>
      </c>
      <c r="F896" s="22">
        <f>IFERROR(D896-Dashboard!$B$4/252,"")</f>
        <v>-2.6847116829795906E-3</v>
      </c>
      <c r="G896" s="22">
        <f>IFERROR(E896-Dashboard!$B$4/252,"")</f>
        <v>7.5594123201175641E-3</v>
      </c>
      <c r="H896" s="4">
        <f t="shared" si="94"/>
        <v>146.66</v>
      </c>
      <c r="I896" s="23">
        <f t="shared" si="95"/>
        <v>-5.7616255284331008E-2</v>
      </c>
      <c r="J896" s="4">
        <f t="shared" si="96"/>
        <v>3120.5</v>
      </c>
      <c r="K896" s="23">
        <f t="shared" si="97"/>
        <v>0</v>
      </c>
      <c r="L896" s="22">
        <f t="shared" si="91"/>
        <v>-1.0244124003097155E-2</v>
      </c>
    </row>
    <row r="897" spans="1:12" x14ac:dyDescent="0.25">
      <c r="A897" s="3">
        <f>IFERROR(Datos!A897,"")</f>
        <v>43787</v>
      </c>
      <c r="B897" s="4">
        <f>IFERROR(Datos!B897,"")</f>
        <v>138.62</v>
      </c>
      <c r="C897" s="4">
        <f>IFERROR(Datos!C897,"")</f>
        <v>3122</v>
      </c>
      <c r="D897" s="22">
        <f t="shared" si="92"/>
        <v>2.9665002532377471E-3</v>
      </c>
      <c r="E897" s="22">
        <f t="shared" si="93"/>
        <v>4.8069219676327712E-4</v>
      </c>
      <c r="F897" s="22">
        <f>IFERROR(D897-Dashboard!$B$4/252,"")</f>
        <v>2.8077700945075886E-3</v>
      </c>
      <c r="G897" s="22">
        <f>IFERROR(E897-Dashboard!$B$4/252,"")</f>
        <v>3.2196203803311839E-4</v>
      </c>
      <c r="H897" s="4">
        <f t="shared" si="94"/>
        <v>146.66</v>
      </c>
      <c r="I897" s="23">
        <f t="shared" si="95"/>
        <v>-5.4820673666984843E-2</v>
      </c>
      <c r="J897" s="4">
        <f t="shared" si="96"/>
        <v>3122</v>
      </c>
      <c r="K897" s="23">
        <f t="shared" si="97"/>
        <v>0</v>
      </c>
      <c r="L897" s="22">
        <f t="shared" si="91"/>
        <v>2.48580805647447E-3</v>
      </c>
    </row>
    <row r="898" spans="1:12" x14ac:dyDescent="0.25">
      <c r="A898" s="3">
        <f>IFERROR(Datos!A898,"")</f>
        <v>43788</v>
      </c>
      <c r="B898" s="4">
        <f>IFERROR(Datos!B898,"")</f>
        <v>138.69</v>
      </c>
      <c r="C898" s="4">
        <f>IFERROR(Datos!C898,"")</f>
        <v>3120.2</v>
      </c>
      <c r="D898" s="22">
        <f t="shared" si="92"/>
        <v>5.0497763670453999E-4</v>
      </c>
      <c r="E898" s="22">
        <f t="shared" si="93"/>
        <v>-5.7655349135177225E-4</v>
      </c>
      <c r="F898" s="22">
        <f>IFERROR(D898-Dashboard!$B$4/252,"")</f>
        <v>3.4624747797438126E-4</v>
      </c>
      <c r="G898" s="22">
        <f>IFERROR(E898-Dashboard!$B$4/252,"")</f>
        <v>-7.3528365008193098E-4</v>
      </c>
      <c r="H898" s="4">
        <f t="shared" si="94"/>
        <v>146.66</v>
      </c>
      <c r="I898" s="23">
        <f t="shared" si="95"/>
        <v>-5.4343379244511159E-2</v>
      </c>
      <c r="J898" s="4">
        <f t="shared" si="96"/>
        <v>3122</v>
      </c>
      <c r="K898" s="23">
        <f t="shared" si="97"/>
        <v>-5.7655349135177225E-4</v>
      </c>
      <c r="L898" s="22">
        <f t="shared" si="91"/>
        <v>1.0815311280563122E-3</v>
      </c>
    </row>
    <row r="899" spans="1:12" x14ac:dyDescent="0.25">
      <c r="A899" s="3">
        <f>IFERROR(Datos!A899,"")</f>
        <v>43789</v>
      </c>
      <c r="B899" s="4">
        <f>IFERROR(Datos!B899,"")</f>
        <v>138.76</v>
      </c>
      <c r="C899" s="4">
        <f>IFERROR(Datos!C899,"")</f>
        <v>3108.5</v>
      </c>
      <c r="D899" s="22">
        <f t="shared" si="92"/>
        <v>5.0472276299662333E-4</v>
      </c>
      <c r="E899" s="22">
        <f t="shared" si="93"/>
        <v>-3.749759630792826E-3</v>
      </c>
      <c r="F899" s="22">
        <f>IFERROR(D899-Dashboard!$B$4/252,"")</f>
        <v>3.459926042664646E-4</v>
      </c>
      <c r="G899" s="22">
        <f>IFERROR(E899-Dashboard!$B$4/252,"")</f>
        <v>-3.9084897895229846E-3</v>
      </c>
      <c r="H899" s="4">
        <f t="shared" si="94"/>
        <v>146.66</v>
      </c>
      <c r="I899" s="23">
        <f t="shared" si="95"/>
        <v>-5.3866084822037363E-2</v>
      </c>
      <c r="J899" s="4">
        <f t="shared" si="96"/>
        <v>3122</v>
      </c>
      <c r="K899" s="23">
        <f t="shared" si="97"/>
        <v>-4.3241511851377368E-3</v>
      </c>
      <c r="L899" s="22">
        <f t="shared" ref="L899:L962" si="98">IFERROR(IF(AND(ISNUMBER(D899),ISNUMBER(E899)),D899-E899,""),"")</f>
        <v>4.2544823937894494E-3</v>
      </c>
    </row>
    <row r="900" spans="1:12" x14ac:dyDescent="0.25">
      <c r="A900" s="3">
        <f>IFERROR(Datos!A900,"")</f>
        <v>43790</v>
      </c>
      <c r="B900" s="4">
        <f>IFERROR(Datos!B900,"")</f>
        <v>138</v>
      </c>
      <c r="C900" s="4">
        <f>IFERROR(Datos!C900,"")</f>
        <v>3103.5</v>
      </c>
      <c r="D900" s="22">
        <f t="shared" ref="D900:D963" si="99">IFERROR(IF(AND(ISNUMBER(B900),ISNUMBER(B899),B899&lt;&gt;0),B900/B899-1,""),"")</f>
        <v>-5.4770827327759175E-3</v>
      </c>
      <c r="E900" s="22">
        <f t="shared" ref="E900:E963" si="100">IFERROR(IF(AND(ISNUMBER(C900),ISNUMBER(C899),C899&lt;&gt;0),C900/C899-1,""),"")</f>
        <v>-1.6084928422068767E-3</v>
      </c>
      <c r="F900" s="22">
        <f>IFERROR(D900-Dashboard!$B$4/252,"")</f>
        <v>-5.635812891506076E-3</v>
      </c>
      <c r="G900" s="22">
        <f>IFERROR(E900-Dashboard!$B$4/252,"")</f>
        <v>-1.7672230009370354E-3</v>
      </c>
      <c r="H900" s="4">
        <f t="shared" ref="H900:H963" si="101">IFERROR(IF(ISNUMBER(B900),MAX(B900,IFERROR(H899,B900)),""),"")</f>
        <v>146.66</v>
      </c>
      <c r="I900" s="23">
        <f t="shared" ref="I900:I963" si="102">IFERROR(IF(AND(ISNUMBER(B900),ISNUMBER(H900)),B900/H900-1,""),"")</f>
        <v>-5.9048138551752283E-2</v>
      </c>
      <c r="J900" s="4">
        <f t="shared" ref="J900:J963" si="103">IFERROR(IF(ISNUMBER(C900),MAX(C900,IFERROR(J899,C900)),""),"")</f>
        <v>3122</v>
      </c>
      <c r="K900" s="23">
        <f t="shared" ref="K900:K963" si="104">IFERROR(IF(AND(ISNUMBER(C900),ISNUMBER(J900)),C900/J900-1,""),"")</f>
        <v>-5.9256886611146475E-3</v>
      </c>
      <c r="L900" s="22">
        <f t="shared" si="98"/>
        <v>-3.8685898905690408E-3</v>
      </c>
    </row>
    <row r="901" spans="1:12" x14ac:dyDescent="0.25">
      <c r="A901" s="3">
        <f>IFERROR(Datos!A901,"")</f>
        <v>43791</v>
      </c>
      <c r="B901" s="4">
        <f>IFERROR(Datos!B901,"")</f>
        <v>137.74</v>
      </c>
      <c r="C901" s="4">
        <f>IFERROR(Datos!C901,"")</f>
        <v>3110.3</v>
      </c>
      <c r="D901" s="22">
        <f t="shared" si="99"/>
        <v>-1.8840579710144301E-3</v>
      </c>
      <c r="E901" s="22">
        <f t="shared" si="100"/>
        <v>2.1910745932012254E-3</v>
      </c>
      <c r="F901" s="22">
        <f>IFERROR(D901-Dashboard!$B$4/252,"")</f>
        <v>-2.0427881297445886E-3</v>
      </c>
      <c r="G901" s="22">
        <f>IFERROR(E901-Dashboard!$B$4/252,"")</f>
        <v>2.0323444344710669E-3</v>
      </c>
      <c r="H901" s="4">
        <f t="shared" si="101"/>
        <v>146.66</v>
      </c>
      <c r="I901" s="23">
        <f t="shared" si="102"/>
        <v>-6.0820946406654808E-2</v>
      </c>
      <c r="J901" s="4">
        <f t="shared" si="103"/>
        <v>3122</v>
      </c>
      <c r="K901" s="23">
        <f t="shared" si="104"/>
        <v>-3.7475976937859645E-3</v>
      </c>
      <c r="L901" s="22">
        <f t="shared" si="98"/>
        <v>-4.0751325642156555E-3</v>
      </c>
    </row>
    <row r="902" spans="1:12" x14ac:dyDescent="0.25">
      <c r="A902" s="3">
        <f>IFERROR(Datos!A902,"")</f>
        <v>43794</v>
      </c>
      <c r="B902" s="4">
        <f>IFERROR(Datos!B902,"")</f>
        <v>137.08000000000001</v>
      </c>
      <c r="C902" s="4">
        <f>IFERROR(Datos!C902,"")</f>
        <v>3133.6</v>
      </c>
      <c r="D902" s="22">
        <f t="shared" si="99"/>
        <v>-4.791636416436762E-3</v>
      </c>
      <c r="E902" s="22">
        <f t="shared" si="100"/>
        <v>7.4912387872552166E-3</v>
      </c>
      <c r="F902" s="22">
        <f>IFERROR(D902-Dashboard!$B$4/252,"")</f>
        <v>-4.9503665751669205E-3</v>
      </c>
      <c r="G902" s="22">
        <f>IFERROR(E902-Dashboard!$B$4/252,"")</f>
        <v>7.3325086285250581E-3</v>
      </c>
      <c r="H902" s="4">
        <f t="shared" si="101"/>
        <v>146.66</v>
      </c>
      <c r="I902" s="23">
        <f t="shared" si="102"/>
        <v>-6.5321150961407226E-2</v>
      </c>
      <c r="J902" s="4">
        <f t="shared" si="103"/>
        <v>3133.6</v>
      </c>
      <c r="K902" s="23">
        <f t="shared" si="104"/>
        <v>0</v>
      </c>
      <c r="L902" s="22">
        <f t="shared" si="98"/>
        <v>-1.2282875203691979E-2</v>
      </c>
    </row>
    <row r="903" spans="1:12" x14ac:dyDescent="0.25">
      <c r="A903" s="3">
        <f>IFERROR(Datos!A903,"")</f>
        <v>43795</v>
      </c>
      <c r="B903" s="4">
        <f>IFERROR(Datos!B903,"")</f>
        <v>137.74</v>
      </c>
      <c r="C903" s="4">
        <f>IFERROR(Datos!C903,"")</f>
        <v>3140.5</v>
      </c>
      <c r="D903" s="22">
        <f t="shared" si="99"/>
        <v>4.8147067405894806E-3</v>
      </c>
      <c r="E903" s="22">
        <f t="shared" si="100"/>
        <v>2.2019402604034344E-3</v>
      </c>
      <c r="F903" s="22">
        <f>IFERROR(D903-Dashboard!$B$4/252,"")</f>
        <v>4.655976581859322E-3</v>
      </c>
      <c r="G903" s="22">
        <f>IFERROR(E903-Dashboard!$B$4/252,"")</f>
        <v>2.0432101016732759E-3</v>
      </c>
      <c r="H903" s="4">
        <f t="shared" si="101"/>
        <v>146.66</v>
      </c>
      <c r="I903" s="23">
        <f t="shared" si="102"/>
        <v>-6.0820946406654808E-2</v>
      </c>
      <c r="J903" s="4">
        <f t="shared" si="103"/>
        <v>3140.5</v>
      </c>
      <c r="K903" s="23">
        <f t="shared" si="104"/>
        <v>0</v>
      </c>
      <c r="L903" s="22">
        <f t="shared" si="98"/>
        <v>2.6127664801860462E-3</v>
      </c>
    </row>
    <row r="904" spans="1:12" x14ac:dyDescent="0.25">
      <c r="A904" s="3">
        <f>IFERROR(Datos!A904,"")</f>
        <v>43796</v>
      </c>
      <c r="B904" s="4">
        <f>IFERROR(Datos!B904,"")</f>
        <v>137.01</v>
      </c>
      <c r="C904" s="4">
        <f>IFERROR(Datos!C904,"")</f>
        <v>3153.6</v>
      </c>
      <c r="D904" s="22">
        <f t="shared" si="99"/>
        <v>-5.299840278786272E-3</v>
      </c>
      <c r="E904" s="22">
        <f t="shared" si="100"/>
        <v>4.1713103009075603E-3</v>
      </c>
      <c r="F904" s="22">
        <f>IFERROR(D904-Dashboard!$B$4/252,"")</f>
        <v>-5.4585704375164305E-3</v>
      </c>
      <c r="G904" s="22">
        <f>IFERROR(E904-Dashboard!$B$4/252,"")</f>
        <v>4.0125801421774018E-3</v>
      </c>
      <c r="H904" s="4">
        <f t="shared" si="101"/>
        <v>146.66</v>
      </c>
      <c r="I904" s="23">
        <f t="shared" si="102"/>
        <v>-6.5798445383881132E-2</v>
      </c>
      <c r="J904" s="4">
        <f t="shared" si="103"/>
        <v>3153.6</v>
      </c>
      <c r="K904" s="23">
        <f t="shared" si="104"/>
        <v>0</v>
      </c>
      <c r="L904" s="22">
        <f t="shared" si="98"/>
        <v>-9.4711505796938322E-3</v>
      </c>
    </row>
    <row r="905" spans="1:12" x14ac:dyDescent="0.25">
      <c r="A905" s="3">
        <f>IFERROR(Datos!A905,"")</f>
        <v>43798</v>
      </c>
      <c r="B905" s="4">
        <f>IFERROR(Datos!B905,"")</f>
        <v>137.86000000000001</v>
      </c>
      <c r="C905" s="4">
        <f>IFERROR(Datos!C905,"")</f>
        <v>3141</v>
      </c>
      <c r="D905" s="22">
        <f t="shared" si="99"/>
        <v>6.2039267206774884E-3</v>
      </c>
      <c r="E905" s="22">
        <f t="shared" si="100"/>
        <v>-3.9954337899542613E-3</v>
      </c>
      <c r="F905" s="22">
        <f>IFERROR(D905-Dashboard!$B$4/252,"")</f>
        <v>6.0451965619473299E-3</v>
      </c>
      <c r="G905" s="22">
        <f>IFERROR(E905-Dashboard!$B$4/252,"")</f>
        <v>-4.1541639486844199E-3</v>
      </c>
      <c r="H905" s="4">
        <f t="shared" si="101"/>
        <v>146.66</v>
      </c>
      <c r="I905" s="23">
        <f t="shared" si="102"/>
        <v>-6.0002727396699762E-2</v>
      </c>
      <c r="J905" s="4">
        <f t="shared" si="103"/>
        <v>3153.6</v>
      </c>
      <c r="K905" s="23">
        <f t="shared" si="104"/>
        <v>-3.9954337899542613E-3</v>
      </c>
      <c r="L905" s="22">
        <f t="shared" si="98"/>
        <v>1.019936051063175E-2</v>
      </c>
    </row>
    <row r="906" spans="1:12" x14ac:dyDescent="0.25">
      <c r="A906" s="3">
        <f>IFERROR(Datos!A906,"")</f>
        <v>43801</v>
      </c>
      <c r="B906" s="4">
        <f>IFERROR(Datos!B906,"")</f>
        <v>137.79</v>
      </c>
      <c r="C906" s="4">
        <f>IFERROR(Datos!C906,"")</f>
        <v>3113.9</v>
      </c>
      <c r="D906" s="22">
        <f t="shared" si="99"/>
        <v>-5.0776149717124408E-4</v>
      </c>
      <c r="E906" s="22">
        <f t="shared" si="100"/>
        <v>-8.627825533269684E-3</v>
      </c>
      <c r="F906" s="22">
        <f>IFERROR(D906-Dashboard!$B$4/252,"")</f>
        <v>-6.6649165590140281E-4</v>
      </c>
      <c r="G906" s="22">
        <f>IFERROR(E906-Dashboard!$B$4/252,"")</f>
        <v>-8.7865556919998426E-3</v>
      </c>
      <c r="H906" s="4">
        <f t="shared" si="101"/>
        <v>146.66</v>
      </c>
      <c r="I906" s="23">
        <f t="shared" si="102"/>
        <v>-6.0480021819173668E-2</v>
      </c>
      <c r="J906" s="4">
        <f t="shared" si="103"/>
        <v>3153.6</v>
      </c>
      <c r="K906" s="23">
        <f t="shared" si="104"/>
        <v>-1.2588787417554537E-2</v>
      </c>
      <c r="L906" s="22">
        <f t="shared" si="98"/>
        <v>8.12006403609844E-3</v>
      </c>
    </row>
    <row r="907" spans="1:12" x14ac:dyDescent="0.25">
      <c r="A907" s="3">
        <f>IFERROR(Datos!A907,"")</f>
        <v>43802</v>
      </c>
      <c r="B907" s="4">
        <f>IFERROR(Datos!B907,"")</f>
        <v>139.11000000000001</v>
      </c>
      <c r="C907" s="4">
        <f>IFERROR(Datos!C907,"")</f>
        <v>3093.2</v>
      </c>
      <c r="D907" s="22">
        <f t="shared" si="99"/>
        <v>9.5797953407361636E-3</v>
      </c>
      <c r="E907" s="22">
        <f t="shared" si="100"/>
        <v>-6.6476123189570524E-3</v>
      </c>
      <c r="F907" s="22">
        <f>IFERROR(D907-Dashboard!$B$4/252,"")</f>
        <v>9.4210651820060051E-3</v>
      </c>
      <c r="G907" s="22">
        <f>IFERROR(E907-Dashboard!$B$4/252,"")</f>
        <v>-6.8063424776872109E-3</v>
      </c>
      <c r="H907" s="4">
        <f t="shared" si="101"/>
        <v>146.66</v>
      </c>
      <c r="I907" s="23">
        <f t="shared" si="102"/>
        <v>-5.1479612709668499E-2</v>
      </c>
      <c r="J907" s="4">
        <f t="shared" si="103"/>
        <v>3153.6</v>
      </c>
      <c r="K907" s="23">
        <f t="shared" si="104"/>
        <v>-1.9152714358193879E-2</v>
      </c>
      <c r="L907" s="22">
        <f t="shared" si="98"/>
        <v>1.6227407659693216E-2</v>
      </c>
    </row>
    <row r="908" spans="1:12" x14ac:dyDescent="0.25">
      <c r="A908" s="3">
        <f>IFERROR(Datos!A908,"")</f>
        <v>43803</v>
      </c>
      <c r="B908" s="4">
        <f>IFERROR(Datos!B908,"")</f>
        <v>138.91999999999999</v>
      </c>
      <c r="C908" s="4">
        <f>IFERROR(Datos!C908,"")</f>
        <v>3112.8</v>
      </c>
      <c r="D908" s="22">
        <f t="shared" si="99"/>
        <v>-1.3658256056360285E-3</v>
      </c>
      <c r="E908" s="22">
        <f t="shared" si="100"/>
        <v>6.3364800206906491E-3</v>
      </c>
      <c r="F908" s="22">
        <f>IFERROR(D908-Dashboard!$B$4/252,"")</f>
        <v>-1.5245557643661872E-3</v>
      </c>
      <c r="G908" s="22">
        <f>IFERROR(E908-Dashboard!$B$4/252,"")</f>
        <v>6.1777498619604906E-3</v>
      </c>
      <c r="H908" s="4">
        <f t="shared" si="101"/>
        <v>146.66</v>
      </c>
      <c r="I908" s="23">
        <f t="shared" si="102"/>
        <v>-5.277512614209745E-2</v>
      </c>
      <c r="J908" s="4">
        <f t="shared" si="103"/>
        <v>3153.6</v>
      </c>
      <c r="K908" s="23">
        <f t="shared" si="104"/>
        <v>-1.2937595129375867E-2</v>
      </c>
      <c r="L908" s="22">
        <f t="shared" si="98"/>
        <v>-7.7023056263266776E-3</v>
      </c>
    </row>
    <row r="909" spans="1:12" x14ac:dyDescent="0.25">
      <c r="A909" s="3">
        <f>IFERROR(Datos!A909,"")</f>
        <v>43804</v>
      </c>
      <c r="B909" s="4">
        <f>IFERROR(Datos!B909,"")</f>
        <v>139</v>
      </c>
      <c r="C909" s="4">
        <f>IFERROR(Datos!C909,"")</f>
        <v>3117.4</v>
      </c>
      <c r="D909" s="22">
        <f t="shared" si="99"/>
        <v>5.7587100489508991E-4</v>
      </c>
      <c r="E909" s="22">
        <f t="shared" si="100"/>
        <v>1.4777692109997353E-3</v>
      </c>
      <c r="F909" s="22">
        <f>IFERROR(D909-Dashboard!$B$4/252,"")</f>
        <v>4.1714084616493118E-4</v>
      </c>
      <c r="G909" s="22">
        <f>IFERROR(E909-Dashboard!$B$4/252,"")</f>
        <v>1.3190390522695766E-3</v>
      </c>
      <c r="H909" s="4">
        <f t="shared" si="101"/>
        <v>146.66</v>
      </c>
      <c r="I909" s="23">
        <f t="shared" si="102"/>
        <v>-5.2229646802127383E-2</v>
      </c>
      <c r="J909" s="4">
        <f t="shared" si="103"/>
        <v>3153.6</v>
      </c>
      <c r="K909" s="23">
        <f t="shared" si="104"/>
        <v>-1.1478944698122717E-2</v>
      </c>
      <c r="L909" s="22">
        <f t="shared" si="98"/>
        <v>-9.0189820610464544E-4</v>
      </c>
    </row>
    <row r="910" spans="1:12" x14ac:dyDescent="0.25">
      <c r="A910" s="3">
        <f>IFERROR(Datos!A910,"")</f>
        <v>43805</v>
      </c>
      <c r="B910" s="4">
        <f>IFERROR(Datos!B910,"")</f>
        <v>137.62</v>
      </c>
      <c r="C910" s="4">
        <f>IFERROR(Datos!C910,"")</f>
        <v>3145.9</v>
      </c>
      <c r="D910" s="22">
        <f t="shared" si="99"/>
        <v>-9.9280575539567595E-3</v>
      </c>
      <c r="E910" s="22">
        <f t="shared" si="100"/>
        <v>9.1422339128761632E-3</v>
      </c>
      <c r="F910" s="22">
        <f>IFERROR(D910-Dashboard!$B$4/252,"")</f>
        <v>-1.0086787712686918E-2</v>
      </c>
      <c r="G910" s="22">
        <f>IFERROR(E910-Dashboard!$B$4/252,"")</f>
        <v>8.9835037541460046E-3</v>
      </c>
      <c r="H910" s="4">
        <f t="shared" si="101"/>
        <v>146.66</v>
      </c>
      <c r="I910" s="23">
        <f t="shared" si="102"/>
        <v>-6.1639165416609742E-2</v>
      </c>
      <c r="J910" s="4">
        <f t="shared" si="103"/>
        <v>3153.6</v>
      </c>
      <c r="K910" s="23">
        <f t="shared" si="104"/>
        <v>-2.4416539827498696E-3</v>
      </c>
      <c r="L910" s="22">
        <f t="shared" si="98"/>
        <v>-1.9070291466832923E-2</v>
      </c>
    </row>
    <row r="911" spans="1:12" x14ac:dyDescent="0.25">
      <c r="A911" s="3">
        <f>IFERROR(Datos!A911,"")</f>
        <v>43808</v>
      </c>
      <c r="B911" s="4">
        <f>IFERROR(Datos!B911,"")</f>
        <v>137.58000000000001</v>
      </c>
      <c r="C911" s="4">
        <f>IFERROR(Datos!C911,"")</f>
        <v>3136</v>
      </c>
      <c r="D911" s="22">
        <f t="shared" si="99"/>
        <v>-2.9065542799000532E-4</v>
      </c>
      <c r="E911" s="22">
        <f t="shared" si="100"/>
        <v>-3.1469531771511905E-3</v>
      </c>
      <c r="F911" s="22">
        <f>IFERROR(D911-Dashboard!$B$4/252,"")</f>
        <v>-4.4938558672016405E-4</v>
      </c>
      <c r="G911" s="22">
        <f>IFERROR(E911-Dashboard!$B$4/252,"")</f>
        <v>-3.305683335881349E-3</v>
      </c>
      <c r="H911" s="4">
        <f t="shared" si="101"/>
        <v>146.66</v>
      </c>
      <c r="I911" s="23">
        <f t="shared" si="102"/>
        <v>-6.1911905086594721E-2</v>
      </c>
      <c r="J911" s="4">
        <f t="shared" si="103"/>
        <v>3153.6</v>
      </c>
      <c r="K911" s="23">
        <f t="shared" si="104"/>
        <v>-5.5809233891425114E-3</v>
      </c>
      <c r="L911" s="22">
        <f t="shared" si="98"/>
        <v>2.8562977491611852E-3</v>
      </c>
    </row>
    <row r="912" spans="1:12" x14ac:dyDescent="0.25">
      <c r="A912" s="3">
        <f>IFERROR(Datos!A912,"")</f>
        <v>43809</v>
      </c>
      <c r="B912" s="4">
        <f>IFERROR(Datos!B912,"")</f>
        <v>137.97</v>
      </c>
      <c r="C912" s="4">
        <f>IFERROR(Datos!C912,"")</f>
        <v>3132.5</v>
      </c>
      <c r="D912" s="22">
        <f t="shared" si="99"/>
        <v>2.8347143480156323E-3</v>
      </c>
      <c r="E912" s="22">
        <f t="shared" si="100"/>
        <v>-1.1160714285713969E-3</v>
      </c>
      <c r="F912" s="22">
        <f>IFERROR(D912-Dashboard!$B$4/252,"")</f>
        <v>2.6759841892854738E-3</v>
      </c>
      <c r="G912" s="22">
        <f>IFERROR(E912-Dashboard!$B$4/252,"")</f>
        <v>-1.2748015873015556E-3</v>
      </c>
      <c r="H912" s="4">
        <f t="shared" si="101"/>
        <v>146.66</v>
      </c>
      <c r="I912" s="23">
        <f t="shared" si="102"/>
        <v>-5.92526933042411E-2</v>
      </c>
      <c r="J912" s="4">
        <f t="shared" si="103"/>
        <v>3153.6</v>
      </c>
      <c r="K912" s="23">
        <f t="shared" si="104"/>
        <v>-6.6907661085743309E-3</v>
      </c>
      <c r="L912" s="22">
        <f t="shared" si="98"/>
        <v>3.9507857765870291E-3</v>
      </c>
    </row>
    <row r="913" spans="1:12" x14ac:dyDescent="0.25">
      <c r="A913" s="3">
        <f>IFERROR(Datos!A913,"")</f>
        <v>43810</v>
      </c>
      <c r="B913" s="4">
        <f>IFERROR(Datos!B913,"")</f>
        <v>138.91999999999999</v>
      </c>
      <c r="C913" s="4">
        <f>IFERROR(Datos!C913,"")</f>
        <v>3141.6</v>
      </c>
      <c r="D913" s="22">
        <f t="shared" si="99"/>
        <v>6.8855548307602543E-3</v>
      </c>
      <c r="E913" s="22">
        <f t="shared" si="100"/>
        <v>2.9050279329607687E-3</v>
      </c>
      <c r="F913" s="22">
        <f>IFERROR(D913-Dashboard!$B$4/252,"")</f>
        <v>6.7268246720300958E-3</v>
      </c>
      <c r="G913" s="22">
        <f>IFERROR(E913-Dashboard!$B$4/252,"")</f>
        <v>2.7462977742306102E-3</v>
      </c>
      <c r="H913" s="4">
        <f t="shared" si="101"/>
        <v>146.66</v>
      </c>
      <c r="I913" s="23">
        <f t="shared" si="102"/>
        <v>-5.277512614209745E-2</v>
      </c>
      <c r="J913" s="4">
        <f t="shared" si="103"/>
        <v>3153.6</v>
      </c>
      <c r="K913" s="23">
        <f t="shared" si="104"/>
        <v>-3.8051750380517779E-3</v>
      </c>
      <c r="L913" s="22">
        <f t="shared" si="98"/>
        <v>3.9805268977994857E-3</v>
      </c>
    </row>
    <row r="914" spans="1:12" x14ac:dyDescent="0.25">
      <c r="A914" s="3">
        <f>IFERROR(Datos!A914,"")</f>
        <v>43811</v>
      </c>
      <c r="B914" s="4">
        <f>IFERROR(Datos!B914,"")</f>
        <v>138.43</v>
      </c>
      <c r="C914" s="4">
        <f>IFERROR(Datos!C914,"")</f>
        <v>3168.6</v>
      </c>
      <c r="D914" s="22">
        <f t="shared" si="99"/>
        <v>-3.5272099049811212E-3</v>
      </c>
      <c r="E914" s="22">
        <f t="shared" si="100"/>
        <v>8.5943468296409975E-3</v>
      </c>
      <c r="F914" s="22">
        <f>IFERROR(D914-Dashboard!$B$4/252,"")</f>
        <v>-3.6859400637112797E-3</v>
      </c>
      <c r="G914" s="22">
        <f>IFERROR(E914-Dashboard!$B$4/252,"")</f>
        <v>8.435616670910839E-3</v>
      </c>
      <c r="H914" s="4">
        <f t="shared" si="101"/>
        <v>146.66</v>
      </c>
      <c r="I914" s="23">
        <f t="shared" si="102"/>
        <v>-5.6116187099413573E-2</v>
      </c>
      <c r="J914" s="4">
        <f t="shared" si="103"/>
        <v>3168.6</v>
      </c>
      <c r="K914" s="23">
        <f t="shared" si="104"/>
        <v>0</v>
      </c>
      <c r="L914" s="22">
        <f t="shared" si="98"/>
        <v>-1.2121556734622119E-2</v>
      </c>
    </row>
    <row r="915" spans="1:12" x14ac:dyDescent="0.25">
      <c r="A915" s="3">
        <f>IFERROR(Datos!A915,"")</f>
        <v>43812</v>
      </c>
      <c r="B915" s="4">
        <f>IFERROR(Datos!B915,"")</f>
        <v>139.05000000000001</v>
      </c>
      <c r="C915" s="4">
        <f>IFERROR(Datos!C915,"")</f>
        <v>3168.8</v>
      </c>
      <c r="D915" s="22">
        <f t="shared" si="99"/>
        <v>4.4787979484215423E-3</v>
      </c>
      <c r="E915" s="22">
        <f t="shared" si="100"/>
        <v>6.3119358707508511E-5</v>
      </c>
      <c r="F915" s="22">
        <f>IFERROR(D915-Dashboard!$B$4/252,"")</f>
        <v>4.3200677896913838E-3</v>
      </c>
      <c r="G915" s="22">
        <f>IFERROR(E915-Dashboard!$B$4/252,"")</f>
        <v>-9.561080002265022E-5</v>
      </c>
      <c r="H915" s="4">
        <f t="shared" si="101"/>
        <v>146.66</v>
      </c>
      <c r="I915" s="23">
        <f t="shared" si="102"/>
        <v>-5.1888722214646021E-2</v>
      </c>
      <c r="J915" s="4">
        <f t="shared" si="103"/>
        <v>3168.8</v>
      </c>
      <c r="K915" s="23">
        <f t="shared" si="104"/>
        <v>0</v>
      </c>
      <c r="L915" s="22">
        <f t="shared" si="98"/>
        <v>4.4156785897140338E-3</v>
      </c>
    </row>
    <row r="916" spans="1:12" x14ac:dyDescent="0.25">
      <c r="A916" s="3">
        <f>IFERROR(Datos!A916,"")</f>
        <v>43815</v>
      </c>
      <c r="B916" s="4">
        <f>IFERROR(Datos!B916,"")</f>
        <v>139.04</v>
      </c>
      <c r="C916" s="4">
        <f>IFERROR(Datos!C916,"")</f>
        <v>3191.4</v>
      </c>
      <c r="D916" s="22">
        <f t="shared" si="99"/>
        <v>-7.1916576771080543E-5</v>
      </c>
      <c r="E916" s="22">
        <f t="shared" si="100"/>
        <v>7.132037364302013E-3</v>
      </c>
      <c r="F916" s="22">
        <f>IFERROR(D916-Dashboard!$B$4/252,"")</f>
        <v>-2.3064673550123927E-4</v>
      </c>
      <c r="G916" s="22">
        <f>IFERROR(E916-Dashboard!$B$4/252,"")</f>
        <v>6.9733072055718544E-3</v>
      </c>
      <c r="H916" s="4">
        <f t="shared" si="101"/>
        <v>146.66</v>
      </c>
      <c r="I916" s="23">
        <f t="shared" si="102"/>
        <v>-5.1956907132142405E-2</v>
      </c>
      <c r="J916" s="4">
        <f t="shared" si="103"/>
        <v>3191.4</v>
      </c>
      <c r="K916" s="23">
        <f t="shared" si="104"/>
        <v>0</v>
      </c>
      <c r="L916" s="22">
        <f t="shared" si="98"/>
        <v>-7.2039539410730935E-3</v>
      </c>
    </row>
    <row r="917" spans="1:12" x14ac:dyDescent="0.25">
      <c r="A917" s="3">
        <f>IFERROR(Datos!A917,"")</f>
        <v>43816</v>
      </c>
      <c r="B917" s="4">
        <f>IFERROR(Datos!B917,"")</f>
        <v>139.01</v>
      </c>
      <c r="C917" s="4">
        <f>IFERROR(Datos!C917,"")</f>
        <v>3192.5</v>
      </c>
      <c r="D917" s="22">
        <f t="shared" si="99"/>
        <v>-2.1576524741084846E-4</v>
      </c>
      <c r="E917" s="22">
        <f t="shared" si="100"/>
        <v>3.4467631760359829E-4</v>
      </c>
      <c r="F917" s="22">
        <f>IFERROR(D917-Dashboard!$B$4/252,"")</f>
        <v>-3.7449540614100719E-4</v>
      </c>
      <c r="G917" s="22">
        <f>IFERROR(E917-Dashboard!$B$4/252,"")</f>
        <v>1.8594615887343956E-4</v>
      </c>
      <c r="H917" s="4">
        <f t="shared" si="101"/>
        <v>146.66</v>
      </c>
      <c r="I917" s="23">
        <f t="shared" si="102"/>
        <v>-5.2161461884631111E-2</v>
      </c>
      <c r="J917" s="4">
        <f t="shared" si="103"/>
        <v>3192.5</v>
      </c>
      <c r="K917" s="23">
        <f t="shared" si="104"/>
        <v>0</v>
      </c>
      <c r="L917" s="22">
        <f t="shared" si="98"/>
        <v>-5.6044156501444675E-4</v>
      </c>
    </row>
    <row r="918" spans="1:12" x14ac:dyDescent="0.25">
      <c r="A918" s="3">
        <f>IFERROR(Datos!A918,"")</f>
        <v>43817</v>
      </c>
      <c r="B918" s="4">
        <f>IFERROR(Datos!B918,"")</f>
        <v>139.02000000000001</v>
      </c>
      <c r="C918" s="4">
        <f>IFERROR(Datos!C918,"")</f>
        <v>3191.1</v>
      </c>
      <c r="D918" s="22">
        <f t="shared" si="99"/>
        <v>7.1937270700095368E-5</v>
      </c>
      <c r="E918" s="22">
        <f t="shared" si="100"/>
        <v>-4.3852779953013066E-4</v>
      </c>
      <c r="F918" s="22">
        <f>IFERROR(D918-Dashboard!$B$4/252,"")</f>
        <v>-8.6792888030063362E-5</v>
      </c>
      <c r="G918" s="22">
        <f>IFERROR(E918-Dashboard!$B$4/252,"")</f>
        <v>-5.9725795826028939E-4</v>
      </c>
      <c r="H918" s="4">
        <f t="shared" si="101"/>
        <v>146.66</v>
      </c>
      <c r="I918" s="23">
        <f t="shared" si="102"/>
        <v>-5.2093276967134727E-2</v>
      </c>
      <c r="J918" s="4">
        <f t="shared" si="103"/>
        <v>3192.5</v>
      </c>
      <c r="K918" s="23">
        <f t="shared" si="104"/>
        <v>-4.3852779953013066E-4</v>
      </c>
      <c r="L918" s="22">
        <f t="shared" si="98"/>
        <v>5.1046507023022603E-4</v>
      </c>
    </row>
    <row r="919" spans="1:12" x14ac:dyDescent="0.25">
      <c r="A919" s="3">
        <f>IFERROR(Datos!A919,"")</f>
        <v>43818</v>
      </c>
      <c r="B919" s="4">
        <f>IFERROR(Datos!B919,"")</f>
        <v>139.38</v>
      </c>
      <c r="C919" s="4">
        <f>IFERROR(Datos!C919,"")</f>
        <v>3205.4</v>
      </c>
      <c r="D919" s="22">
        <f t="shared" si="99"/>
        <v>2.5895554596460091E-3</v>
      </c>
      <c r="E919" s="22">
        <f t="shared" si="100"/>
        <v>4.4812133746985339E-3</v>
      </c>
      <c r="F919" s="22">
        <f>IFERROR(D919-Dashboard!$B$4/252,"")</f>
        <v>2.4308253009158506E-3</v>
      </c>
      <c r="G919" s="22">
        <f>IFERROR(E919-Dashboard!$B$4/252,"")</f>
        <v>4.3224832159683754E-3</v>
      </c>
      <c r="H919" s="4">
        <f t="shared" si="101"/>
        <v>146.66</v>
      </c>
      <c r="I919" s="23">
        <f t="shared" si="102"/>
        <v>-4.9638619937269923E-2</v>
      </c>
      <c r="J919" s="4">
        <f t="shared" si="103"/>
        <v>3205.4</v>
      </c>
      <c r="K919" s="23">
        <f t="shared" si="104"/>
        <v>0</v>
      </c>
      <c r="L919" s="22">
        <f t="shared" si="98"/>
        <v>-1.8916579150525248E-3</v>
      </c>
    </row>
    <row r="920" spans="1:12" x14ac:dyDescent="0.25">
      <c r="A920" s="3">
        <f>IFERROR(Datos!A920,"")</f>
        <v>43819</v>
      </c>
      <c r="B920" s="4">
        <f>IFERROR(Datos!B920,"")</f>
        <v>139.52000000000001</v>
      </c>
      <c r="C920" s="4">
        <f>IFERROR(Datos!C920,"")</f>
        <v>3221.2</v>
      </c>
      <c r="D920" s="22">
        <f t="shared" si="99"/>
        <v>1.0044482709141711E-3</v>
      </c>
      <c r="E920" s="22">
        <f t="shared" si="100"/>
        <v>4.9291820053658508E-3</v>
      </c>
      <c r="F920" s="22">
        <f>IFERROR(D920-Dashboard!$B$4/252,"")</f>
        <v>8.4571811218401237E-4</v>
      </c>
      <c r="G920" s="22">
        <f>IFERROR(E920-Dashboard!$B$4/252,"")</f>
        <v>4.7704518466356923E-3</v>
      </c>
      <c r="H920" s="4">
        <f t="shared" si="101"/>
        <v>146.66</v>
      </c>
      <c r="I920" s="23">
        <f t="shared" si="102"/>
        <v>-4.8684031092322333E-2</v>
      </c>
      <c r="J920" s="4">
        <f t="shared" si="103"/>
        <v>3221.2</v>
      </c>
      <c r="K920" s="23">
        <f t="shared" si="104"/>
        <v>0</v>
      </c>
      <c r="L920" s="22">
        <f t="shared" si="98"/>
        <v>-3.9247337344516797E-3</v>
      </c>
    </row>
    <row r="921" spans="1:12" x14ac:dyDescent="0.25">
      <c r="A921" s="3">
        <f>IFERROR(Datos!A921,"")</f>
        <v>43822</v>
      </c>
      <c r="B921" s="4">
        <f>IFERROR(Datos!B921,"")</f>
        <v>139.94999999999999</v>
      </c>
      <c r="C921" s="4">
        <f>IFERROR(Datos!C921,"")</f>
        <v>3224</v>
      </c>
      <c r="D921" s="22">
        <f t="shared" si="99"/>
        <v>3.0819954128438187E-3</v>
      </c>
      <c r="E921" s="22">
        <f t="shared" si="100"/>
        <v>8.6924127654297578E-4</v>
      </c>
      <c r="F921" s="22">
        <f>IFERROR(D921-Dashboard!$B$4/252,"")</f>
        <v>2.9232652541136602E-3</v>
      </c>
      <c r="G921" s="22">
        <f>IFERROR(E921-Dashboard!$B$4/252,"")</f>
        <v>7.1051111781281705E-4</v>
      </c>
      <c r="H921" s="4">
        <f t="shared" si="101"/>
        <v>146.66</v>
      </c>
      <c r="I921" s="23">
        <f t="shared" si="102"/>
        <v>-4.5752079639983734E-2</v>
      </c>
      <c r="J921" s="4">
        <f t="shared" si="103"/>
        <v>3224</v>
      </c>
      <c r="K921" s="23">
        <f t="shared" si="104"/>
        <v>0</v>
      </c>
      <c r="L921" s="22">
        <f t="shared" si="98"/>
        <v>2.2127541363008429E-3</v>
      </c>
    </row>
    <row r="922" spans="1:12" x14ac:dyDescent="0.25">
      <c r="A922" s="3">
        <f>IFERROR(Datos!A922,"")</f>
        <v>43823</v>
      </c>
      <c r="B922" s="4">
        <f>IFERROR(Datos!B922,"")</f>
        <v>141.27000000000001</v>
      </c>
      <c r="C922" s="4">
        <f>IFERROR(Datos!C922,"")</f>
        <v>3223.4</v>
      </c>
      <c r="D922" s="22">
        <f t="shared" si="99"/>
        <v>9.4319399785638414E-3</v>
      </c>
      <c r="E922" s="22">
        <f t="shared" si="100"/>
        <v>-1.8610421836229296E-4</v>
      </c>
      <c r="F922" s="22">
        <f>IFERROR(D922-Dashboard!$B$4/252,"")</f>
        <v>9.2732098198336829E-3</v>
      </c>
      <c r="G922" s="22">
        <f>IFERROR(E922-Dashboard!$B$4/252,"")</f>
        <v>-3.4483437709245169E-4</v>
      </c>
      <c r="H922" s="4">
        <f t="shared" si="101"/>
        <v>146.66</v>
      </c>
      <c r="I922" s="23">
        <f t="shared" si="102"/>
        <v>-3.6751670530478564E-2</v>
      </c>
      <c r="J922" s="4">
        <f t="shared" si="103"/>
        <v>3224</v>
      </c>
      <c r="K922" s="23">
        <f t="shared" si="104"/>
        <v>-1.8610421836229296E-4</v>
      </c>
      <c r="L922" s="22">
        <f t="shared" si="98"/>
        <v>9.6180441969261343E-3</v>
      </c>
    </row>
    <row r="923" spans="1:12" x14ac:dyDescent="0.25">
      <c r="A923" s="3">
        <f>IFERROR(Datos!A923,"")</f>
        <v>43825</v>
      </c>
      <c r="B923" s="4">
        <f>IFERROR(Datos!B923,"")</f>
        <v>142.38</v>
      </c>
      <c r="C923" s="4">
        <f>IFERROR(Datos!C923,"")</f>
        <v>3239.9</v>
      </c>
      <c r="D923" s="22">
        <f t="shared" si="99"/>
        <v>7.8572945423656115E-3</v>
      </c>
      <c r="E923" s="22">
        <f t="shared" si="100"/>
        <v>5.1188186387045587E-3</v>
      </c>
      <c r="F923" s="22">
        <f>IFERROR(D923-Dashboard!$B$4/252,"")</f>
        <v>7.698564383635453E-3</v>
      </c>
      <c r="G923" s="22">
        <f>IFERROR(E923-Dashboard!$B$4/252,"")</f>
        <v>4.9600884799744002E-3</v>
      </c>
      <c r="H923" s="4">
        <f t="shared" si="101"/>
        <v>146.66</v>
      </c>
      <c r="I923" s="23">
        <f t="shared" si="102"/>
        <v>-2.9183144688394891E-2</v>
      </c>
      <c r="J923" s="4">
        <f t="shared" si="103"/>
        <v>3239.9</v>
      </c>
      <c r="K923" s="23">
        <f t="shared" si="104"/>
        <v>0</v>
      </c>
      <c r="L923" s="22">
        <f t="shared" si="98"/>
        <v>2.7384759036610529E-3</v>
      </c>
    </row>
    <row r="924" spans="1:12" x14ac:dyDescent="0.25">
      <c r="A924" s="3">
        <f>IFERROR(Datos!A924,"")</f>
        <v>43826</v>
      </c>
      <c r="B924" s="4">
        <f>IFERROR(Datos!B924,"")</f>
        <v>142.33000000000001</v>
      </c>
      <c r="C924" s="4">
        <f>IFERROR(Datos!C924,"")</f>
        <v>3240</v>
      </c>
      <c r="D924" s="22">
        <f t="shared" si="99"/>
        <v>-3.5117291754449553E-4</v>
      </c>
      <c r="E924" s="22">
        <f t="shared" si="100"/>
        <v>3.0865150158820853E-5</v>
      </c>
      <c r="F924" s="22">
        <f>IFERROR(D924-Dashboard!$B$4/252,"")</f>
        <v>-5.0990307627465426E-4</v>
      </c>
      <c r="G924" s="22">
        <f>IFERROR(E924-Dashboard!$B$4/252,"")</f>
        <v>-1.2786500857133788E-4</v>
      </c>
      <c r="H924" s="4">
        <f t="shared" si="101"/>
        <v>146.66</v>
      </c>
      <c r="I924" s="23">
        <f t="shared" si="102"/>
        <v>-2.952406927587603E-2</v>
      </c>
      <c r="J924" s="4">
        <f t="shared" si="103"/>
        <v>3240</v>
      </c>
      <c r="K924" s="23">
        <f t="shared" si="104"/>
        <v>0</v>
      </c>
      <c r="L924" s="22">
        <f t="shared" si="98"/>
        <v>-3.8203806770331639E-4</v>
      </c>
    </row>
    <row r="925" spans="1:12" x14ac:dyDescent="0.25">
      <c r="A925" s="3">
        <f>IFERROR(Datos!A925,"")</f>
        <v>43829</v>
      </c>
      <c r="B925" s="4">
        <f>IFERROR(Datos!B925,"")</f>
        <v>142.63</v>
      </c>
      <c r="C925" s="4">
        <f>IFERROR(Datos!C925,"")</f>
        <v>3221.3</v>
      </c>
      <c r="D925" s="22">
        <f t="shared" si="99"/>
        <v>2.1077776997118214E-3</v>
      </c>
      <c r="E925" s="22">
        <f t="shared" si="100"/>
        <v>-5.7716049382715573E-3</v>
      </c>
      <c r="F925" s="22">
        <f>IFERROR(D925-Dashboard!$B$4/252,"")</f>
        <v>1.9490475409816627E-3</v>
      </c>
      <c r="G925" s="22">
        <f>IFERROR(E925-Dashboard!$B$4/252,"")</f>
        <v>-5.9303350970017158E-3</v>
      </c>
      <c r="H925" s="4">
        <f t="shared" si="101"/>
        <v>146.66</v>
      </c>
      <c r="I925" s="23">
        <f t="shared" si="102"/>
        <v>-2.7478521750988638E-2</v>
      </c>
      <c r="J925" s="4">
        <f t="shared" si="103"/>
        <v>3240</v>
      </c>
      <c r="K925" s="23">
        <f t="shared" si="104"/>
        <v>-5.7716049382715573E-3</v>
      </c>
      <c r="L925" s="22">
        <f t="shared" si="98"/>
        <v>7.8793826379833787E-3</v>
      </c>
    </row>
    <row r="926" spans="1:12" x14ac:dyDescent="0.25">
      <c r="A926" s="3">
        <f>IFERROR(Datos!A926,"")</f>
        <v>43830</v>
      </c>
      <c r="B926" s="4">
        <f>IFERROR(Datos!B926,"")</f>
        <v>142.9</v>
      </c>
      <c r="C926" s="4">
        <f>IFERROR(Datos!C926,"")</f>
        <v>3230.8</v>
      </c>
      <c r="D926" s="22">
        <f t="shared" si="99"/>
        <v>1.8930098857183886E-3</v>
      </c>
      <c r="E926" s="22">
        <f t="shared" si="100"/>
        <v>2.9491199205289309E-3</v>
      </c>
      <c r="F926" s="22">
        <f>IFERROR(D926-Dashboard!$B$4/252,"")</f>
        <v>1.7342797269882298E-3</v>
      </c>
      <c r="G926" s="22">
        <f>IFERROR(E926-Dashboard!$B$4/252,"")</f>
        <v>2.7903897617987724E-3</v>
      </c>
      <c r="H926" s="4">
        <f t="shared" si="101"/>
        <v>146.66</v>
      </c>
      <c r="I926" s="23">
        <f t="shared" si="102"/>
        <v>-2.5637528978589841E-2</v>
      </c>
      <c r="J926" s="4">
        <f t="shared" si="103"/>
        <v>3240</v>
      </c>
      <c r="K926" s="23">
        <f t="shared" si="104"/>
        <v>-2.8395061728394566E-3</v>
      </c>
      <c r="L926" s="22">
        <f t="shared" si="98"/>
        <v>-1.0561100348105423E-3</v>
      </c>
    </row>
    <row r="927" spans="1:12" x14ac:dyDescent="0.25">
      <c r="A927" s="3">
        <f>IFERROR(Datos!A927,"")</f>
        <v>43832</v>
      </c>
      <c r="B927" s="4">
        <f>IFERROR(Datos!B927,"")</f>
        <v>143.94999999999999</v>
      </c>
      <c r="C927" s="4">
        <f>IFERROR(Datos!C927,"")</f>
        <v>3257.8</v>
      </c>
      <c r="D927" s="22">
        <f t="shared" si="99"/>
        <v>7.3477956613015039E-3</v>
      </c>
      <c r="E927" s="22">
        <f t="shared" si="100"/>
        <v>8.3570632660641131E-3</v>
      </c>
      <c r="F927" s="22">
        <f>IFERROR(D927-Dashboard!$B$4/252,"")</f>
        <v>7.1890655025713453E-3</v>
      </c>
      <c r="G927" s="22">
        <f>IFERROR(E927-Dashboard!$B$4/252,"")</f>
        <v>8.1983331073339546E-3</v>
      </c>
      <c r="H927" s="4">
        <f t="shared" si="101"/>
        <v>146.66</v>
      </c>
      <c r="I927" s="23">
        <f t="shared" si="102"/>
        <v>-1.8478112641483802E-2</v>
      </c>
      <c r="J927" s="4">
        <f t="shared" si="103"/>
        <v>3257.8</v>
      </c>
      <c r="K927" s="23">
        <f t="shared" si="104"/>
        <v>0</v>
      </c>
      <c r="L927" s="22">
        <f t="shared" si="98"/>
        <v>-1.0092676047626092E-3</v>
      </c>
    </row>
    <row r="928" spans="1:12" x14ac:dyDescent="0.25">
      <c r="A928" s="3">
        <f>IFERROR(Datos!A928,"")</f>
        <v>43833</v>
      </c>
      <c r="B928" s="4">
        <f>IFERROR(Datos!B928,"")</f>
        <v>145.86000000000001</v>
      </c>
      <c r="C928" s="4">
        <f>IFERROR(Datos!C928,"")</f>
        <v>3234.8</v>
      </c>
      <c r="D928" s="22">
        <f t="shared" si="99"/>
        <v>1.3268496005557573E-2</v>
      </c>
      <c r="E928" s="22">
        <f t="shared" si="100"/>
        <v>-7.0599791270182788E-3</v>
      </c>
      <c r="F928" s="22">
        <f>IFERROR(D928-Dashboard!$B$4/252,"")</f>
        <v>1.3109765846827414E-2</v>
      </c>
      <c r="G928" s="22">
        <f>IFERROR(E928-Dashboard!$B$4/252,"")</f>
        <v>-7.2187092857484373E-3</v>
      </c>
      <c r="H928" s="4">
        <f t="shared" si="101"/>
        <v>146.66</v>
      </c>
      <c r="I928" s="23">
        <f t="shared" si="102"/>
        <v>-5.4547933996998976E-3</v>
      </c>
      <c r="J928" s="4">
        <f t="shared" si="103"/>
        <v>3257.8</v>
      </c>
      <c r="K928" s="23">
        <f t="shared" si="104"/>
        <v>-7.0599791270182788E-3</v>
      </c>
      <c r="L928" s="22">
        <f t="shared" si="98"/>
        <v>2.0328475132575852E-2</v>
      </c>
    </row>
    <row r="929" spans="1:12" x14ac:dyDescent="0.25">
      <c r="A929" s="3">
        <f>IFERROR(Datos!A929,"")</f>
        <v>43836</v>
      </c>
      <c r="B929" s="4">
        <f>IFERROR(Datos!B929,"")</f>
        <v>147.38999999999999</v>
      </c>
      <c r="C929" s="4">
        <f>IFERROR(Datos!C929,"")</f>
        <v>3246.3</v>
      </c>
      <c r="D929" s="22">
        <f t="shared" si="99"/>
        <v>1.0489510489510412E-2</v>
      </c>
      <c r="E929" s="22">
        <f t="shared" si="100"/>
        <v>3.5550884135031602E-3</v>
      </c>
      <c r="F929" s="22">
        <f>IFERROR(D929-Dashboard!$B$4/252,"")</f>
        <v>1.0330780330780253E-2</v>
      </c>
      <c r="G929" s="22">
        <f>IFERROR(E929-Dashboard!$B$4/252,"")</f>
        <v>3.3963582547730017E-3</v>
      </c>
      <c r="H929" s="4">
        <f t="shared" si="101"/>
        <v>147.38999999999999</v>
      </c>
      <c r="I929" s="23">
        <f t="shared" si="102"/>
        <v>0</v>
      </c>
      <c r="J929" s="4">
        <f t="shared" si="103"/>
        <v>3257.8</v>
      </c>
      <c r="K929" s="23">
        <f t="shared" si="104"/>
        <v>-3.5299895635091394E-3</v>
      </c>
      <c r="L929" s="22">
        <f t="shared" si="98"/>
        <v>6.9344220760072517E-3</v>
      </c>
    </row>
    <row r="930" spans="1:12" x14ac:dyDescent="0.25">
      <c r="A930" s="3">
        <f>IFERROR(Datos!A930,"")</f>
        <v>43837</v>
      </c>
      <c r="B930" s="4">
        <f>IFERROR(Datos!B930,"")</f>
        <v>147.97</v>
      </c>
      <c r="C930" s="4">
        <f>IFERROR(Datos!C930,"")</f>
        <v>3237.2</v>
      </c>
      <c r="D930" s="22">
        <f t="shared" si="99"/>
        <v>3.9351380690686444E-3</v>
      </c>
      <c r="E930" s="22">
        <f t="shared" si="100"/>
        <v>-2.8031913255091023E-3</v>
      </c>
      <c r="F930" s="22">
        <f>IFERROR(D930-Dashboard!$B$4/252,"")</f>
        <v>3.7764079103384859E-3</v>
      </c>
      <c r="G930" s="22">
        <f>IFERROR(E930-Dashboard!$B$4/252,"")</f>
        <v>-2.9619214842392608E-3</v>
      </c>
      <c r="H930" s="4">
        <f t="shared" si="101"/>
        <v>147.97</v>
      </c>
      <c r="I930" s="23">
        <f t="shared" si="102"/>
        <v>0</v>
      </c>
      <c r="J930" s="4">
        <f t="shared" si="103"/>
        <v>3257.8</v>
      </c>
      <c r="K930" s="23">
        <f t="shared" si="104"/>
        <v>-6.3232856528947501E-3</v>
      </c>
      <c r="L930" s="22">
        <f t="shared" si="98"/>
        <v>6.7383293945777467E-3</v>
      </c>
    </row>
    <row r="931" spans="1:12" x14ac:dyDescent="0.25">
      <c r="A931" s="3">
        <f>IFERROR(Datos!A931,"")</f>
        <v>43838</v>
      </c>
      <c r="B931" s="4">
        <f>IFERROR(Datos!B931,"")</f>
        <v>146.86000000000001</v>
      </c>
      <c r="C931" s="4">
        <f>IFERROR(Datos!C931,"")</f>
        <v>3253.1</v>
      </c>
      <c r="D931" s="22">
        <f t="shared" si="99"/>
        <v>-7.501520578495513E-3</v>
      </c>
      <c r="E931" s="22">
        <f t="shared" si="100"/>
        <v>4.9116520449772327E-3</v>
      </c>
      <c r="F931" s="22">
        <f>IFERROR(D931-Dashboard!$B$4/252,"")</f>
        <v>-7.6602507372256715E-3</v>
      </c>
      <c r="G931" s="22">
        <f>IFERROR(E931-Dashboard!$B$4/252,"")</f>
        <v>4.7529218862470742E-3</v>
      </c>
      <c r="H931" s="4">
        <f t="shared" si="101"/>
        <v>147.97</v>
      </c>
      <c r="I931" s="23">
        <f t="shared" si="102"/>
        <v>-7.501520578495513E-3</v>
      </c>
      <c r="J931" s="4">
        <f t="shared" si="103"/>
        <v>3257.8</v>
      </c>
      <c r="K931" s="23">
        <f t="shared" si="104"/>
        <v>-1.442691386825512E-3</v>
      </c>
      <c r="L931" s="22">
        <f t="shared" si="98"/>
        <v>-1.2413172623472746E-2</v>
      </c>
    </row>
    <row r="932" spans="1:12" x14ac:dyDescent="0.25">
      <c r="A932" s="3">
        <f>IFERROR(Datos!A932,"")</f>
        <v>43839</v>
      </c>
      <c r="B932" s="4">
        <f>IFERROR(Datos!B932,"")</f>
        <v>146.03</v>
      </c>
      <c r="C932" s="4">
        <f>IFERROR(Datos!C932,"")</f>
        <v>3274.7</v>
      </c>
      <c r="D932" s="22">
        <f t="shared" si="99"/>
        <v>-5.6516410186573385E-3</v>
      </c>
      <c r="E932" s="22">
        <f t="shared" si="100"/>
        <v>6.6398204789277493E-3</v>
      </c>
      <c r="F932" s="22">
        <f>IFERROR(D932-Dashboard!$B$4/252,"")</f>
        <v>-5.810371177387497E-3</v>
      </c>
      <c r="G932" s="22">
        <f>IFERROR(E932-Dashboard!$B$4/252,"")</f>
        <v>6.4810903201975908E-3</v>
      </c>
      <c r="H932" s="4">
        <f t="shared" si="101"/>
        <v>147.97</v>
      </c>
      <c r="I932" s="23">
        <f t="shared" si="102"/>
        <v>-1.3110765695749094E-2</v>
      </c>
      <c r="J932" s="4">
        <f t="shared" si="103"/>
        <v>3274.7</v>
      </c>
      <c r="K932" s="23">
        <f t="shared" si="104"/>
        <v>0</v>
      </c>
      <c r="L932" s="22">
        <f t="shared" si="98"/>
        <v>-1.2291461497585088E-2</v>
      </c>
    </row>
    <row r="933" spans="1:12" x14ac:dyDescent="0.25">
      <c r="A933" s="3">
        <f>IFERROR(Datos!A933,"")</f>
        <v>43840</v>
      </c>
      <c r="B933" s="4">
        <f>IFERROR(Datos!B933,"")</f>
        <v>146.91</v>
      </c>
      <c r="C933" s="4">
        <f>IFERROR(Datos!C933,"")</f>
        <v>3265.3</v>
      </c>
      <c r="D933" s="22">
        <f t="shared" si="99"/>
        <v>6.0261590084229599E-3</v>
      </c>
      <c r="E933" s="22">
        <f t="shared" si="100"/>
        <v>-2.8704919534612294E-3</v>
      </c>
      <c r="F933" s="22">
        <f>IFERROR(D933-Dashboard!$B$4/252,"")</f>
        <v>5.8674288496928014E-3</v>
      </c>
      <c r="G933" s="22">
        <f>IFERROR(E933-Dashboard!$B$4/252,"")</f>
        <v>-3.0292221121913879E-3</v>
      </c>
      <c r="H933" s="4">
        <f t="shared" si="101"/>
        <v>147.97</v>
      </c>
      <c r="I933" s="23">
        <f t="shared" si="102"/>
        <v>-7.1636142461309893E-3</v>
      </c>
      <c r="J933" s="4">
        <f t="shared" si="103"/>
        <v>3274.7</v>
      </c>
      <c r="K933" s="23">
        <f t="shared" si="104"/>
        <v>-2.8704919534612294E-3</v>
      </c>
      <c r="L933" s="22">
        <f t="shared" si="98"/>
        <v>8.8966509618841894E-3</v>
      </c>
    </row>
    <row r="934" spans="1:12" x14ac:dyDescent="0.25">
      <c r="A934" s="3">
        <f>IFERROR(Datos!A934,"")</f>
        <v>43843</v>
      </c>
      <c r="B934" s="4">
        <f>IFERROR(Datos!B934,"")</f>
        <v>145.82</v>
      </c>
      <c r="C934" s="4">
        <f>IFERROR(Datos!C934,"")</f>
        <v>3288.1</v>
      </c>
      <c r="D934" s="22">
        <f t="shared" si="99"/>
        <v>-7.4195085426451701E-3</v>
      </c>
      <c r="E934" s="22">
        <f t="shared" si="100"/>
        <v>6.9825130922118728E-3</v>
      </c>
      <c r="F934" s="22">
        <f>IFERROR(D934-Dashboard!$B$4/252,"")</f>
        <v>-7.5782387013753286E-3</v>
      </c>
      <c r="G934" s="22">
        <f>IFERROR(E934-Dashboard!$B$4/252,"")</f>
        <v>6.8237829334817143E-3</v>
      </c>
      <c r="H934" s="4">
        <f t="shared" si="101"/>
        <v>147.97</v>
      </c>
      <c r="I934" s="23">
        <f t="shared" si="102"/>
        <v>-1.4529972291680737E-2</v>
      </c>
      <c r="J934" s="4">
        <f t="shared" si="103"/>
        <v>3288.1</v>
      </c>
      <c r="K934" s="23">
        <f t="shared" si="104"/>
        <v>0</v>
      </c>
      <c r="L934" s="22">
        <f t="shared" si="98"/>
        <v>-1.4402021634857043E-2</v>
      </c>
    </row>
    <row r="935" spans="1:12" x14ac:dyDescent="0.25">
      <c r="A935" s="3">
        <f>IFERROR(Datos!A935,"")</f>
        <v>43844</v>
      </c>
      <c r="B935" s="4">
        <f>IFERROR(Datos!B935,"")</f>
        <v>145.69</v>
      </c>
      <c r="C935" s="4">
        <f>IFERROR(Datos!C935,"")</f>
        <v>3283.2</v>
      </c>
      <c r="D935" s="22">
        <f t="shared" si="99"/>
        <v>-8.9151008092169803E-4</v>
      </c>
      <c r="E935" s="22">
        <f t="shared" si="100"/>
        <v>-1.4902223168394846E-3</v>
      </c>
      <c r="F935" s="22">
        <f>IFERROR(D935-Dashboard!$B$4/252,"")</f>
        <v>-1.0502402396518568E-3</v>
      </c>
      <c r="G935" s="22">
        <f>IFERROR(E935-Dashboard!$B$4/252,"")</f>
        <v>-1.6489524755696433E-3</v>
      </c>
      <c r="H935" s="4">
        <f t="shared" si="101"/>
        <v>147.97</v>
      </c>
      <c r="I935" s="23">
        <f t="shared" si="102"/>
        <v>-1.5408528755828876E-2</v>
      </c>
      <c r="J935" s="4">
        <f t="shared" si="103"/>
        <v>3288.1</v>
      </c>
      <c r="K935" s="23">
        <f t="shared" si="104"/>
        <v>-1.4902223168394846E-3</v>
      </c>
      <c r="L935" s="22">
        <f t="shared" si="98"/>
        <v>5.9871223591778655E-4</v>
      </c>
    </row>
    <row r="936" spans="1:12" x14ac:dyDescent="0.25">
      <c r="A936" s="3">
        <f>IFERROR(Datos!A936,"")</f>
        <v>43845</v>
      </c>
      <c r="B936" s="4">
        <f>IFERROR(Datos!B936,"")</f>
        <v>146.54</v>
      </c>
      <c r="C936" s="4">
        <f>IFERROR(Datos!C936,"")</f>
        <v>3289.3</v>
      </c>
      <c r="D936" s="22">
        <f t="shared" si="99"/>
        <v>5.834305717619559E-3</v>
      </c>
      <c r="E936" s="22">
        <f t="shared" si="100"/>
        <v>1.8579434697856279E-3</v>
      </c>
      <c r="F936" s="22">
        <f>IFERROR(D936-Dashboard!$B$4/252,"")</f>
        <v>5.6755755588894004E-3</v>
      </c>
      <c r="G936" s="22">
        <f>IFERROR(E936-Dashboard!$B$4/252,"")</f>
        <v>1.6992133110554691E-3</v>
      </c>
      <c r="H936" s="4">
        <f t="shared" si="101"/>
        <v>147.97</v>
      </c>
      <c r="I936" s="23">
        <f t="shared" si="102"/>
        <v>-9.6641211056295306E-3</v>
      </c>
      <c r="J936" s="4">
        <f t="shared" si="103"/>
        <v>3289.3</v>
      </c>
      <c r="K936" s="23">
        <f t="shared" si="104"/>
        <v>0</v>
      </c>
      <c r="L936" s="22">
        <f t="shared" si="98"/>
        <v>3.9763622478339311E-3</v>
      </c>
    </row>
    <row r="937" spans="1:12" x14ac:dyDescent="0.25">
      <c r="A937" s="3">
        <f>IFERROR(Datos!A937,"")</f>
        <v>43846</v>
      </c>
      <c r="B937" s="4">
        <f>IFERROR(Datos!B937,"")</f>
        <v>146.31</v>
      </c>
      <c r="C937" s="4">
        <f>IFERROR(Datos!C937,"")</f>
        <v>3316.8</v>
      </c>
      <c r="D937" s="22">
        <f t="shared" si="99"/>
        <v>-1.5695373276920499E-3</v>
      </c>
      <c r="E937" s="22">
        <f t="shared" si="100"/>
        <v>8.3604414313076525E-3</v>
      </c>
      <c r="F937" s="22">
        <f>IFERROR(D937-Dashboard!$B$4/252,"")</f>
        <v>-1.7282674864222086E-3</v>
      </c>
      <c r="G937" s="22">
        <f>IFERROR(E937-Dashboard!$B$4/252,"")</f>
        <v>8.201711272577494E-3</v>
      </c>
      <c r="H937" s="4">
        <f t="shared" si="101"/>
        <v>147.97</v>
      </c>
      <c r="I937" s="23">
        <f t="shared" si="102"/>
        <v>-1.1218490234506939E-2</v>
      </c>
      <c r="J937" s="4">
        <f t="shared" si="103"/>
        <v>3316.8</v>
      </c>
      <c r="K937" s="23">
        <f t="shared" si="104"/>
        <v>0</v>
      </c>
      <c r="L937" s="22">
        <f t="shared" si="98"/>
        <v>-9.9299787589997024E-3</v>
      </c>
    </row>
    <row r="938" spans="1:12" x14ac:dyDescent="0.25">
      <c r="A938" s="3">
        <f>IFERROR(Datos!A938,"")</f>
        <v>43847</v>
      </c>
      <c r="B938" s="4">
        <f>IFERROR(Datos!B938,"")</f>
        <v>146.58000000000001</v>
      </c>
      <c r="C938" s="4">
        <f>IFERROR(Datos!C938,"")</f>
        <v>3329.6</v>
      </c>
      <c r="D938" s="22">
        <f t="shared" si="99"/>
        <v>1.845396760303597E-3</v>
      </c>
      <c r="E938" s="22">
        <f t="shared" si="100"/>
        <v>3.8591413410515862E-3</v>
      </c>
      <c r="F938" s="22">
        <f>IFERROR(D938-Dashboard!$B$4/252,"")</f>
        <v>1.6866666015734383E-3</v>
      </c>
      <c r="G938" s="22">
        <f>IFERROR(E938-Dashboard!$B$4/252,"")</f>
        <v>3.7004111823214277E-3</v>
      </c>
      <c r="H938" s="4">
        <f t="shared" si="101"/>
        <v>147.97</v>
      </c>
      <c r="I938" s="23">
        <f t="shared" si="102"/>
        <v>-9.3937960397376674E-3</v>
      </c>
      <c r="J938" s="4">
        <f t="shared" si="103"/>
        <v>3329.6</v>
      </c>
      <c r="K938" s="23">
        <f t="shared" si="104"/>
        <v>0</v>
      </c>
      <c r="L938" s="22">
        <f t="shared" si="98"/>
        <v>-2.0137445807479892E-3</v>
      </c>
    </row>
    <row r="939" spans="1:12" x14ac:dyDescent="0.25">
      <c r="A939" s="3">
        <f>IFERROR(Datos!A939,"")</f>
        <v>43851</v>
      </c>
      <c r="B939" s="4">
        <f>IFERROR(Datos!B939,"")</f>
        <v>146.74</v>
      </c>
      <c r="C939" s="4">
        <f>IFERROR(Datos!C939,"")</f>
        <v>3320.8</v>
      </c>
      <c r="D939" s="22">
        <f t="shared" si="99"/>
        <v>1.0915541001501605E-3</v>
      </c>
      <c r="E939" s="22">
        <f t="shared" si="100"/>
        <v>-2.6429601153290516E-3</v>
      </c>
      <c r="F939" s="22">
        <f>IFERROR(D939-Dashboard!$B$4/252,"")</f>
        <v>9.3282394142000179E-4</v>
      </c>
      <c r="G939" s="22">
        <f>IFERROR(E939-Dashboard!$B$4/252,"")</f>
        <v>-2.8016902740592101E-3</v>
      </c>
      <c r="H939" s="4">
        <f t="shared" si="101"/>
        <v>147.97</v>
      </c>
      <c r="I939" s="23">
        <f t="shared" si="102"/>
        <v>-8.3124957761707696E-3</v>
      </c>
      <c r="J939" s="4">
        <f t="shared" si="103"/>
        <v>3329.6</v>
      </c>
      <c r="K939" s="23">
        <f t="shared" si="104"/>
        <v>-2.6429601153290516E-3</v>
      </c>
      <c r="L939" s="22">
        <f t="shared" si="98"/>
        <v>3.7345142154792121E-3</v>
      </c>
    </row>
    <row r="940" spans="1:12" x14ac:dyDescent="0.25">
      <c r="A940" s="3">
        <f>IFERROR(Datos!A940,"")</f>
        <v>43852</v>
      </c>
      <c r="B940" s="4">
        <f>IFERROR(Datos!B940,"")</f>
        <v>146.79</v>
      </c>
      <c r="C940" s="4">
        <f>IFERROR(Datos!C940,"")</f>
        <v>3321.8</v>
      </c>
      <c r="D940" s="22">
        <f t="shared" si="99"/>
        <v>3.4073872154816165E-4</v>
      </c>
      <c r="E940" s="22">
        <f t="shared" si="100"/>
        <v>3.0113225728745086E-4</v>
      </c>
      <c r="F940" s="22">
        <f>IFERROR(D940-Dashboard!$B$4/252,"")</f>
        <v>1.8200856281800292E-4</v>
      </c>
      <c r="G940" s="22">
        <f>IFERROR(E940-Dashboard!$B$4/252,"")</f>
        <v>1.4240209855729213E-4</v>
      </c>
      <c r="H940" s="4">
        <f t="shared" si="101"/>
        <v>147.97</v>
      </c>
      <c r="I940" s="23">
        <f t="shared" si="102"/>
        <v>-7.9745894438062459E-3</v>
      </c>
      <c r="J940" s="4">
        <f t="shared" si="103"/>
        <v>3329.6</v>
      </c>
      <c r="K940" s="23">
        <f t="shared" si="104"/>
        <v>-2.3426237385871795E-3</v>
      </c>
      <c r="L940" s="22">
        <f t="shared" si="98"/>
        <v>3.9606464260710794E-5</v>
      </c>
    </row>
    <row r="941" spans="1:12" x14ac:dyDescent="0.25">
      <c r="A941" s="3">
        <f>IFERROR(Datos!A941,"")</f>
        <v>43853</v>
      </c>
      <c r="B941" s="4">
        <f>IFERROR(Datos!B941,"")</f>
        <v>147.12</v>
      </c>
      <c r="C941" s="4">
        <f>IFERROR(Datos!C941,"")</f>
        <v>3325.5</v>
      </c>
      <c r="D941" s="22">
        <f t="shared" si="99"/>
        <v>2.2481095442470345E-3</v>
      </c>
      <c r="E941" s="22">
        <f t="shared" si="100"/>
        <v>1.1138539346136067E-3</v>
      </c>
      <c r="F941" s="22">
        <f>IFERROR(D941-Dashboard!$B$4/252,"")</f>
        <v>2.089379385516876E-3</v>
      </c>
      <c r="G941" s="22">
        <f>IFERROR(E941-Dashboard!$B$4/252,"")</f>
        <v>9.5512377588344798E-4</v>
      </c>
      <c r="H941" s="4">
        <f t="shared" si="101"/>
        <v>147.97</v>
      </c>
      <c r="I941" s="23">
        <f t="shared" si="102"/>
        <v>-5.7444076501993457E-3</v>
      </c>
      <c r="J941" s="4">
        <f t="shared" si="103"/>
        <v>3329.6</v>
      </c>
      <c r="K941" s="23">
        <f t="shared" si="104"/>
        <v>-1.2313791446419975E-3</v>
      </c>
      <c r="L941" s="22">
        <f t="shared" si="98"/>
        <v>1.1342556096334278E-3</v>
      </c>
    </row>
    <row r="942" spans="1:12" x14ac:dyDescent="0.25">
      <c r="A942" s="3">
        <f>IFERROR(Datos!A942,"")</f>
        <v>43854</v>
      </c>
      <c r="B942" s="4">
        <f>IFERROR(Datos!B942,"")</f>
        <v>147.97999999999999</v>
      </c>
      <c r="C942" s="4">
        <f>IFERROR(Datos!C942,"")</f>
        <v>3295.5</v>
      </c>
      <c r="D942" s="22">
        <f t="shared" si="99"/>
        <v>5.8455682436104883E-3</v>
      </c>
      <c r="E942" s="22">
        <f t="shared" si="100"/>
        <v>-9.0211998195760534E-3</v>
      </c>
      <c r="F942" s="22">
        <f>IFERROR(D942-Dashboard!$B$4/252,"")</f>
        <v>5.6868380848803298E-3</v>
      </c>
      <c r="G942" s="22">
        <f>IFERROR(E942-Dashboard!$B$4/252,"")</f>
        <v>-9.1799299783062119E-3</v>
      </c>
      <c r="H942" s="4">
        <f t="shared" si="101"/>
        <v>147.97999999999999</v>
      </c>
      <c r="I942" s="23">
        <f t="shared" si="102"/>
        <v>0</v>
      </c>
      <c r="J942" s="4">
        <f t="shared" si="103"/>
        <v>3329.6</v>
      </c>
      <c r="K942" s="23">
        <f t="shared" si="104"/>
        <v>-1.0241470446900491E-2</v>
      </c>
      <c r="L942" s="22">
        <f t="shared" si="98"/>
        <v>1.4866768063186542E-2</v>
      </c>
    </row>
    <row r="943" spans="1:12" x14ac:dyDescent="0.25">
      <c r="A943" s="3">
        <f>IFERROR(Datos!A943,"")</f>
        <v>43857</v>
      </c>
      <c r="B943" s="4">
        <f>IFERROR(Datos!B943,"")</f>
        <v>148.99</v>
      </c>
      <c r="C943" s="4">
        <f>IFERROR(Datos!C943,"")</f>
        <v>3243.6</v>
      </c>
      <c r="D943" s="22">
        <f t="shared" si="99"/>
        <v>6.8252466549534319E-3</v>
      </c>
      <c r="E943" s="22">
        <f t="shared" si="100"/>
        <v>-1.5748748293127002E-2</v>
      </c>
      <c r="F943" s="22">
        <f>IFERROR(D943-Dashboard!$B$4/252,"")</f>
        <v>6.6665164962232733E-3</v>
      </c>
      <c r="G943" s="22">
        <f>IFERROR(E943-Dashboard!$B$4/252,"")</f>
        <v>-1.5907478451857162E-2</v>
      </c>
      <c r="H943" s="4">
        <f t="shared" si="101"/>
        <v>148.99</v>
      </c>
      <c r="I943" s="23">
        <f t="shared" si="102"/>
        <v>0</v>
      </c>
      <c r="J943" s="4">
        <f t="shared" si="103"/>
        <v>3329.6</v>
      </c>
      <c r="K943" s="23">
        <f t="shared" si="104"/>
        <v>-2.5828928399807771E-2</v>
      </c>
      <c r="L943" s="22">
        <f t="shared" si="98"/>
        <v>2.2573994948080434E-2</v>
      </c>
    </row>
    <row r="944" spans="1:12" x14ac:dyDescent="0.25">
      <c r="A944" s="3">
        <f>IFERROR(Datos!A944,"")</f>
        <v>43858</v>
      </c>
      <c r="B944" s="4">
        <f>IFERROR(Datos!B944,"")</f>
        <v>147.66</v>
      </c>
      <c r="C944" s="4">
        <f>IFERROR(Datos!C944,"")</f>
        <v>3276.2</v>
      </c>
      <c r="D944" s="22">
        <f t="shared" si="99"/>
        <v>-8.9267736089670979E-3</v>
      </c>
      <c r="E944" s="22">
        <f t="shared" si="100"/>
        <v>1.0050561104945066E-2</v>
      </c>
      <c r="F944" s="22">
        <f>IFERROR(D944-Dashboard!$B$4/252,"")</f>
        <v>-9.0855037676972564E-3</v>
      </c>
      <c r="G944" s="22">
        <f>IFERROR(E944-Dashboard!$B$4/252,"")</f>
        <v>9.8918309462149075E-3</v>
      </c>
      <c r="H944" s="4">
        <f t="shared" si="101"/>
        <v>148.99</v>
      </c>
      <c r="I944" s="23">
        <f t="shared" si="102"/>
        <v>-8.9267736089670979E-3</v>
      </c>
      <c r="J944" s="4">
        <f t="shared" si="103"/>
        <v>3329.6</v>
      </c>
      <c r="K944" s="23">
        <f t="shared" si="104"/>
        <v>-1.6037962518020255E-2</v>
      </c>
      <c r="L944" s="22">
        <f t="shared" si="98"/>
        <v>-1.8977334713912164E-2</v>
      </c>
    </row>
    <row r="945" spans="1:12" x14ac:dyDescent="0.25">
      <c r="A945" s="3">
        <f>IFERROR(Datos!A945,"")</f>
        <v>43859</v>
      </c>
      <c r="B945" s="4">
        <f>IFERROR(Datos!B945,"")</f>
        <v>148.46</v>
      </c>
      <c r="C945" s="4">
        <f>IFERROR(Datos!C945,"")</f>
        <v>3273.4</v>
      </c>
      <c r="D945" s="22">
        <f t="shared" si="99"/>
        <v>5.417851821752695E-3</v>
      </c>
      <c r="E945" s="22">
        <f t="shared" si="100"/>
        <v>-8.5464867834683655E-4</v>
      </c>
      <c r="F945" s="22">
        <f>IFERROR(D945-Dashboard!$B$4/252,"")</f>
        <v>5.2591216630225365E-3</v>
      </c>
      <c r="G945" s="22">
        <f>IFERROR(E945-Dashboard!$B$4/252,"")</f>
        <v>-1.0133788370769953E-3</v>
      </c>
      <c r="H945" s="4">
        <f t="shared" si="101"/>
        <v>148.99</v>
      </c>
      <c r="I945" s="23">
        <f t="shared" si="102"/>
        <v>-3.5572857238741484E-3</v>
      </c>
      <c r="J945" s="4">
        <f t="shared" si="103"/>
        <v>3329.6</v>
      </c>
      <c r="K945" s="23">
        <f t="shared" si="104"/>
        <v>-1.687890437289763E-2</v>
      </c>
      <c r="L945" s="22">
        <f t="shared" si="98"/>
        <v>6.2725005000995315E-3</v>
      </c>
    </row>
    <row r="946" spans="1:12" x14ac:dyDescent="0.25">
      <c r="A946" s="3">
        <f>IFERROR(Datos!A946,"")</f>
        <v>43860</v>
      </c>
      <c r="B946" s="4">
        <f>IFERROR(Datos!B946,"")</f>
        <v>148.47</v>
      </c>
      <c r="C946" s="4">
        <f>IFERROR(Datos!C946,"")</f>
        <v>3283.7</v>
      </c>
      <c r="D946" s="22">
        <f t="shared" si="99"/>
        <v>6.7358210965817733E-5</v>
      </c>
      <c r="E946" s="22">
        <f t="shared" si="100"/>
        <v>3.146575426162368E-3</v>
      </c>
      <c r="F946" s="22">
        <f>IFERROR(D946-Dashboard!$B$4/252,"")</f>
        <v>-9.1371947764340997E-5</v>
      </c>
      <c r="G946" s="22">
        <f>IFERROR(E946-Dashboard!$B$4/252,"")</f>
        <v>2.9878452674322094E-3</v>
      </c>
      <c r="H946" s="4">
        <f t="shared" si="101"/>
        <v>148.99</v>
      </c>
      <c r="I946" s="23">
        <f t="shared" si="102"/>
        <v>-3.4901671253104727E-3</v>
      </c>
      <c r="J946" s="4">
        <f t="shared" si="103"/>
        <v>3329.6</v>
      </c>
      <c r="K946" s="23">
        <f t="shared" si="104"/>
        <v>-1.3785439692455603E-2</v>
      </c>
      <c r="L946" s="22">
        <f t="shared" si="98"/>
        <v>-3.0792172151965502E-3</v>
      </c>
    </row>
    <row r="947" spans="1:12" x14ac:dyDescent="0.25">
      <c r="A947" s="3">
        <f>IFERROR(Datos!A947,"")</f>
        <v>43861</v>
      </c>
      <c r="B947" s="4">
        <f>IFERROR(Datos!B947,"")</f>
        <v>149.33000000000001</v>
      </c>
      <c r="C947" s="4">
        <f>IFERROR(Datos!C947,"")</f>
        <v>3225.5</v>
      </c>
      <c r="D947" s="22">
        <f t="shared" si="99"/>
        <v>5.7924159762916538E-3</v>
      </c>
      <c r="E947" s="22">
        <f t="shared" si="100"/>
        <v>-1.7723909005085692E-2</v>
      </c>
      <c r="F947" s="22">
        <f>IFERROR(D947-Dashboard!$B$4/252,"")</f>
        <v>5.6336858175614953E-3</v>
      </c>
      <c r="G947" s="22">
        <f>IFERROR(E947-Dashboard!$B$4/252,"")</f>
        <v>-1.7882639163815852E-2</v>
      </c>
      <c r="H947" s="4">
        <f t="shared" si="101"/>
        <v>149.33000000000001</v>
      </c>
      <c r="I947" s="23">
        <f t="shared" si="102"/>
        <v>0</v>
      </c>
      <c r="J947" s="4">
        <f t="shared" si="103"/>
        <v>3329.6</v>
      </c>
      <c r="K947" s="23">
        <f t="shared" si="104"/>
        <v>-3.1265016818837088E-2</v>
      </c>
      <c r="L947" s="22">
        <f t="shared" si="98"/>
        <v>2.3516324981377346E-2</v>
      </c>
    </row>
    <row r="948" spans="1:12" x14ac:dyDescent="0.25">
      <c r="A948" s="3">
        <f>IFERROR(Datos!A948,"")</f>
        <v>43864</v>
      </c>
      <c r="B948" s="4">
        <f>IFERROR(Datos!B948,"")</f>
        <v>148.36000000000001</v>
      </c>
      <c r="C948" s="4">
        <f>IFERROR(Datos!C948,"")</f>
        <v>3248.9</v>
      </c>
      <c r="D948" s="22">
        <f t="shared" si="99"/>
        <v>-6.4956807071586686E-3</v>
      </c>
      <c r="E948" s="22">
        <f t="shared" si="100"/>
        <v>7.2546891954736736E-3</v>
      </c>
      <c r="F948" s="22">
        <f>IFERROR(D948-Dashboard!$B$4/252,"")</f>
        <v>-6.6544108658888271E-3</v>
      </c>
      <c r="G948" s="22">
        <f>IFERROR(E948-Dashboard!$B$4/252,"")</f>
        <v>7.0959590367435151E-3</v>
      </c>
      <c r="H948" s="4">
        <f t="shared" si="101"/>
        <v>149.33000000000001</v>
      </c>
      <c r="I948" s="23">
        <f t="shared" si="102"/>
        <v>-6.4956807071586686E-3</v>
      </c>
      <c r="J948" s="4">
        <f t="shared" si="103"/>
        <v>3329.6</v>
      </c>
      <c r="K948" s="23">
        <f t="shared" si="104"/>
        <v>-2.4237145603075438E-2</v>
      </c>
      <c r="L948" s="22">
        <f t="shared" si="98"/>
        <v>-1.3750369902632342E-2</v>
      </c>
    </row>
    <row r="949" spans="1:12" x14ac:dyDescent="0.25">
      <c r="A949" s="3">
        <f>IFERROR(Datos!A949,"")</f>
        <v>43865</v>
      </c>
      <c r="B949" s="4">
        <f>IFERROR(Datos!B949,"")</f>
        <v>146.43</v>
      </c>
      <c r="C949" s="4">
        <f>IFERROR(Datos!C949,"")</f>
        <v>3297.6</v>
      </c>
      <c r="D949" s="22">
        <f t="shared" si="99"/>
        <v>-1.3008897276894138E-2</v>
      </c>
      <c r="E949" s="22">
        <f t="shared" si="100"/>
        <v>1.4989688817753644E-2</v>
      </c>
      <c r="F949" s="22">
        <f>IFERROR(D949-Dashboard!$B$4/252,"")</f>
        <v>-1.3167627435624297E-2</v>
      </c>
      <c r="G949" s="22">
        <f>IFERROR(E949-Dashboard!$B$4/252,"")</f>
        <v>1.4830958659023485E-2</v>
      </c>
      <c r="H949" s="4">
        <f t="shared" si="101"/>
        <v>149.33000000000001</v>
      </c>
      <c r="I949" s="23">
        <f t="shared" si="102"/>
        <v>-1.9420076340989745E-2</v>
      </c>
      <c r="J949" s="4">
        <f t="shared" si="103"/>
        <v>3329.6</v>
      </c>
      <c r="K949" s="23">
        <f t="shared" si="104"/>
        <v>-9.6107640557424601E-3</v>
      </c>
      <c r="L949" s="22">
        <f t="shared" si="98"/>
        <v>-2.7998586094647782E-2</v>
      </c>
    </row>
    <row r="950" spans="1:12" x14ac:dyDescent="0.25">
      <c r="A950" s="3">
        <f>IFERROR(Datos!A950,"")</f>
        <v>43866</v>
      </c>
      <c r="B950" s="4">
        <f>IFERROR(Datos!B950,"")</f>
        <v>146.61000000000001</v>
      </c>
      <c r="C950" s="4">
        <f>IFERROR(Datos!C950,"")</f>
        <v>3334.7</v>
      </c>
      <c r="D950" s="22">
        <f t="shared" si="99"/>
        <v>1.2292562999385304E-3</v>
      </c>
      <c r="E950" s="22">
        <f t="shared" si="100"/>
        <v>1.1250606501698179E-2</v>
      </c>
      <c r="F950" s="22">
        <f>IFERROR(D950-Dashboard!$B$4/252,"")</f>
        <v>1.0705261412083716E-3</v>
      </c>
      <c r="G950" s="22">
        <f>IFERROR(E950-Dashboard!$B$4/252,"")</f>
        <v>1.1091876342968021E-2</v>
      </c>
      <c r="H950" s="4">
        <f t="shared" si="101"/>
        <v>149.33000000000001</v>
      </c>
      <c r="I950" s="23">
        <f t="shared" si="102"/>
        <v>-1.821469229223871E-2</v>
      </c>
      <c r="J950" s="4">
        <f t="shared" si="103"/>
        <v>3334.7</v>
      </c>
      <c r="K950" s="23">
        <f t="shared" si="104"/>
        <v>0</v>
      </c>
      <c r="L950" s="22">
        <f t="shared" si="98"/>
        <v>-1.0021350201759649E-2</v>
      </c>
    </row>
    <row r="951" spans="1:12" x14ac:dyDescent="0.25">
      <c r="A951" s="3">
        <f>IFERROR(Datos!A951,"")</f>
        <v>43867</v>
      </c>
      <c r="B951" s="4">
        <f>IFERROR(Datos!B951,"")</f>
        <v>147.4</v>
      </c>
      <c r="C951" s="4">
        <f>IFERROR(Datos!C951,"")</f>
        <v>3345.8</v>
      </c>
      <c r="D951" s="22">
        <f t="shared" si="99"/>
        <v>5.3884455357751104E-3</v>
      </c>
      <c r="E951" s="22">
        <f t="shared" si="100"/>
        <v>3.328635259543633E-3</v>
      </c>
      <c r="F951" s="22">
        <f>IFERROR(D951-Dashboard!$B$4/252,"")</f>
        <v>5.2297153770449519E-3</v>
      </c>
      <c r="G951" s="22">
        <f>IFERROR(E951-Dashboard!$B$4/252,"")</f>
        <v>3.1699051008134745E-3</v>
      </c>
      <c r="H951" s="4">
        <f t="shared" si="101"/>
        <v>149.33000000000001</v>
      </c>
      <c r="I951" s="23">
        <f t="shared" si="102"/>
        <v>-1.2924395633831187E-2</v>
      </c>
      <c r="J951" s="4">
        <f t="shared" si="103"/>
        <v>3345.8</v>
      </c>
      <c r="K951" s="23">
        <f t="shared" si="104"/>
        <v>0</v>
      </c>
      <c r="L951" s="22">
        <f t="shared" si="98"/>
        <v>2.0598102762314774E-3</v>
      </c>
    </row>
    <row r="952" spans="1:12" x14ac:dyDescent="0.25">
      <c r="A952" s="3">
        <f>IFERROR(Datos!A952,"")</f>
        <v>43868</v>
      </c>
      <c r="B952" s="4">
        <f>IFERROR(Datos!B952,"")</f>
        <v>147.79</v>
      </c>
      <c r="C952" s="4">
        <f>IFERROR(Datos!C952,"")</f>
        <v>3327.7</v>
      </c>
      <c r="D952" s="22">
        <f t="shared" si="99"/>
        <v>2.6458616010853753E-3</v>
      </c>
      <c r="E952" s="22">
        <f t="shared" si="100"/>
        <v>-5.4097674696635956E-3</v>
      </c>
      <c r="F952" s="22">
        <f>IFERROR(D952-Dashboard!$B$4/252,"")</f>
        <v>2.4871314423552168E-3</v>
      </c>
      <c r="G952" s="22">
        <f>IFERROR(E952-Dashboard!$B$4/252,"")</f>
        <v>-5.5684976283937541E-3</v>
      </c>
      <c r="H952" s="4">
        <f t="shared" si="101"/>
        <v>149.33000000000001</v>
      </c>
      <c r="I952" s="23">
        <f t="shared" si="102"/>
        <v>-1.0312730194870556E-2</v>
      </c>
      <c r="J952" s="4">
        <f t="shared" si="103"/>
        <v>3345.8</v>
      </c>
      <c r="K952" s="23">
        <f t="shared" si="104"/>
        <v>-5.4097674696635956E-3</v>
      </c>
      <c r="L952" s="22">
        <f t="shared" si="98"/>
        <v>8.0556290707489708E-3</v>
      </c>
    </row>
    <row r="953" spans="1:12" x14ac:dyDescent="0.25">
      <c r="A953" s="3">
        <f>IFERROR(Datos!A953,"")</f>
        <v>43871</v>
      </c>
      <c r="B953" s="4">
        <f>IFERROR(Datos!B953,"")</f>
        <v>148.16999999999999</v>
      </c>
      <c r="C953" s="4">
        <f>IFERROR(Datos!C953,"")</f>
        <v>3352.1</v>
      </c>
      <c r="D953" s="22">
        <f t="shared" si="99"/>
        <v>2.5712159144732905E-3</v>
      </c>
      <c r="E953" s="22">
        <f t="shared" si="100"/>
        <v>7.332391742044031E-3</v>
      </c>
      <c r="F953" s="22">
        <f>IFERROR(D953-Dashboard!$B$4/252,"")</f>
        <v>2.4124857557431319E-3</v>
      </c>
      <c r="G953" s="22">
        <f>IFERROR(E953-Dashboard!$B$4/252,"")</f>
        <v>7.1736615833138725E-3</v>
      </c>
      <c r="H953" s="4">
        <f t="shared" si="101"/>
        <v>149.33000000000001</v>
      </c>
      <c r="I953" s="23">
        <f t="shared" si="102"/>
        <v>-7.7680305363960755E-3</v>
      </c>
      <c r="J953" s="4">
        <f t="shared" si="103"/>
        <v>3352.1</v>
      </c>
      <c r="K953" s="23">
        <f t="shared" si="104"/>
        <v>0</v>
      </c>
      <c r="L953" s="22">
        <f t="shared" si="98"/>
        <v>-4.7611758275707405E-3</v>
      </c>
    </row>
    <row r="954" spans="1:12" x14ac:dyDescent="0.25">
      <c r="A954" s="3">
        <f>IFERROR(Datos!A954,"")</f>
        <v>43872</v>
      </c>
      <c r="B954" s="4">
        <f>IFERROR(Datos!B954,"")</f>
        <v>147.66</v>
      </c>
      <c r="C954" s="4">
        <f>IFERROR(Datos!C954,"")</f>
        <v>3357.8</v>
      </c>
      <c r="D954" s="22">
        <f t="shared" si="99"/>
        <v>-3.4419923061347335E-3</v>
      </c>
      <c r="E954" s="22">
        <f t="shared" si="100"/>
        <v>1.7004265982518696E-3</v>
      </c>
      <c r="F954" s="22">
        <f>IFERROR(D954-Dashboard!$B$4/252,"")</f>
        <v>-3.600722464864892E-3</v>
      </c>
      <c r="G954" s="22">
        <f>IFERROR(E954-Dashboard!$B$4/252,"")</f>
        <v>1.5416964395217109E-3</v>
      </c>
      <c r="H954" s="4">
        <f t="shared" si="101"/>
        <v>149.33000000000001</v>
      </c>
      <c r="I954" s="23">
        <f t="shared" si="102"/>
        <v>-1.118328534119073E-2</v>
      </c>
      <c r="J954" s="4">
        <f t="shared" si="103"/>
        <v>3357.8</v>
      </c>
      <c r="K954" s="23">
        <f t="shared" si="104"/>
        <v>0</v>
      </c>
      <c r="L954" s="22">
        <f t="shared" si="98"/>
        <v>-5.1424189043866031E-3</v>
      </c>
    </row>
    <row r="955" spans="1:12" x14ac:dyDescent="0.25">
      <c r="A955" s="3">
        <f>IFERROR(Datos!A955,"")</f>
        <v>43873</v>
      </c>
      <c r="B955" s="4">
        <f>IFERROR(Datos!B955,"")</f>
        <v>147.54</v>
      </c>
      <c r="C955" s="4">
        <f>IFERROR(Datos!C955,"")</f>
        <v>3379.4</v>
      </c>
      <c r="D955" s="22">
        <f t="shared" si="99"/>
        <v>-8.1267777326288204E-4</v>
      </c>
      <c r="E955" s="22">
        <f t="shared" si="100"/>
        <v>6.4327833700636994E-3</v>
      </c>
      <c r="F955" s="22">
        <f>IFERROR(D955-Dashboard!$B$4/252,"")</f>
        <v>-9.7140793199304077E-4</v>
      </c>
      <c r="G955" s="22">
        <f>IFERROR(E955-Dashboard!$B$4/252,"")</f>
        <v>6.2740532113335409E-3</v>
      </c>
      <c r="H955" s="4">
        <f t="shared" si="101"/>
        <v>149.33000000000001</v>
      </c>
      <c r="I955" s="23">
        <f t="shared" si="102"/>
        <v>-1.1986874707024864E-2</v>
      </c>
      <c r="J955" s="4">
        <f t="shared" si="103"/>
        <v>3379.4</v>
      </c>
      <c r="K955" s="23">
        <f t="shared" si="104"/>
        <v>0</v>
      </c>
      <c r="L955" s="22">
        <f t="shared" si="98"/>
        <v>-7.2454611433265814E-3</v>
      </c>
    </row>
    <row r="956" spans="1:12" x14ac:dyDescent="0.25">
      <c r="A956" s="3">
        <f>IFERROR(Datos!A956,"")</f>
        <v>43874</v>
      </c>
      <c r="B956" s="4">
        <f>IFERROR(Datos!B956,"")</f>
        <v>148.38</v>
      </c>
      <c r="C956" s="4">
        <f>IFERROR(Datos!C956,"")</f>
        <v>3373.9</v>
      </c>
      <c r="D956" s="22">
        <f t="shared" si="99"/>
        <v>5.6933712891420463E-3</v>
      </c>
      <c r="E956" s="22">
        <f t="shared" si="100"/>
        <v>-1.6275078416286837E-3</v>
      </c>
      <c r="F956" s="22">
        <f>IFERROR(D956-Dashboard!$B$4/252,"")</f>
        <v>5.5346411304118878E-3</v>
      </c>
      <c r="G956" s="22">
        <f>IFERROR(E956-Dashboard!$B$4/252,"")</f>
        <v>-1.7862380003588424E-3</v>
      </c>
      <c r="H956" s="4">
        <f t="shared" si="101"/>
        <v>149.33000000000001</v>
      </c>
      <c r="I956" s="23">
        <f t="shared" si="102"/>
        <v>-6.3617491461863684E-3</v>
      </c>
      <c r="J956" s="4">
        <f t="shared" si="103"/>
        <v>3379.4</v>
      </c>
      <c r="K956" s="23">
        <f t="shared" si="104"/>
        <v>-1.6275078416286837E-3</v>
      </c>
      <c r="L956" s="22">
        <f t="shared" si="98"/>
        <v>7.3208791307707299E-3</v>
      </c>
    </row>
    <row r="957" spans="1:12" x14ac:dyDescent="0.25">
      <c r="A957" s="3">
        <f>IFERROR(Datos!A957,"")</f>
        <v>43875</v>
      </c>
      <c r="B957" s="4">
        <f>IFERROR(Datos!B957,"")</f>
        <v>149</v>
      </c>
      <c r="C957" s="4">
        <f>IFERROR(Datos!C957,"")</f>
        <v>3380.2</v>
      </c>
      <c r="D957" s="22">
        <f t="shared" si="99"/>
        <v>4.1784607089905279E-3</v>
      </c>
      <c r="E957" s="22">
        <f t="shared" si="100"/>
        <v>1.8672752600847886E-3</v>
      </c>
      <c r="F957" s="22">
        <f>IFERROR(D957-Dashboard!$B$4/252,"")</f>
        <v>4.0197305502603694E-3</v>
      </c>
      <c r="G957" s="22">
        <f>IFERROR(E957-Dashboard!$B$4/252,"")</f>
        <v>1.7085451013546299E-3</v>
      </c>
      <c r="H957" s="4">
        <f t="shared" si="101"/>
        <v>149.33000000000001</v>
      </c>
      <c r="I957" s="23">
        <f t="shared" si="102"/>
        <v>-2.2098707560437303E-3</v>
      </c>
      <c r="J957" s="4">
        <f t="shared" si="103"/>
        <v>3380.2</v>
      </c>
      <c r="K957" s="23">
        <f t="shared" si="104"/>
        <v>0</v>
      </c>
      <c r="L957" s="22">
        <f t="shared" si="98"/>
        <v>2.3111854489057393E-3</v>
      </c>
    </row>
    <row r="958" spans="1:12" x14ac:dyDescent="0.25">
      <c r="A958" s="3">
        <f>IFERROR(Datos!A958,"")</f>
        <v>43879</v>
      </c>
      <c r="B958" s="4">
        <f>IFERROR(Datos!B958,"")</f>
        <v>150.91</v>
      </c>
      <c r="C958" s="4">
        <f>IFERROR(Datos!C958,"")</f>
        <v>3370.3</v>
      </c>
      <c r="D958" s="22">
        <f t="shared" si="99"/>
        <v>1.281879194630875E-2</v>
      </c>
      <c r="E958" s="22">
        <f t="shared" si="100"/>
        <v>-2.9288207798353616E-3</v>
      </c>
      <c r="F958" s="22">
        <f>IFERROR(D958-Dashboard!$B$4/252,"")</f>
        <v>1.2660061787578591E-2</v>
      </c>
      <c r="G958" s="22">
        <f>IFERROR(E958-Dashboard!$B$4/252,"")</f>
        <v>-3.0875509385655201E-3</v>
      </c>
      <c r="H958" s="4">
        <f t="shared" si="101"/>
        <v>150.91</v>
      </c>
      <c r="I958" s="23">
        <f t="shared" si="102"/>
        <v>0</v>
      </c>
      <c r="J958" s="4">
        <f t="shared" si="103"/>
        <v>3380.2</v>
      </c>
      <c r="K958" s="23">
        <f t="shared" si="104"/>
        <v>-2.9288207798353616E-3</v>
      </c>
      <c r="L958" s="22">
        <f t="shared" si="98"/>
        <v>1.5747612726144111E-2</v>
      </c>
    </row>
    <row r="959" spans="1:12" x14ac:dyDescent="0.25">
      <c r="A959" s="3">
        <f>IFERROR(Datos!A959,"")</f>
        <v>43880</v>
      </c>
      <c r="B959" s="4">
        <f>IFERROR(Datos!B959,"")</f>
        <v>151.79</v>
      </c>
      <c r="C959" s="4">
        <f>IFERROR(Datos!C959,"")</f>
        <v>3386.2</v>
      </c>
      <c r="D959" s="22">
        <f t="shared" si="99"/>
        <v>5.8312901729506983E-3</v>
      </c>
      <c r="E959" s="22">
        <f t="shared" si="100"/>
        <v>4.7176809186124657E-3</v>
      </c>
      <c r="F959" s="22">
        <f>IFERROR(D959-Dashboard!$B$4/252,"")</f>
        <v>5.6725600142205398E-3</v>
      </c>
      <c r="G959" s="22">
        <f>IFERROR(E959-Dashboard!$B$4/252,"")</f>
        <v>4.5589507598823072E-3</v>
      </c>
      <c r="H959" s="4">
        <f t="shared" si="101"/>
        <v>151.79</v>
      </c>
      <c r="I959" s="23">
        <f t="shared" si="102"/>
        <v>0</v>
      </c>
      <c r="J959" s="4">
        <f t="shared" si="103"/>
        <v>3386.2</v>
      </c>
      <c r="K959" s="23">
        <f t="shared" si="104"/>
        <v>0</v>
      </c>
      <c r="L959" s="22">
        <f t="shared" si="98"/>
        <v>1.1136092543382325E-3</v>
      </c>
    </row>
    <row r="960" spans="1:12" x14ac:dyDescent="0.25">
      <c r="A960" s="3">
        <f>IFERROR(Datos!A960,"")</f>
        <v>43881</v>
      </c>
      <c r="B960" s="4">
        <f>IFERROR(Datos!B960,"")</f>
        <v>152.41</v>
      </c>
      <c r="C960" s="4">
        <f>IFERROR(Datos!C960,"")</f>
        <v>3373.2</v>
      </c>
      <c r="D960" s="22">
        <f t="shared" si="99"/>
        <v>4.0845905527373549E-3</v>
      </c>
      <c r="E960" s="22">
        <f t="shared" si="100"/>
        <v>-3.8391116886185017E-3</v>
      </c>
      <c r="F960" s="22">
        <f>IFERROR(D960-Dashboard!$B$4/252,"")</f>
        <v>3.9258603940071964E-3</v>
      </c>
      <c r="G960" s="22">
        <f>IFERROR(E960-Dashboard!$B$4/252,"")</f>
        <v>-3.9978418473486602E-3</v>
      </c>
      <c r="H960" s="4">
        <f t="shared" si="101"/>
        <v>152.41</v>
      </c>
      <c r="I960" s="23">
        <f t="shared" si="102"/>
        <v>0</v>
      </c>
      <c r="J960" s="4">
        <f t="shared" si="103"/>
        <v>3386.2</v>
      </c>
      <c r="K960" s="23">
        <f t="shared" si="104"/>
        <v>-3.8391116886185017E-3</v>
      </c>
      <c r="L960" s="22">
        <f t="shared" si="98"/>
        <v>7.9237022413558567E-3</v>
      </c>
    </row>
    <row r="961" spans="1:12" x14ac:dyDescent="0.25">
      <c r="A961" s="3">
        <f>IFERROR(Datos!A961,"")</f>
        <v>43882</v>
      </c>
      <c r="B961" s="4">
        <f>IFERROR(Datos!B961,"")</f>
        <v>154.69999999999999</v>
      </c>
      <c r="C961" s="4">
        <f>IFERROR(Datos!C961,"")</f>
        <v>3337.8</v>
      </c>
      <c r="D961" s="22">
        <f t="shared" si="99"/>
        <v>1.5025260809658159E-2</v>
      </c>
      <c r="E961" s="22">
        <f t="shared" si="100"/>
        <v>-1.0494485948061127E-2</v>
      </c>
      <c r="F961" s="22">
        <f>IFERROR(D961-Dashboard!$B$4/252,"")</f>
        <v>1.4866530650928E-2</v>
      </c>
      <c r="G961" s="22">
        <f>IFERROR(E961-Dashboard!$B$4/252,"")</f>
        <v>-1.0653216106791286E-2</v>
      </c>
      <c r="H961" s="4">
        <f t="shared" si="101"/>
        <v>154.69999999999999</v>
      </c>
      <c r="I961" s="23">
        <f t="shared" si="102"/>
        <v>0</v>
      </c>
      <c r="J961" s="4">
        <f t="shared" si="103"/>
        <v>3386.2</v>
      </c>
      <c r="K961" s="23">
        <f t="shared" si="104"/>
        <v>-1.429330813301033E-2</v>
      </c>
      <c r="L961" s="22">
        <f t="shared" si="98"/>
        <v>2.5519746757719286E-2</v>
      </c>
    </row>
    <row r="962" spans="1:12" x14ac:dyDescent="0.25">
      <c r="A962" s="3">
        <f>IFERROR(Datos!A962,"")</f>
        <v>43885</v>
      </c>
      <c r="B962" s="4">
        <f>IFERROR(Datos!B962,"")</f>
        <v>156.09</v>
      </c>
      <c r="C962" s="4">
        <f>IFERROR(Datos!C962,"")</f>
        <v>3225.9</v>
      </c>
      <c r="D962" s="22">
        <f t="shared" si="99"/>
        <v>8.9851325145444694E-3</v>
      </c>
      <c r="E962" s="22">
        <f t="shared" si="100"/>
        <v>-3.3525076397627251E-2</v>
      </c>
      <c r="F962" s="22">
        <f>IFERROR(D962-Dashboard!$B$4/252,"")</f>
        <v>8.8264023558143109E-3</v>
      </c>
      <c r="G962" s="22">
        <f>IFERROR(E962-Dashboard!$B$4/252,"")</f>
        <v>-3.3683806556357408E-2</v>
      </c>
      <c r="H962" s="4">
        <f t="shared" si="101"/>
        <v>156.09</v>
      </c>
      <c r="I962" s="23">
        <f t="shared" si="102"/>
        <v>0</v>
      </c>
      <c r="J962" s="4">
        <f t="shared" si="103"/>
        <v>3386.2</v>
      </c>
      <c r="K962" s="23">
        <f t="shared" si="104"/>
        <v>-4.733920028350358E-2</v>
      </c>
      <c r="L962" s="22">
        <f t="shared" si="98"/>
        <v>4.2510208912171721E-2</v>
      </c>
    </row>
    <row r="963" spans="1:12" x14ac:dyDescent="0.25">
      <c r="A963" s="3">
        <f>IFERROR(Datos!A963,"")</f>
        <v>43886</v>
      </c>
      <c r="B963" s="4">
        <f>IFERROR(Datos!B963,"")</f>
        <v>153.30000000000001</v>
      </c>
      <c r="C963" s="4">
        <f>IFERROR(Datos!C963,"")</f>
        <v>3128.2</v>
      </c>
      <c r="D963" s="22">
        <f t="shared" si="99"/>
        <v>-1.7874303286565363E-2</v>
      </c>
      <c r="E963" s="22">
        <f t="shared" si="100"/>
        <v>-3.0286121702470692E-2</v>
      </c>
      <c r="F963" s="22">
        <f>IFERROR(D963-Dashboard!$B$4/252,"")</f>
        <v>-1.8033033445295523E-2</v>
      </c>
      <c r="G963" s="22">
        <f>IFERROR(E963-Dashboard!$B$4/252,"")</f>
        <v>-3.0444851861200852E-2</v>
      </c>
      <c r="H963" s="4">
        <f t="shared" si="101"/>
        <v>156.09</v>
      </c>
      <c r="I963" s="23">
        <f t="shared" si="102"/>
        <v>-1.7874303286565363E-2</v>
      </c>
      <c r="J963" s="4">
        <f t="shared" si="103"/>
        <v>3386.2</v>
      </c>
      <c r="K963" s="23">
        <f t="shared" si="104"/>
        <v>-7.6191601204890436E-2</v>
      </c>
      <c r="L963" s="22">
        <f t="shared" ref="L963:L1026" si="105">IFERROR(IF(AND(ISNUMBER(D963),ISNUMBER(E963)),D963-E963,""),"")</f>
        <v>1.2411818415905329E-2</v>
      </c>
    </row>
    <row r="964" spans="1:12" x14ac:dyDescent="0.25">
      <c r="A964" s="3">
        <f>IFERROR(Datos!A964,"")</f>
        <v>43887</v>
      </c>
      <c r="B964" s="4">
        <f>IFERROR(Datos!B964,"")</f>
        <v>153.97</v>
      </c>
      <c r="C964" s="4">
        <f>IFERROR(Datos!C964,"")</f>
        <v>3116.4</v>
      </c>
      <c r="D964" s="22">
        <f t="shared" ref="D964:D1027" si="106">IFERROR(IF(AND(ISNUMBER(B964),ISNUMBER(B963),B963&lt;&gt;0),B964/B963-1,""),"")</f>
        <v>4.3705153294193444E-3</v>
      </c>
      <c r="E964" s="22">
        <f t="shared" ref="E964:E1027" si="107">IFERROR(IF(AND(ISNUMBER(C964),ISNUMBER(C963),C963&lt;&gt;0),C964/C963-1,""),"")</f>
        <v>-3.7721373313726048E-3</v>
      </c>
      <c r="F964" s="22">
        <f>IFERROR(D964-Dashboard!$B$4/252,"")</f>
        <v>4.2117851706891859E-3</v>
      </c>
      <c r="G964" s="22">
        <f>IFERROR(E964-Dashboard!$B$4/252,"")</f>
        <v>-3.9308674901027633E-3</v>
      </c>
      <c r="H964" s="4">
        <f t="shared" ref="H964:H1027" si="108">IFERROR(IF(ISNUMBER(B964),MAX(B964,IFERROR(H963,B964)),""),"")</f>
        <v>156.09</v>
      </c>
      <c r="I964" s="23">
        <f t="shared" ref="I964:I1027" si="109">IFERROR(IF(AND(ISNUMBER(B964),ISNUMBER(H964)),B964/H964-1,""),"")</f>
        <v>-1.3581907873662646E-2</v>
      </c>
      <c r="J964" s="4">
        <f t="shared" ref="J964:J1027" si="110">IFERROR(IF(ISNUMBER(C964),MAX(C964,IFERROR(J963,C964)),""),"")</f>
        <v>3386.2</v>
      </c>
      <c r="K964" s="23">
        <f t="shared" ref="K964:K1027" si="111">IFERROR(IF(AND(ISNUMBER(C964),ISNUMBER(J964)),C964/J964-1,""),"")</f>
        <v>-7.9676333353021045E-2</v>
      </c>
      <c r="L964" s="22">
        <f t="shared" si="105"/>
        <v>8.1426526607919492E-3</v>
      </c>
    </row>
    <row r="965" spans="1:12" x14ac:dyDescent="0.25">
      <c r="A965" s="3">
        <f>IFERROR(Datos!A965,"")</f>
        <v>43888</v>
      </c>
      <c r="B965" s="4">
        <f>IFERROR(Datos!B965,"")</f>
        <v>154</v>
      </c>
      <c r="C965" s="4">
        <f>IFERROR(Datos!C965,"")</f>
        <v>2978.8</v>
      </c>
      <c r="D965" s="22">
        <f t="shared" si="106"/>
        <v>1.9484315126327978E-4</v>
      </c>
      <c r="E965" s="22">
        <f t="shared" si="107"/>
        <v>-4.4153510460788081E-2</v>
      </c>
      <c r="F965" s="22">
        <f>IFERROR(D965-Dashboard!$B$4/252,"")</f>
        <v>3.6112992533121049E-5</v>
      </c>
      <c r="G965" s="22">
        <f>IFERROR(E965-Dashboard!$B$4/252,"")</f>
        <v>-4.4312240619518238E-2</v>
      </c>
      <c r="H965" s="4">
        <f t="shared" si="108"/>
        <v>156.09</v>
      </c>
      <c r="I965" s="23">
        <f t="shared" si="109"/>
        <v>-1.3389711064129672E-2</v>
      </c>
      <c r="J965" s="4">
        <f t="shared" si="110"/>
        <v>3386.2</v>
      </c>
      <c r="K965" s="23">
        <f t="shared" si="111"/>
        <v>-0.12031185399562927</v>
      </c>
      <c r="L965" s="22">
        <f t="shared" si="105"/>
        <v>4.4348353612051361E-2</v>
      </c>
    </row>
    <row r="966" spans="1:12" x14ac:dyDescent="0.25">
      <c r="A966" s="3">
        <f>IFERROR(Datos!A966,"")</f>
        <v>43889</v>
      </c>
      <c r="B966" s="4">
        <f>IFERROR(Datos!B966,"")</f>
        <v>148.38</v>
      </c>
      <c r="C966" s="4">
        <f>IFERROR(Datos!C966,"")</f>
        <v>2954.2</v>
      </c>
      <c r="D966" s="22">
        <f t="shared" si="106"/>
        <v>-3.6493506493506578E-2</v>
      </c>
      <c r="E966" s="22">
        <f t="shared" si="107"/>
        <v>-8.2583590707668852E-3</v>
      </c>
      <c r="F966" s="22">
        <f>IFERROR(D966-Dashboard!$B$4/252,"")</f>
        <v>-3.6652236652236735E-2</v>
      </c>
      <c r="G966" s="22">
        <f>IFERROR(E966-Dashboard!$B$4/252,"")</f>
        <v>-8.4170892294970438E-3</v>
      </c>
      <c r="H966" s="4">
        <f t="shared" si="108"/>
        <v>156.09</v>
      </c>
      <c r="I966" s="23">
        <f t="shared" si="109"/>
        <v>-4.9394580049971215E-2</v>
      </c>
      <c r="J966" s="4">
        <f t="shared" si="110"/>
        <v>3386.2</v>
      </c>
      <c r="K966" s="23">
        <f t="shared" si="111"/>
        <v>-0.12757663457563051</v>
      </c>
      <c r="L966" s="22">
        <f t="shared" si="105"/>
        <v>-2.8235147422739693E-2</v>
      </c>
    </row>
    <row r="967" spans="1:12" x14ac:dyDescent="0.25">
      <c r="A967" s="3">
        <f>IFERROR(Datos!A967,"")</f>
        <v>43892</v>
      </c>
      <c r="B967" s="4">
        <f>IFERROR(Datos!B967,"")</f>
        <v>149.19999999999999</v>
      </c>
      <c r="C967" s="4">
        <f>IFERROR(Datos!C967,"")</f>
        <v>3090.2</v>
      </c>
      <c r="D967" s="22">
        <f t="shared" si="106"/>
        <v>5.5263512602776732E-3</v>
      </c>
      <c r="E967" s="22">
        <f t="shared" si="107"/>
        <v>4.6036151919301327E-2</v>
      </c>
      <c r="F967" s="22">
        <f>IFERROR(D967-Dashboard!$B$4/252,"")</f>
        <v>5.3676211015475147E-3</v>
      </c>
      <c r="G967" s="22">
        <f>IFERROR(E967-Dashboard!$B$4/252,"")</f>
        <v>4.587742176057117E-2</v>
      </c>
      <c r="H967" s="4">
        <f t="shared" si="108"/>
        <v>156.09</v>
      </c>
      <c r="I967" s="23">
        <f t="shared" si="109"/>
        <v>-4.4141200589403629E-2</v>
      </c>
      <c r="J967" s="4">
        <f t="shared" si="110"/>
        <v>3386.2</v>
      </c>
      <c r="K967" s="23">
        <f t="shared" si="111"/>
        <v>-8.7413619987006141E-2</v>
      </c>
      <c r="L967" s="22">
        <f t="shared" si="105"/>
        <v>-4.0509800659023654E-2</v>
      </c>
    </row>
    <row r="968" spans="1:12" x14ac:dyDescent="0.25">
      <c r="A968" s="3">
        <f>IFERROR(Datos!A968,"")</f>
        <v>43893</v>
      </c>
      <c r="B968" s="4">
        <f>IFERROR(Datos!B968,"")</f>
        <v>153.88999999999999</v>
      </c>
      <c r="C968" s="4">
        <f>IFERROR(Datos!C968,"")</f>
        <v>3003.4</v>
      </c>
      <c r="D968" s="22">
        <f t="shared" si="106"/>
        <v>3.1434316353887493E-2</v>
      </c>
      <c r="E968" s="22">
        <f t="shared" si="107"/>
        <v>-2.8088796841628239E-2</v>
      </c>
      <c r="F968" s="22">
        <f>IFERROR(D968-Dashboard!$B$4/252,"")</f>
        <v>3.1275586195157336E-2</v>
      </c>
      <c r="G968" s="22">
        <f>IFERROR(E968-Dashboard!$B$4/252,"")</f>
        <v>-2.8247527000358399E-2</v>
      </c>
      <c r="H968" s="4">
        <f t="shared" si="108"/>
        <v>156.09</v>
      </c>
      <c r="I968" s="23">
        <f t="shared" si="109"/>
        <v>-1.4094432699083947E-2</v>
      </c>
      <c r="J968" s="4">
        <f t="shared" si="110"/>
        <v>3386.2</v>
      </c>
      <c r="K968" s="23">
        <f t="shared" si="111"/>
        <v>-0.11304707341562803</v>
      </c>
      <c r="L968" s="22">
        <f t="shared" si="105"/>
        <v>5.9523113195515731E-2</v>
      </c>
    </row>
    <row r="969" spans="1:12" x14ac:dyDescent="0.25">
      <c r="A969" s="3">
        <f>IFERROR(Datos!A969,"")</f>
        <v>43894</v>
      </c>
      <c r="B969" s="4">
        <f>IFERROR(Datos!B969,"")</f>
        <v>154.16</v>
      </c>
      <c r="C969" s="4">
        <f>IFERROR(Datos!C969,"")</f>
        <v>3130.1</v>
      </c>
      <c r="D969" s="22">
        <f t="shared" si="106"/>
        <v>1.7544999675094264E-3</v>
      </c>
      <c r="E969" s="22">
        <f t="shared" si="107"/>
        <v>4.2185523073849485E-2</v>
      </c>
      <c r="F969" s="22">
        <f>IFERROR(D969-Dashboard!$B$4/252,"")</f>
        <v>1.5957698087792677E-3</v>
      </c>
      <c r="G969" s="22">
        <f>IFERROR(E969-Dashboard!$B$4/252,"")</f>
        <v>4.2026792915119328E-2</v>
      </c>
      <c r="H969" s="4">
        <f t="shared" si="108"/>
        <v>156.09</v>
      </c>
      <c r="I969" s="23">
        <f t="shared" si="109"/>
        <v>-1.2364661413287292E-2</v>
      </c>
      <c r="J969" s="4">
        <f t="shared" si="110"/>
        <v>3386.2</v>
      </c>
      <c r="K969" s="23">
        <f t="shared" si="111"/>
        <v>-7.5630500265784661E-2</v>
      </c>
      <c r="L969" s="22">
        <f t="shared" si="105"/>
        <v>-4.0431023106340058E-2</v>
      </c>
    </row>
    <row r="970" spans="1:12" x14ac:dyDescent="0.25">
      <c r="A970" s="3">
        <f>IFERROR(Datos!A970,"")</f>
        <v>43895</v>
      </c>
      <c r="B970" s="4">
        <f>IFERROR(Datos!B970,"")</f>
        <v>157.49</v>
      </c>
      <c r="C970" s="4">
        <f>IFERROR(Datos!C970,"")</f>
        <v>3023.9</v>
      </c>
      <c r="D970" s="22">
        <f t="shared" si="106"/>
        <v>2.160093409444741E-2</v>
      </c>
      <c r="E970" s="22">
        <f t="shared" si="107"/>
        <v>-3.3928628478323342E-2</v>
      </c>
      <c r="F970" s="22">
        <f>IFERROR(D970-Dashboard!$B$4/252,"")</f>
        <v>2.144220393571725E-2</v>
      </c>
      <c r="G970" s="22">
        <f>IFERROR(E970-Dashboard!$B$4/252,"")</f>
        <v>-3.4087358637053498E-2</v>
      </c>
      <c r="H970" s="4">
        <f t="shared" si="108"/>
        <v>157.49</v>
      </c>
      <c r="I970" s="23">
        <f t="shared" si="109"/>
        <v>0</v>
      </c>
      <c r="J970" s="4">
        <f t="shared" si="110"/>
        <v>3386.2</v>
      </c>
      <c r="K970" s="23">
        <f t="shared" si="111"/>
        <v>-0.10699308959896037</v>
      </c>
      <c r="L970" s="22">
        <f t="shared" si="105"/>
        <v>5.5529562572770752E-2</v>
      </c>
    </row>
    <row r="971" spans="1:12" x14ac:dyDescent="0.25">
      <c r="A971" s="3">
        <f>IFERROR(Datos!A971,"")</f>
        <v>43896</v>
      </c>
      <c r="B971" s="4">
        <f>IFERROR(Datos!B971,"")</f>
        <v>157.55000000000001</v>
      </c>
      <c r="C971" s="4">
        <f>IFERROR(Datos!C971,"")</f>
        <v>2972.4</v>
      </c>
      <c r="D971" s="22">
        <f t="shared" si="106"/>
        <v>3.8097656994096063E-4</v>
      </c>
      <c r="E971" s="22">
        <f t="shared" si="107"/>
        <v>-1.7030986474420473E-2</v>
      </c>
      <c r="F971" s="22">
        <f>IFERROR(D971-Dashboard!$B$4/252,"")</f>
        <v>2.222464112108019E-4</v>
      </c>
      <c r="G971" s="22">
        <f>IFERROR(E971-Dashboard!$B$4/252,"")</f>
        <v>-1.7189716633150633E-2</v>
      </c>
      <c r="H971" s="4">
        <f t="shared" si="108"/>
        <v>157.55000000000001</v>
      </c>
      <c r="I971" s="23">
        <f t="shared" si="109"/>
        <v>0</v>
      </c>
      <c r="J971" s="4">
        <f t="shared" si="110"/>
        <v>3386.2</v>
      </c>
      <c r="K971" s="23">
        <f t="shared" si="111"/>
        <v>-0.12220187821156447</v>
      </c>
      <c r="L971" s="22">
        <f t="shared" si="105"/>
        <v>1.7411963044361434E-2</v>
      </c>
    </row>
    <row r="972" spans="1:12" x14ac:dyDescent="0.25">
      <c r="A972" s="3">
        <f>IFERROR(Datos!A972,"")</f>
        <v>43899</v>
      </c>
      <c r="B972" s="4">
        <f>IFERROR(Datos!B972,"")</f>
        <v>157.81</v>
      </c>
      <c r="C972" s="4">
        <f>IFERROR(Datos!C972,"")</f>
        <v>2746.6</v>
      </c>
      <c r="D972" s="22">
        <f t="shared" si="106"/>
        <v>1.6502697556330936E-3</v>
      </c>
      <c r="E972" s="22">
        <f t="shared" si="107"/>
        <v>-7.5965549724128723E-2</v>
      </c>
      <c r="F972" s="22">
        <f>IFERROR(D972-Dashboard!$B$4/252,"")</f>
        <v>1.4915395969029349E-3</v>
      </c>
      <c r="G972" s="22">
        <f>IFERROR(E972-Dashboard!$B$4/252,"")</f>
        <v>-7.6124279882858886E-2</v>
      </c>
      <c r="H972" s="4">
        <f t="shared" si="108"/>
        <v>157.81</v>
      </c>
      <c r="I972" s="23">
        <f t="shared" si="109"/>
        <v>0</v>
      </c>
      <c r="J972" s="4">
        <f t="shared" si="110"/>
        <v>3386.2</v>
      </c>
      <c r="K972" s="23">
        <f t="shared" si="111"/>
        <v>-0.18888429508003068</v>
      </c>
      <c r="L972" s="22">
        <f t="shared" si="105"/>
        <v>7.7615819479761816E-2</v>
      </c>
    </row>
    <row r="973" spans="1:12" x14ac:dyDescent="0.25">
      <c r="A973" s="3">
        <f>IFERROR(Datos!A973,"")</f>
        <v>43900</v>
      </c>
      <c r="B973" s="4">
        <f>IFERROR(Datos!B973,"")</f>
        <v>154.47999999999999</v>
      </c>
      <c r="C973" s="4">
        <f>IFERROR(Datos!C973,"")</f>
        <v>2882.2</v>
      </c>
      <c r="D973" s="22">
        <f t="shared" si="106"/>
        <v>-2.1101324377415964E-2</v>
      </c>
      <c r="E973" s="22">
        <f t="shared" si="107"/>
        <v>4.9370130342969443E-2</v>
      </c>
      <c r="F973" s="22">
        <f>IFERROR(D973-Dashboard!$B$4/252,"")</f>
        <v>-2.1260054536146124E-2</v>
      </c>
      <c r="G973" s="22">
        <f>IFERROR(E973-Dashboard!$B$4/252,"")</f>
        <v>4.9211400184239286E-2</v>
      </c>
      <c r="H973" s="4">
        <f t="shared" si="108"/>
        <v>157.81</v>
      </c>
      <c r="I973" s="23">
        <f t="shared" si="109"/>
        <v>-2.1101324377415964E-2</v>
      </c>
      <c r="J973" s="4">
        <f t="shared" si="110"/>
        <v>3386.2</v>
      </c>
      <c r="K973" s="23">
        <f t="shared" si="111"/>
        <v>-0.14883940700490228</v>
      </c>
      <c r="L973" s="22">
        <f t="shared" si="105"/>
        <v>-7.0471454720385407E-2</v>
      </c>
    </row>
    <row r="974" spans="1:12" x14ac:dyDescent="0.25">
      <c r="A974" s="3">
        <f>IFERROR(Datos!A974,"")</f>
        <v>43901</v>
      </c>
      <c r="B974" s="4">
        <f>IFERROR(Datos!B974,"")</f>
        <v>153.93</v>
      </c>
      <c r="C974" s="4">
        <f>IFERROR(Datos!C974,"")</f>
        <v>2741.4</v>
      </c>
      <c r="D974" s="22">
        <f t="shared" si="106"/>
        <v>-3.5603314344897496E-3</v>
      </c>
      <c r="E974" s="22">
        <f t="shared" si="107"/>
        <v>-4.8851571716050146E-2</v>
      </c>
      <c r="F974" s="22">
        <f>IFERROR(D974-Dashboard!$B$4/252,"")</f>
        <v>-3.7190615932199082E-3</v>
      </c>
      <c r="G974" s="22">
        <f>IFERROR(E974-Dashboard!$B$4/252,"")</f>
        <v>-4.9010301874780303E-2</v>
      </c>
      <c r="H974" s="4">
        <f t="shared" si="108"/>
        <v>157.81</v>
      </c>
      <c r="I974" s="23">
        <f t="shared" si="109"/>
        <v>-2.4586528103415439E-2</v>
      </c>
      <c r="J974" s="4">
        <f t="shared" si="110"/>
        <v>3386.2</v>
      </c>
      <c r="K974" s="23">
        <f t="shared" si="111"/>
        <v>-0.190419939755478</v>
      </c>
      <c r="L974" s="22">
        <f t="shared" si="105"/>
        <v>4.5291240281560396E-2</v>
      </c>
    </row>
    <row r="975" spans="1:12" x14ac:dyDescent="0.25">
      <c r="A975" s="3">
        <f>IFERROR(Datos!A975,"")</f>
        <v>43902</v>
      </c>
      <c r="B975" s="4">
        <f>IFERROR(Datos!B975,"")</f>
        <v>147.79</v>
      </c>
      <c r="C975" s="4">
        <f>IFERROR(Datos!C975,"")</f>
        <v>2480.6</v>
      </c>
      <c r="D975" s="22">
        <f t="shared" si="106"/>
        <v>-3.9888260897810834E-2</v>
      </c>
      <c r="E975" s="22">
        <f t="shared" si="107"/>
        <v>-9.5133873203472774E-2</v>
      </c>
      <c r="F975" s="22">
        <f>IFERROR(D975-Dashboard!$B$4/252,"")</f>
        <v>-4.0046991056540991E-2</v>
      </c>
      <c r="G975" s="22">
        <f>IFERROR(E975-Dashboard!$B$4/252,"")</f>
        <v>-9.5292603362202938E-2</v>
      </c>
      <c r="H975" s="4">
        <f t="shared" si="108"/>
        <v>157.81</v>
      </c>
      <c r="I975" s="23">
        <f t="shared" si="109"/>
        <v>-6.3494075153665896E-2</v>
      </c>
      <c r="J975" s="4">
        <f t="shared" si="110"/>
        <v>3386.2</v>
      </c>
      <c r="K975" s="23">
        <f t="shared" si="111"/>
        <v>-0.26743842655484018</v>
      </c>
      <c r="L975" s="22">
        <f t="shared" si="105"/>
        <v>5.524561230566194E-2</v>
      </c>
    </row>
    <row r="976" spans="1:12" x14ac:dyDescent="0.25">
      <c r="A976" s="3">
        <f>IFERROR(Datos!A976,"")</f>
        <v>43903</v>
      </c>
      <c r="B976" s="4">
        <f>IFERROR(Datos!B976,"")</f>
        <v>143.28</v>
      </c>
      <c r="C976" s="4">
        <f>IFERROR(Datos!C976,"")</f>
        <v>2711</v>
      </c>
      <c r="D976" s="22">
        <f t="shared" si="106"/>
        <v>-3.0516273090195445E-2</v>
      </c>
      <c r="E976" s="22">
        <f t="shared" si="107"/>
        <v>9.2880754656131659E-2</v>
      </c>
      <c r="F976" s="22">
        <f>IFERROR(D976-Dashboard!$B$4/252,"")</f>
        <v>-3.0675003248925605E-2</v>
      </c>
      <c r="G976" s="22">
        <f>IFERROR(E976-Dashboard!$B$4/252,"")</f>
        <v>9.2722024497401495E-2</v>
      </c>
      <c r="H976" s="4">
        <f t="shared" si="108"/>
        <v>157.81</v>
      </c>
      <c r="I976" s="23">
        <f t="shared" si="109"/>
        <v>-9.2072745706862635E-2</v>
      </c>
      <c r="J976" s="4">
        <f t="shared" si="110"/>
        <v>3386.2</v>
      </c>
      <c r="K976" s="23">
        <f t="shared" si="111"/>
        <v>-0.19939755478117061</v>
      </c>
      <c r="L976" s="22">
        <f t="shared" si="105"/>
        <v>-0.1233970277463271</v>
      </c>
    </row>
    <row r="977" spans="1:12" x14ac:dyDescent="0.25">
      <c r="A977" s="3">
        <f>IFERROR(Datos!A977,"")</f>
        <v>43906</v>
      </c>
      <c r="B977" s="4">
        <f>IFERROR(Datos!B977,"")</f>
        <v>141.63999999999999</v>
      </c>
      <c r="C977" s="4">
        <f>IFERROR(Datos!C977,"")</f>
        <v>2386.1</v>
      </c>
      <c r="D977" s="22">
        <f t="shared" si="106"/>
        <v>-1.1446119486320572E-2</v>
      </c>
      <c r="E977" s="22">
        <f t="shared" si="107"/>
        <v>-0.11984507561785318</v>
      </c>
      <c r="F977" s="22">
        <f>IFERROR(D977-Dashboard!$B$4/252,"")</f>
        <v>-1.160484964505073E-2</v>
      </c>
      <c r="G977" s="22">
        <f>IFERROR(E977-Dashboard!$B$4/252,"")</f>
        <v>-0.12000380577658334</v>
      </c>
      <c r="H977" s="4">
        <f t="shared" si="108"/>
        <v>157.81</v>
      </c>
      <c r="I977" s="23">
        <f t="shared" si="109"/>
        <v>-0.10246498954438887</v>
      </c>
      <c r="J977" s="4">
        <f t="shared" si="110"/>
        <v>3386.2</v>
      </c>
      <c r="K977" s="23">
        <f t="shared" si="111"/>
        <v>-0.29534581536825943</v>
      </c>
      <c r="L977" s="22">
        <f t="shared" si="105"/>
        <v>0.10839895613153261</v>
      </c>
    </row>
    <row r="978" spans="1:12" x14ac:dyDescent="0.25">
      <c r="A978" s="3">
        <f>IFERROR(Datos!A978,"")</f>
        <v>43907</v>
      </c>
      <c r="B978" s="4">
        <f>IFERROR(Datos!B978,"")</f>
        <v>143.56</v>
      </c>
      <c r="C978" s="4">
        <f>IFERROR(Datos!C978,"")</f>
        <v>2529.1999999999998</v>
      </c>
      <c r="D978" s="22">
        <f t="shared" si="106"/>
        <v>1.3555492798644542E-2</v>
      </c>
      <c r="E978" s="22">
        <f t="shared" si="107"/>
        <v>5.9972339801349417E-2</v>
      </c>
      <c r="F978" s="22">
        <f>IFERROR(D978-Dashboard!$B$4/252,"")</f>
        <v>1.3396762639914383E-2</v>
      </c>
      <c r="G978" s="22">
        <f>IFERROR(E978-Dashboard!$B$4/252,"")</f>
        <v>5.981360964261926E-2</v>
      </c>
      <c r="H978" s="4">
        <f t="shared" si="108"/>
        <v>157.81</v>
      </c>
      <c r="I978" s="23">
        <f t="shared" si="109"/>
        <v>-9.0298460173626527E-2</v>
      </c>
      <c r="J978" s="4">
        <f t="shared" si="110"/>
        <v>3386.2</v>
      </c>
      <c r="K978" s="23">
        <f t="shared" si="111"/>
        <v>-0.25308605516508187</v>
      </c>
      <c r="L978" s="22">
        <f t="shared" si="105"/>
        <v>-4.6416847002704875E-2</v>
      </c>
    </row>
    <row r="979" spans="1:12" x14ac:dyDescent="0.25">
      <c r="A979" s="3">
        <f>IFERROR(Datos!A979,"")</f>
        <v>43908</v>
      </c>
      <c r="B979" s="4">
        <f>IFERROR(Datos!B979,"")</f>
        <v>140.69999999999999</v>
      </c>
      <c r="C979" s="4">
        <f>IFERROR(Datos!C979,"")</f>
        <v>2398.1</v>
      </c>
      <c r="D979" s="22">
        <f t="shared" si="106"/>
        <v>-1.9921983839509716E-2</v>
      </c>
      <c r="E979" s="22">
        <f t="shared" si="107"/>
        <v>-5.1834572196742035E-2</v>
      </c>
      <c r="F979" s="22">
        <f>IFERROR(D979-Dashboard!$B$4/252,"")</f>
        <v>-2.0080713998239876E-2</v>
      </c>
      <c r="G979" s="22">
        <f>IFERROR(E979-Dashboard!$B$4/252,"")</f>
        <v>-5.1993302355472192E-2</v>
      </c>
      <c r="H979" s="4">
        <f t="shared" si="108"/>
        <v>157.81</v>
      </c>
      <c r="I979" s="23">
        <f t="shared" si="109"/>
        <v>-0.10842151954882462</v>
      </c>
      <c r="J979" s="4">
        <f t="shared" si="110"/>
        <v>3386.2</v>
      </c>
      <c r="K979" s="23">
        <f t="shared" si="111"/>
        <v>-0.29180201996338073</v>
      </c>
      <c r="L979" s="22">
        <f t="shared" si="105"/>
        <v>3.1912588357232319E-2</v>
      </c>
    </row>
    <row r="980" spans="1:12" x14ac:dyDescent="0.25">
      <c r="A980" s="3">
        <f>IFERROR(Datos!A980,"")</f>
        <v>43909</v>
      </c>
      <c r="B980" s="4">
        <f>IFERROR(Datos!B980,"")</f>
        <v>138.04</v>
      </c>
      <c r="C980" s="4">
        <f>IFERROR(Datos!C980,"")</f>
        <v>2409.4</v>
      </c>
      <c r="D980" s="22">
        <f t="shared" si="106"/>
        <v>-1.8905472636815857E-2</v>
      </c>
      <c r="E980" s="22">
        <f t="shared" si="107"/>
        <v>4.712063717109416E-3</v>
      </c>
      <c r="F980" s="22">
        <f>IFERROR(D980-Dashboard!$B$4/252,"")</f>
        <v>-1.9064202795546017E-2</v>
      </c>
      <c r="G980" s="22">
        <f>IFERROR(E980-Dashboard!$B$4/252,"")</f>
        <v>4.5533335583792574E-3</v>
      </c>
      <c r="H980" s="4">
        <f t="shared" si="108"/>
        <v>157.81</v>
      </c>
      <c r="I980" s="23">
        <f t="shared" si="109"/>
        <v>-0.1252772321145682</v>
      </c>
      <c r="J980" s="4">
        <f t="shared" si="110"/>
        <v>3386.2</v>
      </c>
      <c r="K980" s="23">
        <f t="shared" si="111"/>
        <v>-0.28846494595712002</v>
      </c>
      <c r="L980" s="22">
        <f t="shared" si="105"/>
        <v>-2.3617536353925273E-2</v>
      </c>
    </row>
    <row r="981" spans="1:12" x14ac:dyDescent="0.25">
      <c r="A981" s="3">
        <f>IFERROR(Datos!A981,"")</f>
        <v>43910</v>
      </c>
      <c r="B981" s="4">
        <f>IFERROR(Datos!B981,"")</f>
        <v>140.11000000000001</v>
      </c>
      <c r="C981" s="4">
        <f>IFERROR(Datos!C981,"")</f>
        <v>2304.9</v>
      </c>
      <c r="D981" s="22">
        <f t="shared" si="106"/>
        <v>1.4995653433787393E-2</v>
      </c>
      <c r="E981" s="22">
        <f t="shared" si="107"/>
        <v>-4.3371793807586934E-2</v>
      </c>
      <c r="F981" s="22">
        <f>IFERROR(D981-Dashboard!$B$4/252,"")</f>
        <v>1.4836923275057234E-2</v>
      </c>
      <c r="G981" s="22">
        <f>IFERROR(E981-Dashboard!$B$4/252,"")</f>
        <v>-4.353052396631709E-2</v>
      </c>
      <c r="H981" s="4">
        <f t="shared" si="108"/>
        <v>157.81</v>
      </c>
      <c r="I981" s="23">
        <f t="shared" si="109"/>
        <v>-0.11216019263671495</v>
      </c>
      <c r="J981" s="4">
        <f t="shared" si="110"/>
        <v>3386.2</v>
      </c>
      <c r="K981" s="23">
        <f t="shared" si="111"/>
        <v>-0.31932549760793805</v>
      </c>
      <c r="L981" s="22">
        <f t="shared" si="105"/>
        <v>5.8367447241374326E-2</v>
      </c>
    </row>
    <row r="982" spans="1:12" x14ac:dyDescent="0.25">
      <c r="A982" s="3">
        <f>IFERROR(Datos!A982,"")</f>
        <v>43913</v>
      </c>
      <c r="B982" s="4">
        <f>IFERROR(Datos!B982,"")</f>
        <v>146.30000000000001</v>
      </c>
      <c r="C982" s="4">
        <f>IFERROR(Datos!C982,"")</f>
        <v>2237.4</v>
      </c>
      <c r="D982" s="22">
        <f t="shared" si="106"/>
        <v>4.4179573192491661E-2</v>
      </c>
      <c r="E982" s="22">
        <f t="shared" si="107"/>
        <v>-2.9285435376805946E-2</v>
      </c>
      <c r="F982" s="22">
        <f>IFERROR(D982-Dashboard!$B$4/252,"")</f>
        <v>4.4020843033761504E-2</v>
      </c>
      <c r="G982" s="22">
        <f>IFERROR(E982-Dashboard!$B$4/252,"")</f>
        <v>-2.9444165535536106E-2</v>
      </c>
      <c r="H982" s="4">
        <f t="shared" si="108"/>
        <v>157.81</v>
      </c>
      <c r="I982" s="23">
        <f t="shared" si="109"/>
        <v>-7.2935808884101117E-2</v>
      </c>
      <c r="J982" s="4">
        <f t="shared" si="110"/>
        <v>3386.2</v>
      </c>
      <c r="K982" s="23">
        <f t="shared" si="111"/>
        <v>-0.33925934676038028</v>
      </c>
      <c r="L982" s="22">
        <f t="shared" si="105"/>
        <v>7.3465008569297607E-2</v>
      </c>
    </row>
    <row r="983" spans="1:12" x14ac:dyDescent="0.25">
      <c r="A983" s="3">
        <f>IFERROR(Datos!A983,"")</f>
        <v>43914</v>
      </c>
      <c r="B983" s="4">
        <f>IFERROR(Datos!B983,"")</f>
        <v>153.4</v>
      </c>
      <c r="C983" s="4">
        <f>IFERROR(Datos!C983,"")</f>
        <v>2447.3000000000002</v>
      </c>
      <c r="D983" s="22">
        <f t="shared" si="106"/>
        <v>4.8530416951469535E-2</v>
      </c>
      <c r="E983" s="22">
        <f t="shared" si="107"/>
        <v>9.3814248681505452E-2</v>
      </c>
      <c r="F983" s="22">
        <f>IFERROR(D983-Dashboard!$B$4/252,"")</f>
        <v>4.8371686792739378E-2</v>
      </c>
      <c r="G983" s="22">
        <f>IFERROR(E983-Dashboard!$B$4/252,"")</f>
        <v>9.3655518522775288E-2</v>
      </c>
      <c r="H983" s="4">
        <f t="shared" si="108"/>
        <v>157.81</v>
      </c>
      <c r="I983" s="23">
        <f t="shared" si="109"/>
        <v>-2.7944997148469652E-2</v>
      </c>
      <c r="J983" s="4">
        <f t="shared" si="110"/>
        <v>3386.2</v>
      </c>
      <c r="K983" s="23">
        <f t="shared" si="111"/>
        <v>-0.27727245880337836</v>
      </c>
      <c r="L983" s="22">
        <f t="shared" si="105"/>
        <v>-4.5283831730035917E-2</v>
      </c>
    </row>
    <row r="984" spans="1:12" x14ac:dyDescent="0.25">
      <c r="A984" s="3">
        <f>IFERROR(Datos!A984,"")</f>
        <v>43915</v>
      </c>
      <c r="B984" s="4">
        <f>IFERROR(Datos!B984,"")</f>
        <v>151.30000000000001</v>
      </c>
      <c r="C984" s="4">
        <f>IFERROR(Datos!C984,"")</f>
        <v>2475.6</v>
      </c>
      <c r="D984" s="22">
        <f t="shared" si="106"/>
        <v>-1.3689700130378069E-2</v>
      </c>
      <c r="E984" s="22">
        <f t="shared" si="107"/>
        <v>1.1563764148244893E-2</v>
      </c>
      <c r="F984" s="22">
        <f>IFERROR(D984-Dashboard!$B$4/252,"")</f>
        <v>-1.3848430289108227E-2</v>
      </c>
      <c r="G984" s="22">
        <f>IFERROR(E984-Dashboard!$B$4/252,"")</f>
        <v>1.1405033989514734E-2</v>
      </c>
      <c r="H984" s="4">
        <f t="shared" si="108"/>
        <v>157.81</v>
      </c>
      <c r="I984" s="23">
        <f t="shared" si="109"/>
        <v>-4.125213864774091E-2</v>
      </c>
      <c r="J984" s="4">
        <f t="shared" si="110"/>
        <v>3386.2</v>
      </c>
      <c r="K984" s="23">
        <f t="shared" si="111"/>
        <v>-0.26891500797353962</v>
      </c>
      <c r="L984" s="22">
        <f t="shared" si="105"/>
        <v>-2.5253464278622961E-2</v>
      </c>
    </row>
    <row r="985" spans="1:12" x14ac:dyDescent="0.25">
      <c r="A985" s="3">
        <f>IFERROR(Datos!A985,"")</f>
        <v>43916</v>
      </c>
      <c r="B985" s="4">
        <f>IFERROR(Datos!B985,"")</f>
        <v>153.24</v>
      </c>
      <c r="C985" s="4">
        <f>IFERROR(Datos!C985,"")</f>
        <v>2630.1</v>
      </c>
      <c r="D985" s="22">
        <f t="shared" si="106"/>
        <v>1.2822207534699315E-2</v>
      </c>
      <c r="E985" s="22">
        <f t="shared" si="107"/>
        <v>6.2409112942316991E-2</v>
      </c>
      <c r="F985" s="22">
        <f>IFERROR(D985-Dashboard!$B$4/252,"")</f>
        <v>1.2663477375969156E-2</v>
      </c>
      <c r="G985" s="22">
        <f>IFERROR(E985-Dashboard!$B$4/252,"")</f>
        <v>6.2250382783586834E-2</v>
      </c>
      <c r="H985" s="4">
        <f t="shared" si="108"/>
        <v>157.81</v>
      </c>
      <c r="I985" s="23">
        <f t="shared" si="109"/>
        <v>-2.8958874596033191E-2</v>
      </c>
      <c r="J985" s="4">
        <f t="shared" si="110"/>
        <v>3386.2</v>
      </c>
      <c r="K985" s="23">
        <f t="shared" si="111"/>
        <v>-0.2232886421357273</v>
      </c>
      <c r="L985" s="22">
        <f t="shared" si="105"/>
        <v>-4.9586905407617676E-2</v>
      </c>
    </row>
    <row r="986" spans="1:12" x14ac:dyDescent="0.25">
      <c r="A986" s="3">
        <f>IFERROR(Datos!A986,"")</f>
        <v>43917</v>
      </c>
      <c r="B986" s="4">
        <f>IFERROR(Datos!B986,"")</f>
        <v>152.25</v>
      </c>
      <c r="C986" s="4">
        <f>IFERROR(Datos!C986,"")</f>
        <v>2541.5</v>
      </c>
      <c r="D986" s="22">
        <f t="shared" si="106"/>
        <v>-6.4604541895066925E-3</v>
      </c>
      <c r="E986" s="22">
        <f t="shared" si="107"/>
        <v>-3.36869320558153E-2</v>
      </c>
      <c r="F986" s="22">
        <f>IFERROR(D986-Dashboard!$B$4/252,"")</f>
        <v>-6.619184348236851E-3</v>
      </c>
      <c r="G986" s="22">
        <f>IFERROR(E986-Dashboard!$B$4/252,"")</f>
        <v>-3.3845662214545456E-2</v>
      </c>
      <c r="H986" s="4">
        <f t="shared" si="108"/>
        <v>157.81</v>
      </c>
      <c r="I986" s="23">
        <f t="shared" si="109"/>
        <v>-3.5232241302832534E-2</v>
      </c>
      <c r="J986" s="4">
        <f t="shared" si="110"/>
        <v>3386.2</v>
      </c>
      <c r="K986" s="23">
        <f t="shared" si="111"/>
        <v>-0.24945366487508114</v>
      </c>
      <c r="L986" s="22">
        <f t="shared" si="105"/>
        <v>2.7226477866308607E-2</v>
      </c>
    </row>
    <row r="987" spans="1:12" x14ac:dyDescent="0.25">
      <c r="A987" s="3">
        <f>IFERROR(Datos!A987,"")</f>
        <v>43920</v>
      </c>
      <c r="B987" s="4">
        <f>IFERROR(Datos!B987,"")</f>
        <v>152.91999999999999</v>
      </c>
      <c r="C987" s="4">
        <f>IFERROR(Datos!C987,"")</f>
        <v>2626.7</v>
      </c>
      <c r="D987" s="22">
        <f t="shared" si="106"/>
        <v>4.4006568144498992E-3</v>
      </c>
      <c r="E987" s="22">
        <f t="shared" si="107"/>
        <v>3.3523509738343504E-2</v>
      </c>
      <c r="F987" s="22">
        <f>IFERROR(D987-Dashboard!$B$4/252,"")</f>
        <v>4.2419266557197407E-3</v>
      </c>
      <c r="G987" s="22">
        <f>IFERROR(E987-Dashboard!$B$4/252,"")</f>
        <v>3.3364779579613348E-2</v>
      </c>
      <c r="H987" s="4">
        <f t="shared" si="108"/>
        <v>157.81</v>
      </c>
      <c r="I987" s="23">
        <f t="shared" si="109"/>
        <v>-3.0986629491160378E-2</v>
      </c>
      <c r="J987" s="4">
        <f t="shared" si="110"/>
        <v>3386.2</v>
      </c>
      <c r="K987" s="23">
        <f t="shared" si="111"/>
        <v>-0.224292717500443</v>
      </c>
      <c r="L987" s="22">
        <f t="shared" si="105"/>
        <v>-2.9122852923893605E-2</v>
      </c>
    </row>
    <row r="988" spans="1:12" x14ac:dyDescent="0.25">
      <c r="A988" s="3">
        <f>IFERROR(Datos!A988,"")</f>
        <v>43921</v>
      </c>
      <c r="B988" s="4">
        <f>IFERROR(Datos!B988,"")</f>
        <v>148.05000000000001</v>
      </c>
      <c r="C988" s="4">
        <f>IFERROR(Datos!C988,"")</f>
        <v>2584.6</v>
      </c>
      <c r="D988" s="22">
        <f t="shared" si="106"/>
        <v>-3.1846717237771216E-2</v>
      </c>
      <c r="E988" s="22">
        <f t="shared" si="107"/>
        <v>-1.6027715384322461E-2</v>
      </c>
      <c r="F988" s="22">
        <f>IFERROR(D988-Dashboard!$B$4/252,"")</f>
        <v>-3.2005447396501373E-2</v>
      </c>
      <c r="G988" s="22">
        <f>IFERROR(E988-Dashboard!$B$4/252,"")</f>
        <v>-1.6186445543052621E-2</v>
      </c>
      <c r="H988" s="4">
        <f t="shared" si="108"/>
        <v>157.81</v>
      </c>
      <c r="I988" s="23">
        <f t="shared" si="109"/>
        <v>-6.184652430137505E-2</v>
      </c>
      <c r="J988" s="4">
        <f t="shared" si="110"/>
        <v>3386.2</v>
      </c>
      <c r="K988" s="23">
        <f t="shared" si="111"/>
        <v>-0.23672553304589217</v>
      </c>
      <c r="L988" s="22">
        <f t="shared" si="105"/>
        <v>-1.5819001853448755E-2</v>
      </c>
    </row>
    <row r="989" spans="1:12" x14ac:dyDescent="0.25">
      <c r="A989" s="3">
        <f>IFERROR(Datos!A989,"")</f>
        <v>43922</v>
      </c>
      <c r="B989" s="4">
        <f>IFERROR(Datos!B989,"")</f>
        <v>149.44999999999999</v>
      </c>
      <c r="C989" s="4">
        <f>IFERROR(Datos!C989,"")</f>
        <v>2470.5</v>
      </c>
      <c r="D989" s="22">
        <f t="shared" si="106"/>
        <v>9.4562647754135032E-3</v>
      </c>
      <c r="E989" s="22">
        <f t="shared" si="107"/>
        <v>-4.4146096107714916E-2</v>
      </c>
      <c r="F989" s="22">
        <f>IFERROR(D989-Dashboard!$B$4/252,"")</f>
        <v>9.2975346166833447E-3</v>
      </c>
      <c r="G989" s="22">
        <f>IFERROR(E989-Dashboard!$B$4/252,"")</f>
        <v>-4.4304826266445073E-2</v>
      </c>
      <c r="H989" s="4">
        <f t="shared" si="108"/>
        <v>157.81</v>
      </c>
      <c r="I989" s="23">
        <f t="shared" si="109"/>
        <v>-5.2975096635194285E-2</v>
      </c>
      <c r="J989" s="4">
        <f t="shared" si="110"/>
        <v>3386.2</v>
      </c>
      <c r="K989" s="23">
        <f t="shared" si="111"/>
        <v>-0.270421121020613</v>
      </c>
      <c r="L989" s="22">
        <f t="shared" si="105"/>
        <v>5.3602360883128419E-2</v>
      </c>
    </row>
    <row r="990" spans="1:12" x14ac:dyDescent="0.25">
      <c r="A990" s="3">
        <f>IFERROR(Datos!A990,"")</f>
        <v>43923</v>
      </c>
      <c r="B990" s="4">
        <f>IFERROR(Datos!B990,"")</f>
        <v>151.9</v>
      </c>
      <c r="C990" s="4">
        <f>IFERROR(Datos!C990,"")</f>
        <v>2526.9</v>
      </c>
      <c r="D990" s="22">
        <f t="shared" si="106"/>
        <v>1.6393442622950838E-2</v>
      </c>
      <c r="E990" s="22">
        <f t="shared" si="107"/>
        <v>2.2829386763812964E-2</v>
      </c>
      <c r="F990" s="22">
        <f>IFERROR(D990-Dashboard!$B$4/252,"")</f>
        <v>1.6234712464220678E-2</v>
      </c>
      <c r="G990" s="22">
        <f>IFERROR(E990-Dashboard!$B$4/252,"")</f>
        <v>2.2670656605082804E-2</v>
      </c>
      <c r="H990" s="4">
        <f t="shared" si="108"/>
        <v>157.81</v>
      </c>
      <c r="I990" s="23">
        <f t="shared" si="109"/>
        <v>-3.7450098219377725E-2</v>
      </c>
      <c r="J990" s="4">
        <f t="shared" si="110"/>
        <v>3386.2</v>
      </c>
      <c r="K990" s="23">
        <f t="shared" si="111"/>
        <v>-0.2537652826176835</v>
      </c>
      <c r="L990" s="22">
        <f t="shared" si="105"/>
        <v>-6.4359441408621265E-3</v>
      </c>
    </row>
    <row r="991" spans="1:12" x14ac:dyDescent="0.25">
      <c r="A991" s="3">
        <f>IFERROR(Datos!A991,"")</f>
        <v>43924</v>
      </c>
      <c r="B991" s="4">
        <f>IFERROR(Datos!B991,"")</f>
        <v>152.65</v>
      </c>
      <c r="C991" s="4">
        <f>IFERROR(Datos!C991,"")</f>
        <v>2488.6999999999998</v>
      </c>
      <c r="D991" s="22">
        <f t="shared" si="106"/>
        <v>4.9374588545094689E-3</v>
      </c>
      <c r="E991" s="22">
        <f t="shared" si="107"/>
        <v>-1.5117337449048307E-2</v>
      </c>
      <c r="F991" s="22">
        <f>IFERROR(D991-Dashboard!$B$4/252,"")</f>
        <v>4.7787286957793104E-3</v>
      </c>
      <c r="G991" s="22">
        <f>IFERROR(E991-Dashboard!$B$4/252,"")</f>
        <v>-1.5276067607778466E-2</v>
      </c>
      <c r="H991" s="4">
        <f t="shared" si="108"/>
        <v>157.81</v>
      </c>
      <c r="I991" s="23">
        <f t="shared" si="109"/>
        <v>-3.2697547683923633E-2</v>
      </c>
      <c r="J991" s="4">
        <f t="shared" si="110"/>
        <v>3386.2</v>
      </c>
      <c r="K991" s="23">
        <f t="shared" si="111"/>
        <v>-0.26504636465654718</v>
      </c>
      <c r="L991" s="22">
        <f t="shared" si="105"/>
        <v>2.0054796303557776E-2</v>
      </c>
    </row>
    <row r="992" spans="1:12" x14ac:dyDescent="0.25">
      <c r="A992" s="3">
        <f>IFERROR(Datos!A992,"")</f>
        <v>43927</v>
      </c>
      <c r="B992" s="4">
        <f>IFERROR(Datos!B992,"")</f>
        <v>156.88</v>
      </c>
      <c r="C992" s="4">
        <f>IFERROR(Datos!C992,"")</f>
        <v>2663.7</v>
      </c>
      <c r="D992" s="22">
        <f t="shared" si="106"/>
        <v>2.7710448738945237E-2</v>
      </c>
      <c r="E992" s="22">
        <f t="shared" si="107"/>
        <v>7.031783662152935E-2</v>
      </c>
      <c r="F992" s="22">
        <f>IFERROR(D992-Dashboard!$B$4/252,"")</f>
        <v>2.7551718580215077E-2</v>
      </c>
      <c r="G992" s="22">
        <f>IFERROR(E992-Dashboard!$B$4/252,"")</f>
        <v>7.0159106462799187E-2</v>
      </c>
      <c r="H992" s="4">
        <f t="shared" si="108"/>
        <v>157.81</v>
      </c>
      <c r="I992" s="23">
        <f t="shared" si="109"/>
        <v>-5.893162663963003E-3</v>
      </c>
      <c r="J992" s="4">
        <f t="shared" si="110"/>
        <v>3386.2</v>
      </c>
      <c r="K992" s="23">
        <f t="shared" si="111"/>
        <v>-0.2133660150020672</v>
      </c>
      <c r="L992" s="22">
        <f t="shared" si="105"/>
        <v>-4.2607387882584113E-2</v>
      </c>
    </row>
    <row r="993" spans="1:12" x14ac:dyDescent="0.25">
      <c r="A993" s="3">
        <f>IFERROR(Datos!A993,"")</f>
        <v>43928</v>
      </c>
      <c r="B993" s="4">
        <f>IFERROR(Datos!B993,"")</f>
        <v>156.04</v>
      </c>
      <c r="C993" s="4">
        <f>IFERROR(Datos!C993,"")</f>
        <v>2659.4</v>
      </c>
      <c r="D993" s="22">
        <f t="shared" si="106"/>
        <v>-5.3544110147883961E-3</v>
      </c>
      <c r="E993" s="22">
        <f t="shared" si="107"/>
        <v>-1.6142959041932636E-3</v>
      </c>
      <c r="F993" s="22">
        <f>IFERROR(D993-Dashboard!$B$4/252,"")</f>
        <v>-5.5131411735185546E-3</v>
      </c>
      <c r="G993" s="22">
        <f>IFERROR(E993-Dashboard!$B$4/252,"")</f>
        <v>-1.7730260629234224E-3</v>
      </c>
      <c r="H993" s="4">
        <f t="shared" si="108"/>
        <v>157.81</v>
      </c>
      <c r="I993" s="23">
        <f t="shared" si="109"/>
        <v>-1.1216019263671551E-2</v>
      </c>
      <c r="J993" s="4">
        <f t="shared" si="110"/>
        <v>3386.2</v>
      </c>
      <c r="K993" s="23">
        <f t="shared" si="111"/>
        <v>-0.21463587502214865</v>
      </c>
      <c r="L993" s="22">
        <f t="shared" si="105"/>
        <v>-3.7401151105951325E-3</v>
      </c>
    </row>
    <row r="994" spans="1:12" x14ac:dyDescent="0.25">
      <c r="A994" s="3">
        <f>IFERROR(Datos!A994,"")</f>
        <v>43929</v>
      </c>
      <c r="B994" s="4">
        <f>IFERROR(Datos!B994,"")</f>
        <v>154.65</v>
      </c>
      <c r="C994" s="4">
        <f>IFERROR(Datos!C994,"")</f>
        <v>2750</v>
      </c>
      <c r="D994" s="22">
        <f t="shared" si="106"/>
        <v>-8.9079723147910128E-3</v>
      </c>
      <c r="E994" s="22">
        <f t="shared" si="107"/>
        <v>3.4067834849966117E-2</v>
      </c>
      <c r="F994" s="22">
        <f>IFERROR(D994-Dashboard!$B$4/252,"")</f>
        <v>-9.0667024735211713E-3</v>
      </c>
      <c r="G994" s="22">
        <f>IFERROR(E994-Dashboard!$B$4/252,"")</f>
        <v>3.390910469123596E-2</v>
      </c>
      <c r="H994" s="4">
        <f t="shared" si="108"/>
        <v>157.81</v>
      </c>
      <c r="I994" s="23">
        <f t="shared" si="109"/>
        <v>-2.0024079589379573E-2</v>
      </c>
      <c r="J994" s="4">
        <f t="shared" si="110"/>
        <v>3386.2</v>
      </c>
      <c r="K994" s="23">
        <f t="shared" si="111"/>
        <v>-0.1878802197153151</v>
      </c>
      <c r="L994" s="22">
        <f t="shared" si="105"/>
        <v>-4.2975807164757129E-2</v>
      </c>
    </row>
    <row r="995" spans="1:12" x14ac:dyDescent="0.25">
      <c r="A995" s="3">
        <f>IFERROR(Datos!A995,"")</f>
        <v>43930</v>
      </c>
      <c r="B995" s="4">
        <f>IFERROR(Datos!B995,"")</f>
        <v>158.69</v>
      </c>
      <c r="C995" s="4">
        <f>IFERROR(Datos!C995,"")</f>
        <v>2789.8</v>
      </c>
      <c r="D995" s="22">
        <f t="shared" si="106"/>
        <v>2.6123504688005061E-2</v>
      </c>
      <c r="E995" s="22">
        <f t="shared" si="107"/>
        <v>1.4472727272727415E-2</v>
      </c>
      <c r="F995" s="22">
        <f>IFERROR(D995-Dashboard!$B$4/252,"")</f>
        <v>2.5964774529274901E-2</v>
      </c>
      <c r="G995" s="22">
        <f>IFERROR(E995-Dashboard!$B$4/252,"")</f>
        <v>1.4313997113997256E-2</v>
      </c>
      <c r="H995" s="4">
        <f t="shared" si="108"/>
        <v>158.69</v>
      </c>
      <c r="I995" s="23">
        <f t="shared" si="109"/>
        <v>0</v>
      </c>
      <c r="J995" s="4">
        <f t="shared" si="110"/>
        <v>3386.2</v>
      </c>
      <c r="K995" s="23">
        <f t="shared" si="111"/>
        <v>-0.17612663162246756</v>
      </c>
      <c r="L995" s="22">
        <f t="shared" si="105"/>
        <v>1.1650777415277647E-2</v>
      </c>
    </row>
    <row r="996" spans="1:12" x14ac:dyDescent="0.25">
      <c r="A996" s="3">
        <f>IFERROR(Datos!A996,"")</f>
        <v>43934</v>
      </c>
      <c r="B996" s="4">
        <f>IFERROR(Datos!B996,"")</f>
        <v>161.41</v>
      </c>
      <c r="C996" s="4">
        <f>IFERROR(Datos!C996,"")</f>
        <v>2761.6</v>
      </c>
      <c r="D996" s="22">
        <f t="shared" si="106"/>
        <v>1.7140336505135689E-2</v>
      </c>
      <c r="E996" s="22">
        <f t="shared" si="107"/>
        <v>-1.0108251487561892E-2</v>
      </c>
      <c r="F996" s="22">
        <f>IFERROR(D996-Dashboard!$B$4/252,"")</f>
        <v>1.6981606346405529E-2</v>
      </c>
      <c r="G996" s="22">
        <f>IFERROR(E996-Dashboard!$B$4/252,"")</f>
        <v>-1.0266981646292051E-2</v>
      </c>
      <c r="H996" s="4">
        <f t="shared" si="108"/>
        <v>161.41</v>
      </c>
      <c r="I996" s="23">
        <f t="shared" si="109"/>
        <v>0</v>
      </c>
      <c r="J996" s="4">
        <f t="shared" si="110"/>
        <v>3386.2</v>
      </c>
      <c r="K996" s="23">
        <f t="shared" si="111"/>
        <v>-0.18445455082393236</v>
      </c>
      <c r="L996" s="22">
        <f t="shared" si="105"/>
        <v>2.7248587992697582E-2</v>
      </c>
    </row>
    <row r="997" spans="1:12" x14ac:dyDescent="0.25">
      <c r="A997" s="3">
        <f>IFERROR(Datos!A997,"")</f>
        <v>43935</v>
      </c>
      <c r="B997" s="4">
        <f>IFERROR(Datos!B997,"")</f>
        <v>162.68</v>
      </c>
      <c r="C997" s="4">
        <f>IFERROR(Datos!C997,"")</f>
        <v>2846.1</v>
      </c>
      <c r="D997" s="22">
        <f t="shared" si="106"/>
        <v>7.8681618239266893E-3</v>
      </c>
      <c r="E997" s="22">
        <f t="shared" si="107"/>
        <v>3.0598203939744995E-2</v>
      </c>
      <c r="F997" s="22">
        <f>IFERROR(D997-Dashboard!$B$4/252,"")</f>
        <v>7.7094316651965308E-3</v>
      </c>
      <c r="G997" s="22">
        <f>IFERROR(E997-Dashboard!$B$4/252,"")</f>
        <v>3.0439473781014834E-2</v>
      </c>
      <c r="H997" s="4">
        <f t="shared" si="108"/>
        <v>162.68</v>
      </c>
      <c r="I997" s="23">
        <f t="shared" si="109"/>
        <v>0</v>
      </c>
      <c r="J997" s="4">
        <f t="shared" si="110"/>
        <v>3386.2</v>
      </c>
      <c r="K997" s="23">
        <f t="shared" si="111"/>
        <v>-0.1595003248479121</v>
      </c>
      <c r="L997" s="22">
        <f t="shared" si="105"/>
        <v>-2.2730042115818305E-2</v>
      </c>
    </row>
    <row r="998" spans="1:12" x14ac:dyDescent="0.25">
      <c r="A998" s="3">
        <f>IFERROR(Datos!A998,"")</f>
        <v>43936</v>
      </c>
      <c r="B998" s="4">
        <f>IFERROR(Datos!B998,"")</f>
        <v>161.85</v>
      </c>
      <c r="C998" s="4">
        <f>IFERROR(Datos!C998,"")</f>
        <v>2783.4</v>
      </c>
      <c r="D998" s="22">
        <f t="shared" si="106"/>
        <v>-5.1020408163265918E-3</v>
      </c>
      <c r="E998" s="22">
        <f t="shared" si="107"/>
        <v>-2.2030146516285432E-2</v>
      </c>
      <c r="F998" s="22">
        <f>IFERROR(D998-Dashboard!$B$4/252,"")</f>
        <v>-5.2607709750567503E-3</v>
      </c>
      <c r="G998" s="22">
        <f>IFERROR(E998-Dashboard!$B$4/252,"")</f>
        <v>-2.2188876675015592E-2</v>
      </c>
      <c r="H998" s="4">
        <f t="shared" si="108"/>
        <v>162.68</v>
      </c>
      <c r="I998" s="23">
        <f t="shared" si="109"/>
        <v>-5.1020408163265918E-3</v>
      </c>
      <c r="J998" s="4">
        <f t="shared" si="110"/>
        <v>3386.2</v>
      </c>
      <c r="K998" s="23">
        <f t="shared" si="111"/>
        <v>-0.17801665583840287</v>
      </c>
      <c r="L998" s="22">
        <f t="shared" si="105"/>
        <v>1.692810569995884E-2</v>
      </c>
    </row>
    <row r="999" spans="1:12" x14ac:dyDescent="0.25">
      <c r="A999" s="3">
        <f>IFERROR(Datos!A999,"")</f>
        <v>43937</v>
      </c>
      <c r="B999" s="4">
        <f>IFERROR(Datos!B999,"")</f>
        <v>161.71</v>
      </c>
      <c r="C999" s="4">
        <f>IFERROR(Datos!C999,"")</f>
        <v>2799.6</v>
      </c>
      <c r="D999" s="22">
        <f t="shared" si="106"/>
        <v>-8.6499845535981112E-4</v>
      </c>
      <c r="E999" s="22">
        <f t="shared" si="107"/>
        <v>5.8202198749730538E-3</v>
      </c>
      <c r="F999" s="22">
        <f>IFERROR(D999-Dashboard!$B$4/252,"")</f>
        <v>-1.0237286140899699E-3</v>
      </c>
      <c r="G999" s="22">
        <f>IFERROR(E999-Dashboard!$B$4/252,"")</f>
        <v>5.6614897162428953E-3</v>
      </c>
      <c r="H999" s="4">
        <f t="shared" si="108"/>
        <v>162.68</v>
      </c>
      <c r="I999" s="23">
        <f t="shared" si="109"/>
        <v>-5.9626260142611187E-3</v>
      </c>
      <c r="J999" s="4">
        <f t="shared" si="110"/>
        <v>3386.2</v>
      </c>
      <c r="K999" s="23">
        <f t="shared" si="111"/>
        <v>-0.17323253204181677</v>
      </c>
      <c r="L999" s="22">
        <f t="shared" si="105"/>
        <v>-6.6852183303328649E-3</v>
      </c>
    </row>
    <row r="1000" spans="1:12" x14ac:dyDescent="0.25">
      <c r="A1000" s="3">
        <f>IFERROR(Datos!A1000,"")</f>
        <v>43938</v>
      </c>
      <c r="B1000" s="4">
        <f>IFERROR(Datos!B1000,"")</f>
        <v>158.57</v>
      </c>
      <c r="C1000" s="4">
        <f>IFERROR(Datos!C1000,"")</f>
        <v>2874.6</v>
      </c>
      <c r="D1000" s="22">
        <f t="shared" si="106"/>
        <v>-1.9417475728155442E-2</v>
      </c>
      <c r="E1000" s="22">
        <f t="shared" si="107"/>
        <v>2.6789541363051894E-2</v>
      </c>
      <c r="F1000" s="22">
        <f>IFERROR(D1000-Dashboard!$B$4/252,"")</f>
        <v>-1.9576205886885602E-2</v>
      </c>
      <c r="G1000" s="22">
        <f>IFERROR(E1000-Dashboard!$B$4/252,"")</f>
        <v>2.6630811204321734E-2</v>
      </c>
      <c r="H1000" s="4">
        <f t="shared" si="108"/>
        <v>162.68</v>
      </c>
      <c r="I1000" s="23">
        <f t="shared" si="109"/>
        <v>-2.526432259650857E-2</v>
      </c>
      <c r="J1000" s="4">
        <f t="shared" si="110"/>
        <v>3386.2</v>
      </c>
      <c r="K1000" s="23">
        <f t="shared" si="111"/>
        <v>-0.15108381076132538</v>
      </c>
      <c r="L1000" s="22">
        <f t="shared" si="105"/>
        <v>-4.6207017091207336E-2</v>
      </c>
    </row>
    <row r="1001" spans="1:12" x14ac:dyDescent="0.25">
      <c r="A1001" s="3">
        <f>IFERROR(Datos!A1001,"")</f>
        <v>43941</v>
      </c>
      <c r="B1001" s="4">
        <f>IFERROR(Datos!B1001,"")</f>
        <v>159.69999999999999</v>
      </c>
      <c r="C1001" s="4">
        <f>IFERROR(Datos!C1001,"")</f>
        <v>2823.2</v>
      </c>
      <c r="D1001" s="22">
        <f t="shared" si="106"/>
        <v>7.1261903260388948E-3</v>
      </c>
      <c r="E1001" s="22">
        <f t="shared" si="107"/>
        <v>-1.7880748625895837E-2</v>
      </c>
      <c r="F1001" s="22">
        <f>IFERROR(D1001-Dashboard!$B$4/252,"")</f>
        <v>6.9674601673087363E-3</v>
      </c>
      <c r="G1001" s="22">
        <f>IFERROR(E1001-Dashboard!$B$4/252,"")</f>
        <v>-1.8039478784625997E-2</v>
      </c>
      <c r="H1001" s="4">
        <f t="shared" si="108"/>
        <v>162.68</v>
      </c>
      <c r="I1001" s="23">
        <f t="shared" si="109"/>
        <v>-1.8318170641750786E-2</v>
      </c>
      <c r="J1001" s="4">
        <f t="shared" si="110"/>
        <v>3386.2</v>
      </c>
      <c r="K1001" s="23">
        <f t="shared" si="111"/>
        <v>-0.16626306774555555</v>
      </c>
      <c r="L1001" s="22">
        <f t="shared" si="105"/>
        <v>2.5006938951934732E-2</v>
      </c>
    </row>
    <row r="1002" spans="1:12" x14ac:dyDescent="0.25">
      <c r="A1002" s="3">
        <f>IFERROR(Datos!A1002,"")</f>
        <v>43942</v>
      </c>
      <c r="B1002" s="4">
        <f>IFERROR(Datos!B1002,"")</f>
        <v>158.61000000000001</v>
      </c>
      <c r="C1002" s="4">
        <f>IFERROR(Datos!C1002,"")</f>
        <v>2736.6</v>
      </c>
      <c r="D1002" s="22">
        <f t="shared" si="106"/>
        <v>-6.8252974326861171E-3</v>
      </c>
      <c r="E1002" s="22">
        <f t="shared" si="107"/>
        <v>-3.0674412014734975E-2</v>
      </c>
      <c r="F1002" s="22">
        <f>IFERROR(D1002-Dashboard!$B$4/252,"")</f>
        <v>-6.9840275914162756E-3</v>
      </c>
      <c r="G1002" s="22">
        <f>IFERROR(E1002-Dashboard!$B$4/252,"")</f>
        <v>-3.0833142173465135E-2</v>
      </c>
      <c r="H1002" s="4">
        <f t="shared" si="108"/>
        <v>162.68</v>
      </c>
      <c r="I1002" s="23">
        <f t="shared" si="109"/>
        <v>-2.5018441111384293E-2</v>
      </c>
      <c r="J1002" s="4">
        <f t="shared" si="110"/>
        <v>3386.2</v>
      </c>
      <c r="K1002" s="23">
        <f t="shared" si="111"/>
        <v>-0.19183745791742957</v>
      </c>
      <c r="L1002" s="22">
        <f t="shared" si="105"/>
        <v>2.3849114582048858E-2</v>
      </c>
    </row>
    <row r="1003" spans="1:12" x14ac:dyDescent="0.25">
      <c r="A1003" s="3">
        <f>IFERROR(Datos!A1003,"")</f>
        <v>43943</v>
      </c>
      <c r="B1003" s="4">
        <f>IFERROR(Datos!B1003,"")</f>
        <v>161.72999999999999</v>
      </c>
      <c r="C1003" s="4">
        <f>IFERROR(Datos!C1003,"")</f>
        <v>2799.3</v>
      </c>
      <c r="D1003" s="22">
        <f t="shared" si="106"/>
        <v>1.9670890864384116E-2</v>
      </c>
      <c r="E1003" s="22">
        <f t="shared" si="107"/>
        <v>2.2911642183731651E-2</v>
      </c>
      <c r="F1003" s="22">
        <f>IFERROR(D1003-Dashboard!$B$4/252,"")</f>
        <v>1.9512160705653956E-2</v>
      </c>
      <c r="G1003" s="22">
        <f>IFERROR(E1003-Dashboard!$B$4/252,"")</f>
        <v>2.2752912025001491E-2</v>
      </c>
      <c r="H1003" s="4">
        <f t="shared" si="108"/>
        <v>162.68</v>
      </c>
      <c r="I1003" s="23">
        <f t="shared" si="109"/>
        <v>-5.839685271699091E-3</v>
      </c>
      <c r="J1003" s="4">
        <f t="shared" si="110"/>
        <v>3386.2</v>
      </c>
      <c r="K1003" s="23">
        <f t="shared" si="111"/>
        <v>-0.17332112692693868</v>
      </c>
      <c r="L1003" s="22">
        <f t="shared" si="105"/>
        <v>-3.2407513193475346E-3</v>
      </c>
    </row>
    <row r="1004" spans="1:12" x14ac:dyDescent="0.25">
      <c r="A1004" s="3">
        <f>IFERROR(Datos!A1004,"")</f>
        <v>43944</v>
      </c>
      <c r="B1004" s="4">
        <f>IFERROR(Datos!B1004,"")</f>
        <v>163.34</v>
      </c>
      <c r="C1004" s="4">
        <f>IFERROR(Datos!C1004,"")</f>
        <v>2797.8</v>
      </c>
      <c r="D1004" s="22">
        <f t="shared" si="106"/>
        <v>9.95486304334392E-3</v>
      </c>
      <c r="E1004" s="22">
        <f t="shared" si="107"/>
        <v>-5.3584824777619389E-4</v>
      </c>
      <c r="F1004" s="22">
        <f>IFERROR(D1004-Dashboard!$B$4/252,"")</f>
        <v>9.7961328846137615E-3</v>
      </c>
      <c r="G1004" s="22">
        <f>IFERROR(E1004-Dashboard!$B$4/252,"")</f>
        <v>-6.9457840650635262E-4</v>
      </c>
      <c r="H1004" s="4">
        <f t="shared" si="108"/>
        <v>163.34</v>
      </c>
      <c r="I1004" s="23">
        <f t="shared" si="109"/>
        <v>0</v>
      </c>
      <c r="J1004" s="4">
        <f t="shared" si="110"/>
        <v>3386.2</v>
      </c>
      <c r="K1004" s="23">
        <f t="shared" si="111"/>
        <v>-0.17376410135254849</v>
      </c>
      <c r="L1004" s="22">
        <f t="shared" si="105"/>
        <v>1.0490711291120114E-2</v>
      </c>
    </row>
    <row r="1005" spans="1:12" x14ac:dyDescent="0.25">
      <c r="A1005" s="3">
        <f>IFERROR(Datos!A1005,"")</f>
        <v>43945</v>
      </c>
      <c r="B1005" s="4">
        <f>IFERROR(Datos!B1005,"")</f>
        <v>162.63999999999999</v>
      </c>
      <c r="C1005" s="4">
        <f>IFERROR(Datos!C1005,"")</f>
        <v>2836.7</v>
      </c>
      <c r="D1005" s="22">
        <f t="shared" si="106"/>
        <v>-4.2855393657402763E-3</v>
      </c>
      <c r="E1005" s="22">
        <f t="shared" si="107"/>
        <v>1.3903781542640603E-2</v>
      </c>
      <c r="F1005" s="22">
        <f>IFERROR(D1005-Dashboard!$B$4/252,"")</f>
        <v>-4.4442695244704348E-3</v>
      </c>
      <c r="G1005" s="22">
        <f>IFERROR(E1005-Dashboard!$B$4/252,"")</f>
        <v>1.3745051383910445E-2</v>
      </c>
      <c r="H1005" s="4">
        <f t="shared" si="108"/>
        <v>163.34</v>
      </c>
      <c r="I1005" s="23">
        <f t="shared" si="109"/>
        <v>-4.2855393657402763E-3</v>
      </c>
      <c r="J1005" s="4">
        <f t="shared" si="110"/>
        <v>3386.2</v>
      </c>
      <c r="K1005" s="23">
        <f t="shared" si="111"/>
        <v>-0.16227629791506704</v>
      </c>
      <c r="L1005" s="22">
        <f t="shared" si="105"/>
        <v>-1.8189320908380879E-2</v>
      </c>
    </row>
    <row r="1006" spans="1:12" x14ac:dyDescent="0.25">
      <c r="A1006" s="3">
        <f>IFERROR(Datos!A1006,"")</f>
        <v>43948</v>
      </c>
      <c r="B1006" s="4">
        <f>IFERROR(Datos!B1006,"")</f>
        <v>161.56</v>
      </c>
      <c r="C1006" s="4">
        <f>IFERROR(Datos!C1006,"")</f>
        <v>2878.5</v>
      </c>
      <c r="D1006" s="22">
        <f t="shared" si="106"/>
        <v>-6.6404328578454352E-3</v>
      </c>
      <c r="E1006" s="22">
        <f t="shared" si="107"/>
        <v>1.4735432016075078E-2</v>
      </c>
      <c r="F1006" s="22">
        <f>IFERROR(D1006-Dashboard!$B$4/252,"")</f>
        <v>-6.7991630165755938E-3</v>
      </c>
      <c r="G1006" s="22">
        <f>IFERROR(E1006-Dashboard!$B$4/252,"")</f>
        <v>1.457670185734492E-2</v>
      </c>
      <c r="H1006" s="4">
        <f t="shared" si="108"/>
        <v>163.34</v>
      </c>
      <c r="I1006" s="23">
        <f t="shared" si="109"/>
        <v>-1.0897514387167906E-2</v>
      </c>
      <c r="J1006" s="4">
        <f t="shared" si="110"/>
        <v>3386.2</v>
      </c>
      <c r="K1006" s="23">
        <f t="shared" si="111"/>
        <v>-0.14993207725473978</v>
      </c>
      <c r="L1006" s="22">
        <f t="shared" si="105"/>
        <v>-2.1375864873920514E-2</v>
      </c>
    </row>
    <row r="1007" spans="1:12" x14ac:dyDescent="0.25">
      <c r="A1007" s="3">
        <f>IFERROR(Datos!A1007,"")</f>
        <v>43949</v>
      </c>
      <c r="B1007" s="4">
        <f>IFERROR(Datos!B1007,"")</f>
        <v>160.84</v>
      </c>
      <c r="C1007" s="4">
        <f>IFERROR(Datos!C1007,"")</f>
        <v>2863.4</v>
      </c>
      <c r="D1007" s="22">
        <f t="shared" si="106"/>
        <v>-4.4565486506561447E-3</v>
      </c>
      <c r="E1007" s="22">
        <f t="shared" si="107"/>
        <v>-5.2457877366683947E-3</v>
      </c>
      <c r="F1007" s="22">
        <f>IFERROR(D1007-Dashboard!$B$4/252,"")</f>
        <v>-4.6152788093863032E-3</v>
      </c>
      <c r="G1007" s="22">
        <f>IFERROR(E1007-Dashboard!$B$4/252,"")</f>
        <v>-5.4045178953985532E-3</v>
      </c>
      <c r="H1007" s="4">
        <f t="shared" si="108"/>
        <v>163.34</v>
      </c>
      <c r="I1007" s="23">
        <f t="shared" si="109"/>
        <v>-1.5305497734786289E-2</v>
      </c>
      <c r="J1007" s="4">
        <f t="shared" si="110"/>
        <v>3386.2</v>
      </c>
      <c r="K1007" s="23">
        <f t="shared" si="111"/>
        <v>-0.15439135313921204</v>
      </c>
      <c r="L1007" s="22">
        <f t="shared" si="105"/>
        <v>7.8923908601225001E-4</v>
      </c>
    </row>
    <row r="1008" spans="1:12" x14ac:dyDescent="0.25">
      <c r="A1008" s="3">
        <f>IFERROR(Datos!A1008,"")</f>
        <v>43950</v>
      </c>
      <c r="B1008" s="4">
        <f>IFERROR(Datos!B1008,"")</f>
        <v>161.72999999999999</v>
      </c>
      <c r="C1008" s="4">
        <f>IFERROR(Datos!C1008,"")</f>
        <v>2939.5</v>
      </c>
      <c r="D1008" s="22">
        <f t="shared" si="106"/>
        <v>5.5334493906986637E-3</v>
      </c>
      <c r="E1008" s="22">
        <f t="shared" si="107"/>
        <v>2.6576796814975268E-2</v>
      </c>
      <c r="F1008" s="22">
        <f>IFERROR(D1008-Dashboard!$B$4/252,"")</f>
        <v>5.3747192319685052E-3</v>
      </c>
      <c r="G1008" s="22">
        <f>IFERROR(E1008-Dashboard!$B$4/252,"")</f>
        <v>2.6418066656245107E-2</v>
      </c>
      <c r="H1008" s="4">
        <f t="shared" si="108"/>
        <v>163.34</v>
      </c>
      <c r="I1008" s="23">
        <f t="shared" si="109"/>
        <v>-9.8567405412024467E-3</v>
      </c>
      <c r="J1008" s="4">
        <f t="shared" si="110"/>
        <v>3386.2</v>
      </c>
      <c r="K1008" s="23">
        <f t="shared" si="111"/>
        <v>-0.1319177839466068</v>
      </c>
      <c r="L1008" s="22">
        <f t="shared" si="105"/>
        <v>-2.1043347424276604E-2</v>
      </c>
    </row>
    <row r="1009" spans="1:12" x14ac:dyDescent="0.25">
      <c r="A1009" s="3">
        <f>IFERROR(Datos!A1009,"")</f>
        <v>43951</v>
      </c>
      <c r="B1009" s="4">
        <f>IFERROR(Datos!B1009,"")</f>
        <v>158.80000000000001</v>
      </c>
      <c r="C1009" s="4">
        <f>IFERROR(Datos!C1009,"")</f>
        <v>2912.4</v>
      </c>
      <c r="D1009" s="22">
        <f t="shared" si="106"/>
        <v>-1.8116614109936147E-2</v>
      </c>
      <c r="E1009" s="22">
        <f t="shared" si="107"/>
        <v>-9.2192549753359332E-3</v>
      </c>
      <c r="F1009" s="22">
        <f>IFERROR(D1009-Dashboard!$B$4/252,"")</f>
        <v>-1.8275344268666307E-2</v>
      </c>
      <c r="G1009" s="22">
        <f>IFERROR(E1009-Dashboard!$B$4/252,"")</f>
        <v>-9.3779851340660917E-3</v>
      </c>
      <c r="H1009" s="4">
        <f t="shared" si="108"/>
        <v>163.34</v>
      </c>
      <c r="I1009" s="23">
        <f t="shared" si="109"/>
        <v>-2.779478388637191E-2</v>
      </c>
      <c r="J1009" s="4">
        <f t="shared" si="110"/>
        <v>3386.2</v>
      </c>
      <c r="K1009" s="23">
        <f t="shared" si="111"/>
        <v>-0.13992085523595765</v>
      </c>
      <c r="L1009" s="22">
        <f t="shared" si="105"/>
        <v>-8.8973591346002134E-3</v>
      </c>
    </row>
    <row r="1010" spans="1:12" x14ac:dyDescent="0.25">
      <c r="A1010" s="3">
        <f>IFERROR(Datos!A1010,"")</f>
        <v>43952</v>
      </c>
      <c r="B1010" s="4">
        <f>IFERROR(Datos!B1010,"")</f>
        <v>159.78</v>
      </c>
      <c r="C1010" s="4">
        <f>IFERROR(Datos!C1010,"")</f>
        <v>2830.7</v>
      </c>
      <c r="D1010" s="22">
        <f t="shared" si="106"/>
        <v>6.1712846347605765E-3</v>
      </c>
      <c r="E1010" s="22">
        <f t="shared" si="107"/>
        <v>-2.8052465320697828E-2</v>
      </c>
      <c r="F1010" s="22">
        <f>IFERROR(D1010-Dashboard!$B$4/252,"")</f>
        <v>6.012554476030418E-3</v>
      </c>
      <c r="G1010" s="22">
        <f>IFERROR(E1010-Dashboard!$B$4/252,"")</f>
        <v>-2.8211195479427988E-2</v>
      </c>
      <c r="H1010" s="4">
        <f t="shared" si="108"/>
        <v>163.34</v>
      </c>
      <c r="I1010" s="23">
        <f t="shared" si="109"/>
        <v>-2.1795028774335701E-2</v>
      </c>
      <c r="J1010" s="4">
        <f t="shared" si="110"/>
        <v>3386.2</v>
      </c>
      <c r="K1010" s="23">
        <f t="shared" si="111"/>
        <v>-0.16404819561750639</v>
      </c>
      <c r="L1010" s="22">
        <f t="shared" si="105"/>
        <v>3.4223749955458405E-2</v>
      </c>
    </row>
    <row r="1011" spans="1:12" x14ac:dyDescent="0.25">
      <c r="A1011" s="3">
        <f>IFERROR(Datos!A1011,"")</f>
        <v>43955</v>
      </c>
      <c r="B1011" s="4">
        <f>IFERROR(Datos!B1011,"")</f>
        <v>160.34</v>
      </c>
      <c r="C1011" s="4">
        <f>IFERROR(Datos!C1011,"")</f>
        <v>2842.7</v>
      </c>
      <c r="D1011" s="22">
        <f t="shared" si="106"/>
        <v>3.5048191262987416E-3</v>
      </c>
      <c r="E1011" s="22">
        <f t="shared" si="107"/>
        <v>4.2392341117039045E-3</v>
      </c>
      <c r="F1011" s="22">
        <f>IFERROR(D1011-Dashboard!$B$4/252,"")</f>
        <v>3.3460889675685831E-3</v>
      </c>
      <c r="G1011" s="22">
        <f>IFERROR(E1011-Dashboard!$B$4/252,"")</f>
        <v>4.080503952973746E-3</v>
      </c>
      <c r="H1011" s="4">
        <f t="shared" si="108"/>
        <v>163.34</v>
      </c>
      <c r="I1011" s="23">
        <f t="shared" si="109"/>
        <v>-1.8366597281743613E-2</v>
      </c>
      <c r="J1011" s="4">
        <f t="shared" si="110"/>
        <v>3386.2</v>
      </c>
      <c r="K1011" s="23">
        <f t="shared" si="111"/>
        <v>-0.16050440021262768</v>
      </c>
      <c r="L1011" s="22">
        <f t="shared" si="105"/>
        <v>-7.3441498540516292E-4</v>
      </c>
    </row>
    <row r="1012" spans="1:12" x14ac:dyDescent="0.25">
      <c r="A1012" s="3">
        <f>IFERROR(Datos!A1012,"")</f>
        <v>43956</v>
      </c>
      <c r="B1012" s="4">
        <f>IFERROR(Datos!B1012,"")</f>
        <v>161.02000000000001</v>
      </c>
      <c r="C1012" s="4">
        <f>IFERROR(Datos!C1012,"")</f>
        <v>2868.4</v>
      </c>
      <c r="D1012" s="22">
        <f t="shared" si="106"/>
        <v>4.2409879007110352E-3</v>
      </c>
      <c r="E1012" s="22">
        <f t="shared" si="107"/>
        <v>9.0407007422521612E-3</v>
      </c>
      <c r="F1012" s="22">
        <f>IFERROR(D1012-Dashboard!$B$4/252,"")</f>
        <v>4.0822577419808766E-3</v>
      </c>
      <c r="G1012" s="22">
        <f>IFERROR(E1012-Dashboard!$B$4/252,"")</f>
        <v>8.8819705835220027E-3</v>
      </c>
      <c r="H1012" s="4">
        <f t="shared" si="108"/>
        <v>163.34</v>
      </c>
      <c r="I1012" s="23">
        <f t="shared" si="109"/>
        <v>-1.4203501897881665E-2</v>
      </c>
      <c r="J1012" s="4">
        <f t="shared" si="110"/>
        <v>3386.2</v>
      </c>
      <c r="K1012" s="23">
        <f t="shared" si="111"/>
        <v>-0.1529147717205126</v>
      </c>
      <c r="L1012" s="22">
        <f t="shared" si="105"/>
        <v>-4.7997128415411261E-3</v>
      </c>
    </row>
    <row r="1013" spans="1:12" x14ac:dyDescent="0.25">
      <c r="A1013" s="3">
        <f>IFERROR(Datos!A1013,"")</f>
        <v>43957</v>
      </c>
      <c r="B1013" s="4">
        <f>IFERROR(Datos!B1013,"")</f>
        <v>158.94999999999999</v>
      </c>
      <c r="C1013" s="4">
        <f>IFERROR(Datos!C1013,"")</f>
        <v>2848.4</v>
      </c>
      <c r="D1013" s="22">
        <f t="shared" si="106"/>
        <v>-1.2855545894919995E-2</v>
      </c>
      <c r="E1013" s="22">
        <f t="shared" si="107"/>
        <v>-6.972528238739395E-3</v>
      </c>
      <c r="F1013" s="22">
        <f>IFERROR(D1013-Dashboard!$B$4/252,"")</f>
        <v>-1.3014276053650154E-2</v>
      </c>
      <c r="G1013" s="22">
        <f>IFERROR(E1013-Dashboard!$B$4/252,"")</f>
        <v>-7.1312583974695535E-3</v>
      </c>
      <c r="H1013" s="4">
        <f t="shared" si="108"/>
        <v>163.34</v>
      </c>
      <c r="I1013" s="23">
        <f t="shared" si="109"/>
        <v>-2.687645402228489E-2</v>
      </c>
      <c r="J1013" s="4">
        <f t="shared" si="110"/>
        <v>3386.2</v>
      </c>
      <c r="K1013" s="23">
        <f t="shared" si="111"/>
        <v>-0.15882109739531025</v>
      </c>
      <c r="L1013" s="22">
        <f t="shared" si="105"/>
        <v>-5.8830176561806002E-3</v>
      </c>
    </row>
    <row r="1014" spans="1:12" x14ac:dyDescent="0.25">
      <c r="A1014" s="3">
        <f>IFERROR(Datos!A1014,"")</f>
        <v>43958</v>
      </c>
      <c r="B1014" s="4">
        <f>IFERROR(Datos!B1014,"")</f>
        <v>161.38999999999999</v>
      </c>
      <c r="C1014" s="4">
        <f>IFERROR(Datos!C1014,"")</f>
        <v>2881.2</v>
      </c>
      <c r="D1014" s="22">
        <f t="shared" si="106"/>
        <v>1.5350739226171806E-2</v>
      </c>
      <c r="E1014" s="22">
        <f t="shared" si="107"/>
        <v>1.1515236624069614E-2</v>
      </c>
      <c r="F1014" s="22">
        <f>IFERROR(D1014-Dashboard!$B$4/252,"")</f>
        <v>1.5192009067441647E-2</v>
      </c>
      <c r="G1014" s="22">
        <f>IFERROR(E1014-Dashboard!$B$4/252,"")</f>
        <v>1.1356506465339455E-2</v>
      </c>
      <c r="H1014" s="4">
        <f t="shared" si="108"/>
        <v>163.34</v>
      </c>
      <c r="I1014" s="23">
        <f t="shared" si="109"/>
        <v>-1.1938288233133476E-2</v>
      </c>
      <c r="J1014" s="4">
        <f t="shared" si="110"/>
        <v>3386.2</v>
      </c>
      <c r="K1014" s="23">
        <f t="shared" si="111"/>
        <v>-0.14913472328864219</v>
      </c>
      <c r="L1014" s="22">
        <f t="shared" si="105"/>
        <v>3.8355026021021921E-3</v>
      </c>
    </row>
    <row r="1015" spans="1:12" x14ac:dyDescent="0.25">
      <c r="A1015" s="3">
        <f>IFERROR(Datos!A1015,"")</f>
        <v>43959</v>
      </c>
      <c r="B1015" s="4">
        <f>IFERROR(Datos!B1015,"")</f>
        <v>160.41999999999999</v>
      </c>
      <c r="C1015" s="4">
        <f>IFERROR(Datos!C1015,"")</f>
        <v>2929.8</v>
      </c>
      <c r="D1015" s="22">
        <f t="shared" si="106"/>
        <v>-6.0102856434722796E-3</v>
      </c>
      <c r="E1015" s="22">
        <f t="shared" si="107"/>
        <v>1.6867971678467431E-2</v>
      </c>
      <c r="F1015" s="22">
        <f>IFERROR(D1015-Dashboard!$B$4/252,"")</f>
        <v>-6.1690158022024381E-3</v>
      </c>
      <c r="G1015" s="22">
        <f>IFERROR(E1015-Dashboard!$B$4/252,"")</f>
        <v>1.670924151973727E-2</v>
      </c>
      <c r="H1015" s="4">
        <f t="shared" si="108"/>
        <v>163.34</v>
      </c>
      <c r="I1015" s="23">
        <f t="shared" si="109"/>
        <v>-1.7876821354230521E-2</v>
      </c>
      <c r="J1015" s="4">
        <f t="shared" si="110"/>
        <v>3386.2</v>
      </c>
      <c r="K1015" s="23">
        <f t="shared" si="111"/>
        <v>-0.13478235189888366</v>
      </c>
      <c r="L1015" s="22">
        <f t="shared" si="105"/>
        <v>-2.287825732193971E-2</v>
      </c>
    </row>
    <row r="1016" spans="1:12" x14ac:dyDescent="0.25">
      <c r="A1016" s="3">
        <f>IFERROR(Datos!A1016,"")</f>
        <v>43962</v>
      </c>
      <c r="B1016" s="4">
        <f>IFERROR(Datos!B1016,"")</f>
        <v>159.41999999999999</v>
      </c>
      <c r="C1016" s="4">
        <f>IFERROR(Datos!C1016,"")</f>
        <v>2930.3</v>
      </c>
      <c r="D1016" s="22">
        <f t="shared" si="106"/>
        <v>-6.2336367036529561E-3</v>
      </c>
      <c r="E1016" s="22">
        <f t="shared" si="107"/>
        <v>1.7066011331823283E-4</v>
      </c>
      <c r="F1016" s="22">
        <f>IFERROR(D1016-Dashboard!$B$4/252,"")</f>
        <v>-6.3923668623831146E-3</v>
      </c>
      <c r="G1016" s="22">
        <f>IFERROR(E1016-Dashboard!$B$4/252,"")</f>
        <v>1.1929954588074101E-5</v>
      </c>
      <c r="H1016" s="4">
        <f t="shared" si="108"/>
        <v>163.34</v>
      </c>
      <c r="I1016" s="23">
        <f t="shared" si="109"/>
        <v>-2.3999020448145059E-2</v>
      </c>
      <c r="J1016" s="4">
        <f t="shared" si="110"/>
        <v>3386.2</v>
      </c>
      <c r="K1016" s="23">
        <f t="shared" si="111"/>
        <v>-0.13463469375701365</v>
      </c>
      <c r="L1016" s="22">
        <f t="shared" si="105"/>
        <v>-6.4042968169711889E-3</v>
      </c>
    </row>
    <row r="1017" spans="1:12" x14ac:dyDescent="0.25">
      <c r="A1017" s="3">
        <f>IFERROR(Datos!A1017,"")</f>
        <v>43963</v>
      </c>
      <c r="B1017" s="4">
        <f>IFERROR(Datos!B1017,"")</f>
        <v>160.04</v>
      </c>
      <c r="C1017" s="4">
        <f>IFERROR(Datos!C1017,"")</f>
        <v>2870.1</v>
      </c>
      <c r="D1017" s="22">
        <f t="shared" si="106"/>
        <v>3.8890979801782244E-3</v>
      </c>
      <c r="E1017" s="22">
        <f t="shared" si="107"/>
        <v>-2.0543971607002831E-2</v>
      </c>
      <c r="F1017" s="22">
        <f>IFERROR(D1017-Dashboard!$B$4/252,"")</f>
        <v>3.7303678214480659E-3</v>
      </c>
      <c r="G1017" s="22">
        <f>IFERROR(E1017-Dashboard!$B$4/252,"")</f>
        <v>-2.0702701765732991E-2</v>
      </c>
      <c r="H1017" s="4">
        <f t="shared" si="108"/>
        <v>163.34</v>
      </c>
      <c r="I1017" s="23">
        <f t="shared" si="109"/>
        <v>-2.0203257009917985E-2</v>
      </c>
      <c r="J1017" s="4">
        <f t="shared" si="110"/>
        <v>3386.2</v>
      </c>
      <c r="K1017" s="23">
        <f t="shared" si="111"/>
        <v>-0.15241273403815481</v>
      </c>
      <c r="L1017" s="22">
        <f t="shared" si="105"/>
        <v>2.4433069587181055E-2</v>
      </c>
    </row>
    <row r="1018" spans="1:12" x14ac:dyDescent="0.25">
      <c r="A1018" s="3">
        <f>IFERROR(Datos!A1018,"")</f>
        <v>43964</v>
      </c>
      <c r="B1018" s="4">
        <f>IFERROR(Datos!B1018,"")</f>
        <v>161.58000000000001</v>
      </c>
      <c r="C1018" s="4">
        <f>IFERROR(Datos!C1018,"")</f>
        <v>2820</v>
      </c>
      <c r="D1018" s="22">
        <f t="shared" si="106"/>
        <v>9.622594351412328E-3</v>
      </c>
      <c r="E1018" s="22">
        <f t="shared" si="107"/>
        <v>-1.7455837775687266E-2</v>
      </c>
      <c r="F1018" s="22">
        <f>IFERROR(D1018-Dashboard!$B$4/252,"")</f>
        <v>9.4638641926821695E-3</v>
      </c>
      <c r="G1018" s="22">
        <f>IFERROR(E1018-Dashboard!$B$4/252,"")</f>
        <v>-1.7614567934417426E-2</v>
      </c>
      <c r="H1018" s="4">
        <f t="shared" si="108"/>
        <v>163.34</v>
      </c>
      <c r="I1018" s="23">
        <f t="shared" si="109"/>
        <v>-1.0775070405289577E-2</v>
      </c>
      <c r="J1018" s="4">
        <f t="shared" si="110"/>
        <v>3386.2</v>
      </c>
      <c r="K1018" s="23">
        <f t="shared" si="111"/>
        <v>-0.16720807985352304</v>
      </c>
      <c r="L1018" s="22">
        <f t="shared" si="105"/>
        <v>2.7078432127099594E-2</v>
      </c>
    </row>
    <row r="1019" spans="1:12" x14ac:dyDescent="0.25">
      <c r="A1019" s="3">
        <f>IFERROR(Datos!A1019,"")</f>
        <v>43965</v>
      </c>
      <c r="B1019" s="4">
        <f>IFERROR(Datos!B1019,"")</f>
        <v>163.01</v>
      </c>
      <c r="C1019" s="4">
        <f>IFERROR(Datos!C1019,"")</f>
        <v>2852.5</v>
      </c>
      <c r="D1019" s="22">
        <f t="shared" si="106"/>
        <v>8.850105211040793E-3</v>
      </c>
      <c r="E1019" s="22">
        <f t="shared" si="107"/>
        <v>1.1524822695035519E-2</v>
      </c>
      <c r="F1019" s="22">
        <f>IFERROR(D1019-Dashboard!$B$4/252,"")</f>
        <v>8.6913750523106344E-3</v>
      </c>
      <c r="G1019" s="22">
        <f>IFERROR(E1019-Dashboard!$B$4/252,"")</f>
        <v>1.1366092536305361E-2</v>
      </c>
      <c r="H1019" s="4">
        <f t="shared" si="108"/>
        <v>163.34</v>
      </c>
      <c r="I1019" s="23">
        <f t="shared" si="109"/>
        <v>-2.0203257009918651E-3</v>
      </c>
      <c r="J1019" s="4">
        <f t="shared" si="110"/>
        <v>3386.2</v>
      </c>
      <c r="K1019" s="23">
        <f t="shared" si="111"/>
        <v>-0.15761030063197679</v>
      </c>
      <c r="L1019" s="22">
        <f t="shared" si="105"/>
        <v>-2.6747174839947263E-3</v>
      </c>
    </row>
    <row r="1020" spans="1:12" x14ac:dyDescent="0.25">
      <c r="A1020" s="3">
        <f>IFERROR(Datos!A1020,"")</f>
        <v>43966</v>
      </c>
      <c r="B1020" s="4">
        <f>IFERROR(Datos!B1020,"")</f>
        <v>163.93</v>
      </c>
      <c r="C1020" s="4">
        <f>IFERROR(Datos!C1020,"")</f>
        <v>2863.7</v>
      </c>
      <c r="D1020" s="22">
        <f t="shared" si="106"/>
        <v>5.6438255321760167E-3</v>
      </c>
      <c r="E1020" s="22">
        <f t="shared" si="107"/>
        <v>3.9263803680980036E-3</v>
      </c>
      <c r="F1020" s="22">
        <f>IFERROR(D1020-Dashboard!$B$4/252,"")</f>
        <v>5.4850953734458582E-3</v>
      </c>
      <c r="G1020" s="22">
        <f>IFERROR(E1020-Dashboard!$B$4/252,"")</f>
        <v>3.7676502093678451E-3</v>
      </c>
      <c r="H1020" s="4">
        <f t="shared" si="108"/>
        <v>163.93</v>
      </c>
      <c r="I1020" s="23">
        <f t="shared" si="109"/>
        <v>0</v>
      </c>
      <c r="J1020" s="4">
        <f t="shared" si="110"/>
        <v>3386.2</v>
      </c>
      <c r="K1020" s="23">
        <f t="shared" si="111"/>
        <v>-0.15430275825409012</v>
      </c>
      <c r="L1020" s="22">
        <f t="shared" si="105"/>
        <v>1.7174451640780131E-3</v>
      </c>
    </row>
    <row r="1021" spans="1:12" x14ac:dyDescent="0.25">
      <c r="A1021" s="3">
        <f>IFERROR(Datos!A1021,"")</f>
        <v>43969</v>
      </c>
      <c r="B1021" s="4">
        <f>IFERROR(Datos!B1021,"")</f>
        <v>162.69</v>
      </c>
      <c r="C1021" s="4">
        <f>IFERROR(Datos!C1021,"")</f>
        <v>2953.9</v>
      </c>
      <c r="D1021" s="22">
        <f t="shared" si="106"/>
        <v>-7.5642042335143378E-3</v>
      </c>
      <c r="E1021" s="22">
        <f t="shared" si="107"/>
        <v>3.1497712749240625E-2</v>
      </c>
      <c r="F1021" s="22">
        <f>IFERROR(D1021-Dashboard!$B$4/252,"")</f>
        <v>-7.7229343922444963E-3</v>
      </c>
      <c r="G1021" s="22">
        <f>IFERROR(E1021-Dashboard!$B$4/252,"")</f>
        <v>3.1338982590510468E-2</v>
      </c>
      <c r="H1021" s="4">
        <f t="shared" si="108"/>
        <v>163.93</v>
      </c>
      <c r="I1021" s="23">
        <f t="shared" si="109"/>
        <v>-7.5642042335143378E-3</v>
      </c>
      <c r="J1021" s="4">
        <f t="shared" si="110"/>
        <v>3386.2</v>
      </c>
      <c r="K1021" s="23">
        <f t="shared" si="111"/>
        <v>-0.12766522946075243</v>
      </c>
      <c r="L1021" s="22">
        <f t="shared" si="105"/>
        <v>-3.9061916982754963E-2</v>
      </c>
    </row>
    <row r="1022" spans="1:12" x14ac:dyDescent="0.25">
      <c r="A1022" s="3">
        <f>IFERROR(Datos!A1022,"")</f>
        <v>43970</v>
      </c>
      <c r="B1022" s="4">
        <f>IFERROR(Datos!B1022,"")</f>
        <v>164.26</v>
      </c>
      <c r="C1022" s="4">
        <f>IFERROR(Datos!C1022,"")</f>
        <v>2922.9</v>
      </c>
      <c r="D1022" s="22">
        <f t="shared" si="106"/>
        <v>9.6502550863604153E-3</v>
      </c>
      <c r="E1022" s="22">
        <f t="shared" si="107"/>
        <v>-1.0494600358847639E-2</v>
      </c>
      <c r="F1022" s="22">
        <f>IFERROR(D1022-Dashboard!$B$4/252,"")</f>
        <v>9.4915249276302568E-3</v>
      </c>
      <c r="G1022" s="22">
        <f>IFERROR(E1022-Dashboard!$B$4/252,"")</f>
        <v>-1.0653330517577797E-2</v>
      </c>
      <c r="H1022" s="4">
        <f t="shared" si="108"/>
        <v>164.26</v>
      </c>
      <c r="I1022" s="23">
        <f t="shared" si="109"/>
        <v>0</v>
      </c>
      <c r="J1022" s="4">
        <f t="shared" si="110"/>
        <v>3386.2</v>
      </c>
      <c r="K1022" s="23">
        <f t="shared" si="111"/>
        <v>-0.13682003425668887</v>
      </c>
      <c r="L1022" s="22">
        <f t="shared" si="105"/>
        <v>2.0144855445208054E-2</v>
      </c>
    </row>
    <row r="1023" spans="1:12" x14ac:dyDescent="0.25">
      <c r="A1023" s="3">
        <f>IFERROR(Datos!A1023,"")</f>
        <v>43971</v>
      </c>
      <c r="B1023" s="4">
        <f>IFERROR(Datos!B1023,"")</f>
        <v>164.65</v>
      </c>
      <c r="C1023" s="4">
        <f>IFERROR(Datos!C1023,"")</f>
        <v>2971.6</v>
      </c>
      <c r="D1023" s="22">
        <f t="shared" si="106"/>
        <v>2.3742846706442666E-3</v>
      </c>
      <c r="E1023" s="22">
        <f t="shared" si="107"/>
        <v>1.6661534777104858E-2</v>
      </c>
      <c r="F1023" s="22">
        <f>IFERROR(D1023-Dashboard!$B$4/252,"")</f>
        <v>2.2155545119141081E-3</v>
      </c>
      <c r="G1023" s="22">
        <f>IFERROR(E1023-Dashboard!$B$4/252,"")</f>
        <v>1.6502804618374698E-2</v>
      </c>
      <c r="H1023" s="4">
        <f t="shared" si="108"/>
        <v>164.65</v>
      </c>
      <c r="I1023" s="23">
        <f t="shared" si="109"/>
        <v>0</v>
      </c>
      <c r="J1023" s="4">
        <f t="shared" si="110"/>
        <v>3386.2</v>
      </c>
      <c r="K1023" s="23">
        <f t="shared" si="111"/>
        <v>-0.12243813123855651</v>
      </c>
      <c r="L1023" s="22">
        <f t="shared" si="105"/>
        <v>-1.4287250106460592E-2</v>
      </c>
    </row>
    <row r="1024" spans="1:12" x14ac:dyDescent="0.25">
      <c r="A1024" s="3">
        <f>IFERROR(Datos!A1024,"")</f>
        <v>43972</v>
      </c>
      <c r="B1024" s="4">
        <f>IFERROR(Datos!B1024,"")</f>
        <v>162.25</v>
      </c>
      <c r="C1024" s="4">
        <f>IFERROR(Datos!C1024,"")</f>
        <v>2948.5</v>
      </c>
      <c r="D1024" s="22">
        <f t="shared" si="106"/>
        <v>-1.4576374126935909E-2</v>
      </c>
      <c r="E1024" s="22">
        <f t="shared" si="107"/>
        <v>-7.7735899851931745E-3</v>
      </c>
      <c r="F1024" s="22">
        <f>IFERROR(D1024-Dashboard!$B$4/252,"")</f>
        <v>-1.4735104285666068E-2</v>
      </c>
      <c r="G1024" s="22">
        <f>IFERROR(E1024-Dashboard!$B$4/252,"")</f>
        <v>-7.932320143923333E-3</v>
      </c>
      <c r="H1024" s="4">
        <f t="shared" si="108"/>
        <v>164.65</v>
      </c>
      <c r="I1024" s="23">
        <f t="shared" si="109"/>
        <v>-1.4576374126935909E-2</v>
      </c>
      <c r="J1024" s="4">
        <f t="shared" si="110"/>
        <v>3386.2</v>
      </c>
      <c r="K1024" s="23">
        <f t="shared" si="111"/>
        <v>-0.12925993739294783</v>
      </c>
      <c r="L1024" s="22">
        <f t="shared" si="105"/>
        <v>-6.8027841417427348E-3</v>
      </c>
    </row>
    <row r="1025" spans="1:12" x14ac:dyDescent="0.25">
      <c r="A1025" s="3">
        <f>IFERROR(Datos!A1025,"")</f>
        <v>43973</v>
      </c>
      <c r="B1025" s="4">
        <f>IFERROR(Datos!B1025,"")</f>
        <v>163.21</v>
      </c>
      <c r="C1025" s="4">
        <f>IFERROR(Datos!C1025,"")</f>
        <v>2955.4</v>
      </c>
      <c r="D1025" s="22">
        <f t="shared" si="106"/>
        <v>5.9167950693375104E-3</v>
      </c>
      <c r="E1025" s="22">
        <f t="shared" si="107"/>
        <v>2.3401729693064421E-3</v>
      </c>
      <c r="F1025" s="22">
        <f>IFERROR(D1025-Dashboard!$B$4/252,"")</f>
        <v>5.7580649106073519E-3</v>
      </c>
      <c r="G1025" s="22">
        <f>IFERROR(E1025-Dashboard!$B$4/252,"")</f>
        <v>2.1814428105762836E-3</v>
      </c>
      <c r="H1025" s="4">
        <f t="shared" si="108"/>
        <v>164.65</v>
      </c>
      <c r="I1025" s="23">
        <f t="shared" si="109"/>
        <v>-8.7458244761615678E-3</v>
      </c>
      <c r="J1025" s="4">
        <f t="shared" si="110"/>
        <v>3386.2</v>
      </c>
      <c r="K1025" s="23">
        <f t="shared" si="111"/>
        <v>-0.12722225503514262</v>
      </c>
      <c r="L1025" s="22">
        <f t="shared" si="105"/>
        <v>3.5766221000310683E-3</v>
      </c>
    </row>
    <row r="1026" spans="1:12" x14ac:dyDescent="0.25">
      <c r="A1026" s="3">
        <f>IFERROR(Datos!A1026,"")</f>
        <v>43977</v>
      </c>
      <c r="B1026" s="4">
        <f>IFERROR(Datos!B1026,"")</f>
        <v>160.88999999999999</v>
      </c>
      <c r="C1026" s="4">
        <f>IFERROR(Datos!C1026,"")</f>
        <v>2991.8</v>
      </c>
      <c r="D1026" s="22">
        <f t="shared" si="106"/>
        <v>-1.4214815268672409E-2</v>
      </c>
      <c r="E1026" s="22">
        <f t="shared" si="107"/>
        <v>1.2316437707247774E-2</v>
      </c>
      <c r="F1026" s="22">
        <f>IFERROR(D1026-Dashboard!$B$4/252,"")</f>
        <v>-1.4373545427402568E-2</v>
      </c>
      <c r="G1026" s="22">
        <f>IFERROR(E1026-Dashboard!$B$4/252,"")</f>
        <v>1.2157707548517615E-2</v>
      </c>
      <c r="H1026" s="4">
        <f t="shared" si="108"/>
        <v>164.65</v>
      </c>
      <c r="I1026" s="23">
        <f t="shared" si="109"/>
        <v>-2.2836319465533106E-2</v>
      </c>
      <c r="J1026" s="4">
        <f t="shared" si="110"/>
        <v>3386.2</v>
      </c>
      <c r="K1026" s="23">
        <f t="shared" si="111"/>
        <v>-0.11647274230701066</v>
      </c>
      <c r="L1026" s="22">
        <f t="shared" si="105"/>
        <v>-2.6531252975920183E-2</v>
      </c>
    </row>
    <row r="1027" spans="1:12" x14ac:dyDescent="0.25">
      <c r="A1027" s="3">
        <f>IFERROR(Datos!A1027,"")</f>
        <v>43978</v>
      </c>
      <c r="B1027" s="4">
        <f>IFERROR(Datos!B1027,"")</f>
        <v>161.18</v>
      </c>
      <c r="C1027" s="4">
        <f>IFERROR(Datos!C1027,"")</f>
        <v>3036.1</v>
      </c>
      <c r="D1027" s="22">
        <f t="shared" si="106"/>
        <v>1.8024737398223412E-3</v>
      </c>
      <c r="E1027" s="22">
        <f t="shared" si="107"/>
        <v>1.4807139514673384E-2</v>
      </c>
      <c r="F1027" s="22">
        <f>IFERROR(D1027-Dashboard!$B$4/252,"")</f>
        <v>1.6437435810921824E-3</v>
      </c>
      <c r="G1027" s="22">
        <f>IFERROR(E1027-Dashboard!$B$4/252,"")</f>
        <v>1.4648409355943226E-2</v>
      </c>
      <c r="H1027" s="4">
        <f t="shared" si="108"/>
        <v>164.65</v>
      </c>
      <c r="I1027" s="23">
        <f t="shared" si="109"/>
        <v>-2.1075007591861539E-2</v>
      </c>
      <c r="J1027" s="4">
        <f t="shared" si="110"/>
        <v>3386.2</v>
      </c>
      <c r="K1027" s="23">
        <f t="shared" si="111"/>
        <v>-0.1033902309373339</v>
      </c>
      <c r="L1027" s="22">
        <f t="shared" ref="L1027:L1090" si="112">IFERROR(IF(AND(ISNUMBER(D1027),ISNUMBER(E1027)),D1027-E1027,""),"")</f>
        <v>-1.3004665774851043E-2</v>
      </c>
    </row>
    <row r="1028" spans="1:12" x14ac:dyDescent="0.25">
      <c r="A1028" s="3">
        <f>IFERROR(Datos!A1028,"")</f>
        <v>43979</v>
      </c>
      <c r="B1028" s="4">
        <f>IFERROR(Datos!B1028,"")</f>
        <v>161.72</v>
      </c>
      <c r="C1028" s="4">
        <f>IFERROR(Datos!C1028,"")</f>
        <v>3029.7</v>
      </c>
      <c r="D1028" s="22">
        <f t="shared" ref="D1028:D1091" si="113">IFERROR(IF(AND(ISNUMBER(B1028),ISNUMBER(B1027),B1027&lt;&gt;0),B1028/B1027-1,""),"")</f>
        <v>3.3502915994538807E-3</v>
      </c>
      <c r="E1028" s="22">
        <f t="shared" ref="E1028:E1091" si="114">IFERROR(IF(AND(ISNUMBER(C1028),ISNUMBER(C1027),C1027&lt;&gt;0),C1028/C1027-1,""),"")</f>
        <v>-2.1079674582523689E-3</v>
      </c>
      <c r="F1028" s="22">
        <f>IFERROR(D1028-Dashboard!$B$4/252,"")</f>
        <v>3.1915614407237222E-3</v>
      </c>
      <c r="G1028" s="22">
        <f>IFERROR(E1028-Dashboard!$B$4/252,"")</f>
        <v>-2.2666976169825274E-3</v>
      </c>
      <c r="H1028" s="4">
        <f t="shared" ref="H1028:H1091" si="115">IFERROR(IF(ISNUMBER(B1028),MAX(B1028,IFERROR(H1027,B1028)),""),"")</f>
        <v>164.65</v>
      </c>
      <c r="I1028" s="23">
        <f t="shared" ref="I1028:I1091" si="116">IFERROR(IF(AND(ISNUMBER(B1028),ISNUMBER(H1028)),B1028/H1028-1,""),"")</f>
        <v>-1.7795323413301034E-2</v>
      </c>
      <c r="J1028" s="4">
        <f t="shared" ref="J1028:J1091" si="117">IFERROR(IF(ISNUMBER(C1028),MAX(C1028,IFERROR(J1027,C1028)),""),"")</f>
        <v>3386.2</v>
      </c>
      <c r="K1028" s="23">
        <f t="shared" ref="K1028:K1091" si="118">IFERROR(IF(AND(ISNUMBER(C1028),ISNUMBER(J1028)),C1028/J1028-1,""),"")</f>
        <v>-0.10528025515326911</v>
      </c>
      <c r="L1028" s="22">
        <f t="shared" si="112"/>
        <v>5.4582590577062495E-3</v>
      </c>
    </row>
    <row r="1029" spans="1:12" x14ac:dyDescent="0.25">
      <c r="A1029" s="3">
        <f>IFERROR(Datos!A1029,"")</f>
        <v>43980</v>
      </c>
      <c r="B1029" s="4">
        <f>IFERROR(Datos!B1029,"")</f>
        <v>162.91</v>
      </c>
      <c r="C1029" s="4">
        <f>IFERROR(Datos!C1029,"")</f>
        <v>3044.3</v>
      </c>
      <c r="D1029" s="22">
        <f t="shared" si="113"/>
        <v>7.3583972297799338E-3</v>
      </c>
      <c r="E1029" s="22">
        <f t="shared" si="114"/>
        <v>4.8189589728357962E-3</v>
      </c>
      <c r="F1029" s="22">
        <f>IFERROR(D1029-Dashboard!$B$4/252,"")</f>
        <v>7.1996670710497753E-3</v>
      </c>
      <c r="G1029" s="22">
        <f>IFERROR(E1029-Dashboard!$B$4/252,"")</f>
        <v>4.6602288141056377E-3</v>
      </c>
      <c r="H1029" s="4">
        <f t="shared" si="115"/>
        <v>164.65</v>
      </c>
      <c r="I1029" s="23">
        <f t="shared" si="116"/>
        <v>-1.0567871242028626E-2</v>
      </c>
      <c r="J1029" s="4">
        <f t="shared" si="117"/>
        <v>3386.2</v>
      </c>
      <c r="K1029" s="23">
        <f t="shared" si="118"/>
        <v>-0.10096863741066675</v>
      </c>
      <c r="L1029" s="22">
        <f t="shared" si="112"/>
        <v>2.5394382569441376E-3</v>
      </c>
    </row>
    <row r="1030" spans="1:12" x14ac:dyDescent="0.25">
      <c r="A1030" s="3">
        <f>IFERROR(Datos!A1030,"")</f>
        <v>43983</v>
      </c>
      <c r="B1030" s="4">
        <f>IFERROR(Datos!B1030,"")</f>
        <v>163.66</v>
      </c>
      <c r="C1030" s="4">
        <f>IFERROR(Datos!C1030,"")</f>
        <v>3055.7</v>
      </c>
      <c r="D1030" s="22">
        <f t="shared" si="113"/>
        <v>4.6037689521822855E-3</v>
      </c>
      <c r="E1030" s="22">
        <f t="shared" si="114"/>
        <v>3.7447032158459681E-3</v>
      </c>
      <c r="F1030" s="22">
        <f>IFERROR(D1030-Dashboard!$B$4/252,"")</f>
        <v>4.445038793452127E-3</v>
      </c>
      <c r="G1030" s="22">
        <f>IFERROR(E1030-Dashboard!$B$4/252,"")</f>
        <v>3.5859730571158096E-3</v>
      </c>
      <c r="H1030" s="4">
        <f t="shared" si="115"/>
        <v>164.65</v>
      </c>
      <c r="I1030" s="23">
        <f t="shared" si="116"/>
        <v>-6.0127543273611472E-3</v>
      </c>
      <c r="J1030" s="4">
        <f t="shared" si="117"/>
        <v>3386.2</v>
      </c>
      <c r="K1030" s="23">
        <f t="shared" si="118"/>
        <v>-9.7602031776032105E-2</v>
      </c>
      <c r="L1030" s="22">
        <f t="shared" si="112"/>
        <v>8.5906573633631744E-4</v>
      </c>
    </row>
    <row r="1031" spans="1:12" x14ac:dyDescent="0.25">
      <c r="A1031" s="3">
        <f>IFERROR(Datos!A1031,"")</f>
        <v>43984</v>
      </c>
      <c r="B1031" s="4">
        <f>IFERROR(Datos!B1031,"")</f>
        <v>162.6</v>
      </c>
      <c r="C1031" s="4">
        <f>IFERROR(Datos!C1031,"")</f>
        <v>3080.8</v>
      </c>
      <c r="D1031" s="22">
        <f t="shared" si="113"/>
        <v>-6.4768422338995491E-3</v>
      </c>
      <c r="E1031" s="22">
        <f t="shared" si="114"/>
        <v>8.2141571489349197E-3</v>
      </c>
      <c r="F1031" s="22">
        <f>IFERROR(D1031-Dashboard!$B$4/252,"")</f>
        <v>-6.6355723926297076E-3</v>
      </c>
      <c r="G1031" s="22">
        <f>IFERROR(E1031-Dashboard!$B$4/252,"")</f>
        <v>8.0554269902047611E-3</v>
      </c>
      <c r="H1031" s="4">
        <f t="shared" si="115"/>
        <v>164.65</v>
      </c>
      <c r="I1031" s="23">
        <f t="shared" si="116"/>
        <v>-1.2450652900091175E-2</v>
      </c>
      <c r="J1031" s="4">
        <f t="shared" si="117"/>
        <v>3386.2</v>
      </c>
      <c r="K1031" s="23">
        <f t="shared" si="118"/>
        <v>-9.0189593054160855E-2</v>
      </c>
      <c r="L1031" s="22">
        <f t="shared" si="112"/>
        <v>-1.4690999382834469E-2</v>
      </c>
    </row>
    <row r="1032" spans="1:12" x14ac:dyDescent="0.25">
      <c r="A1032" s="3">
        <f>IFERROR(Datos!A1032,"")</f>
        <v>43985</v>
      </c>
      <c r="B1032" s="4">
        <f>IFERROR(Datos!B1032,"")</f>
        <v>159.6</v>
      </c>
      <c r="C1032" s="4">
        <f>IFERROR(Datos!C1032,"")</f>
        <v>3122.9</v>
      </c>
      <c r="D1032" s="22">
        <f t="shared" si="113"/>
        <v>-1.8450184501844991E-2</v>
      </c>
      <c r="E1032" s="22">
        <f t="shared" si="114"/>
        <v>1.3665281745001367E-2</v>
      </c>
      <c r="F1032" s="22">
        <f>IFERROR(D1032-Dashboard!$B$4/252,"")</f>
        <v>-1.8608914660575151E-2</v>
      </c>
      <c r="G1032" s="22">
        <f>IFERROR(E1032-Dashboard!$B$4/252,"")</f>
        <v>1.3506551586271209E-2</v>
      </c>
      <c r="H1032" s="4">
        <f t="shared" si="115"/>
        <v>164.65</v>
      </c>
      <c r="I1032" s="23">
        <f t="shared" si="116"/>
        <v>-3.0671120558761089E-2</v>
      </c>
      <c r="J1032" s="4">
        <f t="shared" si="117"/>
        <v>3386.2</v>
      </c>
      <c r="K1032" s="23">
        <f t="shared" si="118"/>
        <v>-7.7756777508711794E-2</v>
      </c>
      <c r="L1032" s="22">
        <f t="shared" si="112"/>
        <v>-3.2115466246846358E-2</v>
      </c>
    </row>
    <row r="1033" spans="1:12" x14ac:dyDescent="0.25">
      <c r="A1033" s="3">
        <f>IFERROR(Datos!A1033,"")</f>
        <v>43986</v>
      </c>
      <c r="B1033" s="4">
        <f>IFERROR(Datos!B1033,"")</f>
        <v>161.28</v>
      </c>
      <c r="C1033" s="4">
        <f>IFERROR(Datos!C1033,"")</f>
        <v>3112.3</v>
      </c>
      <c r="D1033" s="22">
        <f t="shared" si="113"/>
        <v>1.0526315789473717E-2</v>
      </c>
      <c r="E1033" s="22">
        <f t="shared" si="114"/>
        <v>-3.394280956802942E-3</v>
      </c>
      <c r="F1033" s="22">
        <f>IFERROR(D1033-Dashboard!$B$4/252,"")</f>
        <v>1.0367585630743558E-2</v>
      </c>
      <c r="G1033" s="22">
        <f>IFERROR(E1033-Dashboard!$B$4/252,"")</f>
        <v>-3.5530111155331005E-3</v>
      </c>
      <c r="H1033" s="4">
        <f t="shared" si="115"/>
        <v>164.65</v>
      </c>
      <c r="I1033" s="23">
        <f t="shared" si="116"/>
        <v>-2.0467658669905853E-2</v>
      </c>
      <c r="J1033" s="4">
        <f t="shared" si="117"/>
        <v>3386.2</v>
      </c>
      <c r="K1033" s="23">
        <f t="shared" si="118"/>
        <v>-8.0887130116354511E-2</v>
      </c>
      <c r="L1033" s="22">
        <f t="shared" si="112"/>
        <v>1.3920596746276659E-2</v>
      </c>
    </row>
    <row r="1034" spans="1:12" x14ac:dyDescent="0.25">
      <c r="A1034" s="3">
        <f>IFERROR(Datos!A1034,"")</f>
        <v>43987</v>
      </c>
      <c r="B1034" s="4">
        <f>IFERROR(Datos!B1034,"")</f>
        <v>158.01</v>
      </c>
      <c r="C1034" s="4">
        <f>IFERROR(Datos!C1034,"")</f>
        <v>3193.9</v>
      </c>
      <c r="D1034" s="22">
        <f t="shared" si="113"/>
        <v>-2.0275297619047672E-2</v>
      </c>
      <c r="E1034" s="22">
        <f t="shared" si="114"/>
        <v>2.6218552196125122E-2</v>
      </c>
      <c r="F1034" s="22">
        <f>IFERROR(D1034-Dashboard!$B$4/252,"")</f>
        <v>-2.0434027777777832E-2</v>
      </c>
      <c r="G1034" s="22">
        <f>IFERROR(E1034-Dashboard!$B$4/252,"")</f>
        <v>2.6059822037394962E-2</v>
      </c>
      <c r="H1034" s="4">
        <f t="shared" si="115"/>
        <v>164.65</v>
      </c>
      <c r="I1034" s="23">
        <f t="shared" si="116"/>
        <v>-4.032796841785613E-2</v>
      </c>
      <c r="J1034" s="4">
        <f t="shared" si="117"/>
        <v>3386.2</v>
      </c>
      <c r="K1034" s="23">
        <f t="shared" si="118"/>
        <v>-5.6789321363179934E-2</v>
      </c>
      <c r="L1034" s="22">
        <f t="shared" si="112"/>
        <v>-4.6493849815172794E-2</v>
      </c>
    </row>
    <row r="1035" spans="1:12" x14ac:dyDescent="0.25">
      <c r="A1035" s="3">
        <f>IFERROR(Datos!A1035,"")</f>
        <v>43990</v>
      </c>
      <c r="B1035" s="4">
        <f>IFERROR(Datos!B1035,"")</f>
        <v>159.72</v>
      </c>
      <c r="C1035" s="4">
        <f>IFERROR(Datos!C1035,"")</f>
        <v>3232.4</v>
      </c>
      <c r="D1035" s="22">
        <f t="shared" si="113"/>
        <v>1.0822099867097146E-2</v>
      </c>
      <c r="E1035" s="22">
        <f t="shared" si="114"/>
        <v>1.2054228372835762E-2</v>
      </c>
      <c r="F1035" s="22">
        <f>IFERROR(D1035-Dashboard!$B$4/252,"")</f>
        <v>1.0663369708366987E-2</v>
      </c>
      <c r="G1035" s="22">
        <f>IFERROR(E1035-Dashboard!$B$4/252,"")</f>
        <v>1.1895498214105604E-2</v>
      </c>
      <c r="H1035" s="4">
        <f t="shared" si="115"/>
        <v>164.65</v>
      </c>
      <c r="I1035" s="23">
        <f t="shared" si="116"/>
        <v>-2.9942301852414199E-2</v>
      </c>
      <c r="J1035" s="4">
        <f t="shared" si="117"/>
        <v>3386.2</v>
      </c>
      <c r="K1035" s="23">
        <f t="shared" si="118"/>
        <v>-4.5419644439194329E-2</v>
      </c>
      <c r="L1035" s="22">
        <f t="shared" si="112"/>
        <v>-1.2321285057386167E-3</v>
      </c>
    </row>
    <row r="1036" spans="1:12" x14ac:dyDescent="0.25">
      <c r="A1036" s="3">
        <f>IFERROR(Datos!A1036,"")</f>
        <v>43991</v>
      </c>
      <c r="B1036" s="4">
        <f>IFERROR(Datos!B1036,"")</f>
        <v>161.26</v>
      </c>
      <c r="C1036" s="4">
        <f>IFERROR(Datos!C1036,"")</f>
        <v>3207.2</v>
      </c>
      <c r="D1036" s="22">
        <f t="shared" si="113"/>
        <v>9.6418732782368455E-3</v>
      </c>
      <c r="E1036" s="22">
        <f t="shared" si="114"/>
        <v>-7.796064843460071E-3</v>
      </c>
      <c r="F1036" s="22">
        <f>IFERROR(D1036-Dashboard!$B$4/252,"")</f>
        <v>9.483143119506687E-3</v>
      </c>
      <c r="G1036" s="22">
        <f>IFERROR(E1036-Dashboard!$B$4/252,"")</f>
        <v>-7.9547950021902295E-3</v>
      </c>
      <c r="H1036" s="4">
        <f t="shared" si="115"/>
        <v>164.65</v>
      </c>
      <c r="I1036" s="23">
        <f t="shared" si="116"/>
        <v>-2.0589128454297057E-2</v>
      </c>
      <c r="J1036" s="4">
        <f t="shared" si="117"/>
        <v>3386.2</v>
      </c>
      <c r="K1036" s="23">
        <f t="shared" si="118"/>
        <v>-5.2861614789439515E-2</v>
      </c>
      <c r="L1036" s="22">
        <f t="shared" si="112"/>
        <v>1.7437938121696916E-2</v>
      </c>
    </row>
    <row r="1037" spans="1:12" x14ac:dyDescent="0.25">
      <c r="A1037" s="3">
        <f>IFERROR(Datos!A1037,"")</f>
        <v>43992</v>
      </c>
      <c r="B1037" s="4">
        <f>IFERROR(Datos!B1037,"")</f>
        <v>163.57</v>
      </c>
      <c r="C1037" s="4">
        <f>IFERROR(Datos!C1037,"")</f>
        <v>3190.1</v>
      </c>
      <c r="D1037" s="22">
        <f t="shared" si="113"/>
        <v>1.4324693042292003E-2</v>
      </c>
      <c r="E1037" s="22">
        <f t="shared" si="114"/>
        <v>-5.3317535545023276E-3</v>
      </c>
      <c r="F1037" s="22">
        <f>IFERROR(D1037-Dashboard!$B$4/252,"")</f>
        <v>1.4165962883561844E-2</v>
      </c>
      <c r="G1037" s="22">
        <f>IFERROR(E1037-Dashboard!$B$4/252,"")</f>
        <v>-5.4904837132324861E-3</v>
      </c>
      <c r="H1037" s="4">
        <f t="shared" si="115"/>
        <v>164.65</v>
      </c>
      <c r="I1037" s="23">
        <f t="shared" si="116"/>
        <v>-6.5593683571212313E-3</v>
      </c>
      <c r="J1037" s="4">
        <f t="shared" si="117"/>
        <v>3386.2</v>
      </c>
      <c r="K1037" s="23">
        <f t="shared" si="118"/>
        <v>-5.7911523241391483E-2</v>
      </c>
      <c r="L1037" s="22">
        <f t="shared" si="112"/>
        <v>1.965644659679433E-2</v>
      </c>
    </row>
    <row r="1038" spans="1:12" x14ac:dyDescent="0.25">
      <c r="A1038" s="3">
        <f>IFERROR(Datos!A1038,"")</f>
        <v>43993</v>
      </c>
      <c r="B1038" s="4">
        <f>IFERROR(Datos!B1038,"")</f>
        <v>162.38999999999999</v>
      </c>
      <c r="C1038" s="4">
        <f>IFERROR(Datos!C1038,"")</f>
        <v>3002.1</v>
      </c>
      <c r="D1038" s="22">
        <f t="shared" si="113"/>
        <v>-7.2140368038149383E-3</v>
      </c>
      <c r="E1038" s="22">
        <f t="shared" si="114"/>
        <v>-5.8932321870787785E-2</v>
      </c>
      <c r="F1038" s="22">
        <f>IFERROR(D1038-Dashboard!$B$4/252,"")</f>
        <v>-7.3727669625450968E-3</v>
      </c>
      <c r="G1038" s="22">
        <f>IFERROR(E1038-Dashboard!$B$4/252,"")</f>
        <v>-5.9091052029517942E-2</v>
      </c>
      <c r="H1038" s="4">
        <f t="shared" si="115"/>
        <v>164.65</v>
      </c>
      <c r="I1038" s="23">
        <f t="shared" si="116"/>
        <v>-1.3726085636198149E-2</v>
      </c>
      <c r="J1038" s="4">
        <f t="shared" si="117"/>
        <v>3386.2</v>
      </c>
      <c r="K1038" s="23">
        <f t="shared" si="118"/>
        <v>-0.11343098458448997</v>
      </c>
      <c r="L1038" s="22">
        <f t="shared" si="112"/>
        <v>5.1718285066972847E-2</v>
      </c>
    </row>
    <row r="1039" spans="1:12" x14ac:dyDescent="0.25">
      <c r="A1039" s="3">
        <f>IFERROR(Datos!A1039,"")</f>
        <v>43994</v>
      </c>
      <c r="B1039" s="4">
        <f>IFERROR(Datos!B1039,"")</f>
        <v>162.62</v>
      </c>
      <c r="C1039" s="4">
        <f>IFERROR(Datos!C1039,"")</f>
        <v>3041.3</v>
      </c>
      <c r="D1039" s="22">
        <f t="shared" si="113"/>
        <v>1.416343370897355E-3</v>
      </c>
      <c r="E1039" s="22">
        <f t="shared" si="114"/>
        <v>1.3057526398188024E-2</v>
      </c>
      <c r="F1039" s="22">
        <f>IFERROR(D1039-Dashboard!$B$4/252,"")</f>
        <v>1.2576132121671962E-3</v>
      </c>
      <c r="G1039" s="22">
        <f>IFERROR(E1039-Dashboard!$B$4/252,"")</f>
        <v>1.2898796239457866E-2</v>
      </c>
      <c r="H1039" s="4">
        <f t="shared" si="115"/>
        <v>164.65</v>
      </c>
      <c r="I1039" s="23">
        <f t="shared" si="116"/>
        <v>-1.2329183115699971E-2</v>
      </c>
      <c r="J1039" s="4">
        <f t="shared" si="117"/>
        <v>3386.2</v>
      </c>
      <c r="K1039" s="23">
        <f t="shared" si="118"/>
        <v>-0.10185458626188637</v>
      </c>
      <c r="L1039" s="22">
        <f t="shared" si="112"/>
        <v>-1.1641183027290669E-2</v>
      </c>
    </row>
    <row r="1040" spans="1:12" x14ac:dyDescent="0.25">
      <c r="A1040" s="3">
        <f>IFERROR(Datos!A1040,"")</f>
        <v>43997</v>
      </c>
      <c r="B1040" s="4">
        <f>IFERROR(Datos!B1040,"")</f>
        <v>162.33000000000001</v>
      </c>
      <c r="C1040" s="4">
        <f>IFERROR(Datos!C1040,"")</f>
        <v>3066.6</v>
      </c>
      <c r="D1040" s="22">
        <f t="shared" si="113"/>
        <v>-1.783298487270879E-3</v>
      </c>
      <c r="E1040" s="22">
        <f t="shared" si="114"/>
        <v>8.3188110347547362E-3</v>
      </c>
      <c r="F1040" s="22">
        <f>IFERROR(D1040-Dashboard!$B$4/252,"")</f>
        <v>-1.9420286460010378E-3</v>
      </c>
      <c r="G1040" s="22">
        <f>IFERROR(E1040-Dashboard!$B$4/252,"")</f>
        <v>8.1600808760245776E-3</v>
      </c>
      <c r="H1040" s="4">
        <f t="shared" si="115"/>
        <v>164.65</v>
      </c>
      <c r="I1040" s="23">
        <f t="shared" si="116"/>
        <v>-1.4090494989371316E-2</v>
      </c>
      <c r="J1040" s="4">
        <f t="shared" si="117"/>
        <v>3386.2</v>
      </c>
      <c r="K1040" s="23">
        <f t="shared" si="118"/>
        <v>-9.438308428326736E-2</v>
      </c>
      <c r="L1040" s="22">
        <f t="shared" si="112"/>
        <v>-1.0102109522025615E-2</v>
      </c>
    </row>
    <row r="1041" spans="1:12" x14ac:dyDescent="0.25">
      <c r="A1041" s="3">
        <f>IFERROR(Datos!A1041,"")</f>
        <v>43998</v>
      </c>
      <c r="B1041" s="4">
        <f>IFERROR(Datos!B1041,"")</f>
        <v>162.25</v>
      </c>
      <c r="C1041" s="4">
        <f>IFERROR(Datos!C1041,"")</f>
        <v>3124.7</v>
      </c>
      <c r="D1041" s="22">
        <f t="shared" si="113"/>
        <v>-4.9282326125799081E-4</v>
      </c>
      <c r="E1041" s="22">
        <f t="shared" si="114"/>
        <v>1.8946064044870425E-2</v>
      </c>
      <c r="F1041" s="22">
        <f>IFERROR(D1041-Dashboard!$B$4/252,"")</f>
        <v>-6.5155341998814954E-4</v>
      </c>
      <c r="G1041" s="22">
        <f>IFERROR(E1041-Dashboard!$B$4/252,"")</f>
        <v>1.8787333886140265E-2</v>
      </c>
      <c r="H1041" s="4">
        <f t="shared" si="115"/>
        <v>164.65</v>
      </c>
      <c r="I1041" s="23">
        <f t="shared" si="116"/>
        <v>-1.4576374126935909E-2</v>
      </c>
      <c r="J1041" s="4">
        <f t="shared" si="117"/>
        <v>3386.2</v>
      </c>
      <c r="K1041" s="23">
        <f t="shared" si="118"/>
        <v>-7.7225208197980066E-2</v>
      </c>
      <c r="L1041" s="22">
        <f t="shared" si="112"/>
        <v>-1.9438887306128416E-2</v>
      </c>
    </row>
    <row r="1042" spans="1:12" x14ac:dyDescent="0.25">
      <c r="A1042" s="3">
        <f>IFERROR(Datos!A1042,"")</f>
        <v>43999</v>
      </c>
      <c r="B1042" s="4">
        <f>IFERROR(Datos!B1042,"")</f>
        <v>162.56</v>
      </c>
      <c r="C1042" s="4">
        <f>IFERROR(Datos!C1042,"")</f>
        <v>3113.5</v>
      </c>
      <c r="D1042" s="22">
        <f t="shared" si="113"/>
        <v>1.9106317411401452E-3</v>
      </c>
      <c r="E1042" s="22">
        <f t="shared" si="114"/>
        <v>-3.5843440970332319E-3</v>
      </c>
      <c r="F1042" s="22">
        <f>IFERROR(D1042-Dashboard!$B$4/252,"")</f>
        <v>1.7519015824099865E-3</v>
      </c>
      <c r="G1042" s="22">
        <f>IFERROR(E1042-Dashboard!$B$4/252,"")</f>
        <v>-3.7430742557633904E-3</v>
      </c>
      <c r="H1042" s="4">
        <f t="shared" si="115"/>
        <v>164.65</v>
      </c>
      <c r="I1042" s="23">
        <f t="shared" si="116"/>
        <v>-1.269359246887336E-2</v>
      </c>
      <c r="J1042" s="4">
        <f t="shared" si="117"/>
        <v>3386.2</v>
      </c>
      <c r="K1042" s="23">
        <f t="shared" si="118"/>
        <v>-8.0532750575866729E-2</v>
      </c>
      <c r="L1042" s="22">
        <f t="shared" si="112"/>
        <v>5.4949758381733771E-3</v>
      </c>
    </row>
    <row r="1043" spans="1:12" x14ac:dyDescent="0.25">
      <c r="A1043" s="3">
        <f>IFERROR(Datos!A1043,"")</f>
        <v>44000</v>
      </c>
      <c r="B1043" s="4">
        <f>IFERROR(Datos!B1043,"")</f>
        <v>162.24</v>
      </c>
      <c r="C1043" s="4">
        <f>IFERROR(Datos!C1043,"")</f>
        <v>3115.3</v>
      </c>
      <c r="D1043" s="22">
        <f t="shared" si="113"/>
        <v>-1.9685039370078705E-3</v>
      </c>
      <c r="E1043" s="22">
        <f t="shared" si="114"/>
        <v>5.7812750923402767E-4</v>
      </c>
      <c r="F1043" s="22">
        <f>IFERROR(D1043-Dashboard!$B$4/252,"")</f>
        <v>-2.127234095738029E-3</v>
      </c>
      <c r="G1043" s="22">
        <f>IFERROR(E1043-Dashboard!$B$4/252,"")</f>
        <v>4.1939735050386894E-4</v>
      </c>
      <c r="H1043" s="4">
        <f t="shared" si="115"/>
        <v>164.65</v>
      </c>
      <c r="I1043" s="23">
        <f t="shared" si="116"/>
        <v>-1.4637109019131511E-2</v>
      </c>
      <c r="J1043" s="4">
        <f t="shared" si="117"/>
        <v>3386.2</v>
      </c>
      <c r="K1043" s="23">
        <f t="shared" si="118"/>
        <v>-8.0001181265134891E-2</v>
      </c>
      <c r="L1043" s="22">
        <f t="shared" si="112"/>
        <v>-2.5466314462418982E-3</v>
      </c>
    </row>
    <row r="1044" spans="1:12" x14ac:dyDescent="0.25">
      <c r="A1044" s="3">
        <f>IFERROR(Datos!A1044,"")</f>
        <v>44001</v>
      </c>
      <c r="B1044" s="4">
        <f>IFERROR(Datos!B1044,"")</f>
        <v>164.03</v>
      </c>
      <c r="C1044" s="4">
        <f>IFERROR(Datos!C1044,"")</f>
        <v>3097.7</v>
      </c>
      <c r="D1044" s="22">
        <f t="shared" si="113"/>
        <v>1.103303747534512E-2</v>
      </c>
      <c r="E1044" s="22">
        <f t="shared" si="114"/>
        <v>-5.6495361602415528E-3</v>
      </c>
      <c r="F1044" s="22">
        <f>IFERROR(D1044-Dashboard!$B$4/252,"")</f>
        <v>1.0874307316614961E-2</v>
      </c>
      <c r="G1044" s="22">
        <f>IFERROR(E1044-Dashboard!$B$4/252,"")</f>
        <v>-5.8082663189717113E-3</v>
      </c>
      <c r="H1044" s="4">
        <f t="shared" si="115"/>
        <v>164.65</v>
      </c>
      <c r="I1044" s="23">
        <f t="shared" si="116"/>
        <v>-3.7655633161250979E-3</v>
      </c>
      <c r="J1044" s="4">
        <f t="shared" si="117"/>
        <v>3386.2</v>
      </c>
      <c r="K1044" s="23">
        <f t="shared" si="118"/>
        <v>-8.519874785895698E-2</v>
      </c>
      <c r="L1044" s="22">
        <f t="shared" si="112"/>
        <v>1.6682573635586673E-2</v>
      </c>
    </row>
    <row r="1045" spans="1:12" x14ac:dyDescent="0.25">
      <c r="A1045" s="3">
        <f>IFERROR(Datos!A1045,"")</f>
        <v>44004</v>
      </c>
      <c r="B1045" s="4">
        <f>IFERROR(Datos!B1045,"")</f>
        <v>165.09</v>
      </c>
      <c r="C1045" s="4">
        <f>IFERROR(Datos!C1045,"")</f>
        <v>3117.9</v>
      </c>
      <c r="D1045" s="22">
        <f t="shared" si="113"/>
        <v>6.4622325184418017E-3</v>
      </c>
      <c r="E1045" s="22">
        <f t="shared" si="114"/>
        <v>6.5209671691901505E-3</v>
      </c>
      <c r="F1045" s="22">
        <f>IFERROR(D1045-Dashboard!$B$4/252,"")</f>
        <v>6.3035023597116432E-3</v>
      </c>
      <c r="G1045" s="22">
        <f>IFERROR(E1045-Dashboard!$B$4/252,"")</f>
        <v>6.362237010459992E-3</v>
      </c>
      <c r="H1045" s="4">
        <f t="shared" si="115"/>
        <v>165.09</v>
      </c>
      <c r="I1045" s="23">
        <f t="shared" si="116"/>
        <v>0</v>
      </c>
      <c r="J1045" s="4">
        <f t="shared" si="117"/>
        <v>3386.2</v>
      </c>
      <c r="K1045" s="23">
        <f t="shared" si="118"/>
        <v>-7.9233358927411235E-2</v>
      </c>
      <c r="L1045" s="22">
        <f t="shared" si="112"/>
        <v>-5.8734650748348827E-5</v>
      </c>
    </row>
    <row r="1046" spans="1:12" x14ac:dyDescent="0.25">
      <c r="A1046" s="3">
        <f>IFERROR(Datos!A1046,"")</f>
        <v>44005</v>
      </c>
      <c r="B1046" s="4">
        <f>IFERROR(Datos!B1046,"")</f>
        <v>166.48</v>
      </c>
      <c r="C1046" s="4">
        <f>IFERROR(Datos!C1046,"")</f>
        <v>3131.3</v>
      </c>
      <c r="D1046" s="22">
        <f t="shared" si="113"/>
        <v>8.4196498879398618E-3</v>
      </c>
      <c r="E1046" s="22">
        <f t="shared" si="114"/>
        <v>4.2977645209916204E-3</v>
      </c>
      <c r="F1046" s="22">
        <f>IFERROR(D1046-Dashboard!$B$4/252,"")</f>
        <v>8.2609197292097033E-3</v>
      </c>
      <c r="G1046" s="22">
        <f>IFERROR(E1046-Dashboard!$B$4/252,"")</f>
        <v>4.1390343622614619E-3</v>
      </c>
      <c r="H1046" s="4">
        <f t="shared" si="115"/>
        <v>166.48</v>
      </c>
      <c r="I1046" s="23">
        <f t="shared" si="116"/>
        <v>0</v>
      </c>
      <c r="J1046" s="4">
        <f t="shared" si="117"/>
        <v>3386.2</v>
      </c>
      <c r="K1046" s="23">
        <f t="shared" si="118"/>
        <v>-7.5276120725296658E-2</v>
      </c>
      <c r="L1046" s="22">
        <f t="shared" si="112"/>
        <v>4.1218853669482414E-3</v>
      </c>
    </row>
    <row r="1047" spans="1:12" x14ac:dyDescent="0.25">
      <c r="A1047" s="3">
        <f>IFERROR(Datos!A1047,"")</f>
        <v>44006</v>
      </c>
      <c r="B1047" s="4">
        <f>IFERROR(Datos!B1047,"")</f>
        <v>165.9</v>
      </c>
      <c r="C1047" s="4">
        <f>IFERROR(Datos!C1047,"")</f>
        <v>3050.3</v>
      </c>
      <c r="D1047" s="22">
        <f t="shared" si="113"/>
        <v>-3.4839019702065377E-3</v>
      </c>
      <c r="E1047" s="22">
        <f t="shared" si="114"/>
        <v>-2.5867850413566207E-2</v>
      </c>
      <c r="F1047" s="22">
        <f>IFERROR(D1047-Dashboard!$B$4/252,"")</f>
        <v>-3.6426321289366962E-3</v>
      </c>
      <c r="G1047" s="22">
        <f>IFERROR(E1047-Dashboard!$B$4/252,"")</f>
        <v>-2.6026580572296367E-2</v>
      </c>
      <c r="H1047" s="4">
        <f t="shared" si="115"/>
        <v>166.48</v>
      </c>
      <c r="I1047" s="23">
        <f t="shared" si="116"/>
        <v>-3.4839019702065377E-3</v>
      </c>
      <c r="J1047" s="4">
        <f t="shared" si="117"/>
        <v>3386.2</v>
      </c>
      <c r="K1047" s="23">
        <f t="shared" si="118"/>
        <v>-9.9196739708227399E-2</v>
      </c>
      <c r="L1047" s="22">
        <f t="shared" si="112"/>
        <v>2.2383948443359669E-2</v>
      </c>
    </row>
    <row r="1048" spans="1:12" x14ac:dyDescent="0.25">
      <c r="A1048" s="3">
        <f>IFERROR(Datos!A1048,"")</f>
        <v>44007</v>
      </c>
      <c r="B1048" s="4">
        <f>IFERROR(Datos!B1048,"")</f>
        <v>165.8</v>
      </c>
      <c r="C1048" s="4">
        <f>IFERROR(Datos!C1048,"")</f>
        <v>3083.8</v>
      </c>
      <c r="D1048" s="22">
        <f t="shared" si="113"/>
        <v>-6.0277275467146563E-4</v>
      </c>
      <c r="E1048" s="22">
        <f t="shared" si="114"/>
        <v>1.098252630888763E-2</v>
      </c>
      <c r="F1048" s="22">
        <f>IFERROR(D1048-Dashboard!$B$4/252,"")</f>
        <v>-7.6150291340162436E-4</v>
      </c>
      <c r="G1048" s="22">
        <f>IFERROR(E1048-Dashboard!$B$4/252,"")</f>
        <v>1.0823796150157472E-2</v>
      </c>
      <c r="H1048" s="4">
        <f t="shared" si="115"/>
        <v>166.48</v>
      </c>
      <c r="I1048" s="23">
        <f t="shared" si="116"/>
        <v>-4.0845747236903929E-3</v>
      </c>
      <c r="J1048" s="4">
        <f t="shared" si="117"/>
        <v>3386.2</v>
      </c>
      <c r="K1048" s="23">
        <f t="shared" si="118"/>
        <v>-8.9303644202941235E-2</v>
      </c>
      <c r="L1048" s="22">
        <f t="shared" si="112"/>
        <v>-1.1585299063559096E-2</v>
      </c>
    </row>
    <row r="1049" spans="1:12" x14ac:dyDescent="0.25">
      <c r="A1049" s="3">
        <f>IFERROR(Datos!A1049,"")</f>
        <v>44008</v>
      </c>
      <c r="B1049" s="4">
        <f>IFERROR(Datos!B1049,"")</f>
        <v>166.54</v>
      </c>
      <c r="C1049" s="4">
        <f>IFERROR(Datos!C1049,"")</f>
        <v>3009.1</v>
      </c>
      <c r="D1049" s="22">
        <f t="shared" si="113"/>
        <v>4.4632086851628117E-3</v>
      </c>
      <c r="E1049" s="22">
        <f t="shared" si="114"/>
        <v>-2.4223360788637516E-2</v>
      </c>
      <c r="F1049" s="22">
        <f>IFERROR(D1049-Dashboard!$B$4/252,"")</f>
        <v>4.3044785264326531E-3</v>
      </c>
      <c r="G1049" s="22">
        <f>IFERROR(E1049-Dashboard!$B$4/252,"")</f>
        <v>-2.4382090947367676E-2</v>
      </c>
      <c r="H1049" s="4">
        <f t="shared" si="115"/>
        <v>166.54</v>
      </c>
      <c r="I1049" s="23">
        <f t="shared" si="116"/>
        <v>0</v>
      </c>
      <c r="J1049" s="4">
        <f t="shared" si="117"/>
        <v>3386.2</v>
      </c>
      <c r="K1049" s="23">
        <f t="shared" si="118"/>
        <v>-0.11136377059831082</v>
      </c>
      <c r="L1049" s="22">
        <f t="shared" si="112"/>
        <v>2.8686569473800327E-2</v>
      </c>
    </row>
    <row r="1050" spans="1:12" x14ac:dyDescent="0.25">
      <c r="A1050" s="3">
        <f>IFERROR(Datos!A1050,"")</f>
        <v>44011</v>
      </c>
      <c r="B1050" s="4">
        <f>IFERROR(Datos!B1050,"")</f>
        <v>166.63</v>
      </c>
      <c r="C1050" s="4">
        <f>IFERROR(Datos!C1050,"")</f>
        <v>3053.2</v>
      </c>
      <c r="D1050" s="22">
        <f t="shared" si="113"/>
        <v>5.4041071214117054E-4</v>
      </c>
      <c r="E1050" s="22">
        <f t="shared" si="114"/>
        <v>1.4655544847296476E-2</v>
      </c>
      <c r="F1050" s="22">
        <f>IFERROR(D1050-Dashboard!$B$4/252,"")</f>
        <v>3.816805534110118E-4</v>
      </c>
      <c r="G1050" s="22">
        <f>IFERROR(E1050-Dashboard!$B$4/252,"")</f>
        <v>1.4496814688566317E-2</v>
      </c>
      <c r="H1050" s="4">
        <f t="shared" si="115"/>
        <v>166.63</v>
      </c>
      <c r="I1050" s="23">
        <f t="shared" si="116"/>
        <v>0</v>
      </c>
      <c r="J1050" s="4">
        <f t="shared" si="117"/>
        <v>3386.2</v>
      </c>
      <c r="K1050" s="23">
        <f t="shared" si="118"/>
        <v>-9.8340322485381826E-2</v>
      </c>
      <c r="L1050" s="22">
        <f t="shared" si="112"/>
        <v>-1.4115134135155305E-2</v>
      </c>
    </row>
    <row r="1051" spans="1:12" x14ac:dyDescent="0.25">
      <c r="A1051" s="3">
        <f>IFERROR(Datos!A1051,"")</f>
        <v>44012</v>
      </c>
      <c r="B1051" s="4">
        <f>IFERROR(Datos!B1051,"")</f>
        <v>167.37</v>
      </c>
      <c r="C1051" s="4">
        <f>IFERROR(Datos!C1051,"")</f>
        <v>3100.3</v>
      </c>
      <c r="D1051" s="22">
        <f t="shared" si="113"/>
        <v>4.4409770149433925E-3</v>
      </c>
      <c r="E1051" s="22">
        <f t="shared" si="114"/>
        <v>1.5426437835713402E-2</v>
      </c>
      <c r="F1051" s="22">
        <f>IFERROR(D1051-Dashboard!$B$4/252,"")</f>
        <v>4.282246856213234E-3</v>
      </c>
      <c r="G1051" s="22">
        <f>IFERROR(E1051-Dashboard!$B$4/252,"")</f>
        <v>1.5267707676983244E-2</v>
      </c>
      <c r="H1051" s="4">
        <f t="shared" si="115"/>
        <v>167.37</v>
      </c>
      <c r="I1051" s="23">
        <f t="shared" si="116"/>
        <v>0</v>
      </c>
      <c r="J1051" s="4">
        <f t="shared" si="117"/>
        <v>3386.2</v>
      </c>
      <c r="K1051" s="23">
        <f t="shared" si="118"/>
        <v>-8.4430925521233102E-2</v>
      </c>
      <c r="L1051" s="22">
        <f t="shared" si="112"/>
        <v>-1.098546082077001E-2</v>
      </c>
    </row>
    <row r="1052" spans="1:12" x14ac:dyDescent="0.25">
      <c r="A1052" s="3">
        <f>IFERROR(Datos!A1052,"")</f>
        <v>44013</v>
      </c>
      <c r="B1052" s="4">
        <f>IFERROR(Datos!B1052,"")</f>
        <v>166.62</v>
      </c>
      <c r="C1052" s="4">
        <f>IFERROR(Datos!C1052,"")</f>
        <v>3115.9</v>
      </c>
      <c r="D1052" s="22">
        <f t="shared" si="113"/>
        <v>-4.4810898010395617E-3</v>
      </c>
      <c r="E1052" s="22">
        <f t="shared" si="114"/>
        <v>5.0317711189240555E-3</v>
      </c>
      <c r="F1052" s="22">
        <f>IFERROR(D1052-Dashboard!$B$4/252,"")</f>
        <v>-4.6398199597697202E-3</v>
      </c>
      <c r="G1052" s="22">
        <f>IFERROR(E1052-Dashboard!$B$4/252,"")</f>
        <v>4.873040960193897E-3</v>
      </c>
      <c r="H1052" s="4">
        <f t="shared" si="115"/>
        <v>167.37</v>
      </c>
      <c r="I1052" s="23">
        <f t="shared" si="116"/>
        <v>-4.4810898010395617E-3</v>
      </c>
      <c r="J1052" s="4">
        <f t="shared" si="117"/>
        <v>3386.2</v>
      </c>
      <c r="K1052" s="23">
        <f t="shared" si="118"/>
        <v>-7.9823991494890945E-2</v>
      </c>
      <c r="L1052" s="22">
        <f t="shared" si="112"/>
        <v>-9.5128609199636172E-3</v>
      </c>
    </row>
    <row r="1053" spans="1:12" x14ac:dyDescent="0.25">
      <c r="A1053" s="3">
        <f>IFERROR(Datos!A1053,"")</f>
        <v>44014</v>
      </c>
      <c r="B1053" s="4">
        <f>IFERROR(Datos!B1053,"")</f>
        <v>166.98</v>
      </c>
      <c r="C1053" s="4">
        <f>IFERROR(Datos!C1053,"")</f>
        <v>3130</v>
      </c>
      <c r="D1053" s="22">
        <f t="shared" si="113"/>
        <v>2.1606049693914109E-3</v>
      </c>
      <c r="E1053" s="22">
        <f t="shared" si="114"/>
        <v>4.5251773163452746E-3</v>
      </c>
      <c r="F1053" s="22">
        <f>IFERROR(D1053-Dashboard!$B$4/252,"")</f>
        <v>2.0018748106612524E-3</v>
      </c>
      <c r="G1053" s="22">
        <f>IFERROR(E1053-Dashboard!$B$4/252,"")</f>
        <v>4.3664471576151161E-3</v>
      </c>
      <c r="H1053" s="4">
        <f t="shared" si="115"/>
        <v>167.37</v>
      </c>
      <c r="I1053" s="23">
        <f t="shared" si="116"/>
        <v>-2.3301666965407364E-3</v>
      </c>
      <c r="J1053" s="4">
        <f t="shared" si="117"/>
        <v>3386.2</v>
      </c>
      <c r="K1053" s="23">
        <f t="shared" si="118"/>
        <v>-7.5660031894158597E-2</v>
      </c>
      <c r="L1053" s="22">
        <f t="shared" si="112"/>
        <v>-2.3645723469538638E-3</v>
      </c>
    </row>
    <row r="1054" spans="1:12" x14ac:dyDescent="0.25">
      <c r="A1054" s="3">
        <f>IFERROR(Datos!A1054,"")</f>
        <v>44018</v>
      </c>
      <c r="B1054" s="4">
        <f>IFERROR(Datos!B1054,"")</f>
        <v>167.98</v>
      </c>
      <c r="C1054" s="4">
        <f>IFERROR(Datos!C1054,"")</f>
        <v>3179.7</v>
      </c>
      <c r="D1054" s="22">
        <f t="shared" si="113"/>
        <v>5.9887411666068591E-3</v>
      </c>
      <c r="E1054" s="22">
        <f t="shared" si="114"/>
        <v>1.5878594249201239E-2</v>
      </c>
      <c r="F1054" s="22">
        <f>IFERROR(D1054-Dashboard!$B$4/252,"")</f>
        <v>5.8300110078767006E-3</v>
      </c>
      <c r="G1054" s="22">
        <f>IFERROR(E1054-Dashboard!$B$4/252,"")</f>
        <v>1.5719864090471079E-2</v>
      </c>
      <c r="H1054" s="4">
        <f t="shared" si="115"/>
        <v>167.98</v>
      </c>
      <c r="I1054" s="23">
        <f t="shared" si="116"/>
        <v>0</v>
      </c>
      <c r="J1054" s="4">
        <f t="shared" si="117"/>
        <v>3386.2</v>
      </c>
      <c r="K1054" s="23">
        <f t="shared" si="118"/>
        <v>-6.0982812592286328E-2</v>
      </c>
      <c r="L1054" s="22">
        <f t="shared" si="112"/>
        <v>-9.8898530825943798E-3</v>
      </c>
    </row>
    <row r="1055" spans="1:12" x14ac:dyDescent="0.25">
      <c r="A1055" s="3">
        <f>IFERROR(Datos!A1055,"")</f>
        <v>44019</v>
      </c>
      <c r="B1055" s="4">
        <f>IFERROR(Datos!B1055,"")</f>
        <v>169.04</v>
      </c>
      <c r="C1055" s="4">
        <f>IFERROR(Datos!C1055,"")</f>
        <v>3145.3</v>
      </c>
      <c r="D1055" s="22">
        <f t="shared" si="113"/>
        <v>6.3102750327419521E-3</v>
      </c>
      <c r="E1055" s="22">
        <f t="shared" si="114"/>
        <v>-1.0818630688429587E-2</v>
      </c>
      <c r="F1055" s="22">
        <f>IFERROR(D1055-Dashboard!$B$4/252,"")</f>
        <v>6.1515448740117936E-3</v>
      </c>
      <c r="G1055" s="22">
        <f>IFERROR(E1055-Dashboard!$B$4/252,"")</f>
        <v>-1.0977360847159745E-2</v>
      </c>
      <c r="H1055" s="4">
        <f t="shared" si="115"/>
        <v>169.04</v>
      </c>
      <c r="I1055" s="23">
        <f t="shared" si="116"/>
        <v>0</v>
      </c>
      <c r="J1055" s="4">
        <f t="shared" si="117"/>
        <v>3386.2</v>
      </c>
      <c r="K1055" s="23">
        <f t="shared" si="118"/>
        <v>-7.1141692752938246E-2</v>
      </c>
      <c r="L1055" s="22">
        <f t="shared" si="112"/>
        <v>1.7128905721171539E-2</v>
      </c>
    </row>
    <row r="1056" spans="1:12" x14ac:dyDescent="0.25">
      <c r="A1056" s="3">
        <f>IFERROR(Datos!A1056,"")</f>
        <v>44020</v>
      </c>
      <c r="B1056" s="4">
        <f>IFERROR(Datos!B1056,"")</f>
        <v>170.09</v>
      </c>
      <c r="C1056" s="4">
        <f>IFERROR(Datos!C1056,"")</f>
        <v>3169.9</v>
      </c>
      <c r="D1056" s="22">
        <f t="shared" si="113"/>
        <v>6.2115475627071426E-3</v>
      </c>
      <c r="E1056" s="22">
        <f t="shared" si="114"/>
        <v>7.8211935268495125E-3</v>
      </c>
      <c r="F1056" s="22">
        <f>IFERROR(D1056-Dashboard!$B$4/252,"")</f>
        <v>6.0528174039769841E-3</v>
      </c>
      <c r="G1056" s="22">
        <f>IFERROR(E1056-Dashboard!$B$4/252,"")</f>
        <v>7.662463368119354E-3</v>
      </c>
      <c r="H1056" s="4">
        <f t="shared" si="115"/>
        <v>170.09</v>
      </c>
      <c r="I1056" s="23">
        <f t="shared" si="116"/>
        <v>0</v>
      </c>
      <c r="J1056" s="4">
        <f t="shared" si="117"/>
        <v>3386.2</v>
      </c>
      <c r="K1056" s="23">
        <f t="shared" si="118"/>
        <v>-6.3876912172937117E-2</v>
      </c>
      <c r="L1056" s="22">
        <f t="shared" si="112"/>
        <v>-1.6096459641423699E-3</v>
      </c>
    </row>
    <row r="1057" spans="1:12" x14ac:dyDescent="0.25">
      <c r="A1057" s="3">
        <f>IFERROR(Datos!A1057,"")</f>
        <v>44021</v>
      </c>
      <c r="B1057" s="4">
        <f>IFERROR(Datos!B1057,"")</f>
        <v>169.63</v>
      </c>
      <c r="C1057" s="4">
        <f>IFERROR(Datos!C1057,"")</f>
        <v>3152.1</v>
      </c>
      <c r="D1057" s="22">
        <f t="shared" si="113"/>
        <v>-2.7044505849844747E-3</v>
      </c>
      <c r="E1057" s="22">
        <f t="shared" si="114"/>
        <v>-5.6153190952396015E-3</v>
      </c>
      <c r="F1057" s="22">
        <f>IFERROR(D1057-Dashboard!$B$4/252,"")</f>
        <v>-2.8631807437146332E-3</v>
      </c>
      <c r="G1057" s="22">
        <f>IFERROR(E1057-Dashboard!$B$4/252,"")</f>
        <v>-5.77404925396976E-3</v>
      </c>
      <c r="H1057" s="4">
        <f t="shared" si="115"/>
        <v>170.09</v>
      </c>
      <c r="I1057" s="23">
        <f t="shared" si="116"/>
        <v>-2.7044505849844747E-3</v>
      </c>
      <c r="J1057" s="4">
        <f t="shared" si="117"/>
        <v>3386.2</v>
      </c>
      <c r="K1057" s="23">
        <f t="shared" si="118"/>
        <v>-6.9133542023507188E-2</v>
      </c>
      <c r="L1057" s="22">
        <f t="shared" si="112"/>
        <v>2.9108685102551268E-3</v>
      </c>
    </row>
    <row r="1058" spans="1:12" x14ac:dyDescent="0.25">
      <c r="A1058" s="3">
        <f>IFERROR(Datos!A1058,"")</f>
        <v>44022</v>
      </c>
      <c r="B1058" s="4">
        <f>IFERROR(Datos!B1058,"")</f>
        <v>169.19</v>
      </c>
      <c r="C1058" s="4">
        <f>IFERROR(Datos!C1058,"")</f>
        <v>3185</v>
      </c>
      <c r="D1058" s="22">
        <f t="shared" si="113"/>
        <v>-2.5938807993869384E-3</v>
      </c>
      <c r="E1058" s="22">
        <f t="shared" si="114"/>
        <v>1.0437486120364214E-2</v>
      </c>
      <c r="F1058" s="22">
        <f>IFERROR(D1058-Dashboard!$B$4/252,"")</f>
        <v>-2.7526109581170969E-3</v>
      </c>
      <c r="G1058" s="22">
        <f>IFERROR(E1058-Dashboard!$B$4/252,"")</f>
        <v>1.0278755961634056E-2</v>
      </c>
      <c r="H1058" s="4">
        <f t="shared" si="115"/>
        <v>170.09</v>
      </c>
      <c r="I1058" s="23">
        <f t="shared" si="116"/>
        <v>-5.2913163619260351E-3</v>
      </c>
      <c r="J1058" s="4">
        <f t="shared" si="117"/>
        <v>3386.2</v>
      </c>
      <c r="K1058" s="23">
        <f t="shared" si="118"/>
        <v>-5.9417636288464859E-2</v>
      </c>
      <c r="L1058" s="22">
        <f t="shared" si="112"/>
        <v>-1.3031366919751153E-2</v>
      </c>
    </row>
    <row r="1059" spans="1:12" x14ac:dyDescent="0.25">
      <c r="A1059" s="3">
        <f>IFERROR(Datos!A1059,"")</f>
        <v>44025</v>
      </c>
      <c r="B1059" s="4">
        <f>IFERROR(Datos!B1059,"")</f>
        <v>169.4</v>
      </c>
      <c r="C1059" s="4">
        <f>IFERROR(Datos!C1059,"")</f>
        <v>3155.2</v>
      </c>
      <c r="D1059" s="22">
        <f t="shared" si="113"/>
        <v>1.2412081092263438E-3</v>
      </c>
      <c r="E1059" s="22">
        <f t="shared" si="114"/>
        <v>-9.3563579277865516E-3</v>
      </c>
      <c r="F1059" s="22">
        <f>IFERROR(D1059-Dashboard!$B$4/252,"")</f>
        <v>1.0824779504961851E-3</v>
      </c>
      <c r="G1059" s="22">
        <f>IFERROR(E1059-Dashboard!$B$4/252,"")</f>
        <v>-9.5150880865167101E-3</v>
      </c>
      <c r="H1059" s="4">
        <f t="shared" si="115"/>
        <v>170.09</v>
      </c>
      <c r="I1059" s="23">
        <f t="shared" si="116"/>
        <v>-4.056675877476601E-3</v>
      </c>
      <c r="J1059" s="4">
        <f t="shared" si="117"/>
        <v>3386.2</v>
      </c>
      <c r="K1059" s="23">
        <f t="shared" si="118"/>
        <v>-6.8218061543913522E-2</v>
      </c>
      <c r="L1059" s="22">
        <f t="shared" si="112"/>
        <v>1.0597566037012895E-2</v>
      </c>
    </row>
    <row r="1060" spans="1:12" x14ac:dyDescent="0.25">
      <c r="A1060" s="3">
        <f>IFERROR(Datos!A1060,"")</f>
        <v>44026</v>
      </c>
      <c r="B1060" s="4">
        <f>IFERROR(Datos!B1060,"")</f>
        <v>170.19</v>
      </c>
      <c r="C1060" s="4">
        <f>IFERROR(Datos!C1060,"")</f>
        <v>3197.5</v>
      </c>
      <c r="D1060" s="22">
        <f t="shared" si="113"/>
        <v>4.6635182998819857E-3</v>
      </c>
      <c r="E1060" s="22">
        <f t="shared" si="114"/>
        <v>1.3406440162271771E-2</v>
      </c>
      <c r="F1060" s="22">
        <f>IFERROR(D1060-Dashboard!$B$4/252,"")</f>
        <v>4.5047881411518272E-3</v>
      </c>
      <c r="G1060" s="22">
        <f>IFERROR(E1060-Dashboard!$B$4/252,"")</f>
        <v>1.3247710003541613E-2</v>
      </c>
      <c r="H1060" s="4">
        <f t="shared" si="115"/>
        <v>170.19</v>
      </c>
      <c r="I1060" s="23">
        <f t="shared" si="116"/>
        <v>0</v>
      </c>
      <c r="J1060" s="4">
        <f t="shared" si="117"/>
        <v>3386.2</v>
      </c>
      <c r="K1060" s="23">
        <f t="shared" si="118"/>
        <v>-5.5726182741716368E-2</v>
      </c>
      <c r="L1060" s="22">
        <f t="shared" si="112"/>
        <v>-8.7429218623897853E-3</v>
      </c>
    </row>
    <row r="1061" spans="1:12" x14ac:dyDescent="0.25">
      <c r="A1061" s="3">
        <f>IFERROR(Datos!A1061,"")</f>
        <v>44027</v>
      </c>
      <c r="B1061" s="4">
        <f>IFERROR(Datos!B1061,"")</f>
        <v>170.34</v>
      </c>
      <c r="C1061" s="4">
        <f>IFERROR(Datos!C1061,"")</f>
        <v>3226.6</v>
      </c>
      <c r="D1061" s="22">
        <f t="shared" si="113"/>
        <v>8.8136788295445356E-4</v>
      </c>
      <c r="E1061" s="22">
        <f t="shared" si="114"/>
        <v>9.1008600469115741E-3</v>
      </c>
      <c r="F1061" s="22">
        <f>IFERROR(D1061-Dashboard!$B$4/252,"")</f>
        <v>7.2263772422429483E-4</v>
      </c>
      <c r="G1061" s="22">
        <f>IFERROR(E1061-Dashboard!$B$4/252,"")</f>
        <v>8.9421298881814156E-3</v>
      </c>
      <c r="H1061" s="4">
        <f t="shared" si="115"/>
        <v>170.34</v>
      </c>
      <c r="I1061" s="23">
        <f t="shared" si="116"/>
        <v>0</v>
      </c>
      <c r="J1061" s="4">
        <f t="shared" si="117"/>
        <v>3386.2</v>
      </c>
      <c r="K1061" s="23">
        <f t="shared" si="118"/>
        <v>-4.7132478884885698E-2</v>
      </c>
      <c r="L1061" s="22">
        <f t="shared" si="112"/>
        <v>-8.2194921639571206E-3</v>
      </c>
    </row>
    <row r="1062" spans="1:12" x14ac:dyDescent="0.25">
      <c r="A1062" s="3">
        <f>IFERROR(Datos!A1062,"")</f>
        <v>44028</v>
      </c>
      <c r="B1062" s="4">
        <f>IFERROR(Datos!B1062,"")</f>
        <v>168.73</v>
      </c>
      <c r="C1062" s="4">
        <f>IFERROR(Datos!C1062,"")</f>
        <v>3215.6</v>
      </c>
      <c r="D1062" s="22">
        <f t="shared" si="113"/>
        <v>-9.4516848655630259E-3</v>
      </c>
      <c r="E1062" s="22">
        <f t="shared" si="114"/>
        <v>-3.4091613463087533E-3</v>
      </c>
      <c r="F1062" s="22">
        <f>IFERROR(D1062-Dashboard!$B$4/252,"")</f>
        <v>-9.6104150242931844E-3</v>
      </c>
      <c r="G1062" s="22">
        <f>IFERROR(E1062-Dashboard!$B$4/252,"")</f>
        <v>-3.5678915050389119E-3</v>
      </c>
      <c r="H1062" s="4">
        <f t="shared" si="115"/>
        <v>170.34</v>
      </c>
      <c r="I1062" s="23">
        <f t="shared" si="116"/>
        <v>-9.4516848655630259E-3</v>
      </c>
      <c r="J1062" s="4">
        <f t="shared" si="117"/>
        <v>3386.2</v>
      </c>
      <c r="K1062" s="23">
        <f t="shared" si="118"/>
        <v>-5.0380958006024379E-2</v>
      </c>
      <c r="L1062" s="22">
        <f t="shared" si="112"/>
        <v>-6.0425235192542726E-3</v>
      </c>
    </row>
    <row r="1063" spans="1:12" x14ac:dyDescent="0.25">
      <c r="A1063" s="3">
        <f>IFERROR(Datos!A1063,"")</f>
        <v>44029</v>
      </c>
      <c r="B1063" s="4">
        <f>IFERROR(Datos!B1063,"")</f>
        <v>170.12</v>
      </c>
      <c r="C1063" s="4">
        <f>IFERROR(Datos!C1063,"")</f>
        <v>3224.7</v>
      </c>
      <c r="D1063" s="22">
        <f t="shared" si="113"/>
        <v>8.238013394180177E-3</v>
      </c>
      <c r="E1063" s="22">
        <f t="shared" si="114"/>
        <v>2.8299539743747992E-3</v>
      </c>
      <c r="F1063" s="22">
        <f>IFERROR(D1063-Dashboard!$B$4/252,"")</f>
        <v>8.0792832354500185E-3</v>
      </c>
      <c r="G1063" s="22">
        <f>IFERROR(E1063-Dashboard!$B$4/252,"")</f>
        <v>2.6712238156446407E-3</v>
      </c>
      <c r="H1063" s="4">
        <f t="shared" si="115"/>
        <v>170.34</v>
      </c>
      <c r="I1063" s="23">
        <f t="shared" si="116"/>
        <v>-1.2915345779029863E-3</v>
      </c>
      <c r="J1063" s="4">
        <f t="shared" si="117"/>
        <v>3386.2</v>
      </c>
      <c r="K1063" s="23">
        <f t="shared" si="118"/>
        <v>-4.7693579823991472E-2</v>
      </c>
      <c r="L1063" s="22">
        <f t="shared" si="112"/>
        <v>5.4080594198053777E-3</v>
      </c>
    </row>
    <row r="1064" spans="1:12" x14ac:dyDescent="0.25">
      <c r="A1064" s="3">
        <f>IFERROR(Datos!A1064,"")</f>
        <v>44032</v>
      </c>
      <c r="B1064" s="4">
        <f>IFERROR(Datos!B1064,"")</f>
        <v>170.94</v>
      </c>
      <c r="C1064" s="4">
        <f>IFERROR(Datos!C1064,"")</f>
        <v>3251.8</v>
      </c>
      <c r="D1064" s="22">
        <f t="shared" si="113"/>
        <v>4.8201269691980908E-3</v>
      </c>
      <c r="E1064" s="22">
        <f t="shared" si="114"/>
        <v>8.4038825317085397E-3</v>
      </c>
      <c r="F1064" s="22">
        <f>IFERROR(D1064-Dashboard!$B$4/252,"")</f>
        <v>4.6613968104679323E-3</v>
      </c>
      <c r="G1064" s="22">
        <f>IFERROR(E1064-Dashboard!$B$4/252,"")</f>
        <v>8.2451523729783812E-3</v>
      </c>
      <c r="H1064" s="4">
        <f t="shared" si="115"/>
        <v>170.94</v>
      </c>
      <c r="I1064" s="23">
        <f t="shared" si="116"/>
        <v>0</v>
      </c>
      <c r="J1064" s="4">
        <f t="shared" si="117"/>
        <v>3386.2</v>
      </c>
      <c r="K1064" s="23">
        <f t="shared" si="118"/>
        <v>-3.9690508534640512E-2</v>
      </c>
      <c r="L1064" s="22">
        <f t="shared" si="112"/>
        <v>-3.5837555625104489E-3</v>
      </c>
    </row>
    <row r="1065" spans="1:12" x14ac:dyDescent="0.25">
      <c r="A1065" s="3">
        <f>IFERROR(Datos!A1065,"")</f>
        <v>44033</v>
      </c>
      <c r="B1065" s="4">
        <f>IFERROR(Datos!B1065,"")</f>
        <v>173</v>
      </c>
      <c r="C1065" s="4">
        <f>IFERROR(Datos!C1065,"")</f>
        <v>3257.3</v>
      </c>
      <c r="D1065" s="22">
        <f t="shared" si="113"/>
        <v>1.2051012051012E-2</v>
      </c>
      <c r="E1065" s="22">
        <f t="shared" si="114"/>
        <v>1.6913709330217408E-3</v>
      </c>
      <c r="F1065" s="22">
        <f>IFERROR(D1065-Dashboard!$B$4/252,"")</f>
        <v>1.1892281892281842E-2</v>
      </c>
      <c r="G1065" s="22">
        <f>IFERROR(E1065-Dashboard!$B$4/252,"")</f>
        <v>1.5326407742915821E-3</v>
      </c>
      <c r="H1065" s="4">
        <f t="shared" si="115"/>
        <v>173</v>
      </c>
      <c r="I1065" s="23">
        <f t="shared" si="116"/>
        <v>0</v>
      </c>
      <c r="J1065" s="4">
        <f t="shared" si="117"/>
        <v>3386.2</v>
      </c>
      <c r="K1065" s="23">
        <f t="shared" si="118"/>
        <v>-3.8066268974071171E-2</v>
      </c>
      <c r="L1065" s="22">
        <f t="shared" si="112"/>
        <v>1.0359641117990259E-2</v>
      </c>
    </row>
    <row r="1066" spans="1:12" x14ac:dyDescent="0.25">
      <c r="A1066" s="3">
        <f>IFERROR(Datos!A1066,"")</f>
        <v>44034</v>
      </c>
      <c r="B1066" s="4">
        <f>IFERROR(Datos!B1066,"")</f>
        <v>175.63</v>
      </c>
      <c r="C1066" s="4">
        <f>IFERROR(Datos!C1066,"")</f>
        <v>3276</v>
      </c>
      <c r="D1066" s="22">
        <f t="shared" si="113"/>
        <v>1.5202312138728358E-2</v>
      </c>
      <c r="E1066" s="22">
        <f t="shared" si="114"/>
        <v>5.7409510944645969E-3</v>
      </c>
      <c r="F1066" s="22">
        <f>IFERROR(D1066-Dashboard!$B$4/252,"")</f>
        <v>1.5043581979998199E-2</v>
      </c>
      <c r="G1066" s="22">
        <f>IFERROR(E1066-Dashboard!$B$4/252,"")</f>
        <v>5.5822209357344384E-3</v>
      </c>
      <c r="H1066" s="4">
        <f t="shared" si="115"/>
        <v>175.63</v>
      </c>
      <c r="I1066" s="23">
        <f t="shared" si="116"/>
        <v>0</v>
      </c>
      <c r="J1066" s="4">
        <f t="shared" si="117"/>
        <v>3386.2</v>
      </c>
      <c r="K1066" s="23">
        <f t="shared" si="118"/>
        <v>-3.2543854468135347E-2</v>
      </c>
      <c r="L1066" s="22">
        <f t="shared" si="112"/>
        <v>9.4613610442637608E-3</v>
      </c>
    </row>
    <row r="1067" spans="1:12" x14ac:dyDescent="0.25">
      <c r="A1067" s="3">
        <f>IFERROR(Datos!A1067,"")</f>
        <v>44035</v>
      </c>
      <c r="B1067" s="4">
        <f>IFERROR(Datos!B1067,"")</f>
        <v>177.18</v>
      </c>
      <c r="C1067" s="4">
        <f>IFERROR(Datos!C1067,"")</f>
        <v>3235.7</v>
      </c>
      <c r="D1067" s="22">
        <f t="shared" si="113"/>
        <v>8.8253715196719984E-3</v>
      </c>
      <c r="E1067" s="22">
        <f t="shared" si="114"/>
        <v>-1.2301587301587369E-2</v>
      </c>
      <c r="F1067" s="22">
        <f>IFERROR(D1067-Dashboard!$B$4/252,"")</f>
        <v>8.6666413609418399E-3</v>
      </c>
      <c r="G1067" s="22">
        <f>IFERROR(E1067-Dashboard!$B$4/252,"")</f>
        <v>-1.2460317460317527E-2</v>
      </c>
      <c r="H1067" s="4">
        <f t="shared" si="115"/>
        <v>177.18</v>
      </c>
      <c r="I1067" s="23">
        <f t="shared" si="116"/>
        <v>0</v>
      </c>
      <c r="J1067" s="4">
        <f t="shared" si="117"/>
        <v>3386.2</v>
      </c>
      <c r="K1067" s="23">
        <f t="shared" si="118"/>
        <v>-4.4445100702852791E-2</v>
      </c>
      <c r="L1067" s="22">
        <f t="shared" si="112"/>
        <v>2.1126958821259367E-2</v>
      </c>
    </row>
    <row r="1068" spans="1:12" x14ac:dyDescent="0.25">
      <c r="A1068" s="3">
        <f>IFERROR(Datos!A1068,"")</f>
        <v>44036</v>
      </c>
      <c r="B1068" s="4">
        <f>IFERROR(Datos!B1068,"")</f>
        <v>178.7</v>
      </c>
      <c r="C1068" s="4">
        <f>IFERROR(Datos!C1068,"")</f>
        <v>3215.6</v>
      </c>
      <c r="D1068" s="22">
        <f t="shared" si="113"/>
        <v>8.5788463709222107E-3</v>
      </c>
      <c r="E1068" s="22">
        <f t="shared" si="114"/>
        <v>-6.2119479556200785E-3</v>
      </c>
      <c r="F1068" s="22">
        <f>IFERROR(D1068-Dashboard!$B$4/252,"")</f>
        <v>8.4201162121920522E-3</v>
      </c>
      <c r="G1068" s="22">
        <f>IFERROR(E1068-Dashboard!$B$4/252,"")</f>
        <v>-6.370678114350237E-3</v>
      </c>
      <c r="H1068" s="4">
        <f t="shared" si="115"/>
        <v>178.7</v>
      </c>
      <c r="I1068" s="23">
        <f t="shared" si="116"/>
        <v>0</v>
      </c>
      <c r="J1068" s="4">
        <f t="shared" si="117"/>
        <v>3386.2</v>
      </c>
      <c r="K1068" s="23">
        <f t="shared" si="118"/>
        <v>-5.0380958006024379E-2</v>
      </c>
      <c r="L1068" s="22">
        <f t="shared" si="112"/>
        <v>1.4790794326542289E-2</v>
      </c>
    </row>
    <row r="1069" spans="1:12" x14ac:dyDescent="0.25">
      <c r="A1069" s="3">
        <f>IFERROR(Datos!A1069,"")</f>
        <v>44039</v>
      </c>
      <c r="B1069" s="4">
        <f>IFERROR(Datos!B1069,"")</f>
        <v>182.23</v>
      </c>
      <c r="C1069" s="4">
        <f>IFERROR(Datos!C1069,"")</f>
        <v>3239.4</v>
      </c>
      <c r="D1069" s="22">
        <f t="shared" si="113"/>
        <v>1.9753777280358209E-2</v>
      </c>
      <c r="E1069" s="22">
        <f t="shared" si="114"/>
        <v>7.4014180868267054E-3</v>
      </c>
      <c r="F1069" s="22">
        <f>IFERROR(D1069-Dashboard!$B$4/252,"")</f>
        <v>1.9595047121628049E-2</v>
      </c>
      <c r="G1069" s="22">
        <f>IFERROR(E1069-Dashboard!$B$4/252,"")</f>
        <v>7.2426879280965469E-3</v>
      </c>
      <c r="H1069" s="4">
        <f t="shared" si="115"/>
        <v>182.23</v>
      </c>
      <c r="I1069" s="23">
        <f t="shared" si="116"/>
        <v>0</v>
      </c>
      <c r="J1069" s="4">
        <f t="shared" si="117"/>
        <v>3386.2</v>
      </c>
      <c r="K1069" s="23">
        <f t="shared" si="118"/>
        <v>-4.3352430453015067E-2</v>
      </c>
      <c r="L1069" s="22">
        <f t="shared" si="112"/>
        <v>1.2352359193531504E-2</v>
      </c>
    </row>
    <row r="1070" spans="1:12" x14ac:dyDescent="0.25">
      <c r="A1070" s="3">
        <f>IFERROR(Datos!A1070,"")</f>
        <v>44040</v>
      </c>
      <c r="B1070" s="4">
        <f>IFERROR(Datos!B1070,"")</f>
        <v>183.75</v>
      </c>
      <c r="C1070" s="4">
        <f>IFERROR(Datos!C1070,"")</f>
        <v>3218.4</v>
      </c>
      <c r="D1070" s="22">
        <f t="shared" si="113"/>
        <v>8.3411073917576406E-3</v>
      </c>
      <c r="E1070" s="22">
        <f t="shared" si="114"/>
        <v>-6.4826819781440559E-3</v>
      </c>
      <c r="F1070" s="22">
        <f>IFERROR(D1070-Dashboard!$B$4/252,"")</f>
        <v>8.1823772330274821E-3</v>
      </c>
      <c r="G1070" s="22">
        <f>IFERROR(E1070-Dashboard!$B$4/252,"")</f>
        <v>-6.6414121368742144E-3</v>
      </c>
      <c r="H1070" s="4">
        <f t="shared" si="115"/>
        <v>183.75</v>
      </c>
      <c r="I1070" s="23">
        <f t="shared" si="116"/>
        <v>0</v>
      </c>
      <c r="J1070" s="4">
        <f t="shared" si="117"/>
        <v>3386.2</v>
      </c>
      <c r="K1070" s="23">
        <f t="shared" si="118"/>
        <v>-4.9554072411552741E-2</v>
      </c>
      <c r="L1070" s="22">
        <f t="shared" si="112"/>
        <v>1.4823789369901696E-2</v>
      </c>
    </row>
    <row r="1071" spans="1:12" x14ac:dyDescent="0.25">
      <c r="A1071" s="3">
        <f>IFERROR(Datos!A1071,"")</f>
        <v>44041</v>
      </c>
      <c r="B1071" s="4">
        <f>IFERROR(Datos!B1071,"")</f>
        <v>185.13</v>
      </c>
      <c r="C1071" s="4">
        <f>IFERROR(Datos!C1071,"")</f>
        <v>3258.4</v>
      </c>
      <c r="D1071" s="22">
        <f t="shared" si="113"/>
        <v>7.5102040816326099E-3</v>
      </c>
      <c r="E1071" s="22">
        <f t="shared" si="114"/>
        <v>1.2428535918468819E-2</v>
      </c>
      <c r="F1071" s="22">
        <f>IFERROR(D1071-Dashboard!$B$4/252,"")</f>
        <v>7.3514739229024514E-3</v>
      </c>
      <c r="G1071" s="22">
        <f>IFERROR(E1071-Dashboard!$B$4/252,"")</f>
        <v>1.2269805759738661E-2</v>
      </c>
      <c r="H1071" s="4">
        <f t="shared" si="115"/>
        <v>185.13</v>
      </c>
      <c r="I1071" s="23">
        <f t="shared" si="116"/>
        <v>0</v>
      </c>
      <c r="J1071" s="4">
        <f t="shared" si="117"/>
        <v>3386.2</v>
      </c>
      <c r="K1071" s="23">
        <f t="shared" si="118"/>
        <v>-3.7741421061957325E-2</v>
      </c>
      <c r="L1071" s="22">
        <f t="shared" si="112"/>
        <v>-4.9183318368362094E-3</v>
      </c>
    </row>
    <row r="1072" spans="1:12" x14ac:dyDescent="0.25">
      <c r="A1072" s="3">
        <f>IFERROR(Datos!A1072,"")</f>
        <v>44042</v>
      </c>
      <c r="B1072" s="4">
        <f>IFERROR(Datos!B1072,"")</f>
        <v>183.76</v>
      </c>
      <c r="C1072" s="4">
        <f>IFERROR(Datos!C1072,"")</f>
        <v>3246.2</v>
      </c>
      <c r="D1072" s="22">
        <f t="shared" si="113"/>
        <v>-7.4002052611678026E-3</v>
      </c>
      <c r="E1072" s="22">
        <f t="shared" si="114"/>
        <v>-3.7441689172600379E-3</v>
      </c>
      <c r="F1072" s="22">
        <f>IFERROR(D1072-Dashboard!$B$4/252,"")</f>
        <v>-7.5589354198979612E-3</v>
      </c>
      <c r="G1072" s="22">
        <f>IFERROR(E1072-Dashboard!$B$4/252,"")</f>
        <v>-3.9028990759901964E-3</v>
      </c>
      <c r="H1072" s="4">
        <f t="shared" si="115"/>
        <v>185.13</v>
      </c>
      <c r="I1072" s="23">
        <f t="shared" si="116"/>
        <v>-7.4002052611678026E-3</v>
      </c>
      <c r="J1072" s="4">
        <f t="shared" si="117"/>
        <v>3386.2</v>
      </c>
      <c r="K1072" s="23">
        <f t="shared" si="118"/>
        <v>-4.134427972358401E-2</v>
      </c>
      <c r="L1072" s="22">
        <f t="shared" si="112"/>
        <v>-3.6560363439077648E-3</v>
      </c>
    </row>
    <row r="1073" spans="1:12" x14ac:dyDescent="0.25">
      <c r="A1073" s="3">
        <f>IFERROR(Datos!A1073,"")</f>
        <v>44043</v>
      </c>
      <c r="B1073" s="4">
        <f>IFERROR(Datos!B1073,"")</f>
        <v>185.43</v>
      </c>
      <c r="C1073" s="4">
        <f>IFERROR(Datos!C1073,"")</f>
        <v>3271.1</v>
      </c>
      <c r="D1073" s="22">
        <f t="shared" si="113"/>
        <v>9.0879407923378785E-3</v>
      </c>
      <c r="E1073" s="22">
        <f t="shared" si="114"/>
        <v>7.670507054402087E-3</v>
      </c>
      <c r="F1073" s="22">
        <f>IFERROR(D1073-Dashboard!$B$4/252,"")</f>
        <v>8.92921063360772E-3</v>
      </c>
      <c r="G1073" s="22">
        <f>IFERROR(E1073-Dashboard!$B$4/252,"")</f>
        <v>7.5117768956719285E-3</v>
      </c>
      <c r="H1073" s="4">
        <f t="shared" si="115"/>
        <v>185.43</v>
      </c>
      <c r="I1073" s="23">
        <f t="shared" si="116"/>
        <v>0</v>
      </c>
      <c r="J1073" s="4">
        <f t="shared" si="117"/>
        <v>3386.2</v>
      </c>
      <c r="K1073" s="23">
        <f t="shared" si="118"/>
        <v>-3.3990904258460741E-2</v>
      </c>
      <c r="L1073" s="22">
        <f t="shared" si="112"/>
        <v>1.4174337379357915E-3</v>
      </c>
    </row>
    <row r="1074" spans="1:12" x14ac:dyDescent="0.25">
      <c r="A1074" s="3">
        <f>IFERROR(Datos!A1074,"")</f>
        <v>44046</v>
      </c>
      <c r="B1074" s="4">
        <f>IFERROR(Datos!B1074,"")</f>
        <v>185.64</v>
      </c>
      <c r="C1074" s="4">
        <f>IFERROR(Datos!C1074,"")</f>
        <v>3294.6</v>
      </c>
      <c r="D1074" s="22">
        <f t="shared" si="113"/>
        <v>1.1325028312569874E-3</v>
      </c>
      <c r="E1074" s="22">
        <f t="shared" si="114"/>
        <v>7.1841276634772022E-3</v>
      </c>
      <c r="F1074" s="22">
        <f>IFERROR(D1074-Dashboard!$B$4/252,"")</f>
        <v>9.7377267252682863E-4</v>
      </c>
      <c r="G1074" s="22">
        <f>IFERROR(E1074-Dashboard!$B$4/252,"")</f>
        <v>7.0253975047470437E-3</v>
      </c>
      <c r="H1074" s="4">
        <f t="shared" si="115"/>
        <v>185.64</v>
      </c>
      <c r="I1074" s="23">
        <f t="shared" si="116"/>
        <v>0</v>
      </c>
      <c r="J1074" s="4">
        <f t="shared" si="117"/>
        <v>3386.2</v>
      </c>
      <c r="K1074" s="23">
        <f t="shared" si="118"/>
        <v>-2.7050971590573458E-2</v>
      </c>
      <c r="L1074" s="22">
        <f t="shared" si="112"/>
        <v>-6.0516248322202149E-3</v>
      </c>
    </row>
    <row r="1075" spans="1:12" x14ac:dyDescent="0.25">
      <c r="A1075" s="3">
        <f>IFERROR(Datos!A1075,"")</f>
        <v>44047</v>
      </c>
      <c r="B1075" s="4">
        <f>IFERROR(Datos!B1075,"")</f>
        <v>189.59</v>
      </c>
      <c r="C1075" s="4">
        <f>IFERROR(Datos!C1075,"")</f>
        <v>3306.5</v>
      </c>
      <c r="D1075" s="22">
        <f t="shared" si="113"/>
        <v>2.1277741865977307E-2</v>
      </c>
      <c r="E1075" s="22">
        <f t="shared" si="114"/>
        <v>3.6119711042312819E-3</v>
      </c>
      <c r="F1075" s="22">
        <f>IFERROR(D1075-Dashboard!$B$4/252,"")</f>
        <v>2.1119011707247146E-2</v>
      </c>
      <c r="G1075" s="22">
        <f>IFERROR(E1075-Dashboard!$B$4/252,"")</f>
        <v>3.4532409455011234E-3</v>
      </c>
      <c r="H1075" s="4">
        <f t="shared" si="115"/>
        <v>189.59</v>
      </c>
      <c r="I1075" s="23">
        <f t="shared" si="116"/>
        <v>0</v>
      </c>
      <c r="J1075" s="4">
        <f t="shared" si="117"/>
        <v>3386.2</v>
      </c>
      <c r="K1075" s="23">
        <f t="shared" si="118"/>
        <v>-2.3536707814068802E-2</v>
      </c>
      <c r="L1075" s="22">
        <f t="shared" si="112"/>
        <v>1.7665770761746025E-2</v>
      </c>
    </row>
    <row r="1076" spans="1:12" x14ac:dyDescent="0.25">
      <c r="A1076" s="3">
        <f>IFERROR(Datos!A1076,"")</f>
        <v>44048</v>
      </c>
      <c r="B1076" s="4">
        <f>IFERROR(Datos!B1076,"")</f>
        <v>191.35</v>
      </c>
      <c r="C1076" s="4">
        <f>IFERROR(Datos!C1076,"")</f>
        <v>3327.8</v>
      </c>
      <c r="D1076" s="22">
        <f t="shared" si="113"/>
        <v>9.2831900416687763E-3</v>
      </c>
      <c r="E1076" s="22">
        <f t="shared" si="114"/>
        <v>6.4418569484350208E-3</v>
      </c>
      <c r="F1076" s="22">
        <f>IFERROR(D1076-Dashboard!$B$4/252,"")</f>
        <v>9.1244598829386177E-3</v>
      </c>
      <c r="G1076" s="22">
        <f>IFERROR(E1076-Dashboard!$B$4/252,"")</f>
        <v>6.2831267897048623E-3</v>
      </c>
      <c r="H1076" s="4">
        <f t="shared" si="115"/>
        <v>191.35</v>
      </c>
      <c r="I1076" s="23">
        <f t="shared" si="116"/>
        <v>0</v>
      </c>
      <c r="J1076" s="4">
        <f t="shared" si="117"/>
        <v>3386.2</v>
      </c>
      <c r="K1076" s="23">
        <f t="shared" si="118"/>
        <v>-1.7246470970409211E-2</v>
      </c>
      <c r="L1076" s="22">
        <f t="shared" si="112"/>
        <v>2.8413330932337555E-3</v>
      </c>
    </row>
    <row r="1077" spans="1:12" x14ac:dyDescent="0.25">
      <c r="A1077" s="3">
        <f>IFERROR(Datos!A1077,"")</f>
        <v>44049</v>
      </c>
      <c r="B1077" s="4">
        <f>IFERROR(Datos!B1077,"")</f>
        <v>193.89</v>
      </c>
      <c r="C1077" s="4">
        <f>IFERROR(Datos!C1077,"")</f>
        <v>3349.2</v>
      </c>
      <c r="D1077" s="22">
        <f t="shared" si="113"/>
        <v>1.3274105043114659E-2</v>
      </c>
      <c r="E1077" s="22">
        <f t="shared" si="114"/>
        <v>6.4306749203677516E-3</v>
      </c>
      <c r="F1077" s="22">
        <f>IFERROR(D1077-Dashboard!$B$4/252,"")</f>
        <v>1.31153748843845E-2</v>
      </c>
      <c r="G1077" s="22">
        <f>IFERROR(E1077-Dashboard!$B$4/252,"")</f>
        <v>6.2719447616375931E-3</v>
      </c>
      <c r="H1077" s="4">
        <f t="shared" si="115"/>
        <v>193.89</v>
      </c>
      <c r="I1077" s="23">
        <f t="shared" si="116"/>
        <v>0</v>
      </c>
      <c r="J1077" s="4">
        <f t="shared" si="117"/>
        <v>3386.2</v>
      </c>
      <c r="K1077" s="23">
        <f t="shared" si="118"/>
        <v>-1.0926702498375795E-2</v>
      </c>
      <c r="L1077" s="22">
        <f t="shared" si="112"/>
        <v>6.8434301227469074E-3</v>
      </c>
    </row>
    <row r="1078" spans="1:12" x14ac:dyDescent="0.25">
      <c r="A1078" s="3">
        <f>IFERROR(Datos!A1078,"")</f>
        <v>44050</v>
      </c>
      <c r="B1078" s="4">
        <f>IFERROR(Datos!B1078,"")</f>
        <v>190.81</v>
      </c>
      <c r="C1078" s="4">
        <f>IFERROR(Datos!C1078,"")</f>
        <v>3351.3</v>
      </c>
      <c r="D1078" s="22">
        <f t="shared" si="113"/>
        <v>-1.5885295786270515E-2</v>
      </c>
      <c r="E1078" s="22">
        <f t="shared" si="114"/>
        <v>6.2701540666432187E-4</v>
      </c>
      <c r="F1078" s="22">
        <f>IFERROR(D1078-Dashboard!$B$4/252,"")</f>
        <v>-1.6044025945000675E-2</v>
      </c>
      <c r="G1078" s="22">
        <f>IFERROR(E1078-Dashboard!$B$4/252,"")</f>
        <v>4.6828524793416314E-4</v>
      </c>
      <c r="H1078" s="4">
        <f t="shared" si="115"/>
        <v>193.89</v>
      </c>
      <c r="I1078" s="23">
        <f t="shared" si="116"/>
        <v>-1.5885295786270515E-2</v>
      </c>
      <c r="J1078" s="4">
        <f t="shared" si="117"/>
        <v>3386.2</v>
      </c>
      <c r="K1078" s="23">
        <f t="shared" si="118"/>
        <v>-1.0306538302521928E-2</v>
      </c>
      <c r="L1078" s="22">
        <f t="shared" si="112"/>
        <v>-1.6512311192934837E-2</v>
      </c>
    </row>
    <row r="1079" spans="1:12" x14ac:dyDescent="0.25">
      <c r="A1079" s="3">
        <f>IFERROR(Datos!A1079,"")</f>
        <v>44053</v>
      </c>
      <c r="B1079" s="4">
        <f>IFERROR(Datos!B1079,"")</f>
        <v>190.15</v>
      </c>
      <c r="C1079" s="4">
        <f>IFERROR(Datos!C1079,"")</f>
        <v>3360.5</v>
      </c>
      <c r="D1079" s="22">
        <f t="shared" si="113"/>
        <v>-3.4589382107855782E-3</v>
      </c>
      <c r="E1079" s="22">
        <f t="shared" si="114"/>
        <v>2.7452033539223653E-3</v>
      </c>
      <c r="F1079" s="22">
        <f>IFERROR(D1079-Dashboard!$B$4/252,"")</f>
        <v>-3.6176683695157367E-3</v>
      </c>
      <c r="G1079" s="22">
        <f>IFERROR(E1079-Dashboard!$B$4/252,"")</f>
        <v>2.5864731951922067E-3</v>
      </c>
      <c r="H1079" s="4">
        <f t="shared" si="115"/>
        <v>193.89</v>
      </c>
      <c r="I1079" s="23">
        <f t="shared" si="116"/>
        <v>-1.9289287740471339E-2</v>
      </c>
      <c r="J1079" s="4">
        <f t="shared" si="117"/>
        <v>3386.2</v>
      </c>
      <c r="K1079" s="23">
        <f t="shared" si="118"/>
        <v>-7.5896284921149748E-3</v>
      </c>
      <c r="L1079" s="22">
        <f t="shared" si="112"/>
        <v>-6.2041415647079434E-3</v>
      </c>
    </row>
    <row r="1080" spans="1:12" x14ac:dyDescent="0.25">
      <c r="A1080" s="3">
        <f>IFERROR(Datos!A1080,"")</f>
        <v>44054</v>
      </c>
      <c r="B1080" s="4">
        <f>IFERROR(Datos!B1080,"")</f>
        <v>179.94</v>
      </c>
      <c r="C1080" s="4">
        <f>IFERROR(Datos!C1080,"")</f>
        <v>3333.7</v>
      </c>
      <c r="D1080" s="22">
        <f t="shared" si="113"/>
        <v>-5.3694451748619532E-2</v>
      </c>
      <c r="E1080" s="22">
        <f t="shared" si="114"/>
        <v>-7.9750037196846257E-3</v>
      </c>
      <c r="F1080" s="22">
        <f>IFERROR(D1080-Dashboard!$B$4/252,"")</f>
        <v>-5.3853181907349688E-2</v>
      </c>
      <c r="G1080" s="22">
        <f>IFERROR(E1080-Dashboard!$B$4/252,"")</f>
        <v>-8.1337338784147842E-3</v>
      </c>
      <c r="H1080" s="4">
        <f t="shared" si="115"/>
        <v>193.89</v>
      </c>
      <c r="I1080" s="23">
        <f t="shared" si="116"/>
        <v>-7.1948011759244923E-2</v>
      </c>
      <c r="J1080" s="4">
        <f t="shared" si="117"/>
        <v>3386.2</v>
      </c>
      <c r="K1080" s="23">
        <f t="shared" si="118"/>
        <v>-1.5504104896344018E-2</v>
      </c>
      <c r="L1080" s="22">
        <f t="shared" si="112"/>
        <v>-4.5719448028934906E-2</v>
      </c>
    </row>
    <row r="1081" spans="1:12" x14ac:dyDescent="0.25">
      <c r="A1081" s="3">
        <f>IFERROR(Datos!A1081,"")</f>
        <v>44055</v>
      </c>
      <c r="B1081" s="4">
        <f>IFERROR(Datos!B1081,"")</f>
        <v>179.1</v>
      </c>
      <c r="C1081" s="4">
        <f>IFERROR(Datos!C1081,"")</f>
        <v>3380.3</v>
      </c>
      <c r="D1081" s="22">
        <f t="shared" si="113"/>
        <v>-4.6682227409136079E-3</v>
      </c>
      <c r="E1081" s="22">
        <f t="shared" si="114"/>
        <v>1.3978462369139466E-2</v>
      </c>
      <c r="F1081" s="22">
        <f>IFERROR(D1081-Dashboard!$B$4/252,"")</f>
        <v>-4.8269528996437664E-3</v>
      </c>
      <c r="G1081" s="22">
        <f>IFERROR(E1081-Dashboard!$B$4/252,"")</f>
        <v>1.3819732210409308E-2</v>
      </c>
      <c r="H1081" s="4">
        <f t="shared" si="115"/>
        <v>193.89</v>
      </c>
      <c r="I1081" s="23">
        <f t="shared" si="116"/>
        <v>-7.6280365155500518E-2</v>
      </c>
      <c r="J1081" s="4">
        <f t="shared" si="117"/>
        <v>3386.2</v>
      </c>
      <c r="K1081" s="23">
        <f t="shared" si="118"/>
        <v>-1.7423660740651936E-3</v>
      </c>
      <c r="L1081" s="22">
        <f t="shared" si="112"/>
        <v>-1.8646685110053074E-2</v>
      </c>
    </row>
    <row r="1082" spans="1:12" x14ac:dyDescent="0.25">
      <c r="A1082" s="3">
        <f>IFERROR(Datos!A1082,"")</f>
        <v>44056</v>
      </c>
      <c r="B1082" s="4">
        <f>IFERROR(Datos!B1082,"")</f>
        <v>183.33</v>
      </c>
      <c r="C1082" s="4">
        <f>IFERROR(Datos!C1082,"")</f>
        <v>3373.4</v>
      </c>
      <c r="D1082" s="22">
        <f t="shared" si="113"/>
        <v>2.3618090452261375E-2</v>
      </c>
      <c r="E1082" s="22">
        <f t="shared" si="114"/>
        <v>-2.0412389432891143E-3</v>
      </c>
      <c r="F1082" s="22">
        <f>IFERROR(D1082-Dashboard!$B$4/252,"")</f>
        <v>2.3459360293531215E-2</v>
      </c>
      <c r="G1082" s="22">
        <f>IFERROR(E1082-Dashboard!$B$4/252,"")</f>
        <v>-2.1999691020192728E-3</v>
      </c>
      <c r="H1082" s="4">
        <f t="shared" si="115"/>
        <v>193.89</v>
      </c>
      <c r="I1082" s="23">
        <f t="shared" si="116"/>
        <v>-5.4463871267213193E-2</v>
      </c>
      <c r="J1082" s="4">
        <f t="shared" si="117"/>
        <v>3386.2</v>
      </c>
      <c r="K1082" s="23">
        <f t="shared" si="118"/>
        <v>-3.7800484318704086E-3</v>
      </c>
      <c r="L1082" s="22">
        <f t="shared" si="112"/>
        <v>2.565932939555049E-2</v>
      </c>
    </row>
    <row r="1083" spans="1:12" x14ac:dyDescent="0.25">
      <c r="A1083" s="3">
        <f>IFERROR(Datos!A1083,"")</f>
        <v>44057</v>
      </c>
      <c r="B1083" s="4">
        <f>IFERROR(Datos!B1083,"")</f>
        <v>182.54</v>
      </c>
      <c r="C1083" s="4">
        <f>IFERROR(Datos!C1083,"")</f>
        <v>3372.8</v>
      </c>
      <c r="D1083" s="22">
        <f t="shared" si="113"/>
        <v>-4.3091692576229246E-3</v>
      </c>
      <c r="E1083" s="22">
        <f t="shared" si="114"/>
        <v>-1.7786209758696714E-4</v>
      </c>
      <c r="F1083" s="22">
        <f>IFERROR(D1083-Dashboard!$B$4/252,"")</f>
        <v>-4.4678994163530831E-3</v>
      </c>
      <c r="G1083" s="22">
        <f>IFERROR(E1083-Dashboard!$B$4/252,"")</f>
        <v>-3.3659225631712587E-4</v>
      </c>
      <c r="H1083" s="4">
        <f t="shared" si="115"/>
        <v>193.89</v>
      </c>
      <c r="I1083" s="23">
        <f t="shared" si="116"/>
        <v>-5.8538346485120352E-2</v>
      </c>
      <c r="J1083" s="4">
        <f t="shared" si="117"/>
        <v>3386.2</v>
      </c>
      <c r="K1083" s="23">
        <f t="shared" si="118"/>
        <v>-3.9572382021143548E-3</v>
      </c>
      <c r="L1083" s="22">
        <f t="shared" si="112"/>
        <v>-4.1313071600359574E-3</v>
      </c>
    </row>
    <row r="1084" spans="1:12" x14ac:dyDescent="0.25">
      <c r="A1084" s="3">
        <f>IFERROR(Datos!A1084,"")</f>
        <v>44060</v>
      </c>
      <c r="B1084" s="4">
        <f>IFERROR(Datos!B1084,"")</f>
        <v>186.5</v>
      </c>
      <c r="C1084" s="4">
        <f>IFERROR(Datos!C1084,"")</f>
        <v>3382</v>
      </c>
      <c r="D1084" s="22">
        <f t="shared" si="113"/>
        <v>2.1693875314999556E-2</v>
      </c>
      <c r="E1084" s="22">
        <f t="shared" si="114"/>
        <v>2.727703984819696E-3</v>
      </c>
      <c r="F1084" s="22">
        <f>IFERROR(D1084-Dashboard!$B$4/252,"")</f>
        <v>2.1535145156269395E-2</v>
      </c>
      <c r="G1084" s="22">
        <f>IFERROR(E1084-Dashboard!$B$4/252,"")</f>
        <v>2.5689738260895375E-3</v>
      </c>
      <c r="H1084" s="4">
        <f t="shared" si="115"/>
        <v>193.89</v>
      </c>
      <c r="I1084" s="23">
        <f t="shared" si="116"/>
        <v>-3.8114394759915293E-2</v>
      </c>
      <c r="J1084" s="4">
        <f t="shared" si="117"/>
        <v>3386.2</v>
      </c>
      <c r="K1084" s="23">
        <f t="shared" si="118"/>
        <v>-1.2403283917075125E-3</v>
      </c>
      <c r="L1084" s="22">
        <f t="shared" si="112"/>
        <v>1.896617133017986E-2</v>
      </c>
    </row>
    <row r="1085" spans="1:12" x14ac:dyDescent="0.25">
      <c r="A1085" s="3">
        <f>IFERROR(Datos!A1085,"")</f>
        <v>44061</v>
      </c>
      <c r="B1085" s="4">
        <f>IFERROR(Datos!B1085,"")</f>
        <v>188.18</v>
      </c>
      <c r="C1085" s="4">
        <f>IFERROR(Datos!C1085,"")</f>
        <v>3389.8</v>
      </c>
      <c r="D1085" s="22">
        <f t="shared" si="113"/>
        <v>9.0080428954424363E-3</v>
      </c>
      <c r="E1085" s="22">
        <f t="shared" si="114"/>
        <v>2.3063276167949454E-3</v>
      </c>
      <c r="F1085" s="22">
        <f>IFERROR(D1085-Dashboard!$B$4/252,"")</f>
        <v>8.8493127367122778E-3</v>
      </c>
      <c r="G1085" s="22">
        <f>IFERROR(E1085-Dashboard!$B$4/252,"")</f>
        <v>2.1475974580647868E-3</v>
      </c>
      <c r="H1085" s="4">
        <f t="shared" si="115"/>
        <v>193.89</v>
      </c>
      <c r="I1085" s="23">
        <f t="shared" si="116"/>
        <v>-2.9449687967404103E-2</v>
      </c>
      <c r="J1085" s="4">
        <f t="shared" si="117"/>
        <v>3389.8</v>
      </c>
      <c r="K1085" s="23">
        <f t="shared" si="118"/>
        <v>0</v>
      </c>
      <c r="L1085" s="22">
        <f t="shared" si="112"/>
        <v>6.7017152786474909E-3</v>
      </c>
    </row>
    <row r="1086" spans="1:12" x14ac:dyDescent="0.25">
      <c r="A1086" s="3">
        <f>IFERROR(Datos!A1086,"")</f>
        <v>44062</v>
      </c>
      <c r="B1086" s="4">
        <f>IFERROR(Datos!B1086,"")</f>
        <v>182.24</v>
      </c>
      <c r="C1086" s="4">
        <f>IFERROR(Datos!C1086,"")</f>
        <v>3374.8</v>
      </c>
      <c r="D1086" s="22">
        <f t="shared" si="113"/>
        <v>-3.1565522372196786E-2</v>
      </c>
      <c r="E1086" s="22">
        <f t="shared" si="114"/>
        <v>-4.4250398253584677E-3</v>
      </c>
      <c r="F1086" s="22">
        <f>IFERROR(D1086-Dashboard!$B$4/252,"")</f>
        <v>-3.1724252530926943E-2</v>
      </c>
      <c r="G1086" s="22">
        <f>IFERROR(E1086-Dashboard!$B$4/252,"")</f>
        <v>-4.5837699840886263E-3</v>
      </c>
      <c r="H1086" s="4">
        <f t="shared" si="115"/>
        <v>193.89</v>
      </c>
      <c r="I1086" s="23">
        <f t="shared" si="116"/>
        <v>-6.0085615555211636E-2</v>
      </c>
      <c r="J1086" s="4">
        <f t="shared" si="117"/>
        <v>3389.8</v>
      </c>
      <c r="K1086" s="23">
        <f t="shared" si="118"/>
        <v>-4.4250398253584677E-3</v>
      </c>
      <c r="L1086" s="22">
        <f t="shared" si="112"/>
        <v>-2.7140482546838318E-2</v>
      </c>
    </row>
    <row r="1087" spans="1:12" x14ac:dyDescent="0.25">
      <c r="A1087" s="3">
        <f>IFERROR(Datos!A1087,"")</f>
        <v>44063</v>
      </c>
      <c r="B1087" s="4">
        <f>IFERROR(Datos!B1087,"")</f>
        <v>183.5</v>
      </c>
      <c r="C1087" s="4">
        <f>IFERROR(Datos!C1087,"")</f>
        <v>3385.5</v>
      </c>
      <c r="D1087" s="22">
        <f t="shared" si="113"/>
        <v>6.91395961369623E-3</v>
      </c>
      <c r="E1087" s="22">
        <f t="shared" si="114"/>
        <v>3.1705582553038791E-3</v>
      </c>
      <c r="F1087" s="22">
        <f>IFERROR(D1087-Dashboard!$B$4/252,"")</f>
        <v>6.7552294549660715E-3</v>
      </c>
      <c r="G1087" s="22">
        <f>IFERROR(E1087-Dashboard!$B$4/252,"")</f>
        <v>3.0118280965737206E-3</v>
      </c>
      <c r="H1087" s="4">
        <f t="shared" si="115"/>
        <v>193.89</v>
      </c>
      <c r="I1087" s="23">
        <f t="shared" si="116"/>
        <v>-5.3587085460828243E-2</v>
      </c>
      <c r="J1087" s="4">
        <f t="shared" si="117"/>
        <v>3389.8</v>
      </c>
      <c r="K1087" s="23">
        <f t="shared" si="118"/>
        <v>-1.26851141660278E-3</v>
      </c>
      <c r="L1087" s="22">
        <f t="shared" si="112"/>
        <v>3.7434013583923509E-3</v>
      </c>
    </row>
    <row r="1088" spans="1:12" x14ac:dyDescent="0.25">
      <c r="A1088" s="3">
        <f>IFERROR(Datos!A1088,"")</f>
        <v>44064</v>
      </c>
      <c r="B1088" s="4">
        <f>IFERROR(Datos!B1088,"")</f>
        <v>182.03</v>
      </c>
      <c r="C1088" s="4">
        <f>IFERROR(Datos!C1088,"")</f>
        <v>3397.2</v>
      </c>
      <c r="D1088" s="22">
        <f t="shared" si="113"/>
        <v>-8.0108991825612597E-3</v>
      </c>
      <c r="E1088" s="22">
        <f t="shared" si="114"/>
        <v>3.4559149313246884E-3</v>
      </c>
      <c r="F1088" s="22">
        <f>IFERROR(D1088-Dashboard!$B$4/252,"")</f>
        <v>-8.1696293412914182E-3</v>
      </c>
      <c r="G1088" s="22">
        <f>IFERROR(E1088-Dashboard!$B$4/252,"")</f>
        <v>3.2971847725945299E-3</v>
      </c>
      <c r="H1088" s="4">
        <f t="shared" si="115"/>
        <v>193.89</v>
      </c>
      <c r="I1088" s="23">
        <f t="shared" si="116"/>
        <v>-6.1168703904275534E-2</v>
      </c>
      <c r="J1088" s="4">
        <f t="shared" si="117"/>
        <v>3397.2</v>
      </c>
      <c r="K1088" s="23">
        <f t="shared" si="118"/>
        <v>0</v>
      </c>
      <c r="L1088" s="22">
        <f t="shared" si="112"/>
        <v>-1.1466814113885948E-2</v>
      </c>
    </row>
    <row r="1089" spans="1:12" x14ac:dyDescent="0.25">
      <c r="A1089" s="3">
        <f>IFERROR(Datos!A1089,"")</f>
        <v>44067</v>
      </c>
      <c r="B1089" s="4">
        <f>IFERROR(Datos!B1089,"")</f>
        <v>181</v>
      </c>
      <c r="C1089" s="4">
        <f>IFERROR(Datos!C1089,"")</f>
        <v>3431.3</v>
      </c>
      <c r="D1089" s="22">
        <f t="shared" si="113"/>
        <v>-5.6584079547327137E-3</v>
      </c>
      <c r="E1089" s="22">
        <f t="shared" si="114"/>
        <v>1.0037678087837065E-2</v>
      </c>
      <c r="F1089" s="22">
        <f>IFERROR(D1089-Dashboard!$B$4/252,"")</f>
        <v>-5.8171381134628723E-3</v>
      </c>
      <c r="G1089" s="22">
        <f>IFERROR(E1089-Dashboard!$B$4/252,"")</f>
        <v>9.8789479291069068E-3</v>
      </c>
      <c r="H1089" s="4">
        <f t="shared" si="115"/>
        <v>193.89</v>
      </c>
      <c r="I1089" s="23">
        <f t="shared" si="116"/>
        <v>-6.6480994378255609E-2</v>
      </c>
      <c r="J1089" s="4">
        <f t="shared" si="117"/>
        <v>3431.3</v>
      </c>
      <c r="K1089" s="23">
        <f t="shared" si="118"/>
        <v>0</v>
      </c>
      <c r="L1089" s="22">
        <f t="shared" si="112"/>
        <v>-1.5696086042569779E-2</v>
      </c>
    </row>
    <row r="1090" spans="1:12" x14ac:dyDescent="0.25">
      <c r="A1090" s="3">
        <f>IFERROR(Datos!A1090,"")</f>
        <v>44068</v>
      </c>
      <c r="B1090" s="4">
        <f>IFERROR(Datos!B1090,"")</f>
        <v>181.22</v>
      </c>
      <c r="C1090" s="4">
        <f>IFERROR(Datos!C1090,"")</f>
        <v>3443.6</v>
      </c>
      <c r="D1090" s="22">
        <f t="shared" si="113"/>
        <v>1.2154696132595788E-3</v>
      </c>
      <c r="E1090" s="22">
        <f t="shared" si="114"/>
        <v>3.5846472182554656E-3</v>
      </c>
      <c r="F1090" s="22">
        <f>IFERROR(D1090-Dashboard!$B$4/252,"")</f>
        <v>1.0567394545294201E-3</v>
      </c>
      <c r="G1090" s="22">
        <f>IFERROR(E1090-Dashboard!$B$4/252,"")</f>
        <v>3.4259170595253071E-3</v>
      </c>
      <c r="H1090" s="4">
        <f t="shared" si="115"/>
        <v>193.89</v>
      </c>
      <c r="I1090" s="23">
        <f t="shared" si="116"/>
        <v>-6.5346330393522001E-2</v>
      </c>
      <c r="J1090" s="4">
        <f t="shared" si="117"/>
        <v>3443.6</v>
      </c>
      <c r="K1090" s="23">
        <f t="shared" si="118"/>
        <v>0</v>
      </c>
      <c r="L1090" s="22">
        <f t="shared" si="112"/>
        <v>-2.3691776049958868E-3</v>
      </c>
    </row>
    <row r="1091" spans="1:12" x14ac:dyDescent="0.25">
      <c r="A1091" s="3">
        <f>IFERROR(Datos!A1091,"")</f>
        <v>44069</v>
      </c>
      <c r="B1091" s="4">
        <f>IFERROR(Datos!B1091,"")</f>
        <v>183.36</v>
      </c>
      <c r="C1091" s="4">
        <f>IFERROR(Datos!C1091,"")</f>
        <v>3478.7</v>
      </c>
      <c r="D1091" s="22">
        <f t="shared" si="113"/>
        <v>1.1808851120185482E-2</v>
      </c>
      <c r="E1091" s="22">
        <f t="shared" si="114"/>
        <v>1.019282146590772E-2</v>
      </c>
      <c r="F1091" s="22">
        <f>IFERROR(D1091-Dashboard!$B$4/252,"")</f>
        <v>1.1650120961455323E-2</v>
      </c>
      <c r="G1091" s="22">
        <f>IFERROR(E1091-Dashboard!$B$4/252,"")</f>
        <v>1.0034091307177561E-2</v>
      </c>
      <c r="H1091" s="4">
        <f t="shared" si="115"/>
        <v>193.89</v>
      </c>
      <c r="I1091" s="23">
        <f t="shared" si="116"/>
        <v>-5.4309144360204065E-2</v>
      </c>
      <c r="J1091" s="4">
        <f t="shared" si="117"/>
        <v>3478.7</v>
      </c>
      <c r="K1091" s="23">
        <f t="shared" si="118"/>
        <v>0</v>
      </c>
      <c r="L1091" s="22">
        <f t="shared" ref="L1091:L1154" si="119">IFERROR(IF(AND(ISNUMBER(D1091),ISNUMBER(E1091)),D1091-E1091,""),"")</f>
        <v>1.6160296542777619E-3</v>
      </c>
    </row>
    <row r="1092" spans="1:12" x14ac:dyDescent="0.25">
      <c r="A1092" s="3">
        <f>IFERROR(Datos!A1092,"")</f>
        <v>44070</v>
      </c>
      <c r="B1092" s="4">
        <f>IFERROR(Datos!B1092,"")</f>
        <v>181.24</v>
      </c>
      <c r="C1092" s="4">
        <f>IFERROR(Datos!C1092,"")</f>
        <v>3484.6</v>
      </c>
      <c r="D1092" s="22">
        <f t="shared" ref="D1092:D1155" si="120">IFERROR(IF(AND(ISNUMBER(B1092),ISNUMBER(B1091),B1091&lt;&gt;0),B1092/B1091-1,""),"")</f>
        <v>-1.1561954624781823E-2</v>
      </c>
      <c r="E1092" s="22">
        <f t="shared" ref="E1092:E1155" si="121">IFERROR(IF(AND(ISNUMBER(C1092),ISNUMBER(C1091),C1091&lt;&gt;0),C1092/C1091-1,""),"")</f>
        <v>1.6960358754707361E-3</v>
      </c>
      <c r="F1092" s="22">
        <f>IFERROR(D1092-Dashboard!$B$4/252,"")</f>
        <v>-1.1720684783511981E-2</v>
      </c>
      <c r="G1092" s="22">
        <f>IFERROR(E1092-Dashboard!$B$4/252,"")</f>
        <v>1.5373057167405774E-3</v>
      </c>
      <c r="H1092" s="4">
        <f t="shared" ref="H1092:H1155" si="122">IFERROR(IF(ISNUMBER(B1092),MAX(B1092,IFERROR(H1091,B1092)),""),"")</f>
        <v>193.89</v>
      </c>
      <c r="I1092" s="23">
        <f t="shared" ref="I1092:I1155" si="123">IFERROR(IF(AND(ISNUMBER(B1092),ISNUMBER(H1092)),B1092/H1092-1,""),"")</f>
        <v>-6.5243179122182582E-2</v>
      </c>
      <c r="J1092" s="4">
        <f t="shared" ref="J1092:J1155" si="124">IFERROR(IF(ISNUMBER(C1092),MAX(C1092,IFERROR(J1091,C1092)),""),"")</f>
        <v>3484.6</v>
      </c>
      <c r="K1092" s="23">
        <f t="shared" ref="K1092:K1155" si="125">IFERROR(IF(AND(ISNUMBER(C1092),ISNUMBER(J1092)),C1092/J1092-1,""),"")</f>
        <v>0</v>
      </c>
      <c r="L1092" s="22">
        <f t="shared" si="119"/>
        <v>-1.3257990500252559E-2</v>
      </c>
    </row>
    <row r="1093" spans="1:12" x14ac:dyDescent="0.25">
      <c r="A1093" s="3">
        <f>IFERROR(Datos!A1093,"")</f>
        <v>44071</v>
      </c>
      <c r="B1093" s="4">
        <f>IFERROR(Datos!B1093,"")</f>
        <v>184.39</v>
      </c>
      <c r="C1093" s="4">
        <f>IFERROR(Datos!C1093,"")</f>
        <v>3508</v>
      </c>
      <c r="D1093" s="22">
        <f t="shared" si="120"/>
        <v>1.7380269256234593E-2</v>
      </c>
      <c r="E1093" s="22">
        <f t="shared" si="121"/>
        <v>6.7152614360328489E-3</v>
      </c>
      <c r="F1093" s="22">
        <f>IFERROR(D1093-Dashboard!$B$4/252,"")</f>
        <v>1.7221539097504433E-2</v>
      </c>
      <c r="G1093" s="22">
        <f>IFERROR(E1093-Dashboard!$B$4/252,"")</f>
        <v>6.5565312773026903E-3</v>
      </c>
      <c r="H1093" s="4">
        <f t="shared" si="122"/>
        <v>193.89</v>
      </c>
      <c r="I1093" s="23">
        <f t="shared" si="123"/>
        <v>-4.8996853886224101E-2</v>
      </c>
      <c r="J1093" s="4">
        <f t="shared" si="124"/>
        <v>3508</v>
      </c>
      <c r="K1093" s="23">
        <f t="shared" si="125"/>
        <v>0</v>
      </c>
      <c r="L1093" s="22">
        <f t="shared" si="119"/>
        <v>1.0665007820201744E-2</v>
      </c>
    </row>
    <row r="1094" spans="1:12" x14ac:dyDescent="0.25">
      <c r="A1094" s="3">
        <f>IFERROR(Datos!A1094,"")</f>
        <v>44074</v>
      </c>
      <c r="B1094" s="4">
        <f>IFERROR(Datos!B1094,"")</f>
        <v>184.83</v>
      </c>
      <c r="C1094" s="4">
        <f>IFERROR(Datos!C1094,"")</f>
        <v>3500.3</v>
      </c>
      <c r="D1094" s="22">
        <f t="shared" si="120"/>
        <v>2.3862465426542911E-3</v>
      </c>
      <c r="E1094" s="22">
        <f t="shared" si="121"/>
        <v>-2.1949828962370965E-3</v>
      </c>
      <c r="F1094" s="22">
        <f>IFERROR(D1094-Dashboard!$B$4/252,"")</f>
        <v>2.2275163839241326E-3</v>
      </c>
      <c r="G1094" s="22">
        <f>IFERROR(E1094-Dashboard!$B$4/252,"")</f>
        <v>-2.353713054967255E-3</v>
      </c>
      <c r="H1094" s="4">
        <f t="shared" si="122"/>
        <v>193.89</v>
      </c>
      <c r="I1094" s="23">
        <f t="shared" si="123"/>
        <v>-4.6727525916756774E-2</v>
      </c>
      <c r="J1094" s="4">
        <f t="shared" si="124"/>
        <v>3508</v>
      </c>
      <c r="K1094" s="23">
        <f t="shared" si="125"/>
        <v>-2.1949828962370965E-3</v>
      </c>
      <c r="L1094" s="22">
        <f t="shared" si="119"/>
        <v>4.5812294388913877E-3</v>
      </c>
    </row>
    <row r="1095" spans="1:12" x14ac:dyDescent="0.25">
      <c r="A1095" s="3">
        <f>IFERROR(Datos!A1095,"")</f>
        <v>44075</v>
      </c>
      <c r="B1095" s="4">
        <f>IFERROR(Datos!B1095,"")</f>
        <v>185.05</v>
      </c>
      <c r="C1095" s="4">
        <f>IFERROR(Datos!C1095,"")</f>
        <v>3526.7</v>
      </c>
      <c r="D1095" s="22">
        <f t="shared" si="120"/>
        <v>1.1902829627223888E-3</v>
      </c>
      <c r="E1095" s="22">
        <f t="shared" si="121"/>
        <v>7.5422106676570344E-3</v>
      </c>
      <c r="F1095" s="22">
        <f>IFERROR(D1095-Dashboard!$B$4/252,"")</f>
        <v>1.03155280399223E-3</v>
      </c>
      <c r="G1095" s="22">
        <f>IFERROR(E1095-Dashboard!$B$4/252,"")</f>
        <v>7.3834805089268759E-3</v>
      </c>
      <c r="H1095" s="4">
        <f t="shared" si="122"/>
        <v>193.89</v>
      </c>
      <c r="I1095" s="23">
        <f t="shared" si="123"/>
        <v>-4.5592861932023165E-2</v>
      </c>
      <c r="J1095" s="4">
        <f t="shared" si="124"/>
        <v>3526.7</v>
      </c>
      <c r="K1095" s="23">
        <f t="shared" si="125"/>
        <v>0</v>
      </c>
      <c r="L1095" s="22">
        <f t="shared" si="119"/>
        <v>-6.3519277049346456E-3</v>
      </c>
    </row>
    <row r="1096" spans="1:12" x14ac:dyDescent="0.25">
      <c r="A1096" s="3">
        <f>IFERROR(Datos!A1096,"")</f>
        <v>44076</v>
      </c>
      <c r="B1096" s="4">
        <f>IFERROR(Datos!B1096,"")</f>
        <v>182.62</v>
      </c>
      <c r="C1096" s="4">
        <f>IFERROR(Datos!C1096,"")</f>
        <v>3580.8</v>
      </c>
      <c r="D1096" s="22">
        <f t="shared" si="120"/>
        <v>-1.3131586057822275E-2</v>
      </c>
      <c r="E1096" s="22">
        <f t="shared" si="121"/>
        <v>1.534011965860449E-2</v>
      </c>
      <c r="F1096" s="22">
        <f>IFERROR(D1096-Dashboard!$B$4/252,"")</f>
        <v>-1.3290316216552434E-2</v>
      </c>
      <c r="G1096" s="22">
        <f>IFERROR(E1096-Dashboard!$B$4/252,"")</f>
        <v>1.5181389499874331E-2</v>
      </c>
      <c r="H1096" s="4">
        <f t="shared" si="122"/>
        <v>193.89</v>
      </c>
      <c r="I1096" s="23">
        <f t="shared" si="123"/>
        <v>-5.8125741399762676E-2</v>
      </c>
      <c r="J1096" s="4">
        <f t="shared" si="124"/>
        <v>3580.8</v>
      </c>
      <c r="K1096" s="23">
        <f t="shared" si="125"/>
        <v>0</v>
      </c>
      <c r="L1096" s="22">
        <f t="shared" si="119"/>
        <v>-2.8471705716426765E-2</v>
      </c>
    </row>
    <row r="1097" spans="1:12" x14ac:dyDescent="0.25">
      <c r="A1097" s="3">
        <f>IFERROR(Datos!A1097,"")</f>
        <v>44077</v>
      </c>
      <c r="B1097" s="4">
        <f>IFERROR(Datos!B1097,"")</f>
        <v>181.14</v>
      </c>
      <c r="C1097" s="4">
        <f>IFERROR(Datos!C1097,"")</f>
        <v>3455.1</v>
      </c>
      <c r="D1097" s="22">
        <f t="shared" si="120"/>
        <v>-8.1042602124631324E-3</v>
      </c>
      <c r="E1097" s="22">
        <f t="shared" si="121"/>
        <v>-3.5103887399463907E-2</v>
      </c>
      <c r="F1097" s="22">
        <f>IFERROR(D1097-Dashboard!$B$4/252,"")</f>
        <v>-8.262990371193291E-3</v>
      </c>
      <c r="G1097" s="22">
        <f>IFERROR(E1097-Dashboard!$B$4/252,"")</f>
        <v>-3.5262617558194063E-2</v>
      </c>
      <c r="H1097" s="4">
        <f t="shared" si="122"/>
        <v>193.89</v>
      </c>
      <c r="I1097" s="23">
        <f t="shared" si="123"/>
        <v>-6.5758935478879788E-2</v>
      </c>
      <c r="J1097" s="4">
        <f t="shared" si="124"/>
        <v>3580.8</v>
      </c>
      <c r="K1097" s="23">
        <f t="shared" si="125"/>
        <v>-3.5103887399463907E-2</v>
      </c>
      <c r="L1097" s="22">
        <f t="shared" si="119"/>
        <v>2.6999627187000774E-2</v>
      </c>
    </row>
    <row r="1098" spans="1:12" x14ac:dyDescent="0.25">
      <c r="A1098" s="3">
        <f>IFERROR(Datos!A1098,"")</f>
        <v>44078</v>
      </c>
      <c r="B1098" s="4">
        <f>IFERROR(Datos!B1098,"")</f>
        <v>181.64</v>
      </c>
      <c r="C1098" s="4">
        <f>IFERROR(Datos!C1098,"")</f>
        <v>3427</v>
      </c>
      <c r="D1098" s="22">
        <f t="shared" si="120"/>
        <v>2.7602959037209551E-3</v>
      </c>
      <c r="E1098" s="22">
        <f t="shared" si="121"/>
        <v>-8.1329049810424658E-3</v>
      </c>
      <c r="F1098" s="22">
        <f>IFERROR(D1098-Dashboard!$B$4/252,"")</f>
        <v>2.6015657449907966E-3</v>
      </c>
      <c r="G1098" s="22">
        <f>IFERROR(E1098-Dashboard!$B$4/252,"")</f>
        <v>-8.2916351397726244E-3</v>
      </c>
      <c r="H1098" s="4">
        <f t="shared" si="122"/>
        <v>193.89</v>
      </c>
      <c r="I1098" s="23">
        <f t="shared" si="123"/>
        <v>-6.3180153695394314E-2</v>
      </c>
      <c r="J1098" s="4">
        <f t="shared" si="124"/>
        <v>3580.8</v>
      </c>
      <c r="K1098" s="23">
        <f t="shared" si="125"/>
        <v>-4.2951295799821265E-2</v>
      </c>
      <c r="L1098" s="22">
        <f t="shared" si="119"/>
        <v>1.0893200884763421E-2</v>
      </c>
    </row>
    <row r="1099" spans="1:12" x14ac:dyDescent="0.25">
      <c r="A1099" s="3">
        <f>IFERROR(Datos!A1099,"")</f>
        <v>44082</v>
      </c>
      <c r="B1099" s="4">
        <f>IFERROR(Datos!B1099,"")</f>
        <v>181.29</v>
      </c>
      <c r="C1099" s="4">
        <f>IFERROR(Datos!C1099,"")</f>
        <v>3331.8</v>
      </c>
      <c r="D1099" s="22">
        <f t="shared" si="120"/>
        <v>-1.9268883505835221E-3</v>
      </c>
      <c r="E1099" s="22">
        <f t="shared" si="121"/>
        <v>-2.7779398891158436E-2</v>
      </c>
      <c r="F1099" s="22">
        <f>IFERROR(D1099-Dashboard!$B$4/252,"")</f>
        <v>-2.0856185093136807E-3</v>
      </c>
      <c r="G1099" s="22">
        <f>IFERROR(E1099-Dashboard!$B$4/252,"")</f>
        <v>-2.7938129049888596E-2</v>
      </c>
      <c r="H1099" s="4">
        <f t="shared" si="122"/>
        <v>193.89</v>
      </c>
      <c r="I1099" s="23">
        <f t="shared" si="123"/>
        <v>-6.4985300943834146E-2</v>
      </c>
      <c r="J1099" s="4">
        <f t="shared" si="124"/>
        <v>3580.8</v>
      </c>
      <c r="K1099" s="23">
        <f t="shared" si="125"/>
        <v>-6.9537533512064376E-2</v>
      </c>
      <c r="L1099" s="22">
        <f t="shared" si="119"/>
        <v>2.5852510540574913E-2</v>
      </c>
    </row>
    <row r="1100" spans="1:12" x14ac:dyDescent="0.25">
      <c r="A1100" s="3">
        <f>IFERROR(Datos!A1100,"")</f>
        <v>44083</v>
      </c>
      <c r="B1100" s="4">
        <f>IFERROR(Datos!B1100,"")</f>
        <v>183.05</v>
      </c>
      <c r="C1100" s="4">
        <f>IFERROR(Datos!C1100,"")</f>
        <v>3399</v>
      </c>
      <c r="D1100" s="22">
        <f t="shared" si="120"/>
        <v>9.7082023277621499E-3</v>
      </c>
      <c r="E1100" s="22">
        <f t="shared" si="121"/>
        <v>2.016927786781908E-2</v>
      </c>
      <c r="F1100" s="22">
        <f>IFERROR(D1100-Dashboard!$B$4/252,"")</f>
        <v>9.5494721690319914E-3</v>
      </c>
      <c r="G1100" s="22">
        <f>IFERROR(E1100-Dashboard!$B$4/252,"")</f>
        <v>2.001054770908892E-2</v>
      </c>
      <c r="H1100" s="4">
        <f t="shared" si="122"/>
        <v>193.89</v>
      </c>
      <c r="I1100" s="23">
        <f t="shared" si="123"/>
        <v>-5.5907989065965058E-2</v>
      </c>
      <c r="J1100" s="4">
        <f t="shared" si="124"/>
        <v>3580.8</v>
      </c>
      <c r="K1100" s="23">
        <f t="shared" si="125"/>
        <v>-5.0770777479892781E-2</v>
      </c>
      <c r="L1100" s="22">
        <f t="shared" si="119"/>
        <v>-1.046107554005693E-2</v>
      </c>
    </row>
    <row r="1101" spans="1:12" x14ac:dyDescent="0.25">
      <c r="A1101" s="3">
        <f>IFERROR(Datos!A1101,"")</f>
        <v>44084</v>
      </c>
      <c r="B1101" s="4">
        <f>IFERROR(Datos!B1101,"")</f>
        <v>182.46</v>
      </c>
      <c r="C1101" s="4">
        <f>IFERROR(Datos!C1101,"")</f>
        <v>3339.2</v>
      </c>
      <c r="D1101" s="22">
        <f t="shared" si="120"/>
        <v>-3.2231630701994307E-3</v>
      </c>
      <c r="E1101" s="22">
        <f t="shared" si="121"/>
        <v>-1.7593409826419548E-2</v>
      </c>
      <c r="F1101" s="22">
        <f>IFERROR(D1101-Dashboard!$B$4/252,"")</f>
        <v>-3.3818932289295892E-3</v>
      </c>
      <c r="G1101" s="22">
        <f>IFERROR(E1101-Dashboard!$B$4/252,"")</f>
        <v>-1.7752139985149708E-2</v>
      </c>
      <c r="H1101" s="4">
        <f t="shared" si="122"/>
        <v>193.89</v>
      </c>
      <c r="I1101" s="23">
        <f t="shared" si="123"/>
        <v>-5.8950951570478027E-2</v>
      </c>
      <c r="J1101" s="4">
        <f t="shared" si="124"/>
        <v>3580.8</v>
      </c>
      <c r="K1101" s="23">
        <f t="shared" si="125"/>
        <v>-6.7470956210902711E-2</v>
      </c>
      <c r="L1101" s="22">
        <f t="shared" si="119"/>
        <v>1.4370246756220117E-2</v>
      </c>
    </row>
    <row r="1102" spans="1:12" x14ac:dyDescent="0.25">
      <c r="A1102" s="3">
        <f>IFERROR(Datos!A1102,"")</f>
        <v>44085</v>
      </c>
      <c r="B1102" s="4">
        <f>IFERROR(Datos!B1102,"")</f>
        <v>182.45</v>
      </c>
      <c r="C1102" s="4">
        <f>IFERROR(Datos!C1102,"")</f>
        <v>3341</v>
      </c>
      <c r="D1102" s="22">
        <f t="shared" si="120"/>
        <v>-5.480653293887805E-5</v>
      </c>
      <c r="E1102" s="22">
        <f t="shared" si="121"/>
        <v>5.3905126976516726E-4</v>
      </c>
      <c r="F1102" s="22">
        <f>IFERROR(D1102-Dashboard!$B$4/252,"")</f>
        <v>-2.1353669166903678E-4</v>
      </c>
      <c r="G1102" s="22">
        <f>IFERROR(E1102-Dashboard!$B$4/252,"")</f>
        <v>3.8032111103500853E-4</v>
      </c>
      <c r="H1102" s="4">
        <f t="shared" si="122"/>
        <v>193.89</v>
      </c>
      <c r="I1102" s="23">
        <f t="shared" si="123"/>
        <v>-5.9002527206147848E-2</v>
      </c>
      <c r="J1102" s="4">
        <f t="shared" si="124"/>
        <v>3580.8</v>
      </c>
      <c r="K1102" s="23">
        <f t="shared" si="125"/>
        <v>-6.6968275245755216E-2</v>
      </c>
      <c r="L1102" s="22">
        <f t="shared" si="119"/>
        <v>-5.9385780270404531E-4</v>
      </c>
    </row>
    <row r="1103" spans="1:12" x14ac:dyDescent="0.25">
      <c r="A1103" s="3">
        <f>IFERROR(Datos!A1103,"")</f>
        <v>44088</v>
      </c>
      <c r="B1103" s="4">
        <f>IFERROR(Datos!B1103,"")</f>
        <v>183.89</v>
      </c>
      <c r="C1103" s="4">
        <f>IFERROR(Datos!C1103,"")</f>
        <v>3383.5</v>
      </c>
      <c r="D1103" s="22">
        <f t="shared" si="120"/>
        <v>7.8925733077555016E-3</v>
      </c>
      <c r="E1103" s="22">
        <f t="shared" si="121"/>
        <v>1.2720742292726683E-2</v>
      </c>
      <c r="F1103" s="22">
        <f>IFERROR(D1103-Dashboard!$B$4/252,"")</f>
        <v>7.7338431490253431E-3</v>
      </c>
      <c r="G1103" s="22">
        <f>IFERROR(E1103-Dashboard!$B$4/252,"")</f>
        <v>1.2562012133996525E-2</v>
      </c>
      <c r="H1103" s="4">
        <f t="shared" si="122"/>
        <v>193.89</v>
      </c>
      <c r="I1103" s="23">
        <f t="shared" si="123"/>
        <v>-5.1575635669709685E-2</v>
      </c>
      <c r="J1103" s="4">
        <f t="shared" si="124"/>
        <v>3580.8</v>
      </c>
      <c r="K1103" s="23">
        <f t="shared" si="125"/>
        <v>-5.5099419124218119E-2</v>
      </c>
      <c r="L1103" s="22">
        <f t="shared" si="119"/>
        <v>-4.8281689849711817E-3</v>
      </c>
    </row>
    <row r="1104" spans="1:12" x14ac:dyDescent="0.25">
      <c r="A1104" s="3">
        <f>IFERROR(Datos!A1104,"")</f>
        <v>44089</v>
      </c>
      <c r="B1104" s="4">
        <f>IFERROR(Datos!B1104,"")</f>
        <v>183.45</v>
      </c>
      <c r="C1104" s="4">
        <f>IFERROR(Datos!C1104,"")</f>
        <v>3401.2</v>
      </c>
      <c r="D1104" s="22">
        <f t="shared" si="120"/>
        <v>-2.392734787101003E-3</v>
      </c>
      <c r="E1104" s="22">
        <f t="shared" si="121"/>
        <v>5.2312693955962608E-3</v>
      </c>
      <c r="F1104" s="22">
        <f>IFERROR(D1104-Dashboard!$B$4/252,"")</f>
        <v>-2.5514649458311615E-3</v>
      </c>
      <c r="G1104" s="22">
        <f>IFERROR(E1104-Dashboard!$B$4/252,"")</f>
        <v>5.0725392368661023E-3</v>
      </c>
      <c r="H1104" s="4">
        <f t="shared" si="122"/>
        <v>193.89</v>
      </c>
      <c r="I1104" s="23">
        <f t="shared" si="123"/>
        <v>-5.3844963639176791E-2</v>
      </c>
      <c r="J1104" s="4">
        <f t="shared" si="124"/>
        <v>3580.8</v>
      </c>
      <c r="K1104" s="23">
        <f t="shared" si="125"/>
        <v>-5.0156389633601584E-2</v>
      </c>
      <c r="L1104" s="22">
        <f t="shared" si="119"/>
        <v>-7.6240041826972638E-3</v>
      </c>
    </row>
    <row r="1105" spans="1:12" x14ac:dyDescent="0.25">
      <c r="A1105" s="3">
        <f>IFERROR(Datos!A1105,"")</f>
        <v>44090</v>
      </c>
      <c r="B1105" s="4">
        <f>IFERROR(Datos!B1105,"")</f>
        <v>183.97</v>
      </c>
      <c r="C1105" s="4">
        <f>IFERROR(Datos!C1105,"")</f>
        <v>3385.5</v>
      </c>
      <c r="D1105" s="22">
        <f t="shared" si="120"/>
        <v>2.8345598255656856E-3</v>
      </c>
      <c r="E1105" s="22">
        <f t="shared" si="121"/>
        <v>-4.6160178760437098E-3</v>
      </c>
      <c r="F1105" s="22">
        <f>IFERROR(D1105-Dashboard!$B$4/252,"")</f>
        <v>2.6758296668355271E-3</v>
      </c>
      <c r="G1105" s="22">
        <f>IFERROR(E1105-Dashboard!$B$4/252,"")</f>
        <v>-4.7747480347738683E-3</v>
      </c>
      <c r="H1105" s="4">
        <f t="shared" si="122"/>
        <v>193.89</v>
      </c>
      <c r="I1105" s="23">
        <f t="shared" si="123"/>
        <v>-5.1163030584351898E-2</v>
      </c>
      <c r="J1105" s="4">
        <f t="shared" si="124"/>
        <v>3580.8</v>
      </c>
      <c r="K1105" s="23">
        <f t="shared" si="125"/>
        <v>-5.4540884718498717E-2</v>
      </c>
      <c r="L1105" s="22">
        <f t="shared" si="119"/>
        <v>7.4505777016093955E-3</v>
      </c>
    </row>
    <row r="1106" spans="1:12" x14ac:dyDescent="0.25">
      <c r="A1106" s="3">
        <f>IFERROR(Datos!A1106,"")</f>
        <v>44091</v>
      </c>
      <c r="B1106" s="4">
        <f>IFERROR(Datos!B1106,"")</f>
        <v>182.96</v>
      </c>
      <c r="C1106" s="4">
        <f>IFERROR(Datos!C1106,"")</f>
        <v>3357</v>
      </c>
      <c r="D1106" s="22">
        <f t="shared" si="120"/>
        <v>-5.4900255476435511E-3</v>
      </c>
      <c r="E1106" s="22">
        <f t="shared" si="121"/>
        <v>-8.4182543198936255E-3</v>
      </c>
      <c r="F1106" s="22">
        <f>IFERROR(D1106-Dashboard!$B$4/252,"")</f>
        <v>-5.6487557063737096E-3</v>
      </c>
      <c r="G1106" s="22">
        <f>IFERROR(E1106-Dashboard!$B$4/252,"")</f>
        <v>-8.576984478623784E-3</v>
      </c>
      <c r="H1106" s="4">
        <f t="shared" si="122"/>
        <v>193.89</v>
      </c>
      <c r="I1106" s="23">
        <f t="shared" si="123"/>
        <v>-5.6372169786992554E-2</v>
      </c>
      <c r="J1106" s="4">
        <f t="shared" si="124"/>
        <v>3580.8</v>
      </c>
      <c r="K1106" s="23">
        <f t="shared" si="125"/>
        <v>-6.25E-2</v>
      </c>
      <c r="L1106" s="22">
        <f t="shared" si="119"/>
        <v>2.9282287722500744E-3</v>
      </c>
    </row>
    <row r="1107" spans="1:12" x14ac:dyDescent="0.25">
      <c r="A1107" s="3">
        <f>IFERROR(Datos!A1107,"")</f>
        <v>44092</v>
      </c>
      <c r="B1107" s="4">
        <f>IFERROR(Datos!B1107,"")</f>
        <v>183.2</v>
      </c>
      <c r="C1107" s="4">
        <f>IFERROR(Datos!C1107,"")</f>
        <v>3319.5</v>
      </c>
      <c r="D1107" s="22">
        <f t="shared" si="120"/>
        <v>1.3117621337996876E-3</v>
      </c>
      <c r="E1107" s="22">
        <f t="shared" si="121"/>
        <v>-1.1170688114387817E-2</v>
      </c>
      <c r="F1107" s="22">
        <f>IFERROR(D1107-Dashboard!$B$4/252,"")</f>
        <v>1.1530319750695289E-3</v>
      </c>
      <c r="G1107" s="22">
        <f>IFERROR(E1107-Dashboard!$B$4/252,"")</f>
        <v>-1.1329418273117975E-2</v>
      </c>
      <c r="H1107" s="4">
        <f t="shared" si="122"/>
        <v>193.89</v>
      </c>
      <c r="I1107" s="23">
        <f t="shared" si="123"/>
        <v>-5.5134354530919638E-2</v>
      </c>
      <c r="J1107" s="4">
        <f t="shared" si="124"/>
        <v>3580.8</v>
      </c>
      <c r="K1107" s="23">
        <f t="shared" si="125"/>
        <v>-7.2972520107238648E-2</v>
      </c>
      <c r="L1107" s="22">
        <f t="shared" si="119"/>
        <v>1.2482450248187504E-2</v>
      </c>
    </row>
    <row r="1108" spans="1:12" x14ac:dyDescent="0.25">
      <c r="A1108" s="3">
        <f>IFERROR(Datos!A1108,"")</f>
        <v>44095</v>
      </c>
      <c r="B1108" s="4">
        <f>IFERROR(Datos!B1108,"")</f>
        <v>179.52</v>
      </c>
      <c r="C1108" s="4">
        <f>IFERROR(Datos!C1108,"")</f>
        <v>3281.1</v>
      </c>
      <c r="D1108" s="22">
        <f t="shared" si="120"/>
        <v>-2.0087336244541398E-2</v>
      </c>
      <c r="E1108" s="22">
        <f t="shared" si="121"/>
        <v>-1.1568007230004507E-2</v>
      </c>
      <c r="F1108" s="22">
        <f>IFERROR(D1108-Dashboard!$B$4/252,"")</f>
        <v>-2.0246066403271559E-2</v>
      </c>
      <c r="G1108" s="22">
        <f>IFERROR(E1108-Dashboard!$B$4/252,"")</f>
        <v>-1.1726737388734665E-2</v>
      </c>
      <c r="H1108" s="4">
        <f t="shared" si="122"/>
        <v>193.89</v>
      </c>
      <c r="I1108" s="23">
        <f t="shared" si="123"/>
        <v>-7.411418845737261E-2</v>
      </c>
      <c r="J1108" s="4">
        <f t="shared" si="124"/>
        <v>3580.8</v>
      </c>
      <c r="K1108" s="23">
        <f t="shared" si="125"/>
        <v>-8.3696380697050987E-2</v>
      </c>
      <c r="L1108" s="22">
        <f t="shared" si="119"/>
        <v>-8.5193290145368916E-3</v>
      </c>
    </row>
    <row r="1109" spans="1:12" x14ac:dyDescent="0.25">
      <c r="A1109" s="3">
        <f>IFERROR(Datos!A1109,"")</f>
        <v>44096</v>
      </c>
      <c r="B1109" s="4">
        <f>IFERROR(Datos!B1109,"")</f>
        <v>178.65</v>
      </c>
      <c r="C1109" s="4">
        <f>IFERROR(Datos!C1109,"")</f>
        <v>3315.6</v>
      </c>
      <c r="D1109" s="22">
        <f t="shared" si="120"/>
        <v>-4.8462566844920119E-3</v>
      </c>
      <c r="E1109" s="22">
        <f t="shared" si="121"/>
        <v>1.0514766389320584E-2</v>
      </c>
      <c r="F1109" s="22">
        <f>IFERROR(D1109-Dashboard!$B$4/252,"")</f>
        <v>-5.0049868432221704E-3</v>
      </c>
      <c r="G1109" s="22">
        <f>IFERROR(E1109-Dashboard!$B$4/252,"")</f>
        <v>1.0356036230590426E-2</v>
      </c>
      <c r="H1109" s="4">
        <f t="shared" si="122"/>
        <v>193.89</v>
      </c>
      <c r="I1109" s="23">
        <f t="shared" si="123"/>
        <v>-7.8601268760637333E-2</v>
      </c>
      <c r="J1109" s="4">
        <f t="shared" si="124"/>
        <v>3580.8</v>
      </c>
      <c r="K1109" s="23">
        <f t="shared" si="125"/>
        <v>-7.4061662198391498E-2</v>
      </c>
      <c r="L1109" s="22">
        <f t="shared" si="119"/>
        <v>-1.5361023073812596E-2</v>
      </c>
    </row>
    <row r="1110" spans="1:12" x14ac:dyDescent="0.25">
      <c r="A1110" s="3">
        <f>IFERROR(Datos!A1110,"")</f>
        <v>44097</v>
      </c>
      <c r="B1110" s="4">
        <f>IFERROR(Datos!B1110,"")</f>
        <v>174.79</v>
      </c>
      <c r="C1110" s="4">
        <f>IFERROR(Datos!C1110,"")</f>
        <v>3236.9</v>
      </c>
      <c r="D1110" s="22">
        <f t="shared" si="120"/>
        <v>-2.1606493143017103E-2</v>
      </c>
      <c r="E1110" s="22">
        <f t="shared" si="121"/>
        <v>-2.373627699360592E-2</v>
      </c>
      <c r="F1110" s="22">
        <f>IFERROR(D1110-Dashboard!$B$4/252,"")</f>
        <v>-2.1765223301747263E-2</v>
      </c>
      <c r="G1110" s="22">
        <f>IFERROR(E1110-Dashboard!$B$4/252,"")</f>
        <v>-2.3895007152336081E-2</v>
      </c>
      <c r="H1110" s="4">
        <f t="shared" si="122"/>
        <v>193.89</v>
      </c>
      <c r="I1110" s="23">
        <f t="shared" si="123"/>
        <v>-9.8509464129145408E-2</v>
      </c>
      <c r="J1110" s="4">
        <f t="shared" si="124"/>
        <v>3580.8</v>
      </c>
      <c r="K1110" s="23">
        <f t="shared" si="125"/>
        <v>-9.6039991063449515E-2</v>
      </c>
      <c r="L1110" s="22">
        <f t="shared" si="119"/>
        <v>2.1297838505888178E-3</v>
      </c>
    </row>
    <row r="1111" spans="1:12" x14ac:dyDescent="0.25">
      <c r="A1111" s="3">
        <f>IFERROR(Datos!A1111,"")</f>
        <v>44098</v>
      </c>
      <c r="B1111" s="4">
        <f>IFERROR(Datos!B1111,"")</f>
        <v>175.44</v>
      </c>
      <c r="C1111" s="4">
        <f>IFERROR(Datos!C1111,"")</f>
        <v>3246.6</v>
      </c>
      <c r="D1111" s="22">
        <f t="shared" si="120"/>
        <v>3.7187482121403548E-3</v>
      </c>
      <c r="E1111" s="22">
        <f t="shared" si="121"/>
        <v>2.9966943680681535E-3</v>
      </c>
      <c r="F1111" s="22">
        <f>IFERROR(D1111-Dashboard!$B$4/252,"")</f>
        <v>3.5600180534101963E-3</v>
      </c>
      <c r="G1111" s="22">
        <f>IFERROR(E1111-Dashboard!$B$4/252,"")</f>
        <v>2.837964209337995E-3</v>
      </c>
      <c r="H1111" s="4">
        <f t="shared" si="122"/>
        <v>193.89</v>
      </c>
      <c r="I1111" s="23">
        <f t="shared" si="123"/>
        <v>-9.5157047810614181E-2</v>
      </c>
      <c r="J1111" s="4">
        <f t="shared" si="124"/>
        <v>3580.8</v>
      </c>
      <c r="K1111" s="23">
        <f t="shared" si="125"/>
        <v>-9.3331099195710476E-2</v>
      </c>
      <c r="L1111" s="22">
        <f t="shared" si="119"/>
        <v>7.220538440722013E-4</v>
      </c>
    </row>
    <row r="1112" spans="1:12" x14ac:dyDescent="0.25">
      <c r="A1112" s="3">
        <f>IFERROR(Datos!A1112,"")</f>
        <v>44099</v>
      </c>
      <c r="B1112" s="4">
        <f>IFERROR(Datos!B1112,"")</f>
        <v>174.94</v>
      </c>
      <c r="C1112" s="4">
        <f>IFERROR(Datos!C1112,"")</f>
        <v>3298.5</v>
      </c>
      <c r="D1112" s="22">
        <f t="shared" si="120"/>
        <v>-2.8499772001824297E-3</v>
      </c>
      <c r="E1112" s="22">
        <f t="shared" si="121"/>
        <v>1.5985954537054203E-2</v>
      </c>
      <c r="F1112" s="22">
        <f>IFERROR(D1112-Dashboard!$B$4/252,"")</f>
        <v>-3.0087073589125882E-3</v>
      </c>
      <c r="G1112" s="22">
        <f>IFERROR(E1112-Dashboard!$B$4/252,"")</f>
        <v>1.5827224378324043E-2</v>
      </c>
      <c r="H1112" s="4">
        <f t="shared" si="122"/>
        <v>193.89</v>
      </c>
      <c r="I1112" s="23">
        <f t="shared" si="123"/>
        <v>-9.7735829594099655E-2</v>
      </c>
      <c r="J1112" s="4">
        <f t="shared" si="124"/>
        <v>3580.8</v>
      </c>
      <c r="K1112" s="23">
        <f t="shared" si="125"/>
        <v>-7.8837131367292312E-2</v>
      </c>
      <c r="L1112" s="22">
        <f t="shared" si="119"/>
        <v>-1.8835931737236633E-2</v>
      </c>
    </row>
    <row r="1113" spans="1:12" x14ac:dyDescent="0.25">
      <c r="A1113" s="3">
        <f>IFERROR(Datos!A1113,"")</f>
        <v>44102</v>
      </c>
      <c r="B1113" s="4">
        <f>IFERROR(Datos!B1113,"")</f>
        <v>176.7</v>
      </c>
      <c r="C1113" s="4">
        <f>IFERROR(Datos!C1113,"")</f>
        <v>3351.6</v>
      </c>
      <c r="D1113" s="22">
        <f t="shared" si="120"/>
        <v>1.0060592203041008E-2</v>
      </c>
      <c r="E1113" s="22">
        <f t="shared" si="121"/>
        <v>1.609822646657566E-2</v>
      </c>
      <c r="F1113" s="22">
        <f>IFERROR(D1113-Dashboard!$B$4/252,"")</f>
        <v>9.9018620443108493E-3</v>
      </c>
      <c r="G1113" s="22">
        <f>IFERROR(E1113-Dashboard!$B$4/252,"")</f>
        <v>1.59394963078455E-2</v>
      </c>
      <c r="H1113" s="4">
        <f t="shared" si="122"/>
        <v>193.89</v>
      </c>
      <c r="I1113" s="23">
        <f t="shared" si="123"/>
        <v>-8.86585177162309E-2</v>
      </c>
      <c r="J1113" s="4">
        <f t="shared" si="124"/>
        <v>3580.8</v>
      </c>
      <c r="K1113" s="23">
        <f t="shared" si="125"/>
        <v>-6.4008042895442485E-2</v>
      </c>
      <c r="L1113" s="22">
        <f t="shared" si="119"/>
        <v>-6.0376342635346525E-3</v>
      </c>
    </row>
    <row r="1114" spans="1:12" x14ac:dyDescent="0.25">
      <c r="A1114" s="3">
        <f>IFERROR(Datos!A1114,"")</f>
        <v>44103</v>
      </c>
      <c r="B1114" s="4">
        <f>IFERROR(Datos!B1114,"")</f>
        <v>178.19</v>
      </c>
      <c r="C1114" s="4">
        <f>IFERROR(Datos!C1114,"")</f>
        <v>3335.5</v>
      </c>
      <c r="D1114" s="22">
        <f t="shared" si="120"/>
        <v>8.4323712507075044E-3</v>
      </c>
      <c r="E1114" s="22">
        <f t="shared" si="121"/>
        <v>-4.8036758563073656E-3</v>
      </c>
      <c r="F1114" s="22">
        <f>IFERROR(D1114-Dashboard!$B$4/252,"")</f>
        <v>8.2736410919773459E-3</v>
      </c>
      <c r="G1114" s="22">
        <f>IFERROR(E1114-Dashboard!$B$4/252,"")</f>
        <v>-4.9624060150375241E-3</v>
      </c>
      <c r="H1114" s="4">
        <f t="shared" si="122"/>
        <v>193.89</v>
      </c>
      <c r="I1114" s="23">
        <f t="shared" si="123"/>
        <v>-8.0973748001444079E-2</v>
      </c>
      <c r="J1114" s="4">
        <f t="shared" si="124"/>
        <v>3580.8</v>
      </c>
      <c r="K1114" s="23">
        <f t="shared" si="125"/>
        <v>-6.8504244861483543E-2</v>
      </c>
      <c r="L1114" s="22">
        <f t="shared" si="119"/>
        <v>1.323604710701487E-2</v>
      </c>
    </row>
    <row r="1115" spans="1:12" x14ac:dyDescent="0.25">
      <c r="A1115" s="3">
        <f>IFERROR(Datos!A1115,"")</f>
        <v>44104</v>
      </c>
      <c r="B1115" s="4">
        <f>IFERROR(Datos!B1115,"")</f>
        <v>177.12</v>
      </c>
      <c r="C1115" s="4">
        <f>IFERROR(Datos!C1115,"")</f>
        <v>3363</v>
      </c>
      <c r="D1115" s="22">
        <f t="shared" si="120"/>
        <v>-6.0048263089960141E-3</v>
      </c>
      <c r="E1115" s="22">
        <f t="shared" si="121"/>
        <v>8.2446409833607515E-3</v>
      </c>
      <c r="F1115" s="22">
        <f>IFERROR(D1115-Dashboard!$B$4/252,"")</f>
        <v>-6.1635564677261726E-3</v>
      </c>
      <c r="G1115" s="22">
        <f>IFERROR(E1115-Dashboard!$B$4/252,"")</f>
        <v>8.0859108246305929E-3</v>
      </c>
      <c r="H1115" s="4">
        <f t="shared" si="122"/>
        <v>193.89</v>
      </c>
      <c r="I1115" s="23">
        <f t="shared" si="123"/>
        <v>-8.6492341018102992E-2</v>
      </c>
      <c r="J1115" s="4">
        <f t="shared" si="124"/>
        <v>3580.8</v>
      </c>
      <c r="K1115" s="23">
        <f t="shared" si="125"/>
        <v>-6.0824396782841905E-2</v>
      </c>
      <c r="L1115" s="22">
        <f t="shared" si="119"/>
        <v>-1.4249467292356766E-2</v>
      </c>
    </row>
    <row r="1116" spans="1:12" x14ac:dyDescent="0.25">
      <c r="A1116" s="3">
        <f>IFERROR(Datos!A1116,"")</f>
        <v>44105</v>
      </c>
      <c r="B1116" s="4">
        <f>IFERROR(Datos!B1116,"")</f>
        <v>178.7</v>
      </c>
      <c r="C1116" s="4">
        <f>IFERROR(Datos!C1116,"")</f>
        <v>3380.8</v>
      </c>
      <c r="D1116" s="22">
        <f t="shared" si="120"/>
        <v>8.920505871725215E-3</v>
      </c>
      <c r="E1116" s="22">
        <f t="shared" si="121"/>
        <v>5.2928932500744263E-3</v>
      </c>
      <c r="F1116" s="22">
        <f>IFERROR(D1116-Dashboard!$B$4/252,"")</f>
        <v>8.7617757129950565E-3</v>
      </c>
      <c r="G1116" s="22">
        <f>IFERROR(E1116-Dashboard!$B$4/252,"")</f>
        <v>5.1341630913442678E-3</v>
      </c>
      <c r="H1116" s="4">
        <f t="shared" si="122"/>
        <v>193.89</v>
      </c>
      <c r="I1116" s="23">
        <f t="shared" si="123"/>
        <v>-7.8343390582288897E-2</v>
      </c>
      <c r="J1116" s="4">
        <f t="shared" si="124"/>
        <v>3580.8</v>
      </c>
      <c r="K1116" s="23">
        <f t="shared" si="125"/>
        <v>-5.5853440571939195E-2</v>
      </c>
      <c r="L1116" s="22">
        <f t="shared" si="119"/>
        <v>3.6276126216507887E-3</v>
      </c>
    </row>
    <row r="1117" spans="1:12" x14ac:dyDescent="0.25">
      <c r="A1117" s="3">
        <f>IFERROR(Datos!A1117,"")</f>
        <v>44106</v>
      </c>
      <c r="B1117" s="4">
        <f>IFERROR(Datos!B1117,"")</f>
        <v>178.54</v>
      </c>
      <c r="C1117" s="4">
        <f>IFERROR(Datos!C1117,"")</f>
        <v>3348.4</v>
      </c>
      <c r="D1117" s="22">
        <f t="shared" si="120"/>
        <v>-8.9535534415219331E-4</v>
      </c>
      <c r="E1117" s="22">
        <f t="shared" si="121"/>
        <v>-9.5835305253194614E-3</v>
      </c>
      <c r="F1117" s="22">
        <f>IFERROR(D1117-Dashboard!$B$4/252,"")</f>
        <v>-1.054085502882352E-3</v>
      </c>
      <c r="G1117" s="22">
        <f>IFERROR(E1117-Dashboard!$B$4/252,"")</f>
        <v>-9.7422606840496199E-3</v>
      </c>
      <c r="H1117" s="4">
        <f t="shared" si="122"/>
        <v>193.89</v>
      </c>
      <c r="I1117" s="23">
        <f t="shared" si="123"/>
        <v>-7.9168600753004248E-2</v>
      </c>
      <c r="J1117" s="4">
        <f t="shared" si="124"/>
        <v>3580.8</v>
      </c>
      <c r="K1117" s="23">
        <f t="shared" si="125"/>
        <v>-6.4901697944593439E-2</v>
      </c>
      <c r="L1117" s="22">
        <f t="shared" si="119"/>
        <v>8.6881751811672681E-3</v>
      </c>
    </row>
    <row r="1118" spans="1:12" x14ac:dyDescent="0.25">
      <c r="A1118" s="3">
        <f>IFERROR(Datos!A1118,"")</f>
        <v>44109</v>
      </c>
      <c r="B1118" s="4">
        <f>IFERROR(Datos!B1118,"")</f>
        <v>179.41</v>
      </c>
      <c r="C1118" s="4">
        <f>IFERROR(Datos!C1118,"")</f>
        <v>3408.6</v>
      </c>
      <c r="D1118" s="22">
        <f t="shared" si="120"/>
        <v>4.8728576229417619E-3</v>
      </c>
      <c r="E1118" s="22">
        <f t="shared" si="121"/>
        <v>1.7978736112770122E-2</v>
      </c>
      <c r="F1118" s="22">
        <f>IFERROR(D1118-Dashboard!$B$4/252,"")</f>
        <v>4.7141274642116034E-3</v>
      </c>
      <c r="G1118" s="22">
        <f>IFERROR(E1118-Dashboard!$B$4/252,"")</f>
        <v>1.7820005954039961E-2</v>
      </c>
      <c r="H1118" s="4">
        <f t="shared" si="122"/>
        <v>193.89</v>
      </c>
      <c r="I1118" s="23">
        <f t="shared" si="123"/>
        <v>-7.4681520449739525E-2</v>
      </c>
      <c r="J1118" s="4">
        <f t="shared" si="124"/>
        <v>3580.8</v>
      </c>
      <c r="K1118" s="23">
        <f t="shared" si="125"/>
        <v>-4.8089812332439807E-2</v>
      </c>
      <c r="L1118" s="22">
        <f t="shared" si="119"/>
        <v>-1.310587848982836E-2</v>
      </c>
    </row>
    <row r="1119" spans="1:12" x14ac:dyDescent="0.25">
      <c r="A1119" s="3">
        <f>IFERROR(Datos!A1119,"")</f>
        <v>44110</v>
      </c>
      <c r="B1119" s="4">
        <f>IFERROR(Datos!B1119,"")</f>
        <v>177.3</v>
      </c>
      <c r="C1119" s="4">
        <f>IFERROR(Datos!C1119,"")</f>
        <v>3360.9</v>
      </c>
      <c r="D1119" s="22">
        <f t="shared" si="120"/>
        <v>-1.176077141742371E-2</v>
      </c>
      <c r="E1119" s="22">
        <f t="shared" si="121"/>
        <v>-1.3994015138179883E-2</v>
      </c>
      <c r="F1119" s="22">
        <f>IFERROR(D1119-Dashboard!$B$4/252,"")</f>
        <v>-1.1919501576153868E-2</v>
      </c>
      <c r="G1119" s="22">
        <f>IFERROR(E1119-Dashboard!$B$4/252,"")</f>
        <v>-1.4152745296910041E-2</v>
      </c>
      <c r="H1119" s="4">
        <f t="shared" si="122"/>
        <v>193.89</v>
      </c>
      <c r="I1119" s="23">
        <f t="shared" si="123"/>
        <v>-8.556397957604811E-2</v>
      </c>
      <c r="J1119" s="4">
        <f t="shared" si="124"/>
        <v>3580.8</v>
      </c>
      <c r="K1119" s="23">
        <f t="shared" si="125"/>
        <v>-6.1410857908847261E-2</v>
      </c>
      <c r="L1119" s="22">
        <f t="shared" si="119"/>
        <v>2.2332437207561728E-3</v>
      </c>
    </row>
    <row r="1120" spans="1:12" x14ac:dyDescent="0.25">
      <c r="A1120" s="3">
        <f>IFERROR(Datos!A1120,"")</f>
        <v>44111</v>
      </c>
      <c r="B1120" s="4">
        <f>IFERROR(Datos!B1120,"")</f>
        <v>177.22</v>
      </c>
      <c r="C1120" s="4">
        <f>IFERROR(Datos!C1120,"")</f>
        <v>3419.4</v>
      </c>
      <c r="D1120" s="22">
        <f t="shared" si="120"/>
        <v>-4.5121263395386801E-4</v>
      </c>
      <c r="E1120" s="22">
        <f t="shared" si="121"/>
        <v>1.7406051950370482E-2</v>
      </c>
      <c r="F1120" s="22">
        <f>IFERROR(D1120-Dashboard!$B$4/252,"")</f>
        <v>-6.0994279268402674E-4</v>
      </c>
      <c r="G1120" s="22">
        <f>IFERROR(E1120-Dashboard!$B$4/252,"")</f>
        <v>1.7247321791640322E-2</v>
      </c>
      <c r="H1120" s="4">
        <f t="shared" si="122"/>
        <v>193.89</v>
      </c>
      <c r="I1120" s="23">
        <f t="shared" si="123"/>
        <v>-8.5976584661405897E-2</v>
      </c>
      <c r="J1120" s="4">
        <f t="shared" si="124"/>
        <v>3580.8</v>
      </c>
      <c r="K1120" s="23">
        <f t="shared" si="125"/>
        <v>-4.5073726541554948E-2</v>
      </c>
      <c r="L1120" s="22">
        <f t="shared" si="119"/>
        <v>-1.785726458432435E-2</v>
      </c>
    </row>
    <row r="1121" spans="1:12" x14ac:dyDescent="0.25">
      <c r="A1121" s="3">
        <f>IFERROR(Datos!A1121,"")</f>
        <v>44112</v>
      </c>
      <c r="B1121" s="4">
        <f>IFERROR(Datos!B1121,"")</f>
        <v>177.85</v>
      </c>
      <c r="C1121" s="4">
        <f>IFERROR(Datos!C1121,"")</f>
        <v>3446.8</v>
      </c>
      <c r="D1121" s="22">
        <f t="shared" si="120"/>
        <v>3.554903509761953E-3</v>
      </c>
      <c r="E1121" s="22">
        <f t="shared" si="121"/>
        <v>8.0131017137510252E-3</v>
      </c>
      <c r="F1121" s="22">
        <f>IFERROR(D1121-Dashboard!$B$4/252,"")</f>
        <v>3.3961733510317945E-3</v>
      </c>
      <c r="G1121" s="22">
        <f>IFERROR(E1121-Dashboard!$B$4/252,"")</f>
        <v>7.8543715550208667E-3</v>
      </c>
      <c r="H1121" s="4">
        <f t="shared" si="122"/>
        <v>193.89</v>
      </c>
      <c r="I1121" s="23">
        <f t="shared" si="123"/>
        <v>-8.2727319614214201E-2</v>
      </c>
      <c r="J1121" s="4">
        <f t="shared" si="124"/>
        <v>3580.8</v>
      </c>
      <c r="K1121" s="23">
        <f t="shared" si="125"/>
        <v>-3.7421805183199264E-2</v>
      </c>
      <c r="L1121" s="22">
        <f t="shared" si="119"/>
        <v>-4.4581982039890722E-3</v>
      </c>
    </row>
    <row r="1122" spans="1:12" x14ac:dyDescent="0.25">
      <c r="A1122" s="3">
        <f>IFERROR(Datos!A1122,"")</f>
        <v>44113</v>
      </c>
      <c r="B1122" s="4">
        <f>IFERROR(Datos!B1122,"")</f>
        <v>181.08</v>
      </c>
      <c r="C1122" s="4">
        <f>IFERROR(Datos!C1122,"")</f>
        <v>3477.1</v>
      </c>
      <c r="D1122" s="22">
        <f t="shared" si="120"/>
        <v>1.816137194264833E-2</v>
      </c>
      <c r="E1122" s="22">
        <f t="shared" si="121"/>
        <v>8.7907624463270384E-3</v>
      </c>
      <c r="F1122" s="22">
        <f>IFERROR(D1122-Dashboard!$B$4/252,"")</f>
        <v>1.800264178391817E-2</v>
      </c>
      <c r="G1122" s="22">
        <f>IFERROR(E1122-Dashboard!$B$4/252,"")</f>
        <v>8.6320322875968799E-3</v>
      </c>
      <c r="H1122" s="4">
        <f t="shared" si="122"/>
        <v>193.89</v>
      </c>
      <c r="I1122" s="23">
        <f t="shared" si="123"/>
        <v>-6.6068389292897933E-2</v>
      </c>
      <c r="J1122" s="4">
        <f t="shared" si="124"/>
        <v>3580.8</v>
      </c>
      <c r="K1122" s="23">
        <f t="shared" si="125"/>
        <v>-2.8960008936550596E-2</v>
      </c>
      <c r="L1122" s="22">
        <f t="shared" si="119"/>
        <v>9.3706094963212916E-3</v>
      </c>
    </row>
    <row r="1123" spans="1:12" x14ac:dyDescent="0.25">
      <c r="A1123" s="3">
        <f>IFERROR(Datos!A1123,"")</f>
        <v>44116</v>
      </c>
      <c r="B1123" s="4">
        <f>IFERROR(Datos!B1123,"")</f>
        <v>180.56</v>
      </c>
      <c r="C1123" s="4">
        <f>IFERROR(Datos!C1123,"")</f>
        <v>3534.2</v>
      </c>
      <c r="D1123" s="22">
        <f t="shared" si="120"/>
        <v>-2.8716589352772992E-3</v>
      </c>
      <c r="E1123" s="22">
        <f t="shared" si="121"/>
        <v>1.6421730752638641E-2</v>
      </c>
      <c r="F1123" s="22">
        <f>IFERROR(D1123-Dashboard!$B$4/252,"")</f>
        <v>-3.0303890940074577E-3</v>
      </c>
      <c r="G1123" s="22">
        <f>IFERROR(E1123-Dashboard!$B$4/252,"")</f>
        <v>1.6263000593908481E-2</v>
      </c>
      <c r="H1123" s="4">
        <f t="shared" si="122"/>
        <v>193.89</v>
      </c>
      <c r="I1123" s="23">
        <f t="shared" si="123"/>
        <v>-6.8750322347722825E-2</v>
      </c>
      <c r="J1123" s="4">
        <f t="shared" si="124"/>
        <v>3580.8</v>
      </c>
      <c r="K1123" s="23">
        <f t="shared" si="125"/>
        <v>-1.3013851653261965E-2</v>
      </c>
      <c r="L1123" s="22">
        <f t="shared" si="119"/>
        <v>-1.9293389687915941E-2</v>
      </c>
    </row>
    <row r="1124" spans="1:12" x14ac:dyDescent="0.25">
      <c r="A1124" s="3">
        <f>IFERROR(Datos!A1124,"")</f>
        <v>44117</v>
      </c>
      <c r="B1124" s="4">
        <f>IFERROR(Datos!B1124,"")</f>
        <v>177.72</v>
      </c>
      <c r="C1124" s="4">
        <f>IFERROR(Datos!C1124,"")</f>
        <v>3511.9</v>
      </c>
      <c r="D1124" s="22">
        <f t="shared" si="120"/>
        <v>-1.5728843597696107E-2</v>
      </c>
      <c r="E1124" s="22">
        <f t="shared" si="121"/>
        <v>-6.3097730745288461E-3</v>
      </c>
      <c r="F1124" s="22">
        <f>IFERROR(D1124-Dashboard!$B$4/252,"")</f>
        <v>-1.5887573756426267E-2</v>
      </c>
      <c r="G1124" s="22">
        <f>IFERROR(E1124-Dashboard!$B$4/252,"")</f>
        <v>-6.4685032332590046E-3</v>
      </c>
      <c r="H1124" s="4">
        <f t="shared" si="122"/>
        <v>193.89</v>
      </c>
      <c r="I1124" s="23">
        <f t="shared" si="123"/>
        <v>-8.3397802877920424E-2</v>
      </c>
      <c r="J1124" s="4">
        <f t="shared" si="124"/>
        <v>3580.8</v>
      </c>
      <c r="K1124" s="23">
        <f t="shared" si="125"/>
        <v>-1.9241510277033136E-2</v>
      </c>
      <c r="L1124" s="22">
        <f t="shared" si="119"/>
        <v>-9.4190705231672611E-3</v>
      </c>
    </row>
    <row r="1125" spans="1:12" x14ac:dyDescent="0.25">
      <c r="A1125" s="3">
        <f>IFERROR(Datos!A1125,"")</f>
        <v>44118</v>
      </c>
      <c r="B1125" s="4">
        <f>IFERROR(Datos!B1125,"")</f>
        <v>178.27</v>
      </c>
      <c r="C1125" s="4">
        <f>IFERROR(Datos!C1125,"")</f>
        <v>3488.7</v>
      </c>
      <c r="D1125" s="22">
        <f t="shared" si="120"/>
        <v>3.0947557956335636E-3</v>
      </c>
      <c r="E1125" s="22">
        <f t="shared" si="121"/>
        <v>-6.6061106523535029E-3</v>
      </c>
      <c r="F1125" s="22">
        <f>IFERROR(D1125-Dashboard!$B$4/252,"")</f>
        <v>2.9360256369034051E-3</v>
      </c>
      <c r="G1125" s="22">
        <f>IFERROR(E1125-Dashboard!$B$4/252,"")</f>
        <v>-6.7648408110836614E-3</v>
      </c>
      <c r="H1125" s="4">
        <f t="shared" si="122"/>
        <v>193.89</v>
      </c>
      <c r="I1125" s="23">
        <f t="shared" si="123"/>
        <v>-8.0561142916086292E-2</v>
      </c>
      <c r="J1125" s="4">
        <f t="shared" si="124"/>
        <v>3580.8</v>
      </c>
      <c r="K1125" s="23">
        <f t="shared" si="125"/>
        <v>-2.572050938337811E-2</v>
      </c>
      <c r="L1125" s="22">
        <f t="shared" si="119"/>
        <v>9.7008664479870665E-3</v>
      </c>
    </row>
    <row r="1126" spans="1:12" x14ac:dyDescent="0.25">
      <c r="A1126" s="3">
        <f>IFERROR(Datos!A1126,"")</f>
        <v>44119</v>
      </c>
      <c r="B1126" s="4">
        <f>IFERROR(Datos!B1126,"")</f>
        <v>178.92</v>
      </c>
      <c r="C1126" s="4">
        <f>IFERROR(Datos!C1126,"")</f>
        <v>3483.3</v>
      </c>
      <c r="D1126" s="22">
        <f t="shared" si="120"/>
        <v>3.6461547091488633E-3</v>
      </c>
      <c r="E1126" s="22">
        <f t="shared" si="121"/>
        <v>-1.5478545016767153E-3</v>
      </c>
      <c r="F1126" s="22">
        <f>IFERROR(D1126-Dashboard!$B$4/252,"")</f>
        <v>3.4874245504187048E-3</v>
      </c>
      <c r="G1126" s="22">
        <f>IFERROR(E1126-Dashboard!$B$4/252,"")</f>
        <v>-1.7065846604068741E-3</v>
      </c>
      <c r="H1126" s="4">
        <f t="shared" si="122"/>
        <v>193.89</v>
      </c>
      <c r="I1126" s="23">
        <f t="shared" si="123"/>
        <v>-7.7208726597555288E-2</v>
      </c>
      <c r="J1126" s="4">
        <f t="shared" si="124"/>
        <v>3580.8</v>
      </c>
      <c r="K1126" s="23">
        <f t="shared" si="125"/>
        <v>-2.7228552278820373E-2</v>
      </c>
      <c r="L1126" s="22">
        <f t="shared" si="119"/>
        <v>5.1940092108255786E-3</v>
      </c>
    </row>
    <row r="1127" spans="1:12" x14ac:dyDescent="0.25">
      <c r="A1127" s="3">
        <f>IFERROR(Datos!A1127,"")</f>
        <v>44120</v>
      </c>
      <c r="B1127" s="4">
        <f>IFERROR(Datos!B1127,"")</f>
        <v>178.3</v>
      </c>
      <c r="C1127" s="4">
        <f>IFERROR(Datos!C1127,"")</f>
        <v>3483.8</v>
      </c>
      <c r="D1127" s="22">
        <f t="shared" si="120"/>
        <v>-3.4652358596019006E-3</v>
      </c>
      <c r="E1127" s="22">
        <f t="shared" si="121"/>
        <v>1.4354204346456179E-4</v>
      </c>
      <c r="F1127" s="22">
        <f>IFERROR(D1127-Dashboard!$B$4/252,"")</f>
        <v>-3.6239660183320591E-3</v>
      </c>
      <c r="G1127" s="22">
        <f>IFERROR(E1127-Dashboard!$B$4/252,"")</f>
        <v>-1.5188115265596944E-5</v>
      </c>
      <c r="H1127" s="4">
        <f t="shared" si="122"/>
        <v>193.89</v>
      </c>
      <c r="I1127" s="23">
        <f t="shared" si="123"/>
        <v>-8.0406416009077164E-2</v>
      </c>
      <c r="J1127" s="4">
        <f t="shared" si="124"/>
        <v>3580.8</v>
      </c>
      <c r="K1127" s="23">
        <f t="shared" si="125"/>
        <v>-2.7088918677390494E-2</v>
      </c>
      <c r="L1127" s="22">
        <f t="shared" si="119"/>
        <v>-3.6087779030664624E-3</v>
      </c>
    </row>
    <row r="1128" spans="1:12" x14ac:dyDescent="0.25">
      <c r="A1128" s="3">
        <f>IFERROR(Datos!A1128,"")</f>
        <v>44123</v>
      </c>
      <c r="B1128" s="4">
        <f>IFERROR(Datos!B1128,"")</f>
        <v>178.39</v>
      </c>
      <c r="C1128" s="4">
        <f>IFERROR(Datos!C1128,"")</f>
        <v>3426.9</v>
      </c>
      <c r="D1128" s="22">
        <f t="shared" si="120"/>
        <v>5.0476724621417723E-4</v>
      </c>
      <c r="E1128" s="22">
        <f t="shared" si="121"/>
        <v>-1.6332740111372646E-2</v>
      </c>
      <c r="F1128" s="22">
        <f>IFERROR(D1128-Dashboard!$B$4/252,"")</f>
        <v>3.460370874840185E-4</v>
      </c>
      <c r="G1128" s="22">
        <f>IFERROR(E1128-Dashboard!$B$4/252,"")</f>
        <v>-1.6491470270102806E-2</v>
      </c>
      <c r="H1128" s="4">
        <f t="shared" si="122"/>
        <v>193.89</v>
      </c>
      <c r="I1128" s="23">
        <f t="shared" si="123"/>
        <v>-7.994223528804989E-2</v>
      </c>
      <c r="J1128" s="4">
        <f t="shared" si="124"/>
        <v>3580.8</v>
      </c>
      <c r="K1128" s="23">
        <f t="shared" si="125"/>
        <v>-4.2979222520107219E-2</v>
      </c>
      <c r="L1128" s="22">
        <f t="shared" si="119"/>
        <v>1.6837507357586823E-2</v>
      </c>
    </row>
    <row r="1129" spans="1:12" x14ac:dyDescent="0.25">
      <c r="A1129" s="3">
        <f>IFERROR(Datos!A1129,"")</f>
        <v>44124</v>
      </c>
      <c r="B1129" s="4">
        <f>IFERROR(Datos!B1129,"")</f>
        <v>179.25</v>
      </c>
      <c r="C1129" s="4">
        <f>IFERROR(Datos!C1129,"")</f>
        <v>3443.1</v>
      </c>
      <c r="D1129" s="22">
        <f t="shared" si="120"/>
        <v>4.8208980324009332E-3</v>
      </c>
      <c r="E1129" s="22">
        <f t="shared" si="121"/>
        <v>4.7273045609734776E-3</v>
      </c>
      <c r="F1129" s="22">
        <f>IFERROR(D1129-Dashboard!$B$4/252,"")</f>
        <v>4.6621678736707747E-3</v>
      </c>
      <c r="G1129" s="22">
        <f>IFERROR(E1129-Dashboard!$B$4/252,"")</f>
        <v>4.5685744022433191E-3</v>
      </c>
      <c r="H1129" s="4">
        <f t="shared" si="122"/>
        <v>193.89</v>
      </c>
      <c r="I1129" s="23">
        <f t="shared" si="123"/>
        <v>-7.5506730620454876E-2</v>
      </c>
      <c r="J1129" s="4">
        <f t="shared" si="124"/>
        <v>3580.8</v>
      </c>
      <c r="K1129" s="23">
        <f t="shared" si="125"/>
        <v>-3.8455093833780207E-2</v>
      </c>
      <c r="L1129" s="22">
        <f t="shared" si="119"/>
        <v>9.3593471427455555E-5</v>
      </c>
    </row>
    <row r="1130" spans="1:12" x14ac:dyDescent="0.25">
      <c r="A1130" s="3">
        <f>IFERROR(Datos!A1130,"")</f>
        <v>44125</v>
      </c>
      <c r="B1130" s="4">
        <f>IFERROR(Datos!B1130,"")</f>
        <v>180.6</v>
      </c>
      <c r="C1130" s="4">
        <f>IFERROR(Datos!C1130,"")</f>
        <v>3435.6</v>
      </c>
      <c r="D1130" s="22">
        <f t="shared" si="120"/>
        <v>7.5313807531380839E-3</v>
      </c>
      <c r="E1130" s="22">
        <f t="shared" si="121"/>
        <v>-2.178269582643555E-3</v>
      </c>
      <c r="F1130" s="22">
        <f>IFERROR(D1130-Dashboard!$B$4/252,"")</f>
        <v>7.3726505944079253E-3</v>
      </c>
      <c r="G1130" s="22">
        <f>IFERROR(E1130-Dashboard!$B$4/252,"")</f>
        <v>-2.3369997413737135E-3</v>
      </c>
      <c r="H1130" s="4">
        <f t="shared" si="122"/>
        <v>193.89</v>
      </c>
      <c r="I1130" s="23">
        <f t="shared" si="123"/>
        <v>-6.8544019805044099E-2</v>
      </c>
      <c r="J1130" s="4">
        <f t="shared" si="124"/>
        <v>3580.8</v>
      </c>
      <c r="K1130" s="23">
        <f t="shared" si="125"/>
        <v>-4.0549597855227937E-2</v>
      </c>
      <c r="L1130" s="22">
        <f t="shared" si="119"/>
        <v>9.7096503357816388E-3</v>
      </c>
    </row>
    <row r="1131" spans="1:12" x14ac:dyDescent="0.25">
      <c r="A1131" s="3">
        <f>IFERROR(Datos!A1131,"")</f>
        <v>44126</v>
      </c>
      <c r="B1131" s="4">
        <f>IFERROR(Datos!B1131,"")</f>
        <v>178.83</v>
      </c>
      <c r="C1131" s="4">
        <f>IFERROR(Datos!C1131,"")</f>
        <v>3453.5</v>
      </c>
      <c r="D1131" s="22">
        <f t="shared" si="120"/>
        <v>-9.8006644518271457E-3</v>
      </c>
      <c r="E1131" s="22">
        <f t="shared" si="121"/>
        <v>5.2101525206660337E-3</v>
      </c>
      <c r="F1131" s="22">
        <f>IFERROR(D1131-Dashboard!$B$4/252,"")</f>
        <v>-9.9593946105573043E-3</v>
      </c>
      <c r="G1131" s="22">
        <f>IFERROR(E1131-Dashboard!$B$4/252,"")</f>
        <v>5.0514223619358752E-3</v>
      </c>
      <c r="H1131" s="4">
        <f t="shared" si="122"/>
        <v>193.89</v>
      </c>
      <c r="I1131" s="23">
        <f t="shared" si="123"/>
        <v>-7.7672907318582562E-2</v>
      </c>
      <c r="J1131" s="4">
        <f t="shared" si="124"/>
        <v>3580.8</v>
      </c>
      <c r="K1131" s="23">
        <f t="shared" si="125"/>
        <v>-3.5550714924039384E-2</v>
      </c>
      <c r="L1131" s="22">
        <f t="shared" si="119"/>
        <v>-1.5010816972493179E-2</v>
      </c>
    </row>
    <row r="1132" spans="1:12" x14ac:dyDescent="0.25">
      <c r="A1132" s="3">
        <f>IFERROR(Datos!A1132,"")</f>
        <v>44127</v>
      </c>
      <c r="B1132" s="4">
        <f>IFERROR(Datos!B1132,"")</f>
        <v>178.64</v>
      </c>
      <c r="C1132" s="4">
        <f>IFERROR(Datos!C1132,"")</f>
        <v>3465.4</v>
      </c>
      <c r="D1132" s="22">
        <f t="shared" si="120"/>
        <v>-1.062461555667582E-3</v>
      </c>
      <c r="E1132" s="22">
        <f t="shared" si="121"/>
        <v>3.4457796438396304E-3</v>
      </c>
      <c r="F1132" s="22">
        <f>IFERROR(D1132-Dashboard!$B$4/252,"")</f>
        <v>-1.2211917143977408E-3</v>
      </c>
      <c r="G1132" s="22">
        <f>IFERROR(E1132-Dashboard!$B$4/252,"")</f>
        <v>3.2870494851094719E-3</v>
      </c>
      <c r="H1132" s="4">
        <f t="shared" si="122"/>
        <v>193.89</v>
      </c>
      <c r="I1132" s="23">
        <f t="shared" si="123"/>
        <v>-7.8652844396307153E-2</v>
      </c>
      <c r="J1132" s="4">
        <f t="shared" si="124"/>
        <v>3580.8</v>
      </c>
      <c r="K1132" s="23">
        <f t="shared" si="125"/>
        <v>-3.2227435210008926E-2</v>
      </c>
      <c r="L1132" s="22">
        <f t="shared" si="119"/>
        <v>-4.5082411995072125E-3</v>
      </c>
    </row>
    <row r="1133" spans="1:12" x14ac:dyDescent="0.25">
      <c r="A1133" s="3">
        <f>IFERROR(Datos!A1133,"")</f>
        <v>44130</v>
      </c>
      <c r="B1133" s="4">
        <f>IFERROR(Datos!B1133,"")</f>
        <v>178.55</v>
      </c>
      <c r="C1133" s="4">
        <f>IFERROR(Datos!C1133,"")</f>
        <v>3401</v>
      </c>
      <c r="D1133" s="22">
        <f t="shared" si="120"/>
        <v>-5.0380653828918653E-4</v>
      </c>
      <c r="E1133" s="22">
        <f t="shared" si="121"/>
        <v>-1.858371327985231E-2</v>
      </c>
      <c r="F1133" s="22">
        <f>IFERROR(D1133-Dashboard!$B$4/252,"")</f>
        <v>-6.6253669701934526E-4</v>
      </c>
      <c r="G1133" s="22">
        <f>IFERROR(E1133-Dashboard!$B$4/252,"")</f>
        <v>-1.874244343858247E-2</v>
      </c>
      <c r="H1133" s="4">
        <f t="shared" si="122"/>
        <v>193.89</v>
      </c>
      <c r="I1133" s="23">
        <f t="shared" si="123"/>
        <v>-7.9117025117334427E-2</v>
      </c>
      <c r="J1133" s="4">
        <f t="shared" si="124"/>
        <v>3580.8</v>
      </c>
      <c r="K1133" s="23">
        <f t="shared" si="125"/>
        <v>-5.0212243074173379E-2</v>
      </c>
      <c r="L1133" s="22">
        <f t="shared" si="119"/>
        <v>1.8079906741563123E-2</v>
      </c>
    </row>
    <row r="1134" spans="1:12" x14ac:dyDescent="0.25">
      <c r="A1134" s="3">
        <f>IFERROR(Datos!A1134,"")</f>
        <v>44131</v>
      </c>
      <c r="B1134" s="4">
        <f>IFERROR(Datos!B1134,"")</f>
        <v>179.02</v>
      </c>
      <c r="C1134" s="4">
        <f>IFERROR(Datos!C1134,"")</f>
        <v>3390.7</v>
      </c>
      <c r="D1134" s="22">
        <f t="shared" si="120"/>
        <v>2.6323158779053557E-3</v>
      </c>
      <c r="E1134" s="22">
        <f t="shared" si="121"/>
        <v>-3.0285210232284809E-3</v>
      </c>
      <c r="F1134" s="22">
        <f>IFERROR(D1134-Dashboard!$B$4/252,"")</f>
        <v>2.4735857191751972E-3</v>
      </c>
      <c r="G1134" s="22">
        <f>IFERROR(E1134-Dashboard!$B$4/252,"")</f>
        <v>-3.1872511819586394E-3</v>
      </c>
      <c r="H1134" s="4">
        <f t="shared" si="122"/>
        <v>193.89</v>
      </c>
      <c r="I1134" s="23">
        <f t="shared" si="123"/>
        <v>-7.6692970240858083E-2</v>
      </c>
      <c r="J1134" s="4">
        <f t="shared" si="124"/>
        <v>3580.8</v>
      </c>
      <c r="K1134" s="23">
        <f t="shared" si="125"/>
        <v>-5.308869526362836E-2</v>
      </c>
      <c r="L1134" s="22">
        <f t="shared" si="119"/>
        <v>5.6608369011338366E-3</v>
      </c>
    </row>
    <row r="1135" spans="1:12" x14ac:dyDescent="0.25">
      <c r="A1135" s="3">
        <f>IFERROR(Datos!A1135,"")</f>
        <v>44132</v>
      </c>
      <c r="B1135" s="4">
        <f>IFERROR(Datos!B1135,"")</f>
        <v>176.13</v>
      </c>
      <c r="C1135" s="4">
        <f>IFERROR(Datos!C1135,"")</f>
        <v>3271</v>
      </c>
      <c r="D1135" s="22">
        <f t="shared" si="120"/>
        <v>-1.6143447659479504E-2</v>
      </c>
      <c r="E1135" s="22">
        <f t="shared" si="121"/>
        <v>-3.5302444922877263E-2</v>
      </c>
      <c r="F1135" s="22">
        <f>IFERROR(D1135-Dashboard!$B$4/252,"")</f>
        <v>-1.6302177818209664E-2</v>
      </c>
      <c r="G1135" s="22">
        <f>IFERROR(E1135-Dashboard!$B$4/252,"")</f>
        <v>-3.546117508160742E-2</v>
      </c>
      <c r="H1135" s="4">
        <f t="shared" si="122"/>
        <v>193.89</v>
      </c>
      <c r="I1135" s="23">
        <f t="shared" si="123"/>
        <v>-9.1598328949404229E-2</v>
      </c>
      <c r="J1135" s="4">
        <f t="shared" si="124"/>
        <v>3580.8</v>
      </c>
      <c r="K1135" s="23">
        <f t="shared" si="125"/>
        <v>-8.651697944593395E-2</v>
      </c>
      <c r="L1135" s="22">
        <f t="shared" si="119"/>
        <v>1.9158997263397759E-2</v>
      </c>
    </row>
    <row r="1136" spans="1:12" x14ac:dyDescent="0.25">
      <c r="A1136" s="3">
        <f>IFERROR(Datos!A1136,"")</f>
        <v>44133</v>
      </c>
      <c r="B1136" s="4">
        <f>IFERROR(Datos!B1136,"")</f>
        <v>175.4</v>
      </c>
      <c r="C1136" s="4">
        <f>IFERROR(Datos!C1136,"")</f>
        <v>3310.1</v>
      </c>
      <c r="D1136" s="22">
        <f t="shared" si="120"/>
        <v>-4.1446658717991802E-3</v>
      </c>
      <c r="E1136" s="22">
        <f t="shared" si="121"/>
        <v>1.1953531030265863E-2</v>
      </c>
      <c r="F1136" s="22">
        <f>IFERROR(D1136-Dashboard!$B$4/252,"")</f>
        <v>-4.3033960305293387E-3</v>
      </c>
      <c r="G1136" s="22">
        <f>IFERROR(E1136-Dashboard!$B$4/252,"")</f>
        <v>1.1794800871535704E-2</v>
      </c>
      <c r="H1136" s="4">
        <f t="shared" si="122"/>
        <v>193.89</v>
      </c>
      <c r="I1136" s="23">
        <f t="shared" si="123"/>
        <v>-9.5363350353293019E-2</v>
      </c>
      <c r="J1136" s="4">
        <f t="shared" si="124"/>
        <v>3580.8</v>
      </c>
      <c r="K1136" s="23">
        <f t="shared" si="125"/>
        <v>-7.5597631814119826E-2</v>
      </c>
      <c r="L1136" s="22">
        <f t="shared" si="119"/>
        <v>-1.6098196902065043E-2</v>
      </c>
    </row>
    <row r="1137" spans="1:12" x14ac:dyDescent="0.25">
      <c r="A1137" s="3">
        <f>IFERROR(Datos!A1137,"")</f>
        <v>44134</v>
      </c>
      <c r="B1137" s="4">
        <f>IFERROR(Datos!B1137,"")</f>
        <v>176.2</v>
      </c>
      <c r="C1137" s="4">
        <f>IFERROR(Datos!C1137,"")</f>
        <v>3270</v>
      </c>
      <c r="D1137" s="22">
        <f t="shared" si="120"/>
        <v>4.5610034207523853E-3</v>
      </c>
      <c r="E1137" s="22">
        <f t="shared" si="121"/>
        <v>-1.2114437630283081E-2</v>
      </c>
      <c r="F1137" s="22">
        <f>IFERROR(D1137-Dashboard!$B$4/252,"")</f>
        <v>4.4022732620222268E-3</v>
      </c>
      <c r="G1137" s="22">
        <f>IFERROR(E1137-Dashboard!$B$4/252,"")</f>
        <v>-1.227316778901324E-2</v>
      </c>
      <c r="H1137" s="4">
        <f t="shared" si="122"/>
        <v>193.89</v>
      </c>
      <c r="I1137" s="23">
        <f t="shared" si="123"/>
        <v>-9.1237299499716373E-2</v>
      </c>
      <c r="J1137" s="4">
        <f t="shared" si="124"/>
        <v>3580.8</v>
      </c>
      <c r="K1137" s="23">
        <f t="shared" si="125"/>
        <v>-8.6796246648793596E-2</v>
      </c>
      <c r="L1137" s="22">
        <f t="shared" si="119"/>
        <v>1.6675441051035467E-2</v>
      </c>
    </row>
    <row r="1138" spans="1:12" x14ac:dyDescent="0.25">
      <c r="A1138" s="3">
        <f>IFERROR(Datos!A1138,"")</f>
        <v>44137</v>
      </c>
      <c r="B1138" s="4">
        <f>IFERROR(Datos!B1138,"")</f>
        <v>177.91</v>
      </c>
      <c r="C1138" s="4">
        <f>IFERROR(Datos!C1138,"")</f>
        <v>3310.2</v>
      </c>
      <c r="D1138" s="22">
        <f t="shared" si="120"/>
        <v>9.7048808172530698E-3</v>
      </c>
      <c r="E1138" s="22">
        <f t="shared" si="121"/>
        <v>1.2293577981651316E-2</v>
      </c>
      <c r="F1138" s="22">
        <f>IFERROR(D1138-Dashboard!$B$4/252,"")</f>
        <v>9.5461506585229113E-3</v>
      </c>
      <c r="G1138" s="22">
        <f>IFERROR(E1138-Dashboard!$B$4/252,"")</f>
        <v>1.2134847822921157E-2</v>
      </c>
      <c r="H1138" s="4">
        <f t="shared" si="122"/>
        <v>193.89</v>
      </c>
      <c r="I1138" s="23">
        <f t="shared" si="123"/>
        <v>-8.2417865800195944E-2</v>
      </c>
      <c r="J1138" s="4">
        <f t="shared" si="124"/>
        <v>3580.8</v>
      </c>
      <c r="K1138" s="23">
        <f t="shared" si="125"/>
        <v>-7.5569705093833872E-2</v>
      </c>
      <c r="L1138" s="22">
        <f t="shared" si="119"/>
        <v>-2.5886971643982459E-3</v>
      </c>
    </row>
    <row r="1139" spans="1:12" x14ac:dyDescent="0.25">
      <c r="A1139" s="3">
        <f>IFERROR(Datos!A1139,"")</f>
        <v>44138</v>
      </c>
      <c r="B1139" s="4">
        <f>IFERROR(Datos!B1139,"")</f>
        <v>178.92</v>
      </c>
      <c r="C1139" s="4">
        <f>IFERROR(Datos!C1139,"")</f>
        <v>3369.2</v>
      </c>
      <c r="D1139" s="22">
        <f t="shared" si="120"/>
        <v>5.677027710640159E-3</v>
      </c>
      <c r="E1139" s="22">
        <f t="shared" si="121"/>
        <v>1.7823696453386439E-2</v>
      </c>
      <c r="F1139" s="22">
        <f>IFERROR(D1139-Dashboard!$B$4/252,"")</f>
        <v>5.5182975519100005E-3</v>
      </c>
      <c r="G1139" s="22">
        <f>IFERROR(E1139-Dashboard!$B$4/252,"")</f>
        <v>1.7664966294656279E-2</v>
      </c>
      <c r="H1139" s="4">
        <f t="shared" si="122"/>
        <v>193.89</v>
      </c>
      <c r="I1139" s="23">
        <f t="shared" si="123"/>
        <v>-7.7208726597555288E-2</v>
      </c>
      <c r="J1139" s="4">
        <f t="shared" si="124"/>
        <v>3580.8</v>
      </c>
      <c r="K1139" s="23">
        <f t="shared" si="125"/>
        <v>-5.9092940125111793E-2</v>
      </c>
      <c r="L1139" s="22">
        <f t="shared" si="119"/>
        <v>-1.2146668742746281E-2</v>
      </c>
    </row>
    <row r="1140" spans="1:12" x14ac:dyDescent="0.25">
      <c r="A1140" s="3">
        <f>IFERROR(Datos!A1140,"")</f>
        <v>44139</v>
      </c>
      <c r="B1140" s="4">
        <f>IFERROR(Datos!B1140,"")</f>
        <v>178.82</v>
      </c>
      <c r="C1140" s="4">
        <f>IFERROR(Datos!C1140,"")</f>
        <v>3443.4</v>
      </c>
      <c r="D1140" s="22">
        <f t="shared" si="120"/>
        <v>-5.5890900961319545E-4</v>
      </c>
      <c r="E1140" s="22">
        <f t="shared" si="121"/>
        <v>2.2023032173809964E-2</v>
      </c>
      <c r="F1140" s="22">
        <f>IFERROR(D1140-Dashboard!$B$4/252,"")</f>
        <v>-7.1763916834335418E-4</v>
      </c>
      <c r="G1140" s="22">
        <f>IFERROR(E1140-Dashboard!$B$4/252,"")</f>
        <v>2.1864302015079804E-2</v>
      </c>
      <c r="H1140" s="4">
        <f t="shared" si="122"/>
        <v>193.89</v>
      </c>
      <c r="I1140" s="23">
        <f t="shared" si="123"/>
        <v>-7.7724482954252383E-2</v>
      </c>
      <c r="J1140" s="4">
        <f t="shared" si="124"/>
        <v>3580.8</v>
      </c>
      <c r="K1140" s="23">
        <f t="shared" si="125"/>
        <v>-3.8371313672922236E-2</v>
      </c>
      <c r="L1140" s="22">
        <f t="shared" si="119"/>
        <v>-2.258194118342316E-2</v>
      </c>
    </row>
    <row r="1141" spans="1:12" x14ac:dyDescent="0.25">
      <c r="A1141" s="3">
        <f>IFERROR(Datos!A1141,"")</f>
        <v>44140</v>
      </c>
      <c r="B1141" s="4">
        <f>IFERROR(Datos!B1141,"")</f>
        <v>182.93</v>
      </c>
      <c r="C1141" s="4">
        <f>IFERROR(Datos!C1141,"")</f>
        <v>3510.4</v>
      </c>
      <c r="D1141" s="22">
        <f t="shared" si="120"/>
        <v>2.2984006263281564E-2</v>
      </c>
      <c r="E1141" s="22">
        <f t="shared" si="121"/>
        <v>1.9457512923273468E-2</v>
      </c>
      <c r="F1141" s="22">
        <f>IFERROR(D1141-Dashboard!$B$4/252,"")</f>
        <v>2.2825276104551404E-2</v>
      </c>
      <c r="G1141" s="22">
        <f>IFERROR(E1141-Dashboard!$B$4/252,"")</f>
        <v>1.9298782764543308E-2</v>
      </c>
      <c r="H1141" s="4">
        <f t="shared" si="122"/>
        <v>193.89</v>
      </c>
      <c r="I1141" s="23">
        <f t="shared" si="123"/>
        <v>-5.6526896694001683E-2</v>
      </c>
      <c r="J1141" s="4">
        <f t="shared" si="124"/>
        <v>3580.8</v>
      </c>
      <c r="K1141" s="23">
        <f t="shared" si="125"/>
        <v>-1.966041108132266E-2</v>
      </c>
      <c r="L1141" s="22">
        <f t="shared" si="119"/>
        <v>3.5264933400080967E-3</v>
      </c>
    </row>
    <row r="1142" spans="1:12" x14ac:dyDescent="0.25">
      <c r="A1142" s="3">
        <f>IFERROR(Datos!A1142,"")</f>
        <v>44141</v>
      </c>
      <c r="B1142" s="4">
        <f>IFERROR(Datos!B1142,"")</f>
        <v>183.19</v>
      </c>
      <c r="C1142" s="4">
        <f>IFERROR(Datos!C1142,"")</f>
        <v>3509.4</v>
      </c>
      <c r="D1142" s="22">
        <f t="shared" si="120"/>
        <v>1.4213086973158262E-3</v>
      </c>
      <c r="E1142" s="22">
        <f t="shared" si="121"/>
        <v>-2.8486782133085864E-4</v>
      </c>
      <c r="F1142" s="22">
        <f>IFERROR(D1142-Dashboard!$B$4/252,"")</f>
        <v>1.2625785385856675E-3</v>
      </c>
      <c r="G1142" s="22">
        <f>IFERROR(E1142-Dashboard!$B$4/252,"")</f>
        <v>-4.4359798006101737E-4</v>
      </c>
      <c r="H1142" s="4">
        <f t="shared" si="122"/>
        <v>193.89</v>
      </c>
      <c r="I1142" s="23">
        <f t="shared" si="123"/>
        <v>-5.5185930166589237E-2</v>
      </c>
      <c r="J1142" s="4">
        <f t="shared" si="124"/>
        <v>3580.8</v>
      </c>
      <c r="K1142" s="23">
        <f t="shared" si="125"/>
        <v>-1.9939678284182305E-2</v>
      </c>
      <c r="L1142" s="22">
        <f t="shared" si="119"/>
        <v>1.7061765186466848E-3</v>
      </c>
    </row>
    <row r="1143" spans="1:12" x14ac:dyDescent="0.25">
      <c r="A1143" s="3">
        <f>IFERROR(Datos!A1143,"")</f>
        <v>44144</v>
      </c>
      <c r="B1143" s="4">
        <f>IFERROR(Datos!B1143,"")</f>
        <v>175.08</v>
      </c>
      <c r="C1143" s="4">
        <f>IFERROR(Datos!C1143,"")</f>
        <v>3550.5</v>
      </c>
      <c r="D1143" s="22">
        <f t="shared" si="120"/>
        <v>-4.4270975489928421E-2</v>
      </c>
      <c r="E1143" s="22">
        <f t="shared" si="121"/>
        <v>1.1711403658745123E-2</v>
      </c>
      <c r="F1143" s="22">
        <f>IFERROR(D1143-Dashboard!$B$4/252,"")</f>
        <v>-4.4429705648658578E-2</v>
      </c>
      <c r="G1143" s="22">
        <f>IFERROR(E1143-Dashboard!$B$4/252,"")</f>
        <v>1.1552673500014965E-2</v>
      </c>
      <c r="H1143" s="4">
        <f t="shared" si="122"/>
        <v>193.89</v>
      </c>
      <c r="I1143" s="23">
        <f t="shared" si="123"/>
        <v>-9.7013770694723722E-2</v>
      </c>
      <c r="J1143" s="4">
        <f t="shared" si="124"/>
        <v>3580.8</v>
      </c>
      <c r="K1143" s="23">
        <f t="shared" si="125"/>
        <v>-8.4617962466488894E-3</v>
      </c>
      <c r="L1143" s="22">
        <f t="shared" si="119"/>
        <v>-5.5982379148673544E-2</v>
      </c>
    </row>
    <row r="1144" spans="1:12" x14ac:dyDescent="0.25">
      <c r="A1144" s="3">
        <f>IFERROR(Datos!A1144,"")</f>
        <v>44145</v>
      </c>
      <c r="B1144" s="4">
        <f>IFERROR(Datos!B1144,"")</f>
        <v>175.66</v>
      </c>
      <c r="C1144" s="4">
        <f>IFERROR(Datos!C1144,"")</f>
        <v>3545.5</v>
      </c>
      <c r="D1144" s="22">
        <f t="shared" si="120"/>
        <v>3.3127713045464358E-3</v>
      </c>
      <c r="E1144" s="22">
        <f t="shared" si="121"/>
        <v>-1.4082523588226925E-3</v>
      </c>
      <c r="F1144" s="22">
        <f>IFERROR(D1144-Dashboard!$B$4/252,"")</f>
        <v>3.1540411458162772E-3</v>
      </c>
      <c r="G1144" s="22">
        <f>IFERROR(E1144-Dashboard!$B$4/252,"")</f>
        <v>-1.5669825175528512E-3</v>
      </c>
      <c r="H1144" s="4">
        <f t="shared" si="122"/>
        <v>193.89</v>
      </c>
      <c r="I1144" s="23">
        <f t="shared" si="123"/>
        <v>-9.4022383825880573E-2</v>
      </c>
      <c r="J1144" s="4">
        <f t="shared" si="124"/>
        <v>3580.8</v>
      </c>
      <c r="K1144" s="23">
        <f t="shared" si="125"/>
        <v>-9.8581322609473387E-3</v>
      </c>
      <c r="L1144" s="22">
        <f t="shared" si="119"/>
        <v>4.7210236633691283E-3</v>
      </c>
    </row>
    <row r="1145" spans="1:12" x14ac:dyDescent="0.25">
      <c r="A1145" s="3">
        <f>IFERROR(Datos!A1145,"")</f>
        <v>44146</v>
      </c>
      <c r="B1145" s="4">
        <f>IFERROR(Datos!B1145,"")</f>
        <v>174.9</v>
      </c>
      <c r="C1145" s="4">
        <f>IFERROR(Datos!C1145,"")</f>
        <v>3572.7</v>
      </c>
      <c r="D1145" s="22">
        <f t="shared" si="120"/>
        <v>-4.326539906637783E-3</v>
      </c>
      <c r="E1145" s="22">
        <f t="shared" si="121"/>
        <v>7.6716965167111795E-3</v>
      </c>
      <c r="F1145" s="22">
        <f>IFERROR(D1145-Dashboard!$B$4/252,"")</f>
        <v>-4.4852700653679415E-3</v>
      </c>
      <c r="G1145" s="22">
        <f>IFERROR(E1145-Dashboard!$B$4/252,"")</f>
        <v>7.512966357981021E-3</v>
      </c>
      <c r="H1145" s="4">
        <f t="shared" si="122"/>
        <v>193.89</v>
      </c>
      <c r="I1145" s="23">
        <f t="shared" si="123"/>
        <v>-9.7942132136778493E-2</v>
      </c>
      <c r="J1145" s="4">
        <f t="shared" si="124"/>
        <v>3580.8</v>
      </c>
      <c r="K1145" s="23">
        <f t="shared" si="125"/>
        <v>-2.2620643431636722E-3</v>
      </c>
      <c r="L1145" s="22">
        <f t="shared" si="119"/>
        <v>-1.1998236423348962E-2</v>
      </c>
    </row>
    <row r="1146" spans="1:12" x14ac:dyDescent="0.25">
      <c r="A1146" s="3">
        <f>IFERROR(Datos!A1146,"")</f>
        <v>44147</v>
      </c>
      <c r="B1146" s="4">
        <f>IFERROR(Datos!B1146,"")</f>
        <v>175.96</v>
      </c>
      <c r="C1146" s="4">
        <f>IFERROR(Datos!C1146,"")</f>
        <v>3537</v>
      </c>
      <c r="D1146" s="22">
        <f t="shared" si="120"/>
        <v>6.0606060606060996E-3</v>
      </c>
      <c r="E1146" s="22">
        <f t="shared" si="121"/>
        <v>-9.9924426904021146E-3</v>
      </c>
      <c r="F1146" s="22">
        <f>IFERROR(D1146-Dashboard!$B$4/252,"")</f>
        <v>5.9018759018759411E-3</v>
      </c>
      <c r="G1146" s="22">
        <f>IFERROR(E1146-Dashboard!$B$4/252,"")</f>
        <v>-1.0151172849132273E-2</v>
      </c>
      <c r="H1146" s="4">
        <f t="shared" si="122"/>
        <v>193.89</v>
      </c>
      <c r="I1146" s="23">
        <f t="shared" si="123"/>
        <v>-9.2475114755789289E-2</v>
      </c>
      <c r="J1146" s="4">
        <f t="shared" si="124"/>
        <v>3580.8</v>
      </c>
      <c r="K1146" s="23">
        <f t="shared" si="125"/>
        <v>-1.2231903485254714E-2</v>
      </c>
      <c r="L1146" s="22">
        <f t="shared" si="119"/>
        <v>1.6053048751008214E-2</v>
      </c>
    </row>
    <row r="1147" spans="1:12" x14ac:dyDescent="0.25">
      <c r="A1147" s="3">
        <f>IFERROR(Datos!A1147,"")</f>
        <v>44148</v>
      </c>
      <c r="B1147" s="4">
        <f>IFERROR(Datos!B1147,"")</f>
        <v>177.16</v>
      </c>
      <c r="C1147" s="4">
        <f>IFERROR(Datos!C1147,"")</f>
        <v>3585.2</v>
      </c>
      <c r="D1147" s="22">
        <f t="shared" si="120"/>
        <v>6.8197317572173954E-3</v>
      </c>
      <c r="E1147" s="22">
        <f t="shared" si="121"/>
        <v>1.3627367825840953E-2</v>
      </c>
      <c r="F1147" s="22">
        <f>IFERROR(D1147-Dashboard!$B$4/252,"")</f>
        <v>6.6610015984872369E-3</v>
      </c>
      <c r="G1147" s="22">
        <f>IFERROR(E1147-Dashboard!$B$4/252,"")</f>
        <v>1.3468637667110794E-2</v>
      </c>
      <c r="H1147" s="4">
        <f t="shared" si="122"/>
        <v>193.89</v>
      </c>
      <c r="I1147" s="23">
        <f t="shared" si="123"/>
        <v>-8.6286038475424154E-2</v>
      </c>
      <c r="J1147" s="4">
        <f t="shared" si="124"/>
        <v>3585.2</v>
      </c>
      <c r="K1147" s="23">
        <f t="shared" si="125"/>
        <v>0</v>
      </c>
      <c r="L1147" s="22">
        <f t="shared" si="119"/>
        <v>-6.8076360686235571E-3</v>
      </c>
    </row>
    <row r="1148" spans="1:12" x14ac:dyDescent="0.25">
      <c r="A1148" s="3">
        <f>IFERROR(Datos!A1148,"")</f>
        <v>44151</v>
      </c>
      <c r="B1148" s="4">
        <f>IFERROR(Datos!B1148,"")</f>
        <v>177.15</v>
      </c>
      <c r="C1148" s="4">
        <f>IFERROR(Datos!C1148,"")</f>
        <v>3626.9</v>
      </c>
      <c r="D1148" s="22">
        <f t="shared" si="120"/>
        <v>-5.644615037248002E-5</v>
      </c>
      <c r="E1148" s="22">
        <f t="shared" si="121"/>
        <v>1.1631150284503011E-2</v>
      </c>
      <c r="F1148" s="22">
        <f>IFERROR(D1148-Dashboard!$B$4/252,"")</f>
        <v>-2.1517630910263875E-4</v>
      </c>
      <c r="G1148" s="22">
        <f>IFERROR(E1148-Dashboard!$B$4/252,"")</f>
        <v>1.1472420125772853E-2</v>
      </c>
      <c r="H1148" s="4">
        <f t="shared" si="122"/>
        <v>193.89</v>
      </c>
      <c r="I1148" s="23">
        <f t="shared" si="123"/>
        <v>-8.6337614111093863E-2</v>
      </c>
      <c r="J1148" s="4">
        <f t="shared" si="124"/>
        <v>3626.9</v>
      </c>
      <c r="K1148" s="23">
        <f t="shared" si="125"/>
        <v>0</v>
      </c>
      <c r="L1148" s="22">
        <f t="shared" si="119"/>
        <v>-1.1687596434875491E-2</v>
      </c>
    </row>
    <row r="1149" spans="1:12" x14ac:dyDescent="0.25">
      <c r="A1149" s="3">
        <f>IFERROR(Datos!A1149,"")</f>
        <v>44152</v>
      </c>
      <c r="B1149" s="4">
        <f>IFERROR(Datos!B1149,"")</f>
        <v>176.5</v>
      </c>
      <c r="C1149" s="4">
        <f>IFERROR(Datos!C1149,"")</f>
        <v>3609.5</v>
      </c>
      <c r="D1149" s="22">
        <f t="shared" si="120"/>
        <v>-3.6692068868191541E-3</v>
      </c>
      <c r="E1149" s="22">
        <f t="shared" si="121"/>
        <v>-4.7974854558989755E-3</v>
      </c>
      <c r="F1149" s="22">
        <f>IFERROR(D1149-Dashboard!$B$4/252,"")</f>
        <v>-3.8279370455493126E-3</v>
      </c>
      <c r="G1149" s="22">
        <f>IFERROR(E1149-Dashboard!$B$4/252,"")</f>
        <v>-4.956215614629134E-3</v>
      </c>
      <c r="H1149" s="4">
        <f t="shared" si="122"/>
        <v>193.89</v>
      </c>
      <c r="I1149" s="23">
        <f t="shared" si="123"/>
        <v>-8.9690030429624978E-2</v>
      </c>
      <c r="J1149" s="4">
        <f t="shared" si="124"/>
        <v>3626.9</v>
      </c>
      <c r="K1149" s="23">
        <f t="shared" si="125"/>
        <v>-4.7974854558989755E-3</v>
      </c>
      <c r="L1149" s="22">
        <f t="shared" si="119"/>
        <v>1.1282785690798214E-3</v>
      </c>
    </row>
    <row r="1150" spans="1:12" x14ac:dyDescent="0.25">
      <c r="A1150" s="3">
        <f>IFERROR(Datos!A1150,"")</f>
        <v>44153</v>
      </c>
      <c r="B1150" s="4">
        <f>IFERROR(Datos!B1150,"")</f>
        <v>175.49</v>
      </c>
      <c r="C1150" s="4">
        <f>IFERROR(Datos!C1150,"")</f>
        <v>3567.8</v>
      </c>
      <c r="D1150" s="22">
        <f t="shared" si="120"/>
        <v>-5.7223796033993857E-3</v>
      </c>
      <c r="E1150" s="22">
        <f t="shared" si="121"/>
        <v>-1.1552846654661275E-2</v>
      </c>
      <c r="F1150" s="22">
        <f>IFERROR(D1150-Dashboard!$B$4/252,"")</f>
        <v>-5.8811097621295442E-3</v>
      </c>
      <c r="G1150" s="22">
        <f>IFERROR(E1150-Dashboard!$B$4/252,"")</f>
        <v>-1.1711576813391434E-2</v>
      </c>
      <c r="H1150" s="4">
        <f t="shared" si="122"/>
        <v>193.89</v>
      </c>
      <c r="I1150" s="23">
        <f t="shared" si="123"/>
        <v>-9.4899169632265634E-2</v>
      </c>
      <c r="J1150" s="4">
        <f t="shared" si="124"/>
        <v>3626.9</v>
      </c>
      <c r="K1150" s="23">
        <f t="shared" si="125"/>
        <v>-1.6294907496760325E-2</v>
      </c>
      <c r="L1150" s="22">
        <f t="shared" si="119"/>
        <v>5.8304670512618895E-3</v>
      </c>
    </row>
    <row r="1151" spans="1:12" x14ac:dyDescent="0.25">
      <c r="A1151" s="3">
        <f>IFERROR(Datos!A1151,"")</f>
        <v>44154</v>
      </c>
      <c r="B1151" s="4">
        <f>IFERROR(Datos!B1151,"")</f>
        <v>175.16</v>
      </c>
      <c r="C1151" s="4">
        <f>IFERROR(Datos!C1151,"")</f>
        <v>3581.9</v>
      </c>
      <c r="D1151" s="22">
        <f t="shared" si="120"/>
        <v>-1.8804490284347608E-3</v>
      </c>
      <c r="E1151" s="22">
        <f t="shared" si="121"/>
        <v>3.9520152474914472E-3</v>
      </c>
      <c r="F1151" s="22">
        <f>IFERROR(D1151-Dashboard!$B$4/252,"")</f>
        <v>-2.0391791871649193E-3</v>
      </c>
      <c r="G1151" s="22">
        <f>IFERROR(E1151-Dashboard!$B$4/252,"")</f>
        <v>3.7932850887612887E-3</v>
      </c>
      <c r="H1151" s="4">
        <f t="shared" si="122"/>
        <v>193.89</v>
      </c>
      <c r="I1151" s="23">
        <f t="shared" si="123"/>
        <v>-9.6601165609366046E-2</v>
      </c>
      <c r="J1151" s="4">
        <f t="shared" si="124"/>
        <v>3626.9</v>
      </c>
      <c r="K1151" s="23">
        <f t="shared" si="125"/>
        <v>-1.2407289972152569E-2</v>
      </c>
      <c r="L1151" s="22">
        <f t="shared" si="119"/>
        <v>-5.832464275926208E-3</v>
      </c>
    </row>
    <row r="1152" spans="1:12" x14ac:dyDescent="0.25">
      <c r="A1152" s="3">
        <f>IFERROR(Datos!A1152,"")</f>
        <v>44155</v>
      </c>
      <c r="B1152" s="4">
        <f>IFERROR(Datos!B1152,"")</f>
        <v>175.69</v>
      </c>
      <c r="C1152" s="4">
        <f>IFERROR(Datos!C1152,"")</f>
        <v>3557.5</v>
      </c>
      <c r="D1152" s="22">
        <f t="shared" si="120"/>
        <v>3.025804978305624E-3</v>
      </c>
      <c r="E1152" s="22">
        <f t="shared" si="121"/>
        <v>-6.8120271364360274E-3</v>
      </c>
      <c r="F1152" s="22">
        <f>IFERROR(D1152-Dashboard!$B$4/252,"")</f>
        <v>2.8670748195754655E-3</v>
      </c>
      <c r="G1152" s="22">
        <f>IFERROR(E1152-Dashboard!$B$4/252,"")</f>
        <v>-6.9707572951661859E-3</v>
      </c>
      <c r="H1152" s="4">
        <f t="shared" si="122"/>
        <v>193.89</v>
      </c>
      <c r="I1152" s="23">
        <f t="shared" si="123"/>
        <v>-9.3867656918871445E-2</v>
      </c>
      <c r="J1152" s="4">
        <f t="shared" si="124"/>
        <v>3626.9</v>
      </c>
      <c r="K1152" s="23">
        <f t="shared" si="125"/>
        <v>-1.9134798312608559E-2</v>
      </c>
      <c r="L1152" s="22">
        <f t="shared" si="119"/>
        <v>9.8378321147416514E-3</v>
      </c>
    </row>
    <row r="1153" spans="1:12" x14ac:dyDescent="0.25">
      <c r="A1153" s="3">
        <f>IFERROR(Datos!A1153,"")</f>
        <v>44158</v>
      </c>
      <c r="B1153" s="4">
        <f>IFERROR(Datos!B1153,"")</f>
        <v>172.23</v>
      </c>
      <c r="C1153" s="4">
        <f>IFERROR(Datos!C1153,"")</f>
        <v>3577.6</v>
      </c>
      <c r="D1153" s="22">
        <f t="shared" si="120"/>
        <v>-1.9693778814958263E-2</v>
      </c>
      <c r="E1153" s="22">
        <f t="shared" si="121"/>
        <v>5.650035137034326E-3</v>
      </c>
      <c r="F1153" s="22">
        <f>IFERROR(D1153-Dashboard!$B$4/252,"")</f>
        <v>-1.9852508973688423E-2</v>
      </c>
      <c r="G1153" s="22">
        <f>IFERROR(E1153-Dashboard!$B$4/252,"")</f>
        <v>5.4913049783041675E-3</v>
      </c>
      <c r="H1153" s="4">
        <f t="shared" si="122"/>
        <v>193.89</v>
      </c>
      <c r="I1153" s="23">
        <f t="shared" si="123"/>
        <v>-0.11171282686059103</v>
      </c>
      <c r="J1153" s="4">
        <f t="shared" si="124"/>
        <v>3626.9</v>
      </c>
      <c r="K1153" s="23">
        <f t="shared" si="125"/>
        <v>-1.3592875458380504E-2</v>
      </c>
      <c r="L1153" s="22">
        <f t="shared" si="119"/>
        <v>-2.5343813951992589E-2</v>
      </c>
    </row>
    <row r="1154" spans="1:12" x14ac:dyDescent="0.25">
      <c r="A1154" s="3">
        <f>IFERROR(Datos!A1154,"")</f>
        <v>44159</v>
      </c>
      <c r="B1154" s="4">
        <f>IFERROR(Datos!B1154,"")</f>
        <v>169.59</v>
      </c>
      <c r="C1154" s="4">
        <f>IFERROR(Datos!C1154,"")</f>
        <v>3635.4</v>
      </c>
      <c r="D1154" s="22">
        <f t="shared" si="120"/>
        <v>-1.5328340010451025E-2</v>
      </c>
      <c r="E1154" s="22">
        <f t="shared" si="121"/>
        <v>1.6156082289803253E-2</v>
      </c>
      <c r="F1154" s="22">
        <f>IFERROR(D1154-Dashboard!$B$4/252,"")</f>
        <v>-1.5487070169181183E-2</v>
      </c>
      <c r="G1154" s="22">
        <f>IFERROR(E1154-Dashboard!$B$4/252,"")</f>
        <v>1.5997352131073093E-2</v>
      </c>
      <c r="H1154" s="4">
        <f t="shared" si="122"/>
        <v>193.89</v>
      </c>
      <c r="I1154" s="23">
        <f t="shared" si="123"/>
        <v>-0.12532879467739433</v>
      </c>
      <c r="J1154" s="4">
        <f t="shared" si="124"/>
        <v>3635.4</v>
      </c>
      <c r="K1154" s="23">
        <f t="shared" si="125"/>
        <v>0</v>
      </c>
      <c r="L1154" s="22">
        <f t="shared" si="119"/>
        <v>-3.1484422300254278E-2</v>
      </c>
    </row>
    <row r="1155" spans="1:12" x14ac:dyDescent="0.25">
      <c r="A1155" s="3">
        <f>IFERROR(Datos!A1155,"")</f>
        <v>44160</v>
      </c>
      <c r="B1155" s="4">
        <f>IFERROR(Datos!B1155,"")</f>
        <v>169.51</v>
      </c>
      <c r="C1155" s="4">
        <f>IFERROR(Datos!C1155,"")</f>
        <v>3629.7</v>
      </c>
      <c r="D1155" s="22">
        <f t="shared" si="120"/>
        <v>-4.7172592723632167E-4</v>
      </c>
      <c r="E1155" s="22">
        <f t="shared" si="121"/>
        <v>-1.5679154976069309E-3</v>
      </c>
      <c r="F1155" s="22">
        <f>IFERROR(D1155-Dashboard!$B$4/252,"")</f>
        <v>-6.304560859664804E-4</v>
      </c>
      <c r="G1155" s="22">
        <f>IFERROR(E1155-Dashboard!$B$4/252,"")</f>
        <v>-1.7266456563370897E-3</v>
      </c>
      <c r="H1155" s="4">
        <f t="shared" si="122"/>
        <v>193.89</v>
      </c>
      <c r="I1155" s="23">
        <f t="shared" si="123"/>
        <v>-0.12574139976275212</v>
      </c>
      <c r="J1155" s="4">
        <f t="shared" si="124"/>
        <v>3635.4</v>
      </c>
      <c r="K1155" s="23">
        <f t="shared" si="125"/>
        <v>-1.5679154976069309E-3</v>
      </c>
      <c r="L1155" s="22">
        <f t="shared" ref="L1155:L1218" si="126">IFERROR(IF(AND(ISNUMBER(D1155),ISNUMBER(E1155)),D1155-E1155,""),"")</f>
        <v>1.0961895703706093E-3</v>
      </c>
    </row>
    <row r="1156" spans="1:12" x14ac:dyDescent="0.25">
      <c r="A1156" s="3">
        <f>IFERROR(Datos!A1156,"")</f>
        <v>44162</v>
      </c>
      <c r="B1156" s="4">
        <f>IFERROR(Datos!B1156,"")</f>
        <v>167.79</v>
      </c>
      <c r="C1156" s="4">
        <f>IFERROR(Datos!C1156,"")</f>
        <v>3638.3</v>
      </c>
      <c r="D1156" s="22">
        <f t="shared" ref="D1156:D1219" si="127">IFERROR(IF(AND(ISNUMBER(B1156),ISNUMBER(B1155),B1155&lt;&gt;0),B1156/B1155-1,""),"")</f>
        <v>-1.0146893988555283E-2</v>
      </c>
      <c r="E1156" s="22">
        <f t="shared" ref="E1156:E1219" si="128">IFERROR(IF(AND(ISNUMBER(C1156),ISNUMBER(C1155),C1155&lt;&gt;0),C1156/C1155-1,""),"")</f>
        <v>2.3693418188832638E-3</v>
      </c>
      <c r="F1156" s="22">
        <f>IFERROR(D1156-Dashboard!$B$4/252,"")</f>
        <v>-1.0305624147285442E-2</v>
      </c>
      <c r="G1156" s="22">
        <f>IFERROR(E1156-Dashboard!$B$4/252,"")</f>
        <v>2.2106116601531053E-3</v>
      </c>
      <c r="H1156" s="4">
        <f t="shared" ref="H1156:H1219" si="129">IFERROR(IF(ISNUMBER(B1156),MAX(B1156,IFERROR(H1155,B1156)),""),"")</f>
        <v>193.89</v>
      </c>
      <c r="I1156" s="23">
        <f t="shared" ref="I1156:I1219" si="130">IFERROR(IF(AND(ISNUMBER(B1156),ISNUMBER(H1156)),B1156/H1156-1,""),"")</f>
        <v>-0.13461240909794214</v>
      </c>
      <c r="J1156" s="4">
        <f t="shared" ref="J1156:J1219" si="131">IFERROR(IF(ISNUMBER(C1156),MAX(C1156,IFERROR(J1155,C1156)),""),"")</f>
        <v>3638.3</v>
      </c>
      <c r="K1156" s="23">
        <f t="shared" ref="K1156:K1219" si="132">IFERROR(IF(AND(ISNUMBER(C1156),ISNUMBER(J1156)),C1156/J1156-1,""),"")</f>
        <v>0</v>
      </c>
      <c r="L1156" s="22">
        <f t="shared" si="126"/>
        <v>-1.2516235807438547E-2</v>
      </c>
    </row>
    <row r="1157" spans="1:12" x14ac:dyDescent="0.25">
      <c r="A1157" s="3">
        <f>IFERROR(Datos!A1157,"")</f>
        <v>44165</v>
      </c>
      <c r="B1157" s="4">
        <f>IFERROR(Datos!B1157,"")</f>
        <v>166.67</v>
      </c>
      <c r="C1157" s="4">
        <f>IFERROR(Datos!C1157,"")</f>
        <v>3621.6</v>
      </c>
      <c r="D1157" s="22">
        <f t="shared" si="127"/>
        <v>-6.6750104297038648E-3</v>
      </c>
      <c r="E1157" s="22">
        <f t="shared" si="128"/>
        <v>-4.5900557952890386E-3</v>
      </c>
      <c r="F1157" s="22">
        <f>IFERROR(D1157-Dashboard!$B$4/252,"")</f>
        <v>-6.8337405884340233E-3</v>
      </c>
      <c r="G1157" s="22">
        <f>IFERROR(E1157-Dashboard!$B$4/252,"")</f>
        <v>-4.7487859540191971E-3</v>
      </c>
      <c r="H1157" s="4">
        <f t="shared" si="129"/>
        <v>193.89</v>
      </c>
      <c r="I1157" s="23">
        <f t="shared" si="130"/>
        <v>-0.1403888802929496</v>
      </c>
      <c r="J1157" s="4">
        <f t="shared" si="131"/>
        <v>3638.3</v>
      </c>
      <c r="K1157" s="23">
        <f t="shared" si="132"/>
        <v>-4.5900557952890386E-3</v>
      </c>
      <c r="L1157" s="22">
        <f t="shared" si="126"/>
        <v>-2.0849546344148262E-3</v>
      </c>
    </row>
    <row r="1158" spans="1:12" x14ac:dyDescent="0.25">
      <c r="A1158" s="3">
        <f>IFERROR(Datos!A1158,"")</f>
        <v>44166</v>
      </c>
      <c r="B1158" s="4">
        <f>IFERROR(Datos!B1158,"")</f>
        <v>170.18</v>
      </c>
      <c r="C1158" s="4">
        <f>IFERROR(Datos!C1158,"")</f>
        <v>3662.4</v>
      </c>
      <c r="D1158" s="22">
        <f t="shared" si="127"/>
        <v>2.1059578808424018E-2</v>
      </c>
      <c r="E1158" s="22">
        <f t="shared" si="128"/>
        <v>1.1265738899933764E-2</v>
      </c>
      <c r="F1158" s="22">
        <f>IFERROR(D1158-Dashboard!$B$4/252,"")</f>
        <v>2.0900848649693857E-2</v>
      </c>
      <c r="G1158" s="22">
        <f>IFERROR(E1158-Dashboard!$B$4/252,"")</f>
        <v>1.1107008741203605E-2</v>
      </c>
      <c r="H1158" s="4">
        <f t="shared" si="129"/>
        <v>193.89</v>
      </c>
      <c r="I1158" s="23">
        <f t="shared" si="130"/>
        <v>-0.12228583217288147</v>
      </c>
      <c r="J1158" s="4">
        <f t="shared" si="131"/>
        <v>3662.4</v>
      </c>
      <c r="K1158" s="23">
        <f t="shared" si="132"/>
        <v>0</v>
      </c>
      <c r="L1158" s="22">
        <f t="shared" si="126"/>
        <v>9.7938399084902539E-3</v>
      </c>
    </row>
    <row r="1159" spans="1:12" x14ac:dyDescent="0.25">
      <c r="A1159" s="3">
        <f>IFERROR(Datos!A1159,"")</f>
        <v>44167</v>
      </c>
      <c r="B1159" s="4">
        <f>IFERROR(Datos!B1159,"")</f>
        <v>171.46</v>
      </c>
      <c r="C1159" s="4">
        <f>IFERROR(Datos!C1159,"")</f>
        <v>3669</v>
      </c>
      <c r="D1159" s="22">
        <f t="shared" si="127"/>
        <v>7.5214478787166694E-3</v>
      </c>
      <c r="E1159" s="22">
        <f t="shared" si="128"/>
        <v>1.8020969855832014E-3</v>
      </c>
      <c r="F1159" s="22">
        <f>IFERROR(D1159-Dashboard!$B$4/252,"")</f>
        <v>7.3627177199865109E-3</v>
      </c>
      <c r="G1159" s="22">
        <f>IFERROR(E1159-Dashboard!$B$4/252,"")</f>
        <v>1.6433668268530427E-3</v>
      </c>
      <c r="H1159" s="4">
        <f t="shared" si="129"/>
        <v>193.89</v>
      </c>
      <c r="I1159" s="23">
        <f t="shared" si="130"/>
        <v>-0.11568415080715855</v>
      </c>
      <c r="J1159" s="4">
        <f t="shared" si="131"/>
        <v>3669</v>
      </c>
      <c r="K1159" s="23">
        <f t="shared" si="132"/>
        <v>0</v>
      </c>
      <c r="L1159" s="22">
        <f t="shared" si="126"/>
        <v>5.719350893133468E-3</v>
      </c>
    </row>
    <row r="1160" spans="1:12" x14ac:dyDescent="0.25">
      <c r="A1160" s="3">
        <f>IFERROR(Datos!A1160,"")</f>
        <v>44168</v>
      </c>
      <c r="B1160" s="4">
        <f>IFERROR(Datos!B1160,"")</f>
        <v>172.81</v>
      </c>
      <c r="C1160" s="4">
        <f>IFERROR(Datos!C1160,"")</f>
        <v>3666.7</v>
      </c>
      <c r="D1160" s="22">
        <f t="shared" si="127"/>
        <v>7.8735565146390574E-3</v>
      </c>
      <c r="E1160" s="22">
        <f t="shared" si="128"/>
        <v>-6.2687380757708855E-4</v>
      </c>
      <c r="F1160" s="22">
        <f>IFERROR(D1160-Dashboard!$B$4/252,"")</f>
        <v>7.7148263559088989E-3</v>
      </c>
      <c r="G1160" s="22">
        <f>IFERROR(E1160-Dashboard!$B$4/252,"")</f>
        <v>-7.8560396630724728E-4</v>
      </c>
      <c r="H1160" s="4">
        <f t="shared" si="129"/>
        <v>193.89</v>
      </c>
      <c r="I1160" s="23">
        <f t="shared" si="130"/>
        <v>-0.10872143999174777</v>
      </c>
      <c r="J1160" s="4">
        <f t="shared" si="131"/>
        <v>3669</v>
      </c>
      <c r="K1160" s="23">
        <f t="shared" si="132"/>
        <v>-6.2687380757708855E-4</v>
      </c>
      <c r="L1160" s="22">
        <f t="shared" si="126"/>
        <v>8.5004303222161459E-3</v>
      </c>
    </row>
    <row r="1161" spans="1:12" x14ac:dyDescent="0.25">
      <c r="A1161" s="3">
        <f>IFERROR(Datos!A1161,"")</f>
        <v>44169</v>
      </c>
      <c r="B1161" s="4">
        <f>IFERROR(Datos!B1161,"")</f>
        <v>172.32</v>
      </c>
      <c r="C1161" s="4">
        <f>IFERROR(Datos!C1161,"")</f>
        <v>3699.1</v>
      </c>
      <c r="D1161" s="22">
        <f t="shared" si="127"/>
        <v>-2.8354840576355622E-3</v>
      </c>
      <c r="E1161" s="22">
        <f t="shared" si="128"/>
        <v>8.8362833065154245E-3</v>
      </c>
      <c r="F1161" s="22">
        <f>IFERROR(D1161-Dashboard!$B$4/252,"")</f>
        <v>-2.9942142163657207E-3</v>
      </c>
      <c r="G1161" s="22">
        <f>IFERROR(E1161-Dashboard!$B$4/252,"")</f>
        <v>8.677553147785266E-3</v>
      </c>
      <c r="H1161" s="4">
        <f t="shared" si="129"/>
        <v>193.89</v>
      </c>
      <c r="I1161" s="23">
        <f t="shared" si="130"/>
        <v>-0.11124864613956365</v>
      </c>
      <c r="J1161" s="4">
        <f t="shared" si="131"/>
        <v>3699.1</v>
      </c>
      <c r="K1161" s="23">
        <f t="shared" si="132"/>
        <v>0</v>
      </c>
      <c r="L1161" s="22">
        <f t="shared" si="126"/>
        <v>-1.1671767364150987E-2</v>
      </c>
    </row>
    <row r="1162" spans="1:12" x14ac:dyDescent="0.25">
      <c r="A1162" s="3">
        <f>IFERROR(Datos!A1162,"")</f>
        <v>44172</v>
      </c>
      <c r="B1162" s="4">
        <f>IFERROR(Datos!B1162,"")</f>
        <v>174.89</v>
      </c>
      <c r="C1162" s="4">
        <f>IFERROR(Datos!C1162,"")</f>
        <v>3692</v>
      </c>
      <c r="D1162" s="22">
        <f t="shared" si="127"/>
        <v>1.4914113277622931E-2</v>
      </c>
      <c r="E1162" s="22">
        <f t="shared" si="128"/>
        <v>-1.9193857965450478E-3</v>
      </c>
      <c r="F1162" s="22">
        <f>IFERROR(D1162-Dashboard!$B$4/252,"")</f>
        <v>1.4755383118892773E-2</v>
      </c>
      <c r="G1162" s="22">
        <f>IFERROR(E1162-Dashboard!$B$4/252,"")</f>
        <v>-2.0781159552752063E-3</v>
      </c>
      <c r="H1162" s="4">
        <f t="shared" si="129"/>
        <v>193.89</v>
      </c>
      <c r="I1162" s="23">
        <f t="shared" si="130"/>
        <v>-9.7993707772448313E-2</v>
      </c>
      <c r="J1162" s="4">
        <f t="shared" si="131"/>
        <v>3699.1</v>
      </c>
      <c r="K1162" s="23">
        <f t="shared" si="132"/>
        <v>-1.9193857965450478E-3</v>
      </c>
      <c r="L1162" s="22">
        <f t="shared" si="126"/>
        <v>1.6833499074167979E-2</v>
      </c>
    </row>
    <row r="1163" spans="1:12" x14ac:dyDescent="0.25">
      <c r="A1163" s="3">
        <f>IFERROR(Datos!A1163,"")</f>
        <v>44173</v>
      </c>
      <c r="B1163" s="4">
        <f>IFERROR(Datos!B1163,"")</f>
        <v>175.5</v>
      </c>
      <c r="C1163" s="4">
        <f>IFERROR(Datos!C1163,"")</f>
        <v>3702.2</v>
      </c>
      <c r="D1163" s="22">
        <f t="shared" si="127"/>
        <v>3.4879066842015138E-3</v>
      </c>
      <c r="E1163" s="22">
        <f t="shared" si="128"/>
        <v>2.7627302275188281E-3</v>
      </c>
      <c r="F1163" s="22">
        <f>IFERROR(D1163-Dashboard!$B$4/252,"")</f>
        <v>3.3291765254713553E-3</v>
      </c>
      <c r="G1163" s="22">
        <f>IFERROR(E1163-Dashboard!$B$4/252,"")</f>
        <v>2.6040000687886696E-3</v>
      </c>
      <c r="H1163" s="4">
        <f t="shared" si="129"/>
        <v>193.89</v>
      </c>
      <c r="I1163" s="23">
        <f t="shared" si="130"/>
        <v>-9.4847593996595925E-2</v>
      </c>
      <c r="J1163" s="4">
        <f t="shared" si="131"/>
        <v>3702.2</v>
      </c>
      <c r="K1163" s="23">
        <f t="shared" si="132"/>
        <v>0</v>
      </c>
      <c r="L1163" s="22">
        <f t="shared" si="126"/>
        <v>7.2517645668268571E-4</v>
      </c>
    </row>
    <row r="1164" spans="1:12" x14ac:dyDescent="0.25">
      <c r="A1164" s="3">
        <f>IFERROR(Datos!A1164,"")</f>
        <v>44174</v>
      </c>
      <c r="B1164" s="4">
        <f>IFERROR(Datos!B1164,"")</f>
        <v>172.5</v>
      </c>
      <c r="C1164" s="4">
        <f>IFERROR(Datos!C1164,"")</f>
        <v>3672.8</v>
      </c>
      <c r="D1164" s="22">
        <f t="shared" si="127"/>
        <v>-1.7094017094017144E-2</v>
      </c>
      <c r="E1164" s="22">
        <f t="shared" si="128"/>
        <v>-7.9412241369994918E-3</v>
      </c>
      <c r="F1164" s="22">
        <f>IFERROR(D1164-Dashboard!$B$4/252,"")</f>
        <v>-1.7252747252747305E-2</v>
      </c>
      <c r="G1164" s="22">
        <f>IFERROR(E1164-Dashboard!$B$4/252,"")</f>
        <v>-8.0999542957296503E-3</v>
      </c>
      <c r="H1164" s="4">
        <f t="shared" si="129"/>
        <v>193.89</v>
      </c>
      <c r="I1164" s="23">
        <f t="shared" si="130"/>
        <v>-0.11032028469750887</v>
      </c>
      <c r="J1164" s="4">
        <f t="shared" si="131"/>
        <v>3702.2</v>
      </c>
      <c r="K1164" s="23">
        <f t="shared" si="132"/>
        <v>-7.9412241369994918E-3</v>
      </c>
      <c r="L1164" s="22">
        <f t="shared" si="126"/>
        <v>-9.1527929570176525E-3</v>
      </c>
    </row>
    <row r="1165" spans="1:12" x14ac:dyDescent="0.25">
      <c r="A1165" s="3">
        <f>IFERROR(Datos!A1165,"")</f>
        <v>44175</v>
      </c>
      <c r="B1165" s="4">
        <f>IFERROR(Datos!B1165,"")</f>
        <v>172.17</v>
      </c>
      <c r="C1165" s="4">
        <f>IFERROR(Datos!C1165,"")</f>
        <v>3668.1</v>
      </c>
      <c r="D1165" s="22">
        <f t="shared" si="127"/>
        <v>-1.913043478260934E-3</v>
      </c>
      <c r="E1165" s="22">
        <f t="shared" si="128"/>
        <v>-1.2796776301460255E-3</v>
      </c>
      <c r="F1165" s="22">
        <f>IFERROR(D1165-Dashboard!$B$4/252,"")</f>
        <v>-2.0717736369910925E-3</v>
      </c>
      <c r="G1165" s="22">
        <f>IFERROR(E1165-Dashboard!$B$4/252,"")</f>
        <v>-1.4384077888761843E-3</v>
      </c>
      <c r="H1165" s="4">
        <f t="shared" si="129"/>
        <v>193.89</v>
      </c>
      <c r="I1165" s="23">
        <f t="shared" si="130"/>
        <v>-0.11202228067460929</v>
      </c>
      <c r="J1165" s="4">
        <f t="shared" si="131"/>
        <v>3702.2</v>
      </c>
      <c r="K1165" s="23">
        <f t="shared" si="132"/>
        <v>-9.2107395602614162E-3</v>
      </c>
      <c r="L1165" s="22">
        <f t="shared" si="126"/>
        <v>-6.3336584811490848E-4</v>
      </c>
    </row>
    <row r="1166" spans="1:12" x14ac:dyDescent="0.25">
      <c r="A1166" s="3">
        <f>IFERROR(Datos!A1166,"")</f>
        <v>44176</v>
      </c>
      <c r="B1166" s="4">
        <f>IFERROR(Datos!B1166,"")</f>
        <v>172.49</v>
      </c>
      <c r="C1166" s="4">
        <f>IFERROR(Datos!C1166,"")</f>
        <v>3663.5</v>
      </c>
      <c r="D1166" s="22">
        <f t="shared" si="127"/>
        <v>1.858628100133819E-3</v>
      </c>
      <c r="E1166" s="22">
        <f t="shared" si="128"/>
        <v>-1.2540552329544097E-3</v>
      </c>
      <c r="F1166" s="22">
        <f>IFERROR(D1166-Dashboard!$B$4/252,"")</f>
        <v>1.6998979414036602E-3</v>
      </c>
      <c r="G1166" s="22">
        <f>IFERROR(E1166-Dashboard!$B$4/252,"")</f>
        <v>-1.4127853916845684E-3</v>
      </c>
      <c r="H1166" s="4">
        <f t="shared" si="129"/>
        <v>193.89</v>
      </c>
      <c r="I1166" s="23">
        <f t="shared" si="130"/>
        <v>-0.11037186033317847</v>
      </c>
      <c r="J1166" s="4">
        <f t="shared" si="131"/>
        <v>3702.2</v>
      </c>
      <c r="K1166" s="23">
        <f t="shared" si="132"/>
        <v>-1.0453244017070928E-2</v>
      </c>
      <c r="L1166" s="22">
        <f t="shared" si="126"/>
        <v>3.1126833330882286E-3</v>
      </c>
    </row>
    <row r="1167" spans="1:12" x14ac:dyDescent="0.25">
      <c r="A1167" s="3">
        <f>IFERROR(Datos!A1167,"")</f>
        <v>44179</v>
      </c>
      <c r="B1167" s="4">
        <f>IFERROR(Datos!B1167,"")</f>
        <v>171.54</v>
      </c>
      <c r="C1167" s="4">
        <f>IFERROR(Datos!C1167,"")</f>
        <v>3647.5</v>
      </c>
      <c r="D1167" s="22">
        <f t="shared" si="127"/>
        <v>-5.5075656559802066E-3</v>
      </c>
      <c r="E1167" s="22">
        <f t="shared" si="128"/>
        <v>-4.3674082161867522E-3</v>
      </c>
      <c r="F1167" s="22">
        <f>IFERROR(D1167-Dashboard!$B$4/252,"")</f>
        <v>-5.6662958147103652E-3</v>
      </c>
      <c r="G1167" s="22">
        <f>IFERROR(E1167-Dashboard!$B$4/252,"")</f>
        <v>-4.5261383749169107E-3</v>
      </c>
      <c r="H1167" s="4">
        <f t="shared" si="129"/>
        <v>193.89</v>
      </c>
      <c r="I1167" s="23">
        <f t="shared" si="130"/>
        <v>-0.11527154572180098</v>
      </c>
      <c r="J1167" s="4">
        <f t="shared" si="131"/>
        <v>3702.2</v>
      </c>
      <c r="K1167" s="23">
        <f t="shared" si="132"/>
        <v>-1.4774998649451643E-2</v>
      </c>
      <c r="L1167" s="22">
        <f t="shared" si="126"/>
        <v>-1.1401574397934544E-3</v>
      </c>
    </row>
    <row r="1168" spans="1:12" x14ac:dyDescent="0.25">
      <c r="A1168" s="3">
        <f>IFERROR(Datos!A1168,"")</f>
        <v>44180</v>
      </c>
      <c r="B1168" s="4">
        <f>IFERROR(Datos!B1168,"")</f>
        <v>173.94</v>
      </c>
      <c r="C1168" s="4">
        <f>IFERROR(Datos!C1168,"")</f>
        <v>3694.6</v>
      </c>
      <c r="D1168" s="22">
        <f t="shared" si="127"/>
        <v>1.3990905911157814E-2</v>
      </c>
      <c r="E1168" s="22">
        <f t="shared" si="128"/>
        <v>1.2912954078135641E-2</v>
      </c>
      <c r="F1168" s="22">
        <f>IFERROR(D1168-Dashboard!$B$4/252,"")</f>
        <v>1.3832175752427655E-2</v>
      </c>
      <c r="G1168" s="22">
        <f>IFERROR(E1168-Dashboard!$B$4/252,"")</f>
        <v>1.2754223919405483E-2</v>
      </c>
      <c r="H1168" s="4">
        <f t="shared" si="129"/>
        <v>193.89</v>
      </c>
      <c r="I1168" s="23">
        <f t="shared" si="130"/>
        <v>-0.10289339316107071</v>
      </c>
      <c r="J1168" s="4">
        <f t="shared" si="131"/>
        <v>3702.2</v>
      </c>
      <c r="K1168" s="23">
        <f t="shared" si="132"/>
        <v>-2.0528334503808754E-3</v>
      </c>
      <c r="L1168" s="22">
        <f t="shared" si="126"/>
        <v>1.0779518330221727E-3</v>
      </c>
    </row>
    <row r="1169" spans="1:12" x14ac:dyDescent="0.25">
      <c r="A1169" s="3">
        <f>IFERROR(Datos!A1169,"")</f>
        <v>44181</v>
      </c>
      <c r="B1169" s="4">
        <f>IFERROR(Datos!B1169,"")</f>
        <v>174.9</v>
      </c>
      <c r="C1169" s="4">
        <f>IFERROR(Datos!C1169,"")</f>
        <v>3701.2</v>
      </c>
      <c r="D1169" s="22">
        <f t="shared" si="127"/>
        <v>5.5191445325974975E-3</v>
      </c>
      <c r="E1169" s="22">
        <f t="shared" si="128"/>
        <v>1.7863909489526097E-3</v>
      </c>
      <c r="F1169" s="22">
        <f>IFERROR(D1169-Dashboard!$B$4/252,"")</f>
        <v>5.360414373867339E-3</v>
      </c>
      <c r="G1169" s="22">
        <f>IFERROR(E1169-Dashboard!$B$4/252,"")</f>
        <v>1.627660790222451E-3</v>
      </c>
      <c r="H1169" s="4">
        <f t="shared" si="129"/>
        <v>193.89</v>
      </c>
      <c r="I1169" s="23">
        <f t="shared" si="130"/>
        <v>-9.7942132136778493E-2</v>
      </c>
      <c r="J1169" s="4">
        <f t="shared" si="131"/>
        <v>3702.2</v>
      </c>
      <c r="K1169" s="23">
        <f t="shared" si="132"/>
        <v>-2.7010966452378771E-4</v>
      </c>
      <c r="L1169" s="22">
        <f t="shared" si="126"/>
        <v>3.7327535836448877E-3</v>
      </c>
    </row>
    <row r="1170" spans="1:12" x14ac:dyDescent="0.25">
      <c r="A1170" s="3">
        <f>IFERROR(Datos!A1170,"")</f>
        <v>44182</v>
      </c>
      <c r="B1170" s="4">
        <f>IFERROR(Datos!B1170,"")</f>
        <v>176.74</v>
      </c>
      <c r="C1170" s="4">
        <f>IFERROR(Datos!C1170,"")</f>
        <v>3722.5</v>
      </c>
      <c r="D1170" s="22">
        <f t="shared" si="127"/>
        <v>1.052029731275006E-2</v>
      </c>
      <c r="E1170" s="22">
        <f t="shared" si="128"/>
        <v>5.7548903058468603E-3</v>
      </c>
      <c r="F1170" s="22">
        <f>IFERROR(D1170-Dashboard!$B$4/252,"")</f>
        <v>1.0361567154019901E-2</v>
      </c>
      <c r="G1170" s="22">
        <f>IFERROR(E1170-Dashboard!$B$4/252,"")</f>
        <v>5.5961601471167018E-3</v>
      </c>
      <c r="H1170" s="4">
        <f t="shared" si="129"/>
        <v>193.89</v>
      </c>
      <c r="I1170" s="23">
        <f t="shared" si="130"/>
        <v>-8.8452215173551951E-2</v>
      </c>
      <c r="J1170" s="4">
        <f t="shared" si="131"/>
        <v>3722.5</v>
      </c>
      <c r="K1170" s="23">
        <f t="shared" si="132"/>
        <v>0</v>
      </c>
      <c r="L1170" s="22">
        <f t="shared" si="126"/>
        <v>4.7654070069031995E-3</v>
      </c>
    </row>
    <row r="1171" spans="1:12" x14ac:dyDescent="0.25">
      <c r="A1171" s="3">
        <f>IFERROR(Datos!A1171,"")</f>
        <v>44183</v>
      </c>
      <c r="B1171" s="4">
        <f>IFERROR(Datos!B1171,"")</f>
        <v>176.44</v>
      </c>
      <c r="C1171" s="4">
        <f>IFERROR(Datos!C1171,"")</f>
        <v>3709.4</v>
      </c>
      <c r="D1171" s="22">
        <f t="shared" si="127"/>
        <v>-1.6974086228358498E-3</v>
      </c>
      <c r="E1171" s="22">
        <f t="shared" si="128"/>
        <v>-3.5191403626594342E-3</v>
      </c>
      <c r="F1171" s="22">
        <f>IFERROR(D1171-Dashboard!$B$4/252,"")</f>
        <v>-1.8561387815660085E-3</v>
      </c>
      <c r="G1171" s="22">
        <f>IFERROR(E1171-Dashboard!$B$4/252,"")</f>
        <v>-3.6778705213895927E-3</v>
      </c>
      <c r="H1171" s="4">
        <f t="shared" si="129"/>
        <v>193.89</v>
      </c>
      <c r="I1171" s="23">
        <f t="shared" si="130"/>
        <v>-8.9999484243643235E-2</v>
      </c>
      <c r="J1171" s="4">
        <f t="shared" si="131"/>
        <v>3722.5</v>
      </c>
      <c r="K1171" s="23">
        <f t="shared" si="132"/>
        <v>-3.5191403626594342E-3</v>
      </c>
      <c r="L1171" s="22">
        <f t="shared" si="126"/>
        <v>1.8217317398235844E-3</v>
      </c>
    </row>
    <row r="1172" spans="1:12" x14ac:dyDescent="0.25">
      <c r="A1172" s="3">
        <f>IFERROR(Datos!A1172,"")</f>
        <v>44186</v>
      </c>
      <c r="B1172" s="4">
        <f>IFERROR(Datos!B1172,"")</f>
        <v>175.88</v>
      </c>
      <c r="C1172" s="4">
        <f>IFERROR(Datos!C1172,"")</f>
        <v>3694.9</v>
      </c>
      <c r="D1172" s="22">
        <f t="shared" si="127"/>
        <v>-3.1738834731354082E-3</v>
      </c>
      <c r="E1172" s="22">
        <f t="shared" si="128"/>
        <v>-3.9089879764921953E-3</v>
      </c>
      <c r="F1172" s="22">
        <f>IFERROR(D1172-Dashboard!$B$4/252,"")</f>
        <v>-3.3326136318655667E-3</v>
      </c>
      <c r="G1172" s="22">
        <f>IFERROR(E1172-Dashboard!$B$4/252,"")</f>
        <v>-4.0677181352223538E-3</v>
      </c>
      <c r="H1172" s="4">
        <f t="shared" si="129"/>
        <v>193.89</v>
      </c>
      <c r="I1172" s="23">
        <f t="shared" si="130"/>
        <v>-9.2887719841146965E-2</v>
      </c>
      <c r="J1172" s="4">
        <f t="shared" si="131"/>
        <v>3722.5</v>
      </c>
      <c r="K1172" s="23">
        <f t="shared" si="132"/>
        <v>-7.4143720617864117E-3</v>
      </c>
      <c r="L1172" s="22">
        <f t="shared" si="126"/>
        <v>7.3510450335678712E-4</v>
      </c>
    </row>
    <row r="1173" spans="1:12" x14ac:dyDescent="0.25">
      <c r="A1173" s="3">
        <f>IFERROR(Datos!A1173,"")</f>
        <v>44187</v>
      </c>
      <c r="B1173" s="4">
        <f>IFERROR(Datos!B1173,"")</f>
        <v>174.49</v>
      </c>
      <c r="C1173" s="4">
        <f>IFERROR(Datos!C1173,"")</f>
        <v>3687.3</v>
      </c>
      <c r="D1173" s="22">
        <f t="shared" si="127"/>
        <v>-7.9031157607458713E-3</v>
      </c>
      <c r="E1173" s="22">
        <f t="shared" si="128"/>
        <v>-2.0568892256894733E-3</v>
      </c>
      <c r="F1173" s="22">
        <f>IFERROR(D1173-Dashboard!$B$4/252,"")</f>
        <v>-8.0618459194760298E-3</v>
      </c>
      <c r="G1173" s="22">
        <f>IFERROR(E1173-Dashboard!$B$4/252,"")</f>
        <v>-2.2156193844196318E-3</v>
      </c>
      <c r="H1173" s="4">
        <f t="shared" si="129"/>
        <v>193.89</v>
      </c>
      <c r="I1173" s="23">
        <f t="shared" si="130"/>
        <v>-0.10005673319923658</v>
      </c>
      <c r="J1173" s="4">
        <f t="shared" si="131"/>
        <v>3722.5</v>
      </c>
      <c r="K1173" s="23">
        <f t="shared" si="132"/>
        <v>-9.4560107454667586E-3</v>
      </c>
      <c r="L1173" s="22">
        <f t="shared" si="126"/>
        <v>-5.846226535056398E-3</v>
      </c>
    </row>
    <row r="1174" spans="1:12" x14ac:dyDescent="0.25">
      <c r="A1174" s="3">
        <f>IFERROR(Datos!A1174,"")</f>
        <v>44188</v>
      </c>
      <c r="B1174" s="4">
        <f>IFERROR(Datos!B1174,"")</f>
        <v>175.65</v>
      </c>
      <c r="C1174" s="4">
        <f>IFERROR(Datos!C1174,"")</f>
        <v>3690</v>
      </c>
      <c r="D1174" s="22">
        <f t="shared" si="127"/>
        <v>6.6479454409995586E-3</v>
      </c>
      <c r="E1174" s="22">
        <f t="shared" si="128"/>
        <v>7.3224310471076137E-4</v>
      </c>
      <c r="F1174" s="22">
        <f>IFERROR(D1174-Dashboard!$B$4/252,"")</f>
        <v>6.4892152822694001E-3</v>
      </c>
      <c r="G1174" s="22">
        <f>IFERROR(E1174-Dashboard!$B$4/252,"")</f>
        <v>5.7351294598060264E-4</v>
      </c>
      <c r="H1174" s="4">
        <f t="shared" si="129"/>
        <v>193.89</v>
      </c>
      <c r="I1174" s="23">
        <f t="shared" si="130"/>
        <v>-9.4073959461550283E-2</v>
      </c>
      <c r="J1174" s="4">
        <f t="shared" si="131"/>
        <v>3722.5</v>
      </c>
      <c r="K1174" s="23">
        <f t="shared" si="132"/>
        <v>-8.7306917394224248E-3</v>
      </c>
      <c r="L1174" s="22">
        <f t="shared" si="126"/>
        <v>5.9157023362887973E-3</v>
      </c>
    </row>
    <row r="1175" spans="1:12" x14ac:dyDescent="0.25">
      <c r="A1175" s="3">
        <f>IFERROR(Datos!A1175,"")</f>
        <v>44189</v>
      </c>
      <c r="B1175" s="4">
        <f>IFERROR(Datos!B1175,"")</f>
        <v>176.35</v>
      </c>
      <c r="C1175" s="4">
        <f>IFERROR(Datos!C1175,"")</f>
        <v>3703.1</v>
      </c>
      <c r="D1175" s="22">
        <f t="shared" si="127"/>
        <v>3.9851978366067797E-3</v>
      </c>
      <c r="E1175" s="22">
        <f t="shared" si="128"/>
        <v>3.5501355013549674E-3</v>
      </c>
      <c r="F1175" s="22">
        <f>IFERROR(D1175-Dashboard!$B$4/252,"")</f>
        <v>3.8264676778766212E-3</v>
      </c>
      <c r="G1175" s="22">
        <f>IFERROR(E1175-Dashboard!$B$4/252,"")</f>
        <v>3.3914053426248088E-3</v>
      </c>
      <c r="H1175" s="4">
        <f t="shared" si="129"/>
        <v>193.89</v>
      </c>
      <c r="I1175" s="23">
        <f t="shared" si="130"/>
        <v>-9.046366496467062E-2</v>
      </c>
      <c r="J1175" s="4">
        <f t="shared" si="131"/>
        <v>3722.5</v>
      </c>
      <c r="K1175" s="23">
        <f t="shared" si="132"/>
        <v>-5.2115513767629906E-3</v>
      </c>
      <c r="L1175" s="22">
        <f t="shared" si="126"/>
        <v>4.3506233525181237E-4</v>
      </c>
    </row>
    <row r="1176" spans="1:12" x14ac:dyDescent="0.25">
      <c r="A1176" s="3">
        <f>IFERROR(Datos!A1176,"")</f>
        <v>44193</v>
      </c>
      <c r="B1176" s="4">
        <f>IFERROR(Datos!B1176,"")</f>
        <v>175.71</v>
      </c>
      <c r="C1176" s="4">
        <f>IFERROR(Datos!C1176,"")</f>
        <v>3735.4</v>
      </c>
      <c r="D1176" s="22">
        <f t="shared" si="127"/>
        <v>-3.6291465834986658E-3</v>
      </c>
      <c r="E1176" s="22">
        <f t="shared" si="128"/>
        <v>8.7224217547461347E-3</v>
      </c>
      <c r="F1176" s="22">
        <f>IFERROR(D1176-Dashboard!$B$4/252,"")</f>
        <v>-3.7878767422288243E-3</v>
      </c>
      <c r="G1176" s="22">
        <f>IFERROR(E1176-Dashboard!$B$4/252,"")</f>
        <v>8.5636915960159762E-3</v>
      </c>
      <c r="H1176" s="4">
        <f t="shared" si="129"/>
        <v>193.89</v>
      </c>
      <c r="I1176" s="23">
        <f t="shared" si="130"/>
        <v>-9.3764505647532026E-2</v>
      </c>
      <c r="J1176" s="4">
        <f t="shared" si="131"/>
        <v>3735.4</v>
      </c>
      <c r="K1176" s="23">
        <f t="shared" si="132"/>
        <v>0</v>
      </c>
      <c r="L1176" s="22">
        <f t="shared" si="126"/>
        <v>-1.23515683382448E-2</v>
      </c>
    </row>
    <row r="1177" spans="1:12" x14ac:dyDescent="0.25">
      <c r="A1177" s="3">
        <f>IFERROR(Datos!A1177,"")</f>
        <v>44194</v>
      </c>
      <c r="B1177" s="4">
        <f>IFERROR(Datos!B1177,"")</f>
        <v>176.35</v>
      </c>
      <c r="C1177" s="4">
        <f>IFERROR(Datos!C1177,"")</f>
        <v>3727</v>
      </c>
      <c r="D1177" s="22">
        <f t="shared" si="127"/>
        <v>3.6423652609411938E-3</v>
      </c>
      <c r="E1177" s="22">
        <f t="shared" si="128"/>
        <v>-2.248755153397286E-3</v>
      </c>
      <c r="F1177" s="22">
        <f>IFERROR(D1177-Dashboard!$B$4/252,"")</f>
        <v>3.4836351022110353E-3</v>
      </c>
      <c r="G1177" s="22">
        <f>IFERROR(E1177-Dashboard!$B$4/252,"")</f>
        <v>-2.4074853121274446E-3</v>
      </c>
      <c r="H1177" s="4">
        <f t="shared" si="129"/>
        <v>193.89</v>
      </c>
      <c r="I1177" s="23">
        <f t="shared" si="130"/>
        <v>-9.046366496467062E-2</v>
      </c>
      <c r="J1177" s="4">
        <f t="shared" si="131"/>
        <v>3735.4</v>
      </c>
      <c r="K1177" s="23">
        <f t="shared" si="132"/>
        <v>-2.248755153397286E-3</v>
      </c>
      <c r="L1177" s="22">
        <f t="shared" si="126"/>
        <v>5.8911204143384799E-3</v>
      </c>
    </row>
    <row r="1178" spans="1:12" x14ac:dyDescent="0.25">
      <c r="A1178" s="3">
        <f>IFERROR(Datos!A1178,"")</f>
        <v>44195</v>
      </c>
      <c r="B1178" s="4">
        <f>IFERROR(Datos!B1178,"")</f>
        <v>177.7</v>
      </c>
      <c r="C1178" s="4">
        <f>IFERROR(Datos!C1178,"")</f>
        <v>3732</v>
      </c>
      <c r="D1178" s="22">
        <f t="shared" si="127"/>
        <v>7.6552310745676699E-3</v>
      </c>
      <c r="E1178" s="22">
        <f t="shared" si="128"/>
        <v>1.3415615776763978E-3</v>
      </c>
      <c r="F1178" s="22">
        <f>IFERROR(D1178-Dashboard!$B$4/252,"")</f>
        <v>7.4965009158375114E-3</v>
      </c>
      <c r="G1178" s="22">
        <f>IFERROR(E1178-Dashboard!$B$4/252,"")</f>
        <v>1.1828314189462391E-3</v>
      </c>
      <c r="H1178" s="4">
        <f t="shared" si="129"/>
        <v>193.89</v>
      </c>
      <c r="I1178" s="23">
        <f t="shared" si="130"/>
        <v>-8.3500954149259843E-2</v>
      </c>
      <c r="J1178" s="4">
        <f t="shared" si="131"/>
        <v>3735.4</v>
      </c>
      <c r="K1178" s="23">
        <f t="shared" si="132"/>
        <v>-9.102104192322269E-4</v>
      </c>
      <c r="L1178" s="22">
        <f t="shared" si="126"/>
        <v>6.3136694968912721E-3</v>
      </c>
    </row>
    <row r="1179" spans="1:12" x14ac:dyDescent="0.25">
      <c r="A1179" s="3">
        <f>IFERROR(Datos!A1179,"")</f>
        <v>44196</v>
      </c>
      <c r="B1179" s="4">
        <f>IFERROR(Datos!B1179,"")</f>
        <v>178.36</v>
      </c>
      <c r="C1179" s="4">
        <f>IFERROR(Datos!C1179,"")</f>
        <v>3756.1</v>
      </c>
      <c r="D1179" s="22">
        <f t="shared" si="127"/>
        <v>3.7141249296568368E-3</v>
      </c>
      <c r="E1179" s="22">
        <f t="shared" si="128"/>
        <v>6.4576634512325537E-3</v>
      </c>
      <c r="F1179" s="22">
        <f>IFERROR(D1179-Dashboard!$B$4/252,"")</f>
        <v>3.5553947709266783E-3</v>
      </c>
      <c r="G1179" s="22">
        <f>IFERROR(E1179-Dashboard!$B$4/252,"")</f>
        <v>6.2989332925023952E-3</v>
      </c>
      <c r="H1179" s="4">
        <f t="shared" si="129"/>
        <v>193.89</v>
      </c>
      <c r="I1179" s="23">
        <f t="shared" si="130"/>
        <v>-8.0096962195058907E-2</v>
      </c>
      <c r="J1179" s="4">
        <f t="shared" si="131"/>
        <v>3756.1</v>
      </c>
      <c r="K1179" s="23">
        <f t="shared" si="132"/>
        <v>0</v>
      </c>
      <c r="L1179" s="22">
        <f t="shared" si="126"/>
        <v>-2.7435385215757169E-3</v>
      </c>
    </row>
    <row r="1180" spans="1:12" x14ac:dyDescent="0.25">
      <c r="A1180" s="3">
        <f>IFERROR(Datos!A1180,"")</f>
        <v>44200</v>
      </c>
      <c r="B1180" s="4">
        <f>IFERROR(Datos!B1180,"")</f>
        <v>182.33</v>
      </c>
      <c r="C1180" s="4">
        <f>IFERROR(Datos!C1180,"")</f>
        <v>3700.7</v>
      </c>
      <c r="D1180" s="22">
        <f t="shared" si="127"/>
        <v>2.2258353891007054E-2</v>
      </c>
      <c r="E1180" s="22">
        <f t="shared" si="128"/>
        <v>-1.4749341071856437E-2</v>
      </c>
      <c r="F1180" s="22">
        <f>IFERROR(D1180-Dashboard!$B$4/252,"")</f>
        <v>2.2099623732276894E-2</v>
      </c>
      <c r="G1180" s="22">
        <f>IFERROR(E1180-Dashboard!$B$4/252,"")</f>
        <v>-1.4908071230586595E-2</v>
      </c>
      <c r="H1180" s="4">
        <f t="shared" si="129"/>
        <v>193.89</v>
      </c>
      <c r="I1180" s="23">
        <f t="shared" si="130"/>
        <v>-5.962143483418425E-2</v>
      </c>
      <c r="J1180" s="4">
        <f t="shared" si="131"/>
        <v>3756.1</v>
      </c>
      <c r="K1180" s="23">
        <f t="shared" si="132"/>
        <v>-1.4749341071856437E-2</v>
      </c>
      <c r="L1180" s="22">
        <f t="shared" si="126"/>
        <v>3.7007694962863491E-2</v>
      </c>
    </row>
    <row r="1181" spans="1:12" x14ac:dyDescent="0.25">
      <c r="A1181" s="3">
        <f>IFERROR(Datos!A1181,"")</f>
        <v>44201</v>
      </c>
      <c r="B1181" s="4">
        <f>IFERROR(Datos!B1181,"")</f>
        <v>182.87</v>
      </c>
      <c r="C1181" s="4">
        <f>IFERROR(Datos!C1181,"")</f>
        <v>3726.9</v>
      </c>
      <c r="D1181" s="22">
        <f t="shared" si="127"/>
        <v>2.9616629188833343E-3</v>
      </c>
      <c r="E1181" s="22">
        <f t="shared" si="128"/>
        <v>7.0797416704948546E-3</v>
      </c>
      <c r="F1181" s="22">
        <f>IFERROR(D1181-Dashboard!$B$4/252,"")</f>
        <v>2.8029327601531758E-3</v>
      </c>
      <c r="G1181" s="22">
        <f>IFERROR(E1181-Dashboard!$B$4/252,"")</f>
        <v>6.9210115117646961E-3</v>
      </c>
      <c r="H1181" s="4">
        <f t="shared" si="129"/>
        <v>193.89</v>
      </c>
      <c r="I1181" s="23">
        <f t="shared" si="130"/>
        <v>-5.6836350508019939E-2</v>
      </c>
      <c r="J1181" s="4">
        <f t="shared" si="131"/>
        <v>3756.1</v>
      </c>
      <c r="K1181" s="23">
        <f t="shared" si="132"/>
        <v>-7.7740209259603565E-3</v>
      </c>
      <c r="L1181" s="22">
        <f t="shared" si="126"/>
        <v>-4.1180787516115203E-3</v>
      </c>
    </row>
    <row r="1182" spans="1:12" x14ac:dyDescent="0.25">
      <c r="A1182" s="3">
        <f>IFERROR(Datos!A1182,"")</f>
        <v>44202</v>
      </c>
      <c r="B1182" s="4">
        <f>IFERROR(Datos!B1182,"")</f>
        <v>179.9</v>
      </c>
      <c r="C1182" s="4">
        <f>IFERROR(Datos!C1182,"")</f>
        <v>3748.1</v>
      </c>
      <c r="D1182" s="22">
        <f t="shared" si="127"/>
        <v>-1.6241045551484645E-2</v>
      </c>
      <c r="E1182" s="22">
        <f t="shared" si="128"/>
        <v>5.6883737154203029E-3</v>
      </c>
      <c r="F1182" s="22">
        <f>IFERROR(D1182-Dashboard!$B$4/252,"")</f>
        <v>-1.6399775710214805E-2</v>
      </c>
      <c r="G1182" s="22">
        <f>IFERROR(E1182-Dashboard!$B$4/252,"")</f>
        <v>5.5296435566901444E-3</v>
      </c>
      <c r="H1182" s="4">
        <f t="shared" si="129"/>
        <v>193.89</v>
      </c>
      <c r="I1182" s="23">
        <f t="shared" si="130"/>
        <v>-7.215431430192365E-2</v>
      </c>
      <c r="J1182" s="4">
        <f t="shared" si="131"/>
        <v>3756.1</v>
      </c>
      <c r="K1182" s="23">
        <f t="shared" si="132"/>
        <v>-2.1298687468385147E-3</v>
      </c>
      <c r="L1182" s="22">
        <f t="shared" si="126"/>
        <v>-2.1929419266904948E-2</v>
      </c>
    </row>
    <row r="1183" spans="1:12" x14ac:dyDescent="0.25">
      <c r="A1183" s="3">
        <f>IFERROR(Datos!A1183,"")</f>
        <v>44203</v>
      </c>
      <c r="B1183" s="4">
        <f>IFERROR(Datos!B1183,"")</f>
        <v>179.48</v>
      </c>
      <c r="C1183" s="4">
        <f>IFERROR(Datos!C1183,"")</f>
        <v>3803.8</v>
      </c>
      <c r="D1183" s="22">
        <f t="shared" si="127"/>
        <v>-2.3346303501946553E-3</v>
      </c>
      <c r="E1183" s="22">
        <f t="shared" si="128"/>
        <v>1.4860862837170918E-2</v>
      </c>
      <c r="F1183" s="22">
        <f>IFERROR(D1183-Dashboard!$B$4/252,"")</f>
        <v>-2.4933605089248138E-3</v>
      </c>
      <c r="G1183" s="22">
        <f>IFERROR(E1183-Dashboard!$B$4/252,"")</f>
        <v>1.470213267844076E-2</v>
      </c>
      <c r="H1183" s="4">
        <f t="shared" si="129"/>
        <v>193.89</v>
      </c>
      <c r="I1183" s="23">
        <f t="shared" si="130"/>
        <v>-7.4320491000051558E-2</v>
      </c>
      <c r="J1183" s="4">
        <f t="shared" si="131"/>
        <v>3803.8</v>
      </c>
      <c r="K1183" s="23">
        <f t="shared" si="132"/>
        <v>0</v>
      </c>
      <c r="L1183" s="22">
        <f t="shared" si="126"/>
        <v>-1.7195493187365574E-2</v>
      </c>
    </row>
    <row r="1184" spans="1:12" x14ac:dyDescent="0.25">
      <c r="A1184" s="3">
        <f>IFERROR(Datos!A1184,"")</f>
        <v>44204</v>
      </c>
      <c r="B1184" s="4">
        <f>IFERROR(Datos!B1184,"")</f>
        <v>173.34</v>
      </c>
      <c r="C1184" s="4">
        <f>IFERROR(Datos!C1184,"")</f>
        <v>3824.7</v>
      </c>
      <c r="D1184" s="22">
        <f t="shared" si="127"/>
        <v>-3.4209939826164382E-2</v>
      </c>
      <c r="E1184" s="22">
        <f t="shared" si="128"/>
        <v>5.494505494505475E-3</v>
      </c>
      <c r="F1184" s="22">
        <f>IFERROR(D1184-Dashboard!$B$4/252,"")</f>
        <v>-3.4368669984894538E-2</v>
      </c>
      <c r="G1184" s="22">
        <f>IFERROR(E1184-Dashboard!$B$4/252,"")</f>
        <v>5.3357753357753165E-3</v>
      </c>
      <c r="H1184" s="4">
        <f t="shared" si="129"/>
        <v>193.89</v>
      </c>
      <c r="I1184" s="23">
        <f t="shared" si="130"/>
        <v>-0.10598793130125317</v>
      </c>
      <c r="J1184" s="4">
        <f t="shared" si="131"/>
        <v>3824.7</v>
      </c>
      <c r="K1184" s="23">
        <f t="shared" si="132"/>
        <v>0</v>
      </c>
      <c r="L1184" s="22">
        <f t="shared" si="126"/>
        <v>-3.9704445320669857E-2</v>
      </c>
    </row>
    <row r="1185" spans="1:12" x14ac:dyDescent="0.25">
      <c r="A1185" s="3">
        <f>IFERROR(Datos!A1185,"")</f>
        <v>44207</v>
      </c>
      <c r="B1185" s="4">
        <f>IFERROR(Datos!B1185,"")</f>
        <v>173</v>
      </c>
      <c r="C1185" s="4">
        <f>IFERROR(Datos!C1185,"")</f>
        <v>3799.6</v>
      </c>
      <c r="D1185" s="22">
        <f t="shared" si="127"/>
        <v>-1.9614630206530315E-3</v>
      </c>
      <c r="E1185" s="22">
        <f t="shared" si="128"/>
        <v>-6.5626062174810595E-3</v>
      </c>
      <c r="F1185" s="22">
        <f>IFERROR(D1185-Dashboard!$B$4/252,"")</f>
        <v>-2.12019317938319E-3</v>
      </c>
      <c r="G1185" s="22">
        <f>IFERROR(E1185-Dashboard!$B$4/252,"")</f>
        <v>-6.7213363762112181E-3</v>
      </c>
      <c r="H1185" s="4">
        <f t="shared" si="129"/>
        <v>193.89</v>
      </c>
      <c r="I1185" s="23">
        <f t="shared" si="130"/>
        <v>-0.1077415029140234</v>
      </c>
      <c r="J1185" s="4">
        <f t="shared" si="131"/>
        <v>3824.7</v>
      </c>
      <c r="K1185" s="23">
        <f t="shared" si="132"/>
        <v>-6.5626062174810595E-3</v>
      </c>
      <c r="L1185" s="22">
        <f t="shared" si="126"/>
        <v>4.6011431968280281E-3</v>
      </c>
    </row>
    <row r="1186" spans="1:12" x14ac:dyDescent="0.25">
      <c r="A1186" s="3">
        <f>IFERROR(Datos!A1186,"")</f>
        <v>44208</v>
      </c>
      <c r="B1186" s="4">
        <f>IFERROR(Datos!B1186,"")</f>
        <v>174.12</v>
      </c>
      <c r="C1186" s="4">
        <f>IFERROR(Datos!C1186,"")</f>
        <v>3801.2</v>
      </c>
      <c r="D1186" s="22">
        <f t="shared" si="127"/>
        <v>6.4739884393063551E-3</v>
      </c>
      <c r="E1186" s="22">
        <f t="shared" si="128"/>
        <v>4.2109695757441834E-4</v>
      </c>
      <c r="F1186" s="22">
        <f>IFERROR(D1186-Dashboard!$B$4/252,"")</f>
        <v>6.3152582805761966E-3</v>
      </c>
      <c r="G1186" s="22">
        <f>IFERROR(E1186-Dashboard!$B$4/252,"")</f>
        <v>2.6236679884425961E-4</v>
      </c>
      <c r="H1186" s="4">
        <f t="shared" si="129"/>
        <v>193.89</v>
      </c>
      <c r="I1186" s="23">
        <f t="shared" si="130"/>
        <v>-0.10196503171901583</v>
      </c>
      <c r="J1186" s="4">
        <f t="shared" si="131"/>
        <v>3824.7</v>
      </c>
      <c r="K1186" s="23">
        <f t="shared" si="132"/>
        <v>-6.1442727534185559E-3</v>
      </c>
      <c r="L1186" s="22">
        <f t="shared" si="126"/>
        <v>6.0528914817319368E-3</v>
      </c>
    </row>
    <row r="1187" spans="1:12" x14ac:dyDescent="0.25">
      <c r="A1187" s="3">
        <f>IFERROR(Datos!A1187,"")</f>
        <v>44209</v>
      </c>
      <c r="B1187" s="4">
        <f>IFERROR(Datos!B1187,"")</f>
        <v>173.37</v>
      </c>
      <c r="C1187" s="4">
        <f>IFERROR(Datos!C1187,"")</f>
        <v>3809.8</v>
      </c>
      <c r="D1187" s="22">
        <f t="shared" si="127"/>
        <v>-4.3073742246726443E-3</v>
      </c>
      <c r="E1187" s="22">
        <f t="shared" si="128"/>
        <v>2.2624434389140191E-3</v>
      </c>
      <c r="F1187" s="22">
        <f>IFERROR(D1187-Dashboard!$B$4/252,"")</f>
        <v>-4.4661043834028028E-3</v>
      </c>
      <c r="G1187" s="22">
        <f>IFERROR(E1187-Dashboard!$B$4/252,"")</f>
        <v>2.1037132801838606E-3</v>
      </c>
      <c r="H1187" s="4">
        <f t="shared" si="129"/>
        <v>193.89</v>
      </c>
      <c r="I1187" s="23">
        <f t="shared" si="130"/>
        <v>-0.10583320439424404</v>
      </c>
      <c r="J1187" s="4">
        <f t="shared" si="131"/>
        <v>3824.7</v>
      </c>
      <c r="K1187" s="23">
        <f t="shared" si="132"/>
        <v>-3.8957303840823077E-3</v>
      </c>
      <c r="L1187" s="22">
        <f t="shared" si="126"/>
        <v>-6.5698176635866634E-3</v>
      </c>
    </row>
    <row r="1188" spans="1:12" x14ac:dyDescent="0.25">
      <c r="A1188" s="3">
        <f>IFERROR(Datos!A1188,"")</f>
        <v>44210</v>
      </c>
      <c r="B1188" s="4">
        <f>IFERROR(Datos!B1188,"")</f>
        <v>173.28</v>
      </c>
      <c r="C1188" s="4">
        <f>IFERROR(Datos!C1188,"")</f>
        <v>3795.5</v>
      </c>
      <c r="D1188" s="22">
        <f t="shared" si="127"/>
        <v>-5.1912095518258372E-4</v>
      </c>
      <c r="E1188" s="22">
        <f t="shared" si="128"/>
        <v>-3.7534778728542939E-3</v>
      </c>
      <c r="F1188" s="22">
        <f>IFERROR(D1188-Dashboard!$B$4/252,"")</f>
        <v>-6.7785111391274245E-4</v>
      </c>
      <c r="G1188" s="22">
        <f>IFERROR(E1188-Dashboard!$B$4/252,"")</f>
        <v>-3.9122080315844524E-3</v>
      </c>
      <c r="H1188" s="4">
        <f t="shared" si="129"/>
        <v>193.89</v>
      </c>
      <c r="I1188" s="23">
        <f t="shared" si="130"/>
        <v>-0.10629738511527143</v>
      </c>
      <c r="J1188" s="4">
        <f t="shared" si="131"/>
        <v>3824.7</v>
      </c>
      <c r="K1188" s="23">
        <f t="shared" si="132"/>
        <v>-7.6345857191413291E-3</v>
      </c>
      <c r="L1188" s="22">
        <f t="shared" si="126"/>
        <v>3.2343569176717102E-3</v>
      </c>
    </row>
    <row r="1189" spans="1:12" x14ac:dyDescent="0.25">
      <c r="A1189" s="3">
        <f>IFERROR(Datos!A1189,"")</f>
        <v>44211</v>
      </c>
      <c r="B1189" s="4">
        <f>IFERROR(Datos!B1189,"")</f>
        <v>171.13</v>
      </c>
      <c r="C1189" s="4">
        <f>IFERROR(Datos!C1189,"")</f>
        <v>3768.2</v>
      </c>
      <c r="D1189" s="22">
        <f t="shared" si="127"/>
        <v>-1.2407663896583543E-2</v>
      </c>
      <c r="E1189" s="22">
        <f t="shared" si="128"/>
        <v>-7.1927282307996387E-3</v>
      </c>
      <c r="F1189" s="22">
        <f>IFERROR(D1189-Dashboard!$B$4/252,"")</f>
        <v>-1.2566394055313701E-2</v>
      </c>
      <c r="G1189" s="22">
        <f>IFERROR(E1189-Dashboard!$B$4/252,"")</f>
        <v>-7.3514583895297973E-3</v>
      </c>
      <c r="H1189" s="4">
        <f t="shared" si="129"/>
        <v>193.89</v>
      </c>
      <c r="I1189" s="23">
        <f t="shared" si="130"/>
        <v>-0.11738614678425907</v>
      </c>
      <c r="J1189" s="4">
        <f t="shared" si="131"/>
        <v>3824.7</v>
      </c>
      <c r="K1189" s="23">
        <f t="shared" si="132"/>
        <v>-1.4772400449708512E-2</v>
      </c>
      <c r="L1189" s="22">
        <f t="shared" si="126"/>
        <v>-5.2149356657839041E-3</v>
      </c>
    </row>
    <row r="1190" spans="1:12" x14ac:dyDescent="0.25">
      <c r="A1190" s="3">
        <f>IFERROR(Datos!A1190,"")</f>
        <v>44215</v>
      </c>
      <c r="B1190" s="4">
        <f>IFERROR(Datos!B1190,"")</f>
        <v>172.58</v>
      </c>
      <c r="C1190" s="4">
        <f>IFERROR(Datos!C1190,"")</f>
        <v>3798.9</v>
      </c>
      <c r="D1190" s="22">
        <f t="shared" si="127"/>
        <v>8.473090632852287E-3</v>
      </c>
      <c r="E1190" s="22">
        <f t="shared" si="128"/>
        <v>8.1471259487289061E-3</v>
      </c>
      <c r="F1190" s="22">
        <f>IFERROR(D1190-Dashboard!$B$4/252,"")</f>
        <v>8.3143604741221285E-3</v>
      </c>
      <c r="G1190" s="22">
        <f>IFERROR(E1190-Dashboard!$B$4/252,"")</f>
        <v>7.9883957899987475E-3</v>
      </c>
      <c r="H1190" s="4">
        <f t="shared" si="129"/>
        <v>193.89</v>
      </c>
      <c r="I1190" s="23">
        <f t="shared" si="130"/>
        <v>-0.10990767961215109</v>
      </c>
      <c r="J1190" s="4">
        <f t="shared" si="131"/>
        <v>3824.7</v>
      </c>
      <c r="K1190" s="23">
        <f t="shared" si="132"/>
        <v>-6.7456271080084118E-3</v>
      </c>
      <c r="L1190" s="22">
        <f t="shared" si="126"/>
        <v>3.2596468412338098E-4</v>
      </c>
    </row>
    <row r="1191" spans="1:12" x14ac:dyDescent="0.25">
      <c r="A1191" s="3">
        <f>IFERROR(Datos!A1191,"")</f>
        <v>44216</v>
      </c>
      <c r="B1191" s="4">
        <f>IFERROR(Datos!B1191,"")</f>
        <v>175.39</v>
      </c>
      <c r="C1191" s="4">
        <f>IFERROR(Datos!C1191,"")</f>
        <v>3851.8</v>
      </c>
      <c r="D1191" s="22">
        <f t="shared" si="127"/>
        <v>1.6282303859079805E-2</v>
      </c>
      <c r="E1191" s="22">
        <f t="shared" si="128"/>
        <v>1.3925083576824981E-2</v>
      </c>
      <c r="F1191" s="22">
        <f>IFERROR(D1191-Dashboard!$B$4/252,"")</f>
        <v>1.6123573700349645E-2</v>
      </c>
      <c r="G1191" s="22">
        <f>IFERROR(E1191-Dashboard!$B$4/252,"")</f>
        <v>1.3766353418094823E-2</v>
      </c>
      <c r="H1191" s="4">
        <f t="shared" si="129"/>
        <v>193.89</v>
      </c>
      <c r="I1191" s="23">
        <f t="shared" si="130"/>
        <v>-9.541492598896284E-2</v>
      </c>
      <c r="J1191" s="4">
        <f t="shared" si="131"/>
        <v>3851.8</v>
      </c>
      <c r="K1191" s="23">
        <f t="shared" si="132"/>
        <v>0</v>
      </c>
      <c r="L1191" s="22">
        <f t="shared" si="126"/>
        <v>2.3572202822548238E-3</v>
      </c>
    </row>
    <row r="1192" spans="1:12" x14ac:dyDescent="0.25">
      <c r="A1192" s="3">
        <f>IFERROR(Datos!A1192,"")</f>
        <v>44217</v>
      </c>
      <c r="B1192" s="4">
        <f>IFERROR(Datos!B1192,"")</f>
        <v>175.28</v>
      </c>
      <c r="C1192" s="4">
        <f>IFERROR(Datos!C1192,"")</f>
        <v>3853.1</v>
      </c>
      <c r="D1192" s="22">
        <f t="shared" si="127"/>
        <v>-6.2717372712228769E-4</v>
      </c>
      <c r="E1192" s="22">
        <f t="shared" si="128"/>
        <v>3.3750454333025814E-4</v>
      </c>
      <c r="F1192" s="22">
        <f>IFERROR(D1192-Dashboard!$B$4/252,"")</f>
        <v>-7.8590388585244642E-4</v>
      </c>
      <c r="G1192" s="22">
        <f>IFERROR(E1192-Dashboard!$B$4/252,"")</f>
        <v>1.7877438460009941E-4</v>
      </c>
      <c r="H1192" s="4">
        <f t="shared" si="129"/>
        <v>193.89</v>
      </c>
      <c r="I1192" s="23">
        <f t="shared" si="130"/>
        <v>-9.5982257981329533E-2</v>
      </c>
      <c r="J1192" s="4">
        <f t="shared" si="131"/>
        <v>3853.1</v>
      </c>
      <c r="K1192" s="23">
        <f t="shared" si="132"/>
        <v>0</v>
      </c>
      <c r="L1192" s="22">
        <f t="shared" si="126"/>
        <v>-9.6467827045254584E-4</v>
      </c>
    </row>
    <row r="1193" spans="1:12" x14ac:dyDescent="0.25">
      <c r="A1193" s="3">
        <f>IFERROR(Datos!A1193,"")</f>
        <v>44218</v>
      </c>
      <c r="B1193" s="4">
        <f>IFERROR(Datos!B1193,"")</f>
        <v>173.9</v>
      </c>
      <c r="C1193" s="4">
        <f>IFERROR(Datos!C1193,"")</f>
        <v>3841.5</v>
      </c>
      <c r="D1193" s="22">
        <f t="shared" si="127"/>
        <v>-7.8731172980374131E-3</v>
      </c>
      <c r="E1193" s="22">
        <f t="shared" si="128"/>
        <v>-3.0105629233604381E-3</v>
      </c>
      <c r="F1193" s="22">
        <f>IFERROR(D1193-Dashboard!$B$4/252,"")</f>
        <v>-8.0318474567675716E-3</v>
      </c>
      <c r="G1193" s="22">
        <f>IFERROR(E1193-Dashboard!$B$4/252,"")</f>
        <v>-3.1692930820905966E-3</v>
      </c>
      <c r="H1193" s="4">
        <f t="shared" si="129"/>
        <v>193.89</v>
      </c>
      <c r="I1193" s="23">
        <f t="shared" si="130"/>
        <v>-0.10309969570374944</v>
      </c>
      <c r="J1193" s="4">
        <f t="shared" si="131"/>
        <v>3853.1</v>
      </c>
      <c r="K1193" s="23">
        <f t="shared" si="132"/>
        <v>-3.0105629233604381E-3</v>
      </c>
      <c r="L1193" s="22">
        <f t="shared" si="126"/>
        <v>-4.862554374676975E-3</v>
      </c>
    </row>
    <row r="1194" spans="1:12" x14ac:dyDescent="0.25">
      <c r="A1194" s="3">
        <f>IFERROR(Datos!A1194,"")</f>
        <v>44221</v>
      </c>
      <c r="B1194" s="4">
        <f>IFERROR(Datos!B1194,"")</f>
        <v>174.05</v>
      </c>
      <c r="C1194" s="4">
        <f>IFERROR(Datos!C1194,"")</f>
        <v>3855.4</v>
      </c>
      <c r="D1194" s="22">
        <f t="shared" si="127"/>
        <v>8.6256469235190814E-4</v>
      </c>
      <c r="E1194" s="22">
        <f t="shared" si="128"/>
        <v>3.61837823766753E-3</v>
      </c>
      <c r="F1194" s="22">
        <f>IFERROR(D1194-Dashboard!$B$4/252,"")</f>
        <v>7.0383453362174941E-4</v>
      </c>
      <c r="G1194" s="22">
        <f>IFERROR(E1194-Dashboard!$B$4/252,"")</f>
        <v>3.4596480789373715E-3</v>
      </c>
      <c r="H1194" s="4">
        <f t="shared" si="129"/>
        <v>193.89</v>
      </c>
      <c r="I1194" s="23">
        <f t="shared" si="130"/>
        <v>-0.1023260611687038</v>
      </c>
      <c r="J1194" s="4">
        <f t="shared" si="131"/>
        <v>3855.4</v>
      </c>
      <c r="K1194" s="23">
        <f t="shared" si="132"/>
        <v>0</v>
      </c>
      <c r="L1194" s="22">
        <f t="shared" si="126"/>
        <v>-2.7558135453156218E-3</v>
      </c>
    </row>
    <row r="1195" spans="1:12" x14ac:dyDescent="0.25">
      <c r="A1195" s="3">
        <f>IFERROR(Datos!A1195,"")</f>
        <v>44222</v>
      </c>
      <c r="B1195" s="4">
        <f>IFERROR(Datos!B1195,"")</f>
        <v>173.62</v>
      </c>
      <c r="C1195" s="4">
        <f>IFERROR(Datos!C1195,"")</f>
        <v>3849.6</v>
      </c>
      <c r="D1195" s="22">
        <f t="shared" si="127"/>
        <v>-2.4705544383798461E-3</v>
      </c>
      <c r="E1195" s="22">
        <f t="shared" si="128"/>
        <v>-1.5043834621569774E-3</v>
      </c>
      <c r="F1195" s="22">
        <f>IFERROR(D1195-Dashboard!$B$4/252,"")</f>
        <v>-2.6292845971100046E-3</v>
      </c>
      <c r="G1195" s="22">
        <f>IFERROR(E1195-Dashboard!$B$4/252,"")</f>
        <v>-1.6631136208871361E-3</v>
      </c>
      <c r="H1195" s="4">
        <f t="shared" si="129"/>
        <v>193.89</v>
      </c>
      <c r="I1195" s="23">
        <f t="shared" si="130"/>
        <v>-0.1045438135025013</v>
      </c>
      <c r="J1195" s="4">
        <f t="shared" si="131"/>
        <v>3855.4</v>
      </c>
      <c r="K1195" s="23">
        <f t="shared" si="132"/>
        <v>-1.5043834621569774E-3</v>
      </c>
      <c r="L1195" s="22">
        <f t="shared" si="126"/>
        <v>-9.6617097622286874E-4</v>
      </c>
    </row>
    <row r="1196" spans="1:12" x14ac:dyDescent="0.25">
      <c r="A1196" s="3">
        <f>IFERROR(Datos!A1196,"")</f>
        <v>44223</v>
      </c>
      <c r="B1196" s="4">
        <f>IFERROR(Datos!B1196,"")</f>
        <v>172.52</v>
      </c>
      <c r="C1196" s="4">
        <f>IFERROR(Datos!C1196,"")</f>
        <v>3750.8</v>
      </c>
      <c r="D1196" s="22">
        <f t="shared" si="127"/>
        <v>-6.3356756134085312E-3</v>
      </c>
      <c r="E1196" s="22">
        <f t="shared" si="128"/>
        <v>-2.5665004156275928E-2</v>
      </c>
      <c r="F1196" s="22">
        <f>IFERROR(D1196-Dashboard!$B$4/252,"")</f>
        <v>-6.4944057721386898E-3</v>
      </c>
      <c r="G1196" s="22">
        <f>IFERROR(E1196-Dashboard!$B$4/252,"")</f>
        <v>-2.5823734315006088E-2</v>
      </c>
      <c r="H1196" s="4">
        <f t="shared" si="129"/>
        <v>193.89</v>
      </c>
      <c r="I1196" s="23">
        <f t="shared" si="130"/>
        <v>-0.11021713342616934</v>
      </c>
      <c r="J1196" s="4">
        <f t="shared" si="131"/>
        <v>3855.4</v>
      </c>
      <c r="K1196" s="23">
        <f t="shared" si="132"/>
        <v>-2.7130777610623991E-2</v>
      </c>
      <c r="L1196" s="22">
        <f t="shared" si="126"/>
        <v>1.9329328542867397E-2</v>
      </c>
    </row>
    <row r="1197" spans="1:12" x14ac:dyDescent="0.25">
      <c r="A1197" s="3">
        <f>IFERROR(Datos!A1197,"")</f>
        <v>44224</v>
      </c>
      <c r="B1197" s="4">
        <f>IFERROR(Datos!B1197,"")</f>
        <v>172.68</v>
      </c>
      <c r="C1197" s="4">
        <f>IFERROR(Datos!C1197,"")</f>
        <v>3787.4</v>
      </c>
      <c r="D1197" s="22">
        <f t="shared" si="127"/>
        <v>9.2742870391826493E-4</v>
      </c>
      <c r="E1197" s="22">
        <f t="shared" si="128"/>
        <v>9.7579183107603384E-3</v>
      </c>
      <c r="F1197" s="22">
        <f>IFERROR(D1197-Dashboard!$B$4/252,"")</f>
        <v>7.686985451881062E-4</v>
      </c>
      <c r="G1197" s="22">
        <f>IFERROR(E1197-Dashboard!$B$4/252,"")</f>
        <v>9.5991881520301799E-3</v>
      </c>
      <c r="H1197" s="4">
        <f t="shared" si="129"/>
        <v>193.89</v>
      </c>
      <c r="I1197" s="23">
        <f t="shared" si="130"/>
        <v>-0.10939192325545399</v>
      </c>
      <c r="J1197" s="4">
        <f t="shared" si="131"/>
        <v>3855.4</v>
      </c>
      <c r="K1197" s="23">
        <f t="shared" si="132"/>
        <v>-1.7637599211495547E-2</v>
      </c>
      <c r="L1197" s="22">
        <f t="shared" si="126"/>
        <v>-8.8304896068420735E-3</v>
      </c>
    </row>
    <row r="1198" spans="1:12" x14ac:dyDescent="0.25">
      <c r="A1198" s="3">
        <f>IFERROR(Datos!A1198,"")</f>
        <v>44225</v>
      </c>
      <c r="B1198" s="4">
        <f>IFERROR(Datos!B1198,"")</f>
        <v>172.61</v>
      </c>
      <c r="C1198" s="4">
        <f>IFERROR(Datos!C1198,"")</f>
        <v>3714.2</v>
      </c>
      <c r="D1198" s="22">
        <f t="shared" si="127"/>
        <v>-4.0537410238583593E-4</v>
      </c>
      <c r="E1198" s="22">
        <f t="shared" si="128"/>
        <v>-1.9327242963510627E-2</v>
      </c>
      <c r="F1198" s="22">
        <f>IFERROR(D1198-Dashboard!$B$4/252,"")</f>
        <v>-5.6410426111599466E-4</v>
      </c>
      <c r="G1198" s="22">
        <f>IFERROR(E1198-Dashboard!$B$4/252,"")</f>
        <v>-1.9485973122240787E-2</v>
      </c>
      <c r="H1198" s="4">
        <f t="shared" si="129"/>
        <v>193.89</v>
      </c>
      <c r="I1198" s="23">
        <f t="shared" si="130"/>
        <v>-0.10975295270514196</v>
      </c>
      <c r="J1198" s="4">
        <f t="shared" si="131"/>
        <v>3855.4</v>
      </c>
      <c r="K1198" s="23">
        <f t="shared" si="132"/>
        <v>-3.6623956009752656E-2</v>
      </c>
      <c r="L1198" s="22">
        <f t="shared" si="126"/>
        <v>1.8921868861124791E-2</v>
      </c>
    </row>
    <row r="1199" spans="1:12" x14ac:dyDescent="0.25">
      <c r="A1199" s="3">
        <f>IFERROR(Datos!A1199,"")</f>
        <v>44228</v>
      </c>
      <c r="B1199" s="4">
        <f>IFERROR(Datos!B1199,"")</f>
        <v>174.23</v>
      </c>
      <c r="C1199" s="4">
        <f>IFERROR(Datos!C1199,"")</f>
        <v>3773.9</v>
      </c>
      <c r="D1199" s="22">
        <f t="shared" si="127"/>
        <v>9.3853195064015349E-3</v>
      </c>
      <c r="E1199" s="22">
        <f t="shared" si="128"/>
        <v>1.6073447848796496E-2</v>
      </c>
      <c r="F1199" s="22">
        <f>IFERROR(D1199-Dashboard!$B$4/252,"")</f>
        <v>9.2265893476713764E-3</v>
      </c>
      <c r="G1199" s="22">
        <f>IFERROR(E1199-Dashboard!$B$4/252,"")</f>
        <v>1.5914717690066336E-2</v>
      </c>
      <c r="H1199" s="4">
        <f t="shared" si="129"/>
        <v>193.89</v>
      </c>
      <c r="I1199" s="23">
        <f t="shared" si="130"/>
        <v>-0.10139769972664914</v>
      </c>
      <c r="J1199" s="4">
        <f t="shared" si="131"/>
        <v>3855.4</v>
      </c>
      <c r="K1199" s="23">
        <f t="shared" si="132"/>
        <v>-2.1139181407895391E-2</v>
      </c>
      <c r="L1199" s="22">
        <f t="shared" si="126"/>
        <v>-6.6881283423949611E-3</v>
      </c>
    </row>
    <row r="1200" spans="1:12" x14ac:dyDescent="0.25">
      <c r="A1200" s="3">
        <f>IFERROR(Datos!A1200,"")</f>
        <v>44229</v>
      </c>
      <c r="B1200" s="4">
        <f>IFERROR(Datos!B1200,"")</f>
        <v>172.11</v>
      </c>
      <c r="C1200" s="4">
        <f>IFERROR(Datos!C1200,"")</f>
        <v>3826.3</v>
      </c>
      <c r="D1200" s="22">
        <f t="shared" si="127"/>
        <v>-1.2167824140503769E-2</v>
      </c>
      <c r="E1200" s="22">
        <f t="shared" si="128"/>
        <v>1.3884840615808525E-2</v>
      </c>
      <c r="F1200" s="22">
        <f>IFERROR(D1200-Dashboard!$B$4/252,"")</f>
        <v>-1.2326554299233928E-2</v>
      </c>
      <c r="G1200" s="22">
        <f>IFERROR(E1200-Dashboard!$B$4/252,"")</f>
        <v>1.3726110457078366E-2</v>
      </c>
      <c r="H1200" s="4">
        <f t="shared" si="129"/>
        <v>193.89</v>
      </c>
      <c r="I1200" s="23">
        <f t="shared" si="130"/>
        <v>-0.11233173448862743</v>
      </c>
      <c r="J1200" s="4">
        <f t="shared" si="131"/>
        <v>3855.4</v>
      </c>
      <c r="K1200" s="23">
        <f t="shared" si="132"/>
        <v>-7.5478549566840858E-3</v>
      </c>
      <c r="L1200" s="22">
        <f t="shared" si="126"/>
        <v>-2.6052664756312294E-2</v>
      </c>
    </row>
    <row r="1201" spans="1:12" x14ac:dyDescent="0.25">
      <c r="A1201" s="3">
        <f>IFERROR(Datos!A1201,"")</f>
        <v>44230</v>
      </c>
      <c r="B1201" s="4">
        <f>IFERROR(Datos!B1201,"")</f>
        <v>171.85</v>
      </c>
      <c r="C1201" s="4">
        <f>IFERROR(Datos!C1201,"")</f>
        <v>3830.2</v>
      </c>
      <c r="D1201" s="22">
        <f t="shared" si="127"/>
        <v>-1.51066178606718E-3</v>
      </c>
      <c r="E1201" s="22">
        <f t="shared" si="128"/>
        <v>1.0192614274886491E-3</v>
      </c>
      <c r="F1201" s="22">
        <f>IFERROR(D1201-Dashboard!$B$4/252,"")</f>
        <v>-1.6693919447973388E-3</v>
      </c>
      <c r="G1201" s="22">
        <f>IFERROR(E1201-Dashboard!$B$4/252,"")</f>
        <v>8.6053126875849039E-4</v>
      </c>
      <c r="H1201" s="4">
        <f t="shared" si="129"/>
        <v>193.89</v>
      </c>
      <c r="I1201" s="23">
        <f t="shared" si="130"/>
        <v>-0.11367270101603999</v>
      </c>
      <c r="J1201" s="4">
        <f t="shared" si="131"/>
        <v>3855.4</v>
      </c>
      <c r="K1201" s="23">
        <f t="shared" si="132"/>
        <v>-6.5362867666131086E-3</v>
      </c>
      <c r="L1201" s="22">
        <f t="shared" si="126"/>
        <v>-2.5299232135558292E-3</v>
      </c>
    </row>
    <row r="1202" spans="1:12" x14ac:dyDescent="0.25">
      <c r="A1202" s="3">
        <f>IFERROR(Datos!A1202,"")</f>
        <v>44231</v>
      </c>
      <c r="B1202" s="4">
        <f>IFERROR(Datos!B1202,"")</f>
        <v>168.15</v>
      </c>
      <c r="C1202" s="4">
        <f>IFERROR(Datos!C1202,"")</f>
        <v>3871.7</v>
      </c>
      <c r="D1202" s="22">
        <f t="shared" si="127"/>
        <v>-2.1530404422461347E-2</v>
      </c>
      <c r="E1202" s="22">
        <f t="shared" si="128"/>
        <v>1.0834943344995018E-2</v>
      </c>
      <c r="F1202" s="22">
        <f>IFERROR(D1202-Dashboard!$B$4/252,"")</f>
        <v>-2.1689134581191507E-2</v>
      </c>
      <c r="G1202" s="22">
        <f>IFERROR(E1202-Dashboard!$B$4/252,"")</f>
        <v>1.067621318626486E-2</v>
      </c>
      <c r="H1202" s="4">
        <f t="shared" si="129"/>
        <v>193.89</v>
      </c>
      <c r="I1202" s="23">
        <f t="shared" si="130"/>
        <v>-0.13275568621383249</v>
      </c>
      <c r="J1202" s="4">
        <f t="shared" si="131"/>
        <v>3871.7</v>
      </c>
      <c r="K1202" s="23">
        <f t="shared" si="132"/>
        <v>0</v>
      </c>
      <c r="L1202" s="22">
        <f t="shared" si="126"/>
        <v>-3.2365347767456365E-2</v>
      </c>
    </row>
    <row r="1203" spans="1:12" x14ac:dyDescent="0.25">
      <c r="A1203" s="3">
        <f>IFERROR(Datos!A1203,"")</f>
        <v>44232</v>
      </c>
      <c r="B1203" s="4">
        <f>IFERROR(Datos!B1203,"")</f>
        <v>169.81</v>
      </c>
      <c r="C1203" s="4">
        <f>IFERROR(Datos!C1203,"")</f>
        <v>3886.8</v>
      </c>
      <c r="D1203" s="22">
        <f t="shared" si="127"/>
        <v>9.8721379720487779E-3</v>
      </c>
      <c r="E1203" s="22">
        <f t="shared" si="128"/>
        <v>3.9000955652557234E-3</v>
      </c>
      <c r="F1203" s="22">
        <f>IFERROR(D1203-Dashboard!$B$4/252,"")</f>
        <v>9.7134078133186193E-3</v>
      </c>
      <c r="G1203" s="22">
        <f>IFERROR(E1203-Dashboard!$B$4/252,"")</f>
        <v>3.7413654065255649E-3</v>
      </c>
      <c r="H1203" s="4">
        <f t="shared" si="129"/>
        <v>193.89</v>
      </c>
      <c r="I1203" s="23">
        <f t="shared" si="130"/>
        <v>-0.12419413069266072</v>
      </c>
      <c r="J1203" s="4">
        <f t="shared" si="131"/>
        <v>3886.8</v>
      </c>
      <c r="K1203" s="23">
        <f t="shared" si="132"/>
        <v>0</v>
      </c>
      <c r="L1203" s="22">
        <f t="shared" si="126"/>
        <v>5.9720424067930544E-3</v>
      </c>
    </row>
    <row r="1204" spans="1:12" x14ac:dyDescent="0.25">
      <c r="A1204" s="3">
        <f>IFERROR(Datos!A1204,"")</f>
        <v>44235</v>
      </c>
      <c r="B1204" s="4">
        <f>IFERROR(Datos!B1204,"")</f>
        <v>171.52</v>
      </c>
      <c r="C1204" s="4">
        <f>IFERROR(Datos!C1204,"")</f>
        <v>3915.6</v>
      </c>
      <c r="D1204" s="22">
        <f t="shared" si="127"/>
        <v>1.0070078322831355E-2</v>
      </c>
      <c r="E1204" s="22">
        <f t="shared" si="128"/>
        <v>7.4096943501080759E-3</v>
      </c>
      <c r="F1204" s="22">
        <f>IFERROR(D1204-Dashboard!$B$4/252,"")</f>
        <v>9.9113481641011966E-3</v>
      </c>
      <c r="G1204" s="22">
        <f>IFERROR(E1204-Dashboard!$B$4/252,"")</f>
        <v>7.2509641913779174E-3</v>
      </c>
      <c r="H1204" s="4">
        <f t="shared" si="129"/>
        <v>193.89</v>
      </c>
      <c r="I1204" s="23">
        <f t="shared" si="130"/>
        <v>-0.11537469699314029</v>
      </c>
      <c r="J1204" s="4">
        <f t="shared" si="131"/>
        <v>3915.6</v>
      </c>
      <c r="K1204" s="23">
        <f t="shared" si="132"/>
        <v>0</v>
      </c>
      <c r="L1204" s="22">
        <f t="shared" si="126"/>
        <v>2.6603839727232792E-3</v>
      </c>
    </row>
    <row r="1205" spans="1:12" x14ac:dyDescent="0.25">
      <c r="A1205" s="3">
        <f>IFERROR(Datos!A1205,"")</f>
        <v>44236</v>
      </c>
      <c r="B1205" s="4">
        <f>IFERROR(Datos!B1205,"")</f>
        <v>172.08</v>
      </c>
      <c r="C1205" s="4">
        <f>IFERROR(Datos!C1205,"")</f>
        <v>3911.2</v>
      </c>
      <c r="D1205" s="22">
        <f t="shared" si="127"/>
        <v>3.2649253731342753E-3</v>
      </c>
      <c r="E1205" s="22">
        <f t="shared" si="128"/>
        <v>-1.1237102870569338E-3</v>
      </c>
      <c r="F1205" s="22">
        <f>IFERROR(D1205-Dashboard!$B$4/252,"")</f>
        <v>3.1061952144041168E-3</v>
      </c>
      <c r="G1205" s="22">
        <f>IFERROR(E1205-Dashboard!$B$4/252,"")</f>
        <v>-1.2824404457870925E-3</v>
      </c>
      <c r="H1205" s="4">
        <f t="shared" si="129"/>
        <v>193.89</v>
      </c>
      <c r="I1205" s="23">
        <f t="shared" si="130"/>
        <v>-0.11248646139563656</v>
      </c>
      <c r="J1205" s="4">
        <f t="shared" si="131"/>
        <v>3915.6</v>
      </c>
      <c r="K1205" s="23">
        <f t="shared" si="132"/>
        <v>-1.1237102870569338E-3</v>
      </c>
      <c r="L1205" s="22">
        <f t="shared" si="126"/>
        <v>4.3886356601912091E-3</v>
      </c>
    </row>
    <row r="1206" spans="1:12" x14ac:dyDescent="0.25">
      <c r="A1206" s="3">
        <f>IFERROR(Datos!A1206,"")</f>
        <v>44237</v>
      </c>
      <c r="B1206" s="4">
        <f>IFERROR(Datos!B1206,"")</f>
        <v>172.71</v>
      </c>
      <c r="C1206" s="4">
        <f>IFERROR(Datos!C1206,"")</f>
        <v>3909.9</v>
      </c>
      <c r="D1206" s="22">
        <f t="shared" si="127"/>
        <v>3.6610878661087476E-3</v>
      </c>
      <c r="E1206" s="22">
        <f t="shared" si="128"/>
        <v>-3.3237880957248667E-4</v>
      </c>
      <c r="F1206" s="22">
        <f>IFERROR(D1206-Dashboard!$B$4/252,"")</f>
        <v>3.5023577073785891E-3</v>
      </c>
      <c r="G1206" s="22">
        <f>IFERROR(E1206-Dashboard!$B$4/252,"")</f>
        <v>-4.911089683026454E-4</v>
      </c>
      <c r="H1206" s="4">
        <f t="shared" si="129"/>
        <v>193.89</v>
      </c>
      <c r="I1206" s="23">
        <f t="shared" si="130"/>
        <v>-0.10923719634844486</v>
      </c>
      <c r="J1206" s="4">
        <f t="shared" si="131"/>
        <v>3915.6</v>
      </c>
      <c r="K1206" s="23">
        <f t="shared" si="132"/>
        <v>-1.4557155991418158E-3</v>
      </c>
      <c r="L1206" s="22">
        <f t="shared" si="126"/>
        <v>3.9934666756812343E-3</v>
      </c>
    </row>
    <row r="1207" spans="1:12" x14ac:dyDescent="0.25">
      <c r="A1207" s="3">
        <f>IFERROR(Datos!A1207,"")</f>
        <v>44238</v>
      </c>
      <c r="B1207" s="4">
        <f>IFERROR(Datos!B1207,"")</f>
        <v>171.21</v>
      </c>
      <c r="C1207" s="4">
        <f>IFERROR(Datos!C1207,"")</f>
        <v>3916.4</v>
      </c>
      <c r="D1207" s="22">
        <f t="shared" si="127"/>
        <v>-8.685079034219223E-3</v>
      </c>
      <c r="E1207" s="22">
        <f t="shared" si="128"/>
        <v>1.662446609887791E-3</v>
      </c>
      <c r="F1207" s="22">
        <f>IFERROR(D1207-Dashboard!$B$4/252,"")</f>
        <v>-8.8438091929493815E-3</v>
      </c>
      <c r="G1207" s="22">
        <f>IFERROR(E1207-Dashboard!$B$4/252,"")</f>
        <v>1.5037164511576323E-3</v>
      </c>
      <c r="H1207" s="4">
        <f t="shared" si="129"/>
        <v>193.89</v>
      </c>
      <c r="I1207" s="23">
        <f t="shared" si="130"/>
        <v>-0.11697354169890128</v>
      </c>
      <c r="J1207" s="4">
        <f t="shared" si="131"/>
        <v>3916.4</v>
      </c>
      <c r="K1207" s="23">
        <f t="shared" si="132"/>
        <v>0</v>
      </c>
      <c r="L1207" s="22">
        <f t="shared" si="126"/>
        <v>-1.0347525644107014E-2</v>
      </c>
    </row>
    <row r="1208" spans="1:12" x14ac:dyDescent="0.25">
      <c r="A1208" s="3">
        <f>IFERROR(Datos!A1208,"")</f>
        <v>44239</v>
      </c>
      <c r="B1208" s="4">
        <f>IFERROR(Datos!B1208,"")</f>
        <v>170.69</v>
      </c>
      <c r="C1208" s="4">
        <f>IFERROR(Datos!C1208,"")</f>
        <v>3934.8</v>
      </c>
      <c r="D1208" s="22">
        <f t="shared" si="127"/>
        <v>-3.0372057706909983E-3</v>
      </c>
      <c r="E1208" s="22">
        <f t="shared" si="128"/>
        <v>4.6981922173425783E-3</v>
      </c>
      <c r="F1208" s="22">
        <f>IFERROR(D1208-Dashboard!$B$4/252,"")</f>
        <v>-3.1959359294211568E-3</v>
      </c>
      <c r="G1208" s="22">
        <f>IFERROR(E1208-Dashboard!$B$4/252,"")</f>
        <v>4.5394620586124198E-3</v>
      </c>
      <c r="H1208" s="4">
        <f t="shared" si="129"/>
        <v>193.89</v>
      </c>
      <c r="I1208" s="23">
        <f t="shared" si="130"/>
        <v>-0.11965547475372629</v>
      </c>
      <c r="J1208" s="4">
        <f t="shared" si="131"/>
        <v>3934.8</v>
      </c>
      <c r="K1208" s="23">
        <f t="shared" si="132"/>
        <v>0</v>
      </c>
      <c r="L1208" s="22">
        <f t="shared" si="126"/>
        <v>-7.7353979880335766E-3</v>
      </c>
    </row>
    <row r="1209" spans="1:12" x14ac:dyDescent="0.25">
      <c r="A1209" s="3">
        <f>IFERROR(Datos!A1209,"")</f>
        <v>44243</v>
      </c>
      <c r="B1209" s="4">
        <f>IFERROR(Datos!B1209,"")</f>
        <v>168.24</v>
      </c>
      <c r="C1209" s="4">
        <f>IFERROR(Datos!C1209,"")</f>
        <v>3932.6</v>
      </c>
      <c r="D1209" s="22">
        <f t="shared" si="127"/>
        <v>-1.4353506356552748E-2</v>
      </c>
      <c r="E1209" s="22">
        <f t="shared" si="128"/>
        <v>-5.5911355087945314E-4</v>
      </c>
      <c r="F1209" s="22">
        <f>IFERROR(D1209-Dashboard!$B$4/252,"")</f>
        <v>-1.4512236515282906E-2</v>
      </c>
      <c r="G1209" s="22">
        <f>IFERROR(E1209-Dashboard!$B$4/252,"")</f>
        <v>-7.1784370960961187E-4</v>
      </c>
      <c r="H1209" s="4">
        <f t="shared" si="129"/>
        <v>193.89</v>
      </c>
      <c r="I1209" s="23">
        <f t="shared" si="130"/>
        <v>-0.13229150549280511</v>
      </c>
      <c r="J1209" s="4">
        <f t="shared" si="131"/>
        <v>3934.8</v>
      </c>
      <c r="K1209" s="23">
        <f t="shared" si="132"/>
        <v>-5.5911355087945314E-4</v>
      </c>
      <c r="L1209" s="22">
        <f t="shared" si="126"/>
        <v>-1.3794392805673295E-2</v>
      </c>
    </row>
    <row r="1210" spans="1:12" x14ac:dyDescent="0.25">
      <c r="A1210" s="3">
        <f>IFERROR(Datos!A1210,"")</f>
        <v>44244</v>
      </c>
      <c r="B1210" s="4">
        <f>IFERROR(Datos!B1210,"")</f>
        <v>166.33</v>
      </c>
      <c r="C1210" s="4">
        <f>IFERROR(Datos!C1210,"")</f>
        <v>3931.3</v>
      </c>
      <c r="D1210" s="22">
        <f t="shared" si="127"/>
        <v>-1.1352829291488287E-2</v>
      </c>
      <c r="E1210" s="22">
        <f t="shared" si="128"/>
        <v>-3.30570106290895E-4</v>
      </c>
      <c r="F1210" s="22">
        <f>IFERROR(D1210-Dashboard!$B$4/252,"")</f>
        <v>-1.1511559450218445E-2</v>
      </c>
      <c r="G1210" s="22">
        <f>IFERROR(E1210-Dashboard!$B$4/252,"")</f>
        <v>-4.8930026502105373E-4</v>
      </c>
      <c r="H1210" s="4">
        <f t="shared" si="129"/>
        <v>193.89</v>
      </c>
      <c r="I1210" s="23">
        <f t="shared" si="130"/>
        <v>-0.14214245190571961</v>
      </c>
      <c r="J1210" s="4">
        <f t="shared" si="131"/>
        <v>3934.8</v>
      </c>
      <c r="K1210" s="23">
        <f t="shared" si="132"/>
        <v>-8.8949883094435744E-4</v>
      </c>
      <c r="L1210" s="22">
        <f t="shared" si="126"/>
        <v>-1.1022259185197392E-2</v>
      </c>
    </row>
    <row r="1211" spans="1:12" x14ac:dyDescent="0.25">
      <c r="A1211" s="3">
        <f>IFERROR(Datos!A1211,"")</f>
        <v>44245</v>
      </c>
      <c r="B1211" s="4">
        <f>IFERROR(Datos!B1211,"")</f>
        <v>166.32</v>
      </c>
      <c r="C1211" s="4">
        <f>IFERROR(Datos!C1211,"")</f>
        <v>3914</v>
      </c>
      <c r="D1211" s="22">
        <f t="shared" si="127"/>
        <v>-6.0121445319638589E-5</v>
      </c>
      <c r="E1211" s="22">
        <f t="shared" si="128"/>
        <v>-4.4005799608272111E-3</v>
      </c>
      <c r="F1211" s="22">
        <f>IFERROR(D1211-Dashboard!$B$4/252,"")</f>
        <v>-2.1885160404979732E-4</v>
      </c>
      <c r="G1211" s="22">
        <f>IFERROR(E1211-Dashboard!$B$4/252,"")</f>
        <v>-4.5593101195573697E-3</v>
      </c>
      <c r="H1211" s="4">
        <f t="shared" si="129"/>
        <v>193.89</v>
      </c>
      <c r="I1211" s="23">
        <f t="shared" si="130"/>
        <v>-0.14219402754138943</v>
      </c>
      <c r="J1211" s="4">
        <f t="shared" si="131"/>
        <v>3934.8</v>
      </c>
      <c r="K1211" s="23">
        <f t="shared" si="132"/>
        <v>-5.2861644810410224E-3</v>
      </c>
      <c r="L1211" s="22">
        <f t="shared" si="126"/>
        <v>4.3404585155075726E-3</v>
      </c>
    </row>
    <row r="1212" spans="1:12" x14ac:dyDescent="0.25">
      <c r="A1212" s="3">
        <f>IFERROR(Datos!A1212,"")</f>
        <v>44246</v>
      </c>
      <c r="B1212" s="4">
        <f>IFERROR(Datos!B1212,"")</f>
        <v>167.01</v>
      </c>
      <c r="C1212" s="4">
        <f>IFERROR(Datos!C1212,"")</f>
        <v>3906.7</v>
      </c>
      <c r="D1212" s="22">
        <f t="shared" si="127"/>
        <v>4.1486291486292348E-3</v>
      </c>
      <c r="E1212" s="22">
        <f t="shared" si="128"/>
        <v>-1.8650996423097421E-3</v>
      </c>
      <c r="F1212" s="22">
        <f>IFERROR(D1212-Dashboard!$B$4/252,"")</f>
        <v>3.9898989898990763E-3</v>
      </c>
      <c r="G1212" s="22">
        <f>IFERROR(E1212-Dashboard!$B$4/252,"")</f>
        <v>-2.0238298010399006E-3</v>
      </c>
      <c r="H1212" s="4">
        <f t="shared" si="129"/>
        <v>193.89</v>
      </c>
      <c r="I1212" s="23">
        <f t="shared" si="130"/>
        <v>-0.13863530868017948</v>
      </c>
      <c r="J1212" s="4">
        <f t="shared" si="131"/>
        <v>3934.8</v>
      </c>
      <c r="K1212" s="23">
        <f t="shared" si="132"/>
        <v>-7.1414048998679203E-3</v>
      </c>
      <c r="L1212" s="22">
        <f t="shared" si="126"/>
        <v>6.0137287909389769E-3</v>
      </c>
    </row>
    <row r="1213" spans="1:12" x14ac:dyDescent="0.25">
      <c r="A1213" s="3">
        <f>IFERROR(Datos!A1213,"")</f>
        <v>44249</v>
      </c>
      <c r="B1213" s="4">
        <f>IFERROR(Datos!B1213,"")</f>
        <v>169.51</v>
      </c>
      <c r="C1213" s="4">
        <f>IFERROR(Datos!C1213,"")</f>
        <v>3876.5</v>
      </c>
      <c r="D1213" s="22">
        <f t="shared" si="127"/>
        <v>1.496916352314237E-2</v>
      </c>
      <c r="E1213" s="22">
        <f t="shared" si="128"/>
        <v>-7.7303094683491835E-3</v>
      </c>
      <c r="F1213" s="22">
        <f>IFERROR(D1213-Dashboard!$B$4/252,"")</f>
        <v>1.4810433364412212E-2</v>
      </c>
      <c r="G1213" s="22">
        <f>IFERROR(E1213-Dashboard!$B$4/252,"")</f>
        <v>-7.889039627079342E-3</v>
      </c>
      <c r="H1213" s="4">
        <f t="shared" si="129"/>
        <v>193.89</v>
      </c>
      <c r="I1213" s="23">
        <f t="shared" si="130"/>
        <v>-0.12574139976275212</v>
      </c>
      <c r="J1213" s="4">
        <f t="shared" si="131"/>
        <v>3934.8</v>
      </c>
      <c r="K1213" s="23">
        <f t="shared" si="132"/>
        <v>-1.4816509098302344E-2</v>
      </c>
      <c r="L1213" s="22">
        <f t="shared" si="126"/>
        <v>2.2699472991491554E-2</v>
      </c>
    </row>
    <row r="1214" spans="1:12" x14ac:dyDescent="0.25">
      <c r="A1214" s="3">
        <f>IFERROR(Datos!A1214,"")</f>
        <v>44250</v>
      </c>
      <c r="B1214" s="4">
        <f>IFERROR(Datos!B1214,"")</f>
        <v>169.12</v>
      </c>
      <c r="C1214" s="4">
        <f>IFERROR(Datos!C1214,"")</f>
        <v>3881.4</v>
      </c>
      <c r="D1214" s="22">
        <f t="shared" si="127"/>
        <v>-2.3007492183351186E-3</v>
      </c>
      <c r="E1214" s="22">
        <f t="shared" si="128"/>
        <v>1.2640268283246048E-3</v>
      </c>
      <c r="F1214" s="22">
        <f>IFERROR(D1214-Dashboard!$B$4/252,"")</f>
        <v>-2.4594793770652771E-3</v>
      </c>
      <c r="G1214" s="22">
        <f>IFERROR(E1214-Dashboard!$B$4/252,"")</f>
        <v>1.105296669594446E-3</v>
      </c>
      <c r="H1214" s="4">
        <f t="shared" si="129"/>
        <v>193.89</v>
      </c>
      <c r="I1214" s="23">
        <f t="shared" si="130"/>
        <v>-0.12775284955387067</v>
      </c>
      <c r="J1214" s="4">
        <f t="shared" si="131"/>
        <v>3934.8</v>
      </c>
      <c r="K1214" s="23">
        <f t="shared" si="132"/>
        <v>-1.3571210734980244E-2</v>
      </c>
      <c r="L1214" s="22">
        <f t="shared" si="126"/>
        <v>-3.5647760466597234E-3</v>
      </c>
    </row>
    <row r="1215" spans="1:12" x14ac:dyDescent="0.25">
      <c r="A1215" s="3">
        <f>IFERROR(Datos!A1215,"")</f>
        <v>44251</v>
      </c>
      <c r="B1215" s="4">
        <f>IFERROR(Datos!B1215,"")</f>
        <v>169</v>
      </c>
      <c r="C1215" s="4">
        <f>IFERROR(Datos!C1215,"")</f>
        <v>3925.4</v>
      </c>
      <c r="D1215" s="22">
        <f t="shared" si="127"/>
        <v>-7.0955534531691455E-4</v>
      </c>
      <c r="E1215" s="22">
        <f t="shared" si="128"/>
        <v>1.1336115834492677E-2</v>
      </c>
      <c r="F1215" s="22">
        <f>IFERROR(D1215-Dashboard!$B$4/252,"")</f>
        <v>-8.6828550404707328E-4</v>
      </c>
      <c r="G1215" s="22">
        <f>IFERROR(E1215-Dashboard!$B$4/252,"")</f>
        <v>1.1177385675762519E-2</v>
      </c>
      <c r="H1215" s="4">
        <f t="shared" si="129"/>
        <v>193.89</v>
      </c>
      <c r="I1215" s="23">
        <f t="shared" si="130"/>
        <v>-0.12837175718190719</v>
      </c>
      <c r="J1215" s="4">
        <f t="shared" si="131"/>
        <v>3934.8</v>
      </c>
      <c r="K1215" s="23">
        <f t="shared" si="132"/>
        <v>-2.3889397173935123E-3</v>
      </c>
      <c r="L1215" s="22">
        <f t="shared" si="126"/>
        <v>-1.2045671179809592E-2</v>
      </c>
    </row>
    <row r="1216" spans="1:12" x14ac:dyDescent="0.25">
      <c r="A1216" s="3">
        <f>IFERROR(Datos!A1216,"")</f>
        <v>44252</v>
      </c>
      <c r="B1216" s="4">
        <f>IFERROR(Datos!B1216,"")</f>
        <v>165.82</v>
      </c>
      <c r="C1216" s="4">
        <f>IFERROR(Datos!C1216,"")</f>
        <v>3829.3</v>
      </c>
      <c r="D1216" s="22">
        <f t="shared" si="127"/>
        <v>-1.8816568047337334E-2</v>
      </c>
      <c r="E1216" s="22">
        <f t="shared" si="128"/>
        <v>-2.4481581494879445E-2</v>
      </c>
      <c r="F1216" s="22">
        <f>IFERROR(D1216-Dashboard!$B$4/252,"")</f>
        <v>-1.8975298206067494E-2</v>
      </c>
      <c r="G1216" s="22">
        <f>IFERROR(E1216-Dashboard!$B$4/252,"")</f>
        <v>-2.4640311653609605E-2</v>
      </c>
      <c r="H1216" s="4">
        <f t="shared" si="129"/>
        <v>193.89</v>
      </c>
      <c r="I1216" s="23">
        <f t="shared" si="130"/>
        <v>-0.14477280932487491</v>
      </c>
      <c r="J1216" s="4">
        <f t="shared" si="131"/>
        <v>3934.8</v>
      </c>
      <c r="K1216" s="23">
        <f t="shared" si="132"/>
        <v>-2.681203618989525E-2</v>
      </c>
      <c r="L1216" s="22">
        <f t="shared" si="126"/>
        <v>5.665013447542111E-3</v>
      </c>
    </row>
    <row r="1217" spans="1:12" x14ac:dyDescent="0.25">
      <c r="A1217" s="3">
        <f>IFERROR(Datos!A1217,"")</f>
        <v>44253</v>
      </c>
      <c r="B1217" s="4">
        <f>IFERROR(Datos!B1217,"")</f>
        <v>161.81</v>
      </c>
      <c r="C1217" s="4">
        <f>IFERROR(Datos!C1217,"")</f>
        <v>3811.2</v>
      </c>
      <c r="D1217" s="22">
        <f t="shared" si="127"/>
        <v>-2.4182848872271068E-2</v>
      </c>
      <c r="E1217" s="22">
        <f t="shared" si="128"/>
        <v>-4.7267124539733807E-3</v>
      </c>
      <c r="F1217" s="22">
        <f>IFERROR(D1217-Dashboard!$B$4/252,"")</f>
        <v>-2.4341579031001228E-2</v>
      </c>
      <c r="G1217" s="22">
        <f>IFERROR(E1217-Dashboard!$B$4/252,"")</f>
        <v>-4.8854426127035392E-3</v>
      </c>
      <c r="H1217" s="4">
        <f t="shared" si="129"/>
        <v>193.89</v>
      </c>
      <c r="I1217" s="23">
        <f t="shared" si="130"/>
        <v>-0.1654546392284284</v>
      </c>
      <c r="J1217" s="4">
        <f t="shared" si="131"/>
        <v>3934.8</v>
      </c>
      <c r="K1217" s="23">
        <f t="shared" si="132"/>
        <v>-3.1412015858493514E-2</v>
      </c>
      <c r="L1217" s="22">
        <f t="shared" si="126"/>
        <v>-1.9456136418297687E-2</v>
      </c>
    </row>
    <row r="1218" spans="1:12" x14ac:dyDescent="0.25">
      <c r="A1218" s="3">
        <f>IFERROR(Datos!A1218,"")</f>
        <v>44256</v>
      </c>
      <c r="B1218" s="4">
        <f>IFERROR(Datos!B1218,"")</f>
        <v>161.53</v>
      </c>
      <c r="C1218" s="4">
        <f>IFERROR(Datos!C1218,"")</f>
        <v>3901.8</v>
      </c>
      <c r="D1218" s="22">
        <f t="shared" si="127"/>
        <v>-1.7304245720288769E-3</v>
      </c>
      <c r="E1218" s="22">
        <f t="shared" si="128"/>
        <v>2.3772040302267206E-2</v>
      </c>
      <c r="F1218" s="22">
        <f>IFERROR(D1218-Dashboard!$B$4/252,"")</f>
        <v>-1.8891547307590356E-3</v>
      </c>
      <c r="G1218" s="22">
        <f>IFERROR(E1218-Dashboard!$B$4/252,"")</f>
        <v>2.3613310143537045E-2</v>
      </c>
      <c r="H1218" s="4">
        <f t="shared" si="129"/>
        <v>193.89</v>
      </c>
      <c r="I1218" s="23">
        <f t="shared" si="130"/>
        <v>-0.16689875702718027</v>
      </c>
      <c r="J1218" s="4">
        <f t="shared" si="131"/>
        <v>3934.8</v>
      </c>
      <c r="K1218" s="23">
        <f t="shared" si="132"/>
        <v>-8.3867032631900207E-3</v>
      </c>
      <c r="L1218" s="22">
        <f t="shared" si="126"/>
        <v>-2.5502464874296082E-2</v>
      </c>
    </row>
    <row r="1219" spans="1:12" x14ac:dyDescent="0.25">
      <c r="A1219" s="3">
        <f>IFERROR(Datos!A1219,"")</f>
        <v>44257</v>
      </c>
      <c r="B1219" s="4">
        <f>IFERROR(Datos!B1219,"")</f>
        <v>162.41</v>
      </c>
      <c r="C1219" s="4">
        <f>IFERROR(Datos!C1219,"")</f>
        <v>3870.3</v>
      </c>
      <c r="D1219" s="22">
        <f t="shared" si="127"/>
        <v>5.4479044140407495E-3</v>
      </c>
      <c r="E1219" s="22">
        <f t="shared" si="128"/>
        <v>-8.0731969860065034E-3</v>
      </c>
      <c r="F1219" s="22">
        <f>IFERROR(D1219-Dashboard!$B$4/252,"")</f>
        <v>5.289174255310591E-3</v>
      </c>
      <c r="G1219" s="22">
        <f>IFERROR(E1219-Dashboard!$B$4/252,"")</f>
        <v>-8.2319271447366619E-3</v>
      </c>
      <c r="H1219" s="4">
        <f t="shared" si="129"/>
        <v>193.89</v>
      </c>
      <c r="I1219" s="23">
        <f t="shared" si="130"/>
        <v>-0.16236010108824583</v>
      </c>
      <c r="J1219" s="4">
        <f t="shared" si="131"/>
        <v>3934.8</v>
      </c>
      <c r="K1219" s="23">
        <f t="shared" si="132"/>
        <v>-1.6392192741689571E-2</v>
      </c>
      <c r="L1219" s="22">
        <f t="shared" ref="L1219:L1282" si="133">IFERROR(IF(AND(ISNUMBER(D1219),ISNUMBER(E1219)),D1219-E1219,""),"")</f>
        <v>1.3521101400047253E-2</v>
      </c>
    </row>
    <row r="1220" spans="1:12" x14ac:dyDescent="0.25">
      <c r="A1220" s="3">
        <f>IFERROR(Datos!A1220,"")</f>
        <v>44258</v>
      </c>
      <c r="B1220" s="4">
        <f>IFERROR(Datos!B1220,"")</f>
        <v>160.62</v>
      </c>
      <c r="C1220" s="4">
        <f>IFERROR(Datos!C1220,"")</f>
        <v>3819.7</v>
      </c>
      <c r="D1220" s="22">
        <f t="shared" ref="D1220:D1283" si="134">IFERROR(IF(AND(ISNUMBER(B1220),ISNUMBER(B1219),B1219&lt;&gt;0),B1220/B1219-1,""),"")</f>
        <v>-1.1021488824579762E-2</v>
      </c>
      <c r="E1220" s="22">
        <f t="shared" ref="E1220:E1283" si="135">IFERROR(IF(AND(ISNUMBER(C1220),ISNUMBER(C1219),C1219&lt;&gt;0),C1220/C1219-1,""),"")</f>
        <v>-1.3073921918197673E-2</v>
      </c>
      <c r="F1220" s="22">
        <f>IFERROR(D1220-Dashboard!$B$4/252,"")</f>
        <v>-1.118021898330992E-2</v>
      </c>
      <c r="G1220" s="22">
        <f>IFERROR(E1220-Dashboard!$B$4/252,"")</f>
        <v>-1.3232652076927831E-2</v>
      </c>
      <c r="H1220" s="4">
        <f t="shared" ref="H1220:H1283" si="136">IFERROR(IF(ISNUMBER(B1220),MAX(B1220,IFERROR(H1219,B1220)),""),"")</f>
        <v>193.89</v>
      </c>
      <c r="I1220" s="23">
        <f t="shared" ref="I1220:I1283" si="137">IFERROR(IF(AND(ISNUMBER(B1220),ISNUMBER(H1220)),B1220/H1220-1,""),"")</f>
        <v>-0.17159213987312383</v>
      </c>
      <c r="J1220" s="4">
        <f t="shared" ref="J1220:J1283" si="138">IFERROR(IF(ISNUMBER(C1220),MAX(C1220,IFERROR(J1219,C1220)),""),"")</f>
        <v>3934.8</v>
      </c>
      <c r="K1220" s="23">
        <f t="shared" ref="K1220:K1283" si="139">IFERROR(IF(AND(ISNUMBER(C1220),ISNUMBER(J1220)),C1220/J1220-1,""),"")</f>
        <v>-2.9251804411914328E-2</v>
      </c>
      <c r="L1220" s="22">
        <f t="shared" si="133"/>
        <v>2.0524330936179114E-3</v>
      </c>
    </row>
    <row r="1221" spans="1:12" x14ac:dyDescent="0.25">
      <c r="A1221" s="3">
        <f>IFERROR(Datos!A1221,"")</f>
        <v>44259</v>
      </c>
      <c r="B1221" s="4">
        <f>IFERROR(Datos!B1221,"")</f>
        <v>159.04</v>
      </c>
      <c r="C1221" s="4">
        <f>IFERROR(Datos!C1221,"")</f>
        <v>3768.5</v>
      </c>
      <c r="D1221" s="22">
        <f t="shared" si="134"/>
        <v>-9.8368820819325631E-3</v>
      </c>
      <c r="E1221" s="22">
        <f t="shared" si="135"/>
        <v>-1.3404194046652829E-2</v>
      </c>
      <c r="F1221" s="22">
        <f>IFERROR(D1221-Dashboard!$B$4/252,"")</f>
        <v>-9.9956122406627216E-3</v>
      </c>
      <c r="G1221" s="22">
        <f>IFERROR(E1221-Dashboard!$B$4/252,"")</f>
        <v>-1.3562924205382987E-2</v>
      </c>
      <c r="H1221" s="4">
        <f t="shared" si="136"/>
        <v>193.89</v>
      </c>
      <c r="I1221" s="23">
        <f t="shared" si="137"/>
        <v>-0.17974109030893803</v>
      </c>
      <c r="J1221" s="4">
        <f t="shared" si="138"/>
        <v>3934.8</v>
      </c>
      <c r="K1221" s="23">
        <f t="shared" si="139"/>
        <v>-4.2263901596015119E-2</v>
      </c>
      <c r="L1221" s="22">
        <f t="shared" si="133"/>
        <v>3.5673119647202656E-3</v>
      </c>
    </row>
    <row r="1222" spans="1:12" x14ac:dyDescent="0.25">
      <c r="A1222" s="3">
        <f>IFERROR(Datos!A1222,"")</f>
        <v>44260</v>
      </c>
      <c r="B1222" s="4">
        <f>IFERROR(Datos!B1222,"")</f>
        <v>159.13999999999999</v>
      </c>
      <c r="C1222" s="4">
        <f>IFERROR(Datos!C1222,"")</f>
        <v>3841.9</v>
      </c>
      <c r="D1222" s="22">
        <f t="shared" si="134"/>
        <v>6.287726358149559E-4</v>
      </c>
      <c r="E1222" s="22">
        <f t="shared" si="135"/>
        <v>1.9477245588430447E-2</v>
      </c>
      <c r="F1222" s="22">
        <f>IFERROR(D1222-Dashboard!$B$4/252,"")</f>
        <v>4.7004247708479717E-4</v>
      </c>
      <c r="G1222" s="22">
        <f>IFERROR(E1222-Dashboard!$B$4/252,"")</f>
        <v>1.9318515429700287E-2</v>
      </c>
      <c r="H1222" s="4">
        <f t="shared" si="136"/>
        <v>193.89</v>
      </c>
      <c r="I1222" s="23">
        <f t="shared" si="137"/>
        <v>-0.17922533395224094</v>
      </c>
      <c r="J1222" s="4">
        <f t="shared" si="138"/>
        <v>3934.8</v>
      </c>
      <c r="K1222" s="23">
        <f t="shared" si="139"/>
        <v>-2.3609840398495452E-2</v>
      </c>
      <c r="L1222" s="22">
        <f t="shared" si="133"/>
        <v>-1.8848472952615491E-2</v>
      </c>
    </row>
    <row r="1223" spans="1:12" x14ac:dyDescent="0.25">
      <c r="A1223" s="3">
        <f>IFERROR(Datos!A1223,"")</f>
        <v>44263</v>
      </c>
      <c r="B1223" s="4">
        <f>IFERROR(Datos!B1223,"")</f>
        <v>157.49</v>
      </c>
      <c r="C1223" s="4">
        <f>IFERROR(Datos!C1223,"")</f>
        <v>3821.3</v>
      </c>
      <c r="D1223" s="22">
        <f t="shared" si="134"/>
        <v>-1.036822923212255E-2</v>
      </c>
      <c r="E1223" s="22">
        <f t="shared" si="135"/>
        <v>-5.3619302949061698E-3</v>
      </c>
      <c r="F1223" s="22">
        <f>IFERROR(D1223-Dashboard!$B$4/252,"")</f>
        <v>-1.0526959390852709E-2</v>
      </c>
      <c r="G1223" s="22">
        <f>IFERROR(E1223-Dashboard!$B$4/252,"")</f>
        <v>-5.5206604536363283E-3</v>
      </c>
      <c r="H1223" s="4">
        <f t="shared" si="136"/>
        <v>193.89</v>
      </c>
      <c r="I1223" s="23">
        <f t="shared" si="137"/>
        <v>-0.187735313837743</v>
      </c>
      <c r="J1223" s="4">
        <f t="shared" si="138"/>
        <v>3934.8</v>
      </c>
      <c r="K1223" s="23">
        <f t="shared" si="139"/>
        <v>-2.8845176374911019E-2</v>
      </c>
      <c r="L1223" s="22">
        <f t="shared" si="133"/>
        <v>-5.0062989372163802E-3</v>
      </c>
    </row>
    <row r="1224" spans="1:12" x14ac:dyDescent="0.25">
      <c r="A1224" s="3">
        <f>IFERROR(Datos!A1224,"")</f>
        <v>44264</v>
      </c>
      <c r="B1224" s="4">
        <f>IFERROR(Datos!B1224,"")</f>
        <v>160.84</v>
      </c>
      <c r="C1224" s="4">
        <f>IFERROR(Datos!C1224,"")</f>
        <v>3875.4</v>
      </c>
      <c r="D1224" s="22">
        <f t="shared" si="134"/>
        <v>2.1271191821703006E-2</v>
      </c>
      <c r="E1224" s="22">
        <f t="shared" si="135"/>
        <v>1.4157485672415149E-2</v>
      </c>
      <c r="F1224" s="22">
        <f>IFERROR(D1224-Dashboard!$B$4/252,"")</f>
        <v>2.1112461662972846E-2</v>
      </c>
      <c r="G1224" s="22">
        <f>IFERROR(E1224-Dashboard!$B$4/252,"")</f>
        <v>1.399875551368499E-2</v>
      </c>
      <c r="H1224" s="4">
        <f t="shared" si="136"/>
        <v>193.89</v>
      </c>
      <c r="I1224" s="23">
        <f t="shared" si="137"/>
        <v>-0.17045747588839022</v>
      </c>
      <c r="J1224" s="4">
        <f t="shared" si="138"/>
        <v>3934.8</v>
      </c>
      <c r="K1224" s="23">
        <f t="shared" si="139"/>
        <v>-1.5096065873742015E-2</v>
      </c>
      <c r="L1224" s="22">
        <f t="shared" si="133"/>
        <v>7.1137061492878573E-3</v>
      </c>
    </row>
    <row r="1225" spans="1:12" x14ac:dyDescent="0.25">
      <c r="A1225" s="3">
        <f>IFERROR(Datos!A1225,"")</f>
        <v>44265</v>
      </c>
      <c r="B1225" s="4">
        <f>IFERROR(Datos!B1225,"")</f>
        <v>161.66</v>
      </c>
      <c r="C1225" s="4">
        <f>IFERROR(Datos!C1225,"")</f>
        <v>3898.8</v>
      </c>
      <c r="D1225" s="22">
        <f t="shared" si="134"/>
        <v>5.0982342700820471E-3</v>
      </c>
      <c r="E1225" s="22">
        <f t="shared" si="135"/>
        <v>6.0380863910822757E-3</v>
      </c>
      <c r="F1225" s="22">
        <f>IFERROR(D1225-Dashboard!$B$4/252,"")</f>
        <v>4.9395041113518886E-3</v>
      </c>
      <c r="G1225" s="22">
        <f>IFERROR(E1225-Dashboard!$B$4/252,"")</f>
        <v>5.8793562323521172E-3</v>
      </c>
      <c r="H1225" s="4">
        <f t="shared" si="136"/>
        <v>193.89</v>
      </c>
      <c r="I1225" s="23">
        <f t="shared" si="137"/>
        <v>-0.16622827376347404</v>
      </c>
      <c r="J1225" s="4">
        <f t="shared" si="138"/>
        <v>3934.8</v>
      </c>
      <c r="K1225" s="23">
        <f t="shared" si="139"/>
        <v>-9.1491308325708509E-3</v>
      </c>
      <c r="L1225" s="22">
        <f t="shared" si="133"/>
        <v>-9.3985212100022864E-4</v>
      </c>
    </row>
    <row r="1226" spans="1:12" x14ac:dyDescent="0.25">
      <c r="A1226" s="3">
        <f>IFERROR(Datos!A1226,"")</f>
        <v>44266</v>
      </c>
      <c r="B1226" s="4">
        <f>IFERROR(Datos!B1226,"")</f>
        <v>161.52000000000001</v>
      </c>
      <c r="C1226" s="4">
        <f>IFERROR(Datos!C1226,"")</f>
        <v>3939.3</v>
      </c>
      <c r="D1226" s="22">
        <f t="shared" si="134"/>
        <v>-8.6601509340578087E-4</v>
      </c>
      <c r="E1226" s="22">
        <f t="shared" si="135"/>
        <v>1.0387811634348987E-2</v>
      </c>
      <c r="F1226" s="22">
        <f>IFERROR(D1226-Dashboard!$B$4/252,"")</f>
        <v>-1.0247452521359396E-3</v>
      </c>
      <c r="G1226" s="22">
        <f>IFERROR(E1226-Dashboard!$B$4/252,"")</f>
        <v>1.0229081475618828E-2</v>
      </c>
      <c r="H1226" s="4">
        <f t="shared" si="136"/>
        <v>193.89</v>
      </c>
      <c r="I1226" s="23">
        <f t="shared" si="137"/>
        <v>-0.16695033266284998</v>
      </c>
      <c r="J1226" s="4">
        <f t="shared" si="138"/>
        <v>3939.3</v>
      </c>
      <c r="K1226" s="23">
        <f t="shared" si="139"/>
        <v>0</v>
      </c>
      <c r="L1226" s="22">
        <f t="shared" si="133"/>
        <v>-1.1253826727754768E-2</v>
      </c>
    </row>
    <row r="1227" spans="1:12" x14ac:dyDescent="0.25">
      <c r="A1227" s="3">
        <f>IFERROR(Datos!A1227,"")</f>
        <v>44267</v>
      </c>
      <c r="B1227" s="4">
        <f>IFERROR(Datos!B1227,"")</f>
        <v>161.49</v>
      </c>
      <c r="C1227" s="4">
        <f>IFERROR(Datos!C1227,"")</f>
        <v>3943.3</v>
      </c>
      <c r="D1227" s="22">
        <f t="shared" si="134"/>
        <v>-1.857355126300142E-4</v>
      </c>
      <c r="E1227" s="22">
        <f t="shared" si="135"/>
        <v>1.0154088289797691E-3</v>
      </c>
      <c r="F1227" s="22">
        <f>IFERROR(D1227-Dashboard!$B$4/252,"")</f>
        <v>-3.4446567136017293E-4</v>
      </c>
      <c r="G1227" s="22">
        <f>IFERROR(E1227-Dashboard!$B$4/252,"")</f>
        <v>8.5667867024961041E-4</v>
      </c>
      <c r="H1227" s="4">
        <f t="shared" si="136"/>
        <v>193.89</v>
      </c>
      <c r="I1227" s="23">
        <f t="shared" si="137"/>
        <v>-0.1671050595698591</v>
      </c>
      <c r="J1227" s="4">
        <f t="shared" si="138"/>
        <v>3943.3</v>
      </c>
      <c r="K1227" s="23">
        <f t="shared" si="139"/>
        <v>0</v>
      </c>
      <c r="L1227" s="22">
        <f t="shared" si="133"/>
        <v>-1.2011443416097833E-3</v>
      </c>
    </row>
    <row r="1228" spans="1:12" x14ac:dyDescent="0.25">
      <c r="A1228" s="3">
        <f>IFERROR(Datos!A1228,"")</f>
        <v>44270</v>
      </c>
      <c r="B1228" s="4">
        <f>IFERROR(Datos!B1228,"")</f>
        <v>162.19999999999999</v>
      </c>
      <c r="C1228" s="4">
        <f>IFERROR(Datos!C1228,"")</f>
        <v>3968.9</v>
      </c>
      <c r="D1228" s="22">
        <f t="shared" si="134"/>
        <v>4.396557062356754E-3</v>
      </c>
      <c r="E1228" s="22">
        <f t="shared" si="135"/>
        <v>6.4920244465296317E-3</v>
      </c>
      <c r="F1228" s="22">
        <f>IFERROR(D1228-Dashboard!$B$4/252,"")</f>
        <v>4.2378269036265955E-3</v>
      </c>
      <c r="G1228" s="22">
        <f>IFERROR(E1228-Dashboard!$B$4/252,"")</f>
        <v>6.3332942877994732E-3</v>
      </c>
      <c r="H1228" s="4">
        <f t="shared" si="136"/>
        <v>193.89</v>
      </c>
      <c r="I1228" s="23">
        <f t="shared" si="137"/>
        <v>-0.16344318943730984</v>
      </c>
      <c r="J1228" s="4">
        <f t="shared" si="138"/>
        <v>3968.9</v>
      </c>
      <c r="K1228" s="23">
        <f t="shared" si="139"/>
        <v>0</v>
      </c>
      <c r="L1228" s="22">
        <f t="shared" si="133"/>
        <v>-2.0954673841728777E-3</v>
      </c>
    </row>
    <row r="1229" spans="1:12" x14ac:dyDescent="0.25">
      <c r="A1229" s="3">
        <f>IFERROR(Datos!A1229,"")</f>
        <v>44271</v>
      </c>
      <c r="B1229" s="4">
        <f>IFERROR(Datos!B1229,"")</f>
        <v>162.35</v>
      </c>
      <c r="C1229" s="4">
        <f>IFERROR(Datos!C1229,"")</f>
        <v>3962.7</v>
      </c>
      <c r="D1229" s="22">
        <f t="shared" si="134"/>
        <v>9.2478421701613911E-4</v>
      </c>
      <c r="E1229" s="22">
        <f t="shared" si="135"/>
        <v>-1.5621456826829805E-3</v>
      </c>
      <c r="F1229" s="22">
        <f>IFERROR(D1229-Dashboard!$B$4/252,"")</f>
        <v>7.6605405828598038E-4</v>
      </c>
      <c r="G1229" s="22">
        <f>IFERROR(E1229-Dashboard!$B$4/252,"")</f>
        <v>-1.7208758414131392E-3</v>
      </c>
      <c r="H1229" s="4">
        <f t="shared" si="136"/>
        <v>193.89</v>
      </c>
      <c r="I1229" s="23">
        <f t="shared" si="137"/>
        <v>-0.16266955490226409</v>
      </c>
      <c r="J1229" s="4">
        <f t="shared" si="138"/>
        <v>3968.9</v>
      </c>
      <c r="K1229" s="23">
        <f t="shared" si="139"/>
        <v>-1.5621456826829805E-3</v>
      </c>
      <c r="L1229" s="22">
        <f t="shared" si="133"/>
        <v>2.4869298996991196E-3</v>
      </c>
    </row>
    <row r="1230" spans="1:12" x14ac:dyDescent="0.25">
      <c r="A1230" s="3">
        <f>IFERROR(Datos!A1230,"")</f>
        <v>44272</v>
      </c>
      <c r="B1230" s="4">
        <f>IFERROR(Datos!B1230,"")</f>
        <v>163.51</v>
      </c>
      <c r="C1230" s="4">
        <f>IFERROR(Datos!C1230,"")</f>
        <v>3974.1</v>
      </c>
      <c r="D1230" s="22">
        <f t="shared" si="134"/>
        <v>7.1450569756699167E-3</v>
      </c>
      <c r="E1230" s="22">
        <f t="shared" si="135"/>
        <v>2.8768264062382087E-3</v>
      </c>
      <c r="F1230" s="22">
        <f>IFERROR(D1230-Dashboard!$B$4/252,"")</f>
        <v>6.9863268169397582E-3</v>
      </c>
      <c r="G1230" s="22">
        <f>IFERROR(E1230-Dashboard!$B$4/252,"")</f>
        <v>2.7180962475080502E-3</v>
      </c>
      <c r="H1230" s="4">
        <f t="shared" si="136"/>
        <v>193.89</v>
      </c>
      <c r="I1230" s="23">
        <f t="shared" si="137"/>
        <v>-0.15668678116457779</v>
      </c>
      <c r="J1230" s="4">
        <f t="shared" si="138"/>
        <v>3974.1</v>
      </c>
      <c r="K1230" s="23">
        <f t="shared" si="139"/>
        <v>0</v>
      </c>
      <c r="L1230" s="22">
        <f t="shared" si="133"/>
        <v>4.268230569431708E-3</v>
      </c>
    </row>
    <row r="1231" spans="1:12" x14ac:dyDescent="0.25">
      <c r="A1231" s="3">
        <f>IFERROR(Datos!A1231,"")</f>
        <v>44273</v>
      </c>
      <c r="B1231" s="4">
        <f>IFERROR(Datos!B1231,"")</f>
        <v>162.56</v>
      </c>
      <c r="C1231" s="4">
        <f>IFERROR(Datos!C1231,"")</f>
        <v>3915.5</v>
      </c>
      <c r="D1231" s="22">
        <f t="shared" si="134"/>
        <v>-5.8100421992538509E-3</v>
      </c>
      <c r="E1231" s="22">
        <f t="shared" si="135"/>
        <v>-1.4745476963337611E-2</v>
      </c>
      <c r="F1231" s="22">
        <f>IFERROR(D1231-Dashboard!$B$4/252,"")</f>
        <v>-5.9687723579840094E-3</v>
      </c>
      <c r="G1231" s="22">
        <f>IFERROR(E1231-Dashboard!$B$4/252,"")</f>
        <v>-1.490420712206777E-2</v>
      </c>
      <c r="H1231" s="4">
        <f t="shared" si="136"/>
        <v>193.89</v>
      </c>
      <c r="I1231" s="23">
        <f t="shared" si="137"/>
        <v>-0.16158646655320019</v>
      </c>
      <c r="J1231" s="4">
        <f t="shared" si="138"/>
        <v>3974.1</v>
      </c>
      <c r="K1231" s="23">
        <f t="shared" si="139"/>
        <v>-1.4745476963337611E-2</v>
      </c>
      <c r="L1231" s="22">
        <f t="shared" si="133"/>
        <v>8.9354347640837606E-3</v>
      </c>
    </row>
    <row r="1232" spans="1:12" x14ac:dyDescent="0.25">
      <c r="A1232" s="3">
        <f>IFERROR(Datos!A1232,"")</f>
        <v>44274</v>
      </c>
      <c r="B1232" s="4">
        <f>IFERROR(Datos!B1232,"")</f>
        <v>163.24</v>
      </c>
      <c r="C1232" s="4">
        <f>IFERROR(Datos!C1232,"")</f>
        <v>3913.1</v>
      </c>
      <c r="D1232" s="22">
        <f t="shared" si="134"/>
        <v>4.1830708661416693E-3</v>
      </c>
      <c r="E1232" s="22">
        <f t="shared" si="135"/>
        <v>-6.1294853786231229E-4</v>
      </c>
      <c r="F1232" s="22">
        <f>IFERROR(D1232-Dashboard!$B$4/252,"")</f>
        <v>4.0243407074115108E-3</v>
      </c>
      <c r="G1232" s="22">
        <f>IFERROR(E1232-Dashboard!$B$4/252,"")</f>
        <v>-7.7167869659247102E-4</v>
      </c>
      <c r="H1232" s="4">
        <f t="shared" si="136"/>
        <v>193.89</v>
      </c>
      <c r="I1232" s="23">
        <f t="shared" si="137"/>
        <v>-0.15807932332765995</v>
      </c>
      <c r="J1232" s="4">
        <f t="shared" si="138"/>
        <v>3974.1</v>
      </c>
      <c r="K1232" s="23">
        <f t="shared" si="139"/>
        <v>-1.5349387282655225E-2</v>
      </c>
      <c r="L1232" s="22">
        <f t="shared" si="133"/>
        <v>4.7960194040039816E-3</v>
      </c>
    </row>
    <row r="1233" spans="1:12" x14ac:dyDescent="0.25">
      <c r="A1233" s="3">
        <f>IFERROR(Datos!A1233,"")</f>
        <v>44277</v>
      </c>
      <c r="B1233" s="4">
        <f>IFERROR(Datos!B1233,"")</f>
        <v>163</v>
      </c>
      <c r="C1233" s="4">
        <f>IFERROR(Datos!C1233,"")</f>
        <v>3940.6</v>
      </c>
      <c r="D1233" s="22">
        <f t="shared" si="134"/>
        <v>-1.4702278853222506E-3</v>
      </c>
      <c r="E1233" s="22">
        <f t="shared" si="135"/>
        <v>7.027676266898375E-3</v>
      </c>
      <c r="F1233" s="22">
        <f>IFERROR(D1233-Dashboard!$B$4/252,"")</f>
        <v>-1.6289580440524093E-3</v>
      </c>
      <c r="G1233" s="22">
        <f>IFERROR(E1233-Dashboard!$B$4/252,"")</f>
        <v>6.8689461081682165E-3</v>
      </c>
      <c r="H1233" s="4">
        <f t="shared" si="136"/>
        <v>193.89</v>
      </c>
      <c r="I1233" s="23">
        <f t="shared" si="137"/>
        <v>-0.15931713858373298</v>
      </c>
      <c r="J1233" s="4">
        <f t="shared" si="138"/>
        <v>3974.1</v>
      </c>
      <c r="K1233" s="23">
        <f t="shared" si="139"/>
        <v>-8.4295815404745733E-3</v>
      </c>
      <c r="L1233" s="22">
        <f t="shared" si="133"/>
        <v>-8.4979041522206256E-3</v>
      </c>
    </row>
    <row r="1234" spans="1:12" x14ac:dyDescent="0.25">
      <c r="A1234" s="3">
        <f>IFERROR(Datos!A1234,"")</f>
        <v>44278</v>
      </c>
      <c r="B1234" s="4">
        <f>IFERROR(Datos!B1234,"")</f>
        <v>161.81</v>
      </c>
      <c r="C1234" s="4">
        <f>IFERROR(Datos!C1234,"")</f>
        <v>3910.5</v>
      </c>
      <c r="D1234" s="22">
        <f t="shared" si="134"/>
        <v>-7.300613496932451E-3</v>
      </c>
      <c r="E1234" s="22">
        <f t="shared" si="135"/>
        <v>-7.6384306958331427E-3</v>
      </c>
      <c r="F1234" s="22">
        <f>IFERROR(D1234-Dashboard!$B$4/252,"")</f>
        <v>-7.4593436556626095E-3</v>
      </c>
      <c r="G1234" s="22">
        <f>IFERROR(E1234-Dashboard!$B$4/252,"")</f>
        <v>-7.7971608545633012E-3</v>
      </c>
      <c r="H1234" s="4">
        <f t="shared" si="136"/>
        <v>193.89</v>
      </c>
      <c r="I1234" s="23">
        <f t="shared" si="137"/>
        <v>-0.1654546392284284</v>
      </c>
      <c r="J1234" s="4">
        <f t="shared" si="138"/>
        <v>3974.1</v>
      </c>
      <c r="K1234" s="23">
        <f t="shared" si="139"/>
        <v>-1.6003623461915861E-2</v>
      </c>
      <c r="L1234" s="22">
        <f t="shared" si="133"/>
        <v>3.3781719890069173E-4</v>
      </c>
    </row>
    <row r="1235" spans="1:12" x14ac:dyDescent="0.25">
      <c r="A1235" s="3">
        <f>IFERROR(Datos!A1235,"")</f>
        <v>44279</v>
      </c>
      <c r="B1235" s="4">
        <f>IFERROR(Datos!B1235,"")</f>
        <v>162.37</v>
      </c>
      <c r="C1235" s="4">
        <f>IFERROR(Datos!C1235,"")</f>
        <v>3889.1</v>
      </c>
      <c r="D1235" s="22">
        <f t="shared" si="134"/>
        <v>3.4608491440577538E-3</v>
      </c>
      <c r="E1235" s="22">
        <f t="shared" si="135"/>
        <v>-5.4724459787751645E-3</v>
      </c>
      <c r="F1235" s="22">
        <f>IFERROR(D1235-Dashboard!$B$4/252,"")</f>
        <v>3.3021189853275953E-3</v>
      </c>
      <c r="G1235" s="22">
        <f>IFERROR(E1235-Dashboard!$B$4/252,"")</f>
        <v>-5.631176137505323E-3</v>
      </c>
      <c r="H1235" s="4">
        <f t="shared" si="136"/>
        <v>193.89</v>
      </c>
      <c r="I1235" s="23">
        <f t="shared" si="137"/>
        <v>-0.16256640363092467</v>
      </c>
      <c r="J1235" s="4">
        <f t="shared" si="138"/>
        <v>3974.1</v>
      </c>
      <c r="K1235" s="23">
        <f t="shared" si="139"/>
        <v>-2.1388490475831023E-2</v>
      </c>
      <c r="L1235" s="22">
        <f t="shared" si="133"/>
        <v>8.9332951228329183E-3</v>
      </c>
    </row>
    <row r="1236" spans="1:12" x14ac:dyDescent="0.25">
      <c r="A1236" s="3">
        <f>IFERROR(Datos!A1236,"")</f>
        <v>44280</v>
      </c>
      <c r="B1236" s="4">
        <f>IFERROR(Datos!B1236,"")</f>
        <v>161.78</v>
      </c>
      <c r="C1236" s="4">
        <f>IFERROR(Datos!C1236,"")</f>
        <v>3909.5</v>
      </c>
      <c r="D1236" s="22">
        <f t="shared" si="134"/>
        <v>-3.6336761717066235E-3</v>
      </c>
      <c r="E1236" s="22">
        <f t="shared" si="135"/>
        <v>5.2454295338253409E-3</v>
      </c>
      <c r="F1236" s="22">
        <f>IFERROR(D1236-Dashboard!$B$4/252,"")</f>
        <v>-3.792406330436782E-3</v>
      </c>
      <c r="G1236" s="22">
        <f>IFERROR(E1236-Dashboard!$B$4/252,"")</f>
        <v>5.0866993750951824E-3</v>
      </c>
      <c r="H1236" s="4">
        <f t="shared" si="136"/>
        <v>193.89</v>
      </c>
      <c r="I1236" s="23">
        <f t="shared" si="137"/>
        <v>-0.16560936613543753</v>
      </c>
      <c r="J1236" s="4">
        <f t="shared" si="138"/>
        <v>3974.1</v>
      </c>
      <c r="K1236" s="23">
        <f t="shared" si="139"/>
        <v>-1.6255252761631533E-2</v>
      </c>
      <c r="L1236" s="22">
        <f t="shared" si="133"/>
        <v>-8.8791057055319644E-3</v>
      </c>
    </row>
    <row r="1237" spans="1:12" x14ac:dyDescent="0.25">
      <c r="A1237" s="3">
        <f>IFERROR(Datos!A1237,"")</f>
        <v>44281</v>
      </c>
      <c r="B1237" s="4">
        <f>IFERROR(Datos!B1237,"")</f>
        <v>162.24</v>
      </c>
      <c r="C1237" s="4">
        <f>IFERROR(Datos!C1237,"")</f>
        <v>3974.5</v>
      </c>
      <c r="D1237" s="22">
        <f t="shared" si="134"/>
        <v>2.8433675361603239E-3</v>
      </c>
      <c r="E1237" s="22">
        <f t="shared" si="135"/>
        <v>1.6626167029031746E-2</v>
      </c>
      <c r="F1237" s="22">
        <f>IFERROR(D1237-Dashboard!$B$4/252,"")</f>
        <v>2.6846373774301654E-3</v>
      </c>
      <c r="G1237" s="22">
        <f>IFERROR(E1237-Dashboard!$B$4/252,"")</f>
        <v>1.6467436870301586E-2</v>
      </c>
      <c r="H1237" s="4">
        <f t="shared" si="136"/>
        <v>193.89</v>
      </c>
      <c r="I1237" s="23">
        <f t="shared" si="137"/>
        <v>-0.16323688689463089</v>
      </c>
      <c r="J1237" s="4">
        <f t="shared" si="138"/>
        <v>3974.5</v>
      </c>
      <c r="K1237" s="23">
        <f t="shared" si="139"/>
        <v>0</v>
      </c>
      <c r="L1237" s="22">
        <f t="shared" si="133"/>
        <v>-1.3782799492871423E-2</v>
      </c>
    </row>
    <row r="1238" spans="1:12" x14ac:dyDescent="0.25">
      <c r="A1238" s="3">
        <f>IFERROR(Datos!A1238,"")</f>
        <v>44284</v>
      </c>
      <c r="B1238" s="4">
        <f>IFERROR(Datos!B1238,"")</f>
        <v>160.31</v>
      </c>
      <c r="C1238" s="4">
        <f>IFERROR(Datos!C1238,"")</f>
        <v>3971.1</v>
      </c>
      <c r="D1238" s="22">
        <f t="shared" si="134"/>
        <v>-1.1895956607495095E-2</v>
      </c>
      <c r="E1238" s="22">
        <f t="shared" si="135"/>
        <v>-8.5545351616556076E-4</v>
      </c>
      <c r="F1238" s="22">
        <f>IFERROR(D1238-Dashboard!$B$4/252,"")</f>
        <v>-1.2054686766225254E-2</v>
      </c>
      <c r="G1238" s="22">
        <f>IFERROR(E1238-Dashboard!$B$4/252,"")</f>
        <v>-1.0141836748957195E-3</v>
      </c>
      <c r="H1238" s="4">
        <f t="shared" si="136"/>
        <v>193.89</v>
      </c>
      <c r="I1238" s="23">
        <f t="shared" si="137"/>
        <v>-0.17319098457888482</v>
      </c>
      <c r="J1238" s="4">
        <f t="shared" si="138"/>
        <v>3974.5</v>
      </c>
      <c r="K1238" s="23">
        <f t="shared" si="139"/>
        <v>-8.5545351616556076E-4</v>
      </c>
      <c r="L1238" s="22">
        <f t="shared" si="133"/>
        <v>-1.1040503091329534E-2</v>
      </c>
    </row>
    <row r="1239" spans="1:12" x14ac:dyDescent="0.25">
      <c r="A1239" s="3">
        <f>IFERROR(Datos!A1239,"")</f>
        <v>44285</v>
      </c>
      <c r="B1239" s="4">
        <f>IFERROR(Datos!B1239,"")</f>
        <v>157.57</v>
      </c>
      <c r="C1239" s="4">
        <f>IFERROR(Datos!C1239,"")</f>
        <v>3958.6</v>
      </c>
      <c r="D1239" s="22">
        <f t="shared" si="134"/>
        <v>-1.7091884473832031E-2</v>
      </c>
      <c r="E1239" s="22">
        <f t="shared" si="135"/>
        <v>-3.1477424391226361E-3</v>
      </c>
      <c r="F1239" s="22">
        <f>IFERROR(D1239-Dashboard!$B$4/252,"")</f>
        <v>-1.7250614632562191E-2</v>
      </c>
      <c r="G1239" s="22">
        <f>IFERROR(E1239-Dashboard!$B$4/252,"")</f>
        <v>-3.3064725978527946E-3</v>
      </c>
      <c r="H1239" s="4">
        <f t="shared" si="136"/>
        <v>193.89</v>
      </c>
      <c r="I1239" s="23">
        <f t="shared" si="137"/>
        <v>-0.18732270875238533</v>
      </c>
      <c r="J1239" s="4">
        <f t="shared" si="138"/>
        <v>3974.5</v>
      </c>
      <c r="K1239" s="23">
        <f t="shared" si="139"/>
        <v>-4.0005032079507563E-3</v>
      </c>
      <c r="L1239" s="22">
        <f t="shared" si="133"/>
        <v>-1.3944142034709395E-2</v>
      </c>
    </row>
    <row r="1240" spans="1:12" x14ac:dyDescent="0.25">
      <c r="A1240" s="3">
        <f>IFERROR(Datos!A1240,"")</f>
        <v>44286</v>
      </c>
      <c r="B1240" s="4">
        <f>IFERROR(Datos!B1240,"")</f>
        <v>159.96</v>
      </c>
      <c r="C1240" s="4">
        <f>IFERROR(Datos!C1240,"")</f>
        <v>3972.9</v>
      </c>
      <c r="D1240" s="22">
        <f t="shared" si="134"/>
        <v>1.5167861902646518E-2</v>
      </c>
      <c r="E1240" s="22">
        <f t="shared" si="135"/>
        <v>3.6123882180569833E-3</v>
      </c>
      <c r="F1240" s="22">
        <f>IFERROR(D1240-Dashboard!$B$4/252,"")</f>
        <v>1.5009131743916359E-2</v>
      </c>
      <c r="G1240" s="22">
        <f>IFERROR(E1240-Dashboard!$B$4/252,"")</f>
        <v>3.4536580593268248E-3</v>
      </c>
      <c r="H1240" s="4">
        <f t="shared" si="136"/>
        <v>193.89</v>
      </c>
      <c r="I1240" s="23">
        <f t="shared" si="137"/>
        <v>-0.17499613182732465</v>
      </c>
      <c r="J1240" s="4">
        <f t="shared" si="138"/>
        <v>3974.5</v>
      </c>
      <c r="K1240" s="23">
        <f t="shared" si="139"/>
        <v>-4.0256636054847306E-4</v>
      </c>
      <c r="L1240" s="22">
        <f t="shared" si="133"/>
        <v>1.1555473684589534E-2</v>
      </c>
    </row>
    <row r="1241" spans="1:12" x14ac:dyDescent="0.25">
      <c r="A1241" s="3">
        <f>IFERROR(Datos!A1241,"")</f>
        <v>44287</v>
      </c>
      <c r="B1241" s="4">
        <f>IFERROR(Datos!B1241,"")</f>
        <v>161.97999999999999</v>
      </c>
      <c r="C1241" s="4">
        <f>IFERROR(Datos!C1241,"")</f>
        <v>4019.9</v>
      </c>
      <c r="D1241" s="22">
        <f t="shared" si="134"/>
        <v>1.262815703925968E-2</v>
      </c>
      <c r="E1241" s="22">
        <f t="shared" si="135"/>
        <v>1.1830149261244927E-2</v>
      </c>
      <c r="F1241" s="22">
        <f>IFERROR(D1241-Dashboard!$B$4/252,"")</f>
        <v>1.2469426880529521E-2</v>
      </c>
      <c r="G1241" s="22">
        <f>IFERROR(E1241-Dashboard!$B$4/252,"")</f>
        <v>1.1671419102514768E-2</v>
      </c>
      <c r="H1241" s="4">
        <f t="shared" si="136"/>
        <v>193.89</v>
      </c>
      <c r="I1241" s="23">
        <f t="shared" si="137"/>
        <v>-0.16457785342204345</v>
      </c>
      <c r="J1241" s="4">
        <f t="shared" si="138"/>
        <v>4019.9</v>
      </c>
      <c r="K1241" s="23">
        <f t="shared" si="139"/>
        <v>0</v>
      </c>
      <c r="L1241" s="22">
        <f t="shared" si="133"/>
        <v>7.980077780147532E-4</v>
      </c>
    </row>
    <row r="1242" spans="1:12" x14ac:dyDescent="0.25">
      <c r="A1242" s="3">
        <f>IFERROR(Datos!A1242,"")</f>
        <v>44291</v>
      </c>
      <c r="B1242" s="4">
        <f>IFERROR(Datos!B1242,"")</f>
        <v>161.91999999999999</v>
      </c>
      <c r="C1242" s="4">
        <f>IFERROR(Datos!C1242,"")</f>
        <v>4077.9</v>
      </c>
      <c r="D1242" s="22">
        <f t="shared" si="134"/>
        <v>-3.7041610075316811E-4</v>
      </c>
      <c r="E1242" s="22">
        <f t="shared" si="135"/>
        <v>1.4428219607452997E-2</v>
      </c>
      <c r="F1242" s="22">
        <f>IFERROR(D1242-Dashboard!$B$4/252,"")</f>
        <v>-5.2914625948332684E-4</v>
      </c>
      <c r="G1242" s="22">
        <f>IFERROR(E1242-Dashboard!$B$4/252,"")</f>
        <v>1.4269489448722838E-2</v>
      </c>
      <c r="H1242" s="4">
        <f t="shared" si="136"/>
        <v>193.89</v>
      </c>
      <c r="I1242" s="23">
        <f t="shared" si="137"/>
        <v>-0.16488730723606171</v>
      </c>
      <c r="J1242" s="4">
        <f t="shared" si="138"/>
        <v>4077.9</v>
      </c>
      <c r="K1242" s="23">
        <f t="shared" si="139"/>
        <v>0</v>
      </c>
      <c r="L1242" s="22">
        <f t="shared" si="133"/>
        <v>-1.4798635708206165E-2</v>
      </c>
    </row>
    <row r="1243" spans="1:12" x14ac:dyDescent="0.25">
      <c r="A1243" s="3">
        <f>IFERROR(Datos!A1243,"")</f>
        <v>44292</v>
      </c>
      <c r="B1243" s="4">
        <f>IFERROR(Datos!B1243,"")</f>
        <v>163.22</v>
      </c>
      <c r="C1243" s="4">
        <f>IFERROR(Datos!C1243,"")</f>
        <v>4073.9</v>
      </c>
      <c r="D1243" s="22">
        <f t="shared" si="134"/>
        <v>8.028656126482181E-3</v>
      </c>
      <c r="E1243" s="22">
        <f t="shared" si="135"/>
        <v>-9.8089703033421571E-4</v>
      </c>
      <c r="F1243" s="22">
        <f>IFERROR(D1243-Dashboard!$B$4/252,"")</f>
        <v>7.8699259677520225E-3</v>
      </c>
      <c r="G1243" s="22">
        <f>IFERROR(E1243-Dashboard!$B$4/252,"")</f>
        <v>-1.1396271890643744E-3</v>
      </c>
      <c r="H1243" s="4">
        <f t="shared" si="136"/>
        <v>193.89</v>
      </c>
      <c r="I1243" s="23">
        <f t="shared" si="137"/>
        <v>-0.15818247459899937</v>
      </c>
      <c r="J1243" s="4">
        <f t="shared" si="138"/>
        <v>4077.9</v>
      </c>
      <c r="K1243" s="23">
        <f t="shared" si="139"/>
        <v>-9.8089703033421571E-4</v>
      </c>
      <c r="L1243" s="22">
        <f t="shared" si="133"/>
        <v>9.0095531568163967E-3</v>
      </c>
    </row>
    <row r="1244" spans="1:12" x14ac:dyDescent="0.25">
      <c r="A1244" s="3">
        <f>IFERROR(Datos!A1244,"")</f>
        <v>44293</v>
      </c>
      <c r="B1244" s="4">
        <f>IFERROR(Datos!B1244,"")</f>
        <v>162.76</v>
      </c>
      <c r="C1244" s="4">
        <f>IFERROR(Datos!C1244,"")</f>
        <v>4079.9</v>
      </c>
      <c r="D1244" s="22">
        <f t="shared" si="134"/>
        <v>-2.818282073275391E-3</v>
      </c>
      <c r="E1244" s="22">
        <f t="shared" si="135"/>
        <v>1.4727902010358562E-3</v>
      </c>
      <c r="F1244" s="22">
        <f>IFERROR(D1244-Dashboard!$B$4/252,"")</f>
        <v>-2.9770122320055496E-3</v>
      </c>
      <c r="G1244" s="22">
        <f>IFERROR(E1244-Dashboard!$B$4/252,"")</f>
        <v>1.3140600423056975E-3</v>
      </c>
      <c r="H1244" s="4">
        <f t="shared" si="136"/>
        <v>193.89</v>
      </c>
      <c r="I1244" s="23">
        <f t="shared" si="137"/>
        <v>-0.16055495383980611</v>
      </c>
      <c r="J1244" s="4">
        <f t="shared" si="138"/>
        <v>4079.9</v>
      </c>
      <c r="K1244" s="23">
        <f t="shared" si="139"/>
        <v>0</v>
      </c>
      <c r="L1244" s="22">
        <f t="shared" si="133"/>
        <v>-4.2910722743112473E-3</v>
      </c>
    </row>
    <row r="1245" spans="1:12" x14ac:dyDescent="0.25">
      <c r="A1245" s="3">
        <f>IFERROR(Datos!A1245,"")</f>
        <v>44294</v>
      </c>
      <c r="B1245" s="4">
        <f>IFERROR(Datos!B1245,"")</f>
        <v>164.51</v>
      </c>
      <c r="C1245" s="4">
        <f>IFERROR(Datos!C1245,"")</f>
        <v>4097.2</v>
      </c>
      <c r="D1245" s="22">
        <f t="shared" si="134"/>
        <v>1.0752027525190444E-2</v>
      </c>
      <c r="E1245" s="22">
        <f t="shared" si="135"/>
        <v>4.2403000073529817E-3</v>
      </c>
      <c r="F1245" s="22">
        <f>IFERROR(D1245-Dashboard!$B$4/252,"")</f>
        <v>1.0593297366460286E-2</v>
      </c>
      <c r="G1245" s="22">
        <f>IFERROR(E1245-Dashboard!$B$4/252,"")</f>
        <v>4.0815698486228232E-3</v>
      </c>
      <c r="H1245" s="4">
        <f t="shared" si="136"/>
        <v>193.89</v>
      </c>
      <c r="I1245" s="23">
        <f t="shared" si="137"/>
        <v>-0.15152921759760685</v>
      </c>
      <c r="J1245" s="4">
        <f t="shared" si="138"/>
        <v>4097.2</v>
      </c>
      <c r="K1245" s="23">
        <f t="shared" si="139"/>
        <v>0</v>
      </c>
      <c r="L1245" s="22">
        <f t="shared" si="133"/>
        <v>6.5117275178374623E-3</v>
      </c>
    </row>
    <row r="1246" spans="1:12" x14ac:dyDescent="0.25">
      <c r="A1246" s="3">
        <f>IFERROR(Datos!A1246,"")</f>
        <v>44295</v>
      </c>
      <c r="B1246" s="4">
        <f>IFERROR(Datos!B1246,"")</f>
        <v>163.27000000000001</v>
      </c>
      <c r="C1246" s="4">
        <f>IFERROR(Datos!C1246,"")</f>
        <v>4128.8</v>
      </c>
      <c r="D1246" s="22">
        <f t="shared" si="134"/>
        <v>-7.5375357121146846E-3</v>
      </c>
      <c r="E1246" s="22">
        <f t="shared" si="135"/>
        <v>7.7125842038465731E-3</v>
      </c>
      <c r="F1246" s="22">
        <f>IFERROR(D1246-Dashboard!$B$4/252,"")</f>
        <v>-7.6962658708448432E-3</v>
      </c>
      <c r="G1246" s="22">
        <f>IFERROR(E1246-Dashboard!$B$4/252,"")</f>
        <v>7.5538540451164145E-3</v>
      </c>
      <c r="H1246" s="4">
        <f t="shared" si="136"/>
        <v>193.89</v>
      </c>
      <c r="I1246" s="23">
        <f t="shared" si="137"/>
        <v>-0.15792459642065082</v>
      </c>
      <c r="J1246" s="4">
        <f t="shared" si="138"/>
        <v>4128.8</v>
      </c>
      <c r="K1246" s="23">
        <f t="shared" si="139"/>
        <v>0</v>
      </c>
      <c r="L1246" s="22">
        <f t="shared" si="133"/>
        <v>-1.5250119915961258E-2</v>
      </c>
    </row>
    <row r="1247" spans="1:12" x14ac:dyDescent="0.25">
      <c r="A1247" s="3">
        <f>IFERROR(Datos!A1247,"")</f>
        <v>44298</v>
      </c>
      <c r="B1247" s="4">
        <f>IFERROR(Datos!B1247,"")</f>
        <v>162.28</v>
      </c>
      <c r="C1247" s="4">
        <f>IFERROR(Datos!C1247,"")</f>
        <v>4128</v>
      </c>
      <c r="D1247" s="22">
        <f t="shared" si="134"/>
        <v>-6.063575672199506E-3</v>
      </c>
      <c r="E1247" s="22">
        <f t="shared" si="135"/>
        <v>-1.9376089905065452E-4</v>
      </c>
      <c r="F1247" s="22">
        <f>IFERROR(D1247-Dashboard!$B$4/252,"")</f>
        <v>-6.2223058309296645E-3</v>
      </c>
      <c r="G1247" s="22">
        <f>IFERROR(E1247-Dashboard!$B$4/252,"")</f>
        <v>-3.5249105778081325E-4</v>
      </c>
      <c r="H1247" s="4">
        <f t="shared" si="136"/>
        <v>193.89</v>
      </c>
      <c r="I1247" s="23">
        <f t="shared" si="137"/>
        <v>-0.16303058435195206</v>
      </c>
      <c r="J1247" s="4">
        <f t="shared" si="138"/>
        <v>4128.8</v>
      </c>
      <c r="K1247" s="23">
        <f t="shared" si="139"/>
        <v>-1.9376089905065452E-4</v>
      </c>
      <c r="L1247" s="22">
        <f t="shared" si="133"/>
        <v>-5.8698147731488515E-3</v>
      </c>
    </row>
    <row r="1248" spans="1:12" x14ac:dyDescent="0.25">
      <c r="A1248" s="3">
        <f>IFERROR(Datos!A1248,"")</f>
        <v>44299</v>
      </c>
      <c r="B1248" s="4">
        <f>IFERROR(Datos!B1248,"")</f>
        <v>163.43</v>
      </c>
      <c r="C1248" s="4">
        <f>IFERROR(Datos!C1248,"")</f>
        <v>4141.6000000000004</v>
      </c>
      <c r="D1248" s="22">
        <f t="shared" si="134"/>
        <v>7.0865171308849284E-3</v>
      </c>
      <c r="E1248" s="22">
        <f t="shared" si="135"/>
        <v>3.294573643410903E-3</v>
      </c>
      <c r="F1248" s="22">
        <f>IFERROR(D1248-Dashboard!$B$4/252,"")</f>
        <v>6.9277869721547699E-3</v>
      </c>
      <c r="G1248" s="22">
        <f>IFERROR(E1248-Dashboard!$B$4/252,"")</f>
        <v>3.1358434846807445E-3</v>
      </c>
      <c r="H1248" s="4">
        <f t="shared" si="136"/>
        <v>193.89</v>
      </c>
      <c r="I1248" s="23">
        <f t="shared" si="137"/>
        <v>-0.15709938624993547</v>
      </c>
      <c r="J1248" s="4">
        <f t="shared" si="138"/>
        <v>4141.6000000000004</v>
      </c>
      <c r="K1248" s="23">
        <f t="shared" si="139"/>
        <v>0</v>
      </c>
      <c r="L1248" s="22">
        <f t="shared" si="133"/>
        <v>3.7919434874740254E-3</v>
      </c>
    </row>
    <row r="1249" spans="1:12" x14ac:dyDescent="0.25">
      <c r="A1249" s="3">
        <f>IFERROR(Datos!A1249,"")</f>
        <v>44300</v>
      </c>
      <c r="B1249" s="4">
        <f>IFERROR(Datos!B1249,"")</f>
        <v>162.72</v>
      </c>
      <c r="C1249" s="4">
        <f>IFERROR(Datos!C1249,"")</f>
        <v>4124.7</v>
      </c>
      <c r="D1249" s="22">
        <f t="shared" si="134"/>
        <v>-4.3443676191642355E-3</v>
      </c>
      <c r="E1249" s="22">
        <f t="shared" si="135"/>
        <v>-4.0805485802589692E-3</v>
      </c>
      <c r="F1249" s="22">
        <f>IFERROR(D1249-Dashboard!$B$4/252,"")</f>
        <v>-4.503097777894394E-3</v>
      </c>
      <c r="G1249" s="22">
        <f>IFERROR(E1249-Dashboard!$B$4/252,"")</f>
        <v>-4.2392787389891277E-3</v>
      </c>
      <c r="H1249" s="4">
        <f t="shared" si="136"/>
        <v>193.89</v>
      </c>
      <c r="I1249" s="23">
        <f t="shared" si="137"/>
        <v>-0.16076125638248484</v>
      </c>
      <c r="J1249" s="4">
        <f t="shared" si="138"/>
        <v>4141.6000000000004</v>
      </c>
      <c r="K1249" s="23">
        <f t="shared" si="139"/>
        <v>-4.0805485802589692E-3</v>
      </c>
      <c r="L1249" s="22">
        <f t="shared" si="133"/>
        <v>-2.6381903890526637E-4</v>
      </c>
    </row>
    <row r="1250" spans="1:12" x14ac:dyDescent="0.25">
      <c r="A1250" s="3">
        <f>IFERROR(Datos!A1250,"")</f>
        <v>44301</v>
      </c>
      <c r="B1250" s="4">
        <f>IFERROR(Datos!B1250,"")</f>
        <v>165.35</v>
      </c>
      <c r="C1250" s="4">
        <f>IFERROR(Datos!C1250,"")</f>
        <v>4170.3999999999996</v>
      </c>
      <c r="D1250" s="22">
        <f t="shared" si="134"/>
        <v>1.6162733529990092E-2</v>
      </c>
      <c r="E1250" s="22">
        <f t="shared" si="135"/>
        <v>1.1079593667418175E-2</v>
      </c>
      <c r="F1250" s="22">
        <f>IFERROR(D1250-Dashboard!$B$4/252,"")</f>
        <v>1.6004003371259932E-2</v>
      </c>
      <c r="G1250" s="22">
        <f>IFERROR(E1250-Dashboard!$B$4/252,"")</f>
        <v>1.0920863508688016E-2</v>
      </c>
      <c r="H1250" s="4">
        <f t="shared" si="136"/>
        <v>193.89</v>
      </c>
      <c r="I1250" s="23">
        <f t="shared" si="137"/>
        <v>-0.14719686420135125</v>
      </c>
      <c r="J1250" s="4">
        <f t="shared" si="138"/>
        <v>4170.3999999999996</v>
      </c>
      <c r="K1250" s="23">
        <f t="shared" si="139"/>
        <v>0</v>
      </c>
      <c r="L1250" s="22">
        <f t="shared" si="133"/>
        <v>5.0831398625719171E-3</v>
      </c>
    </row>
    <row r="1251" spans="1:12" x14ac:dyDescent="0.25">
      <c r="A1251" s="3">
        <f>IFERROR(Datos!A1251,"")</f>
        <v>44302</v>
      </c>
      <c r="B1251" s="4">
        <f>IFERROR(Datos!B1251,"")</f>
        <v>166.35</v>
      </c>
      <c r="C1251" s="4">
        <f>IFERROR(Datos!C1251,"")</f>
        <v>4185.5</v>
      </c>
      <c r="D1251" s="22">
        <f t="shared" si="134"/>
        <v>6.0477774417901919E-3</v>
      </c>
      <c r="E1251" s="22">
        <f t="shared" si="135"/>
        <v>3.6207558028007458E-3</v>
      </c>
      <c r="F1251" s="22">
        <f>IFERROR(D1251-Dashboard!$B$4/252,"")</f>
        <v>5.8890472830600334E-3</v>
      </c>
      <c r="G1251" s="22">
        <f>IFERROR(E1251-Dashboard!$B$4/252,"")</f>
        <v>3.4620256440705873E-3</v>
      </c>
      <c r="H1251" s="4">
        <f t="shared" si="136"/>
        <v>193.89</v>
      </c>
      <c r="I1251" s="23">
        <f t="shared" si="137"/>
        <v>-0.14203930063438031</v>
      </c>
      <c r="J1251" s="4">
        <f t="shared" si="138"/>
        <v>4185.5</v>
      </c>
      <c r="K1251" s="23">
        <f t="shared" si="139"/>
        <v>0</v>
      </c>
      <c r="L1251" s="22">
        <f t="shared" si="133"/>
        <v>2.4270216389894461E-3</v>
      </c>
    </row>
    <row r="1252" spans="1:12" x14ac:dyDescent="0.25">
      <c r="A1252" s="3">
        <f>IFERROR(Datos!A1252,"")</f>
        <v>44305</v>
      </c>
      <c r="B1252" s="4">
        <f>IFERROR(Datos!B1252,"")</f>
        <v>165.89</v>
      </c>
      <c r="C1252" s="4">
        <f>IFERROR(Datos!C1252,"")</f>
        <v>4163.3</v>
      </c>
      <c r="D1252" s="22">
        <f t="shared" si="134"/>
        <v>-2.7652539825668843E-3</v>
      </c>
      <c r="E1252" s="22">
        <f t="shared" si="135"/>
        <v>-5.3040258033687504E-3</v>
      </c>
      <c r="F1252" s="22">
        <f>IFERROR(D1252-Dashboard!$B$4/252,"")</f>
        <v>-2.9239841412970428E-3</v>
      </c>
      <c r="G1252" s="22">
        <f>IFERROR(E1252-Dashboard!$B$4/252,"")</f>
        <v>-5.4627559620989089E-3</v>
      </c>
      <c r="H1252" s="4">
        <f t="shared" si="136"/>
        <v>193.89</v>
      </c>
      <c r="I1252" s="23">
        <f t="shared" si="137"/>
        <v>-0.14441177987518694</v>
      </c>
      <c r="J1252" s="4">
        <f t="shared" si="138"/>
        <v>4185.5</v>
      </c>
      <c r="K1252" s="23">
        <f t="shared" si="139"/>
        <v>-5.3040258033687504E-3</v>
      </c>
      <c r="L1252" s="22">
        <f t="shared" si="133"/>
        <v>2.5387718208018661E-3</v>
      </c>
    </row>
    <row r="1253" spans="1:12" x14ac:dyDescent="0.25">
      <c r="A1253" s="3">
        <f>IFERROR(Datos!A1253,"")</f>
        <v>44306</v>
      </c>
      <c r="B1253" s="4">
        <f>IFERROR(Datos!B1253,"")</f>
        <v>166.48</v>
      </c>
      <c r="C1253" s="4">
        <f>IFERROR(Datos!C1253,"")</f>
        <v>4134.8999999999996</v>
      </c>
      <c r="D1253" s="22">
        <f t="shared" si="134"/>
        <v>3.5565736331304443E-3</v>
      </c>
      <c r="E1253" s="22">
        <f t="shared" si="135"/>
        <v>-6.8215117815195736E-3</v>
      </c>
      <c r="F1253" s="22">
        <f>IFERROR(D1253-Dashboard!$B$4/252,"")</f>
        <v>3.3978434744002858E-3</v>
      </c>
      <c r="G1253" s="22">
        <f>IFERROR(E1253-Dashboard!$B$4/252,"")</f>
        <v>-6.9802419402497321E-3</v>
      </c>
      <c r="H1253" s="4">
        <f t="shared" si="136"/>
        <v>193.89</v>
      </c>
      <c r="I1253" s="23">
        <f t="shared" si="137"/>
        <v>-0.14136881737067408</v>
      </c>
      <c r="J1253" s="4">
        <f t="shared" si="138"/>
        <v>4185.5</v>
      </c>
      <c r="K1253" s="23">
        <f t="shared" si="139"/>
        <v>-1.20893561103812E-2</v>
      </c>
      <c r="L1253" s="22">
        <f t="shared" si="133"/>
        <v>1.0378085414650018E-2</v>
      </c>
    </row>
    <row r="1254" spans="1:12" x14ac:dyDescent="0.25">
      <c r="A1254" s="3">
        <f>IFERROR(Datos!A1254,"")</f>
        <v>44307</v>
      </c>
      <c r="B1254" s="4">
        <f>IFERROR(Datos!B1254,"")</f>
        <v>168.13</v>
      </c>
      <c r="C1254" s="4">
        <f>IFERROR(Datos!C1254,"")</f>
        <v>4173.3999999999996</v>
      </c>
      <c r="D1254" s="22">
        <f t="shared" si="134"/>
        <v>9.9111004324843321E-3</v>
      </c>
      <c r="E1254" s="22">
        <f t="shared" si="135"/>
        <v>9.3109869646181842E-3</v>
      </c>
      <c r="F1254" s="22">
        <f>IFERROR(D1254-Dashboard!$B$4/252,"")</f>
        <v>9.7523702737541736E-3</v>
      </c>
      <c r="G1254" s="22">
        <f>IFERROR(E1254-Dashboard!$B$4/252,"")</f>
        <v>9.1522568058880257E-3</v>
      </c>
      <c r="H1254" s="4">
        <f t="shared" si="136"/>
        <v>193.89</v>
      </c>
      <c r="I1254" s="23">
        <f t="shared" si="137"/>
        <v>-0.13285883748517202</v>
      </c>
      <c r="J1254" s="4">
        <f t="shared" si="138"/>
        <v>4185.5</v>
      </c>
      <c r="K1254" s="23">
        <f t="shared" si="139"/>
        <v>-2.8909329829173158E-3</v>
      </c>
      <c r="L1254" s="22">
        <f t="shared" si="133"/>
        <v>6.0011346786614794E-4</v>
      </c>
    </row>
    <row r="1255" spans="1:12" x14ac:dyDescent="0.25">
      <c r="A1255" s="3">
        <f>IFERROR(Datos!A1255,"")</f>
        <v>44308</v>
      </c>
      <c r="B1255" s="4">
        <f>IFERROR(Datos!B1255,"")</f>
        <v>167.04</v>
      </c>
      <c r="C1255" s="4">
        <f>IFERROR(Datos!C1255,"")</f>
        <v>4135</v>
      </c>
      <c r="D1255" s="22">
        <f t="shared" si="134"/>
        <v>-6.4830785701540661E-3</v>
      </c>
      <c r="E1255" s="22">
        <f t="shared" si="135"/>
        <v>-9.2011309723486479E-3</v>
      </c>
      <c r="F1255" s="22">
        <f>IFERROR(D1255-Dashboard!$B$4/252,"")</f>
        <v>-6.6418087288842246E-3</v>
      </c>
      <c r="G1255" s="22">
        <f>IFERROR(E1255-Dashboard!$B$4/252,"")</f>
        <v>-9.3598611310788064E-3</v>
      </c>
      <c r="H1255" s="4">
        <f t="shared" si="136"/>
        <v>193.89</v>
      </c>
      <c r="I1255" s="23">
        <f t="shared" si="137"/>
        <v>-0.13848058177317035</v>
      </c>
      <c r="J1255" s="4">
        <f t="shared" si="138"/>
        <v>4185.5</v>
      </c>
      <c r="K1255" s="23">
        <f t="shared" si="139"/>
        <v>-1.2065464102257839E-2</v>
      </c>
      <c r="L1255" s="22">
        <f t="shared" si="133"/>
        <v>2.7180524021945818E-3</v>
      </c>
    </row>
    <row r="1256" spans="1:12" x14ac:dyDescent="0.25">
      <c r="A1256" s="3">
        <f>IFERROR(Datos!A1256,"")</f>
        <v>44309</v>
      </c>
      <c r="B1256" s="4">
        <f>IFERROR(Datos!B1256,"")</f>
        <v>166.4</v>
      </c>
      <c r="C1256" s="4">
        <f>IFERROR(Datos!C1256,"")</f>
        <v>4180.2</v>
      </c>
      <c r="D1256" s="22">
        <f t="shared" si="134"/>
        <v>-3.8314176245209941E-3</v>
      </c>
      <c r="E1256" s="22">
        <f t="shared" si="135"/>
        <v>1.0931076178960053E-2</v>
      </c>
      <c r="F1256" s="22">
        <f>IFERROR(D1256-Dashboard!$B$4/252,"")</f>
        <v>-3.9901477832511526E-3</v>
      </c>
      <c r="G1256" s="22">
        <f>IFERROR(E1256-Dashboard!$B$4/252,"")</f>
        <v>1.0772346020229895E-2</v>
      </c>
      <c r="H1256" s="4">
        <f t="shared" si="136"/>
        <v>193.89</v>
      </c>
      <c r="I1256" s="23">
        <f t="shared" si="137"/>
        <v>-0.14178142245603165</v>
      </c>
      <c r="J1256" s="4">
        <f t="shared" si="138"/>
        <v>4185.5</v>
      </c>
      <c r="K1256" s="23">
        <f t="shared" si="139"/>
        <v>-1.266276430534008E-3</v>
      </c>
      <c r="L1256" s="22">
        <f t="shared" si="133"/>
        <v>-1.4762493803481047E-2</v>
      </c>
    </row>
    <row r="1257" spans="1:12" x14ac:dyDescent="0.25">
      <c r="A1257" s="3">
        <f>IFERROR(Datos!A1257,"")</f>
        <v>44312</v>
      </c>
      <c r="B1257" s="4">
        <f>IFERROR(Datos!B1257,"")</f>
        <v>166.84</v>
      </c>
      <c r="C1257" s="4">
        <f>IFERROR(Datos!C1257,"")</f>
        <v>4187.6000000000004</v>
      </c>
      <c r="D1257" s="22">
        <f t="shared" si="134"/>
        <v>2.6442307692307043E-3</v>
      </c>
      <c r="E1257" s="22">
        <f t="shared" si="135"/>
        <v>1.7702502272620713E-3</v>
      </c>
      <c r="F1257" s="22">
        <f>IFERROR(D1257-Dashboard!$B$4/252,"")</f>
        <v>2.4855006105005458E-3</v>
      </c>
      <c r="G1257" s="22">
        <f>IFERROR(E1257-Dashboard!$B$4/252,"")</f>
        <v>1.6115200685319125E-3</v>
      </c>
      <c r="H1257" s="4">
        <f t="shared" si="136"/>
        <v>193.89</v>
      </c>
      <c r="I1257" s="23">
        <f t="shared" si="137"/>
        <v>-0.13951209448656443</v>
      </c>
      <c r="J1257" s="4">
        <f t="shared" si="138"/>
        <v>4187.6000000000004</v>
      </c>
      <c r="K1257" s="23">
        <f t="shared" si="139"/>
        <v>0</v>
      </c>
      <c r="L1257" s="22">
        <f t="shared" si="133"/>
        <v>8.7398054196863306E-4</v>
      </c>
    </row>
    <row r="1258" spans="1:12" x14ac:dyDescent="0.25">
      <c r="A1258" s="3">
        <f>IFERROR(Datos!A1258,"")</f>
        <v>44313</v>
      </c>
      <c r="B1258" s="4">
        <f>IFERROR(Datos!B1258,"")</f>
        <v>166.42</v>
      </c>
      <c r="C1258" s="4">
        <f>IFERROR(Datos!C1258,"")</f>
        <v>4186.7</v>
      </c>
      <c r="D1258" s="22">
        <f t="shared" si="134"/>
        <v>-2.5173819228003769E-3</v>
      </c>
      <c r="E1258" s="22">
        <f t="shared" si="135"/>
        <v>-2.1492024071079197E-4</v>
      </c>
      <c r="F1258" s="22">
        <f>IFERROR(D1258-Dashboard!$B$4/252,"")</f>
        <v>-2.6761120815305354E-3</v>
      </c>
      <c r="G1258" s="22">
        <f>IFERROR(E1258-Dashboard!$B$4/252,"")</f>
        <v>-3.736503994409507E-4</v>
      </c>
      <c r="H1258" s="4">
        <f t="shared" si="136"/>
        <v>193.89</v>
      </c>
      <c r="I1258" s="23">
        <f t="shared" si="137"/>
        <v>-0.14167827118469234</v>
      </c>
      <c r="J1258" s="4">
        <f t="shared" si="138"/>
        <v>4187.6000000000004</v>
      </c>
      <c r="K1258" s="23">
        <f t="shared" si="139"/>
        <v>-2.1492024071079197E-4</v>
      </c>
      <c r="L1258" s="22">
        <f t="shared" si="133"/>
        <v>-2.3024616820895849E-3</v>
      </c>
    </row>
    <row r="1259" spans="1:12" x14ac:dyDescent="0.25">
      <c r="A1259" s="3">
        <f>IFERROR(Datos!A1259,"")</f>
        <v>44314</v>
      </c>
      <c r="B1259" s="4">
        <f>IFERROR(Datos!B1259,"")</f>
        <v>166.91</v>
      </c>
      <c r="C1259" s="4">
        <f>IFERROR(Datos!C1259,"")</f>
        <v>4183.2</v>
      </c>
      <c r="D1259" s="22">
        <f t="shared" si="134"/>
        <v>2.9443576493211054E-3</v>
      </c>
      <c r="E1259" s="22">
        <f t="shared" si="135"/>
        <v>-8.3598060524991968E-4</v>
      </c>
      <c r="F1259" s="22">
        <f>IFERROR(D1259-Dashboard!$B$4/252,"")</f>
        <v>2.7856274905909469E-3</v>
      </c>
      <c r="G1259" s="22">
        <f>IFERROR(E1259-Dashboard!$B$4/252,"")</f>
        <v>-9.9471076398007841E-4</v>
      </c>
      <c r="H1259" s="4">
        <f t="shared" si="136"/>
        <v>193.89</v>
      </c>
      <c r="I1259" s="23">
        <f t="shared" si="137"/>
        <v>-0.13915106503687658</v>
      </c>
      <c r="J1259" s="4">
        <f t="shared" si="138"/>
        <v>4187.6000000000004</v>
      </c>
      <c r="K1259" s="23">
        <f t="shared" si="139"/>
        <v>-1.0507211768078228E-3</v>
      </c>
      <c r="L1259" s="22">
        <f t="shared" si="133"/>
        <v>3.7803382545710251E-3</v>
      </c>
    </row>
    <row r="1260" spans="1:12" x14ac:dyDescent="0.25">
      <c r="A1260" s="3">
        <f>IFERROR(Datos!A1260,"")</f>
        <v>44315</v>
      </c>
      <c r="B1260" s="4">
        <f>IFERROR(Datos!B1260,"")</f>
        <v>166.22</v>
      </c>
      <c r="C1260" s="4">
        <f>IFERROR(Datos!C1260,"")</f>
        <v>4211.5</v>
      </c>
      <c r="D1260" s="22">
        <f t="shared" si="134"/>
        <v>-4.1339644119585683E-3</v>
      </c>
      <c r="E1260" s="22">
        <f t="shared" si="135"/>
        <v>6.7651558615413609E-3</v>
      </c>
      <c r="F1260" s="22">
        <f>IFERROR(D1260-Dashboard!$B$4/252,"")</f>
        <v>-4.2926945706887269E-3</v>
      </c>
      <c r="G1260" s="22">
        <f>IFERROR(E1260-Dashboard!$B$4/252,"")</f>
        <v>6.6064257028112024E-3</v>
      </c>
      <c r="H1260" s="4">
        <f t="shared" si="136"/>
        <v>193.89</v>
      </c>
      <c r="I1260" s="23">
        <f t="shared" si="137"/>
        <v>-0.14270978389808653</v>
      </c>
      <c r="J1260" s="4">
        <f t="shared" si="138"/>
        <v>4211.5</v>
      </c>
      <c r="K1260" s="23">
        <f t="shared" si="139"/>
        <v>0</v>
      </c>
      <c r="L1260" s="22">
        <f t="shared" si="133"/>
        <v>-1.0899120273499929E-2</v>
      </c>
    </row>
    <row r="1261" spans="1:12" x14ac:dyDescent="0.25">
      <c r="A1261" s="3">
        <f>IFERROR(Datos!A1261,"")</f>
        <v>44316</v>
      </c>
      <c r="B1261" s="4">
        <f>IFERROR(Datos!B1261,"")</f>
        <v>165.66</v>
      </c>
      <c r="C1261" s="4">
        <f>IFERROR(Datos!C1261,"")</f>
        <v>4181.2</v>
      </c>
      <c r="D1261" s="22">
        <f t="shared" si="134"/>
        <v>-3.3690289977138521E-3</v>
      </c>
      <c r="E1261" s="22">
        <f t="shared" si="135"/>
        <v>-7.194586251929258E-3</v>
      </c>
      <c r="F1261" s="22">
        <f>IFERROR(D1261-Dashboard!$B$4/252,"")</f>
        <v>-3.5277591564440106E-3</v>
      </c>
      <c r="G1261" s="22">
        <f>IFERROR(E1261-Dashboard!$B$4/252,"")</f>
        <v>-7.3533164106594166E-3</v>
      </c>
      <c r="H1261" s="4">
        <f t="shared" si="136"/>
        <v>193.89</v>
      </c>
      <c r="I1261" s="23">
        <f t="shared" si="137"/>
        <v>-0.14559801949559026</v>
      </c>
      <c r="J1261" s="4">
        <f t="shared" si="138"/>
        <v>4211.5</v>
      </c>
      <c r="K1261" s="23">
        <f t="shared" si="139"/>
        <v>-7.194586251929258E-3</v>
      </c>
      <c r="L1261" s="22">
        <f t="shared" si="133"/>
        <v>3.8255572542154059E-3</v>
      </c>
    </row>
    <row r="1262" spans="1:12" x14ac:dyDescent="0.25">
      <c r="A1262" s="3">
        <f>IFERROR(Datos!A1262,"")</f>
        <v>44319</v>
      </c>
      <c r="B1262" s="4">
        <f>IFERROR(Datos!B1262,"")</f>
        <v>167.81</v>
      </c>
      <c r="C1262" s="4">
        <f>IFERROR(Datos!C1262,"")</f>
        <v>4192.7</v>
      </c>
      <c r="D1262" s="22">
        <f t="shared" si="134"/>
        <v>1.2978389472413365E-2</v>
      </c>
      <c r="E1262" s="22">
        <f t="shared" si="135"/>
        <v>2.7504065818424461E-3</v>
      </c>
      <c r="F1262" s="22">
        <f>IFERROR(D1262-Dashboard!$B$4/252,"")</f>
        <v>1.2819659313683207E-2</v>
      </c>
      <c r="G1262" s="22">
        <f>IFERROR(E1262-Dashboard!$B$4/252,"")</f>
        <v>2.5916764231122876E-3</v>
      </c>
      <c r="H1262" s="4">
        <f t="shared" si="136"/>
        <v>193.89</v>
      </c>
      <c r="I1262" s="23">
        <f t="shared" si="137"/>
        <v>-0.13450925782660261</v>
      </c>
      <c r="J1262" s="4">
        <f t="shared" si="138"/>
        <v>4211.5</v>
      </c>
      <c r="K1262" s="23">
        <f t="shared" si="139"/>
        <v>-4.4639677074677087E-3</v>
      </c>
      <c r="L1262" s="22">
        <f t="shared" si="133"/>
        <v>1.0227982890570919E-2</v>
      </c>
    </row>
    <row r="1263" spans="1:12" x14ac:dyDescent="0.25">
      <c r="A1263" s="3">
        <f>IFERROR(Datos!A1263,"")</f>
        <v>44320</v>
      </c>
      <c r="B1263" s="4">
        <f>IFERROR(Datos!B1263,"")</f>
        <v>166.58</v>
      </c>
      <c r="C1263" s="4">
        <f>IFERROR(Datos!C1263,"")</f>
        <v>4164.7</v>
      </c>
      <c r="D1263" s="22">
        <f t="shared" si="134"/>
        <v>-7.3297181336033912E-3</v>
      </c>
      <c r="E1263" s="22">
        <f t="shared" si="135"/>
        <v>-6.6782741431535841E-3</v>
      </c>
      <c r="F1263" s="22">
        <f>IFERROR(D1263-Dashboard!$B$4/252,"")</f>
        <v>-7.4884482923335497E-3</v>
      </c>
      <c r="G1263" s="22">
        <f>IFERROR(E1263-Dashboard!$B$4/252,"")</f>
        <v>-6.8370043018837427E-3</v>
      </c>
      <c r="H1263" s="4">
        <f t="shared" si="136"/>
        <v>193.89</v>
      </c>
      <c r="I1263" s="23">
        <f t="shared" si="137"/>
        <v>-0.14085306101397688</v>
      </c>
      <c r="J1263" s="4">
        <f t="shared" si="138"/>
        <v>4211.5</v>
      </c>
      <c r="K1263" s="23">
        <f t="shared" si="139"/>
        <v>-1.1112430250504568E-2</v>
      </c>
      <c r="L1263" s="22">
        <f t="shared" si="133"/>
        <v>-6.5144399044980705E-4</v>
      </c>
    </row>
    <row r="1264" spans="1:12" x14ac:dyDescent="0.25">
      <c r="A1264" s="3">
        <f>IFERROR(Datos!A1264,"")</f>
        <v>44321</v>
      </c>
      <c r="B1264" s="4">
        <f>IFERROR(Datos!B1264,"")</f>
        <v>167.27</v>
      </c>
      <c r="C1264" s="4">
        <f>IFERROR(Datos!C1264,"")</f>
        <v>4167.6000000000004</v>
      </c>
      <c r="D1264" s="22">
        <f t="shared" si="134"/>
        <v>4.1421539200383606E-3</v>
      </c>
      <c r="E1264" s="22">
        <f t="shared" si="135"/>
        <v>6.9632866713109642E-4</v>
      </c>
      <c r="F1264" s="22">
        <f>IFERROR(D1264-Dashboard!$B$4/252,"")</f>
        <v>3.9834237613082021E-3</v>
      </c>
      <c r="G1264" s="22">
        <f>IFERROR(E1264-Dashboard!$B$4/252,"")</f>
        <v>5.3759850840093769E-4</v>
      </c>
      <c r="H1264" s="4">
        <f t="shared" si="136"/>
        <v>193.89</v>
      </c>
      <c r="I1264" s="23">
        <f t="shared" si="137"/>
        <v>-0.13729434215276692</v>
      </c>
      <c r="J1264" s="4">
        <f t="shared" si="138"/>
        <v>4211.5</v>
      </c>
      <c r="K1264" s="23">
        <f t="shared" si="139"/>
        <v>-1.0423839487118558E-2</v>
      </c>
      <c r="L1264" s="22">
        <f t="shared" si="133"/>
        <v>3.4458252529072642E-3</v>
      </c>
    </row>
    <row r="1265" spans="1:12" x14ac:dyDescent="0.25">
      <c r="A1265" s="3">
        <f>IFERROR(Datos!A1265,"")</f>
        <v>44322</v>
      </c>
      <c r="B1265" s="4">
        <f>IFERROR(Datos!B1265,"")</f>
        <v>170.06</v>
      </c>
      <c r="C1265" s="4">
        <f>IFERROR(Datos!C1265,"")</f>
        <v>4201.6000000000004</v>
      </c>
      <c r="D1265" s="22">
        <f t="shared" si="134"/>
        <v>1.6679619776409416E-2</v>
      </c>
      <c r="E1265" s="22">
        <f t="shared" si="135"/>
        <v>8.1581725693444795E-3</v>
      </c>
      <c r="F1265" s="22">
        <f>IFERROR(D1265-Dashboard!$B$4/252,"")</f>
        <v>1.6520889617679255E-2</v>
      </c>
      <c r="G1265" s="22">
        <f>IFERROR(E1265-Dashboard!$B$4/252,"")</f>
        <v>7.999442410614321E-3</v>
      </c>
      <c r="H1265" s="4">
        <f t="shared" si="136"/>
        <v>193.89</v>
      </c>
      <c r="I1265" s="23">
        <f t="shared" si="137"/>
        <v>-0.12290473980091798</v>
      </c>
      <c r="J1265" s="4">
        <f t="shared" si="138"/>
        <v>4211.5</v>
      </c>
      <c r="K1265" s="23">
        <f t="shared" si="139"/>
        <v>-2.3507063991451416E-3</v>
      </c>
      <c r="L1265" s="22">
        <f t="shared" si="133"/>
        <v>8.5214472070649361E-3</v>
      </c>
    </row>
    <row r="1266" spans="1:12" x14ac:dyDescent="0.25">
      <c r="A1266" s="3">
        <f>IFERROR(Datos!A1266,"")</f>
        <v>44323</v>
      </c>
      <c r="B1266" s="4">
        <f>IFERROR(Datos!B1266,"")</f>
        <v>171.59</v>
      </c>
      <c r="C1266" s="4">
        <f>IFERROR(Datos!C1266,"")</f>
        <v>4232.6000000000004</v>
      </c>
      <c r="D1266" s="22">
        <f t="shared" si="134"/>
        <v>8.9968246501235249E-3</v>
      </c>
      <c r="E1266" s="22">
        <f t="shared" si="135"/>
        <v>7.3781416603198036E-3</v>
      </c>
      <c r="F1266" s="22">
        <f>IFERROR(D1266-Dashboard!$B$4/252,"")</f>
        <v>8.8380944913933664E-3</v>
      </c>
      <c r="G1266" s="22">
        <f>IFERROR(E1266-Dashboard!$B$4/252,"")</f>
        <v>7.219411501589645E-3</v>
      </c>
      <c r="H1266" s="4">
        <f t="shared" si="136"/>
        <v>193.89</v>
      </c>
      <c r="I1266" s="23">
        <f t="shared" si="137"/>
        <v>-0.11501366754345244</v>
      </c>
      <c r="J1266" s="4">
        <f t="shared" si="138"/>
        <v>4232.6000000000004</v>
      </c>
      <c r="K1266" s="23">
        <f t="shared" si="139"/>
        <v>0</v>
      </c>
      <c r="L1266" s="22">
        <f t="shared" si="133"/>
        <v>1.6186829898037214E-3</v>
      </c>
    </row>
    <row r="1267" spans="1:12" x14ac:dyDescent="0.25">
      <c r="A1267" s="3">
        <f>IFERROR(Datos!A1267,"")</f>
        <v>44326</v>
      </c>
      <c r="B1267" s="4">
        <f>IFERROR(Datos!B1267,"")</f>
        <v>172.11</v>
      </c>
      <c r="C1267" s="4">
        <f>IFERROR(Datos!C1267,"")</f>
        <v>4188.3999999999996</v>
      </c>
      <c r="D1267" s="22">
        <f t="shared" si="134"/>
        <v>3.0304796316802385E-3</v>
      </c>
      <c r="E1267" s="22">
        <f t="shared" si="135"/>
        <v>-1.0442753862874077E-2</v>
      </c>
      <c r="F1267" s="22">
        <f>IFERROR(D1267-Dashboard!$B$4/252,"")</f>
        <v>2.87174947295008E-3</v>
      </c>
      <c r="G1267" s="22">
        <f>IFERROR(E1267-Dashboard!$B$4/252,"")</f>
        <v>-1.0601484021604235E-2</v>
      </c>
      <c r="H1267" s="4">
        <f t="shared" si="136"/>
        <v>193.89</v>
      </c>
      <c r="I1267" s="23">
        <f t="shared" si="137"/>
        <v>-0.11233173448862743</v>
      </c>
      <c r="J1267" s="4">
        <f t="shared" si="138"/>
        <v>4232.6000000000004</v>
      </c>
      <c r="K1267" s="23">
        <f t="shared" si="139"/>
        <v>-1.0442753862874077E-2</v>
      </c>
      <c r="L1267" s="22">
        <f t="shared" si="133"/>
        <v>1.3473233494554315E-2</v>
      </c>
    </row>
    <row r="1268" spans="1:12" x14ac:dyDescent="0.25">
      <c r="A1268" s="3">
        <f>IFERROR(Datos!A1268,"")</f>
        <v>44327</v>
      </c>
      <c r="B1268" s="4">
        <f>IFERROR(Datos!B1268,"")</f>
        <v>172.14</v>
      </c>
      <c r="C1268" s="4">
        <f>IFERROR(Datos!C1268,"")</f>
        <v>4152.1000000000004</v>
      </c>
      <c r="D1268" s="22">
        <f t="shared" si="134"/>
        <v>1.7430712916133295E-4</v>
      </c>
      <c r="E1268" s="22">
        <f t="shared" si="135"/>
        <v>-8.6667940024828249E-3</v>
      </c>
      <c r="F1268" s="22">
        <f>IFERROR(D1268-Dashboard!$B$4/252,"")</f>
        <v>1.5576970431174222E-5</v>
      </c>
      <c r="G1268" s="22">
        <f>IFERROR(E1268-Dashboard!$B$4/252,"")</f>
        <v>-8.8255241612129835E-3</v>
      </c>
      <c r="H1268" s="4">
        <f t="shared" si="136"/>
        <v>193.89</v>
      </c>
      <c r="I1268" s="23">
        <f t="shared" si="137"/>
        <v>-0.11217700758161842</v>
      </c>
      <c r="J1268" s="4">
        <f t="shared" si="138"/>
        <v>4232.6000000000004</v>
      </c>
      <c r="K1268" s="23">
        <f t="shared" si="139"/>
        <v>-1.9019042668808717E-2</v>
      </c>
      <c r="L1268" s="22">
        <f t="shared" si="133"/>
        <v>8.8411011316441579E-3</v>
      </c>
    </row>
    <row r="1269" spans="1:12" x14ac:dyDescent="0.25">
      <c r="A1269" s="3">
        <f>IFERROR(Datos!A1269,"")</f>
        <v>44328</v>
      </c>
      <c r="B1269" s="4">
        <f>IFERROR(Datos!B1269,"")</f>
        <v>170.43</v>
      </c>
      <c r="C1269" s="4">
        <f>IFERROR(Datos!C1269,"")</f>
        <v>4063</v>
      </c>
      <c r="D1269" s="22">
        <f t="shared" si="134"/>
        <v>-9.9337748344369148E-3</v>
      </c>
      <c r="E1269" s="22">
        <f t="shared" si="135"/>
        <v>-2.145902073649486E-2</v>
      </c>
      <c r="F1269" s="22">
        <f>IFERROR(D1269-Dashboard!$B$4/252,"")</f>
        <v>-1.0092504993167073E-2</v>
      </c>
      <c r="G1269" s="22">
        <f>IFERROR(E1269-Dashboard!$B$4/252,"")</f>
        <v>-2.1617750895225021E-2</v>
      </c>
      <c r="H1269" s="4">
        <f t="shared" si="136"/>
        <v>193.89</v>
      </c>
      <c r="I1269" s="23">
        <f t="shared" si="137"/>
        <v>-0.12099644128113873</v>
      </c>
      <c r="J1269" s="4">
        <f t="shared" si="138"/>
        <v>4232.6000000000004</v>
      </c>
      <c r="K1269" s="23">
        <f t="shared" si="139"/>
        <v>-4.0069933374285438E-2</v>
      </c>
      <c r="L1269" s="22">
        <f t="shared" si="133"/>
        <v>1.1525245902057946E-2</v>
      </c>
    </row>
    <row r="1270" spans="1:12" x14ac:dyDescent="0.25">
      <c r="A1270" s="3">
        <f>IFERROR(Datos!A1270,"")</f>
        <v>44329</v>
      </c>
      <c r="B1270" s="4">
        <f>IFERROR(Datos!B1270,"")</f>
        <v>171.13</v>
      </c>
      <c r="C1270" s="4">
        <f>IFERROR(Datos!C1270,"")</f>
        <v>4112.5</v>
      </c>
      <c r="D1270" s="22">
        <f t="shared" si="134"/>
        <v>4.1072581118346552E-3</v>
      </c>
      <c r="E1270" s="22">
        <f t="shared" si="135"/>
        <v>1.2183115924193855E-2</v>
      </c>
      <c r="F1270" s="22">
        <f>IFERROR(D1270-Dashboard!$B$4/252,"")</f>
        <v>3.9485279531044967E-3</v>
      </c>
      <c r="G1270" s="22">
        <f>IFERROR(E1270-Dashboard!$B$4/252,"")</f>
        <v>1.2024385765463696E-2</v>
      </c>
      <c r="H1270" s="4">
        <f t="shared" si="136"/>
        <v>193.89</v>
      </c>
      <c r="I1270" s="23">
        <f t="shared" si="137"/>
        <v>-0.11738614678425907</v>
      </c>
      <c r="J1270" s="4">
        <f t="shared" si="138"/>
        <v>4232.6000000000004</v>
      </c>
      <c r="K1270" s="23">
        <f t="shared" si="139"/>
        <v>-2.8374994093465111E-2</v>
      </c>
      <c r="L1270" s="22">
        <f t="shared" si="133"/>
        <v>-8.0758578123591995E-3</v>
      </c>
    </row>
    <row r="1271" spans="1:12" x14ac:dyDescent="0.25">
      <c r="A1271" s="3">
        <f>IFERROR(Datos!A1271,"")</f>
        <v>44330</v>
      </c>
      <c r="B1271" s="4">
        <f>IFERROR(Datos!B1271,"")</f>
        <v>172.69</v>
      </c>
      <c r="C1271" s="4">
        <f>IFERROR(Datos!C1271,"")</f>
        <v>4173.8999999999996</v>
      </c>
      <c r="D1271" s="22">
        <f t="shared" si="134"/>
        <v>9.1158768187926675E-3</v>
      </c>
      <c r="E1271" s="22">
        <f t="shared" si="135"/>
        <v>1.4930091185410221E-2</v>
      </c>
      <c r="F1271" s="22">
        <f>IFERROR(D1271-Dashboard!$B$4/252,"")</f>
        <v>8.957146660062509E-3</v>
      </c>
      <c r="G1271" s="22">
        <f>IFERROR(E1271-Dashboard!$B$4/252,"")</f>
        <v>1.4771361026680063E-2</v>
      </c>
      <c r="H1271" s="4">
        <f t="shared" si="136"/>
        <v>193.89</v>
      </c>
      <c r="I1271" s="23">
        <f t="shared" si="137"/>
        <v>-0.10934034761978439</v>
      </c>
      <c r="J1271" s="4">
        <f t="shared" si="138"/>
        <v>4232.6000000000004</v>
      </c>
      <c r="K1271" s="23">
        <f t="shared" si="139"/>
        <v>-1.3868544157255802E-2</v>
      </c>
      <c r="L1271" s="22">
        <f t="shared" si="133"/>
        <v>-5.8142143666175539E-3</v>
      </c>
    </row>
    <row r="1272" spans="1:12" x14ac:dyDescent="0.25">
      <c r="A1272" s="3">
        <f>IFERROR(Datos!A1272,"")</f>
        <v>44333</v>
      </c>
      <c r="B1272" s="4">
        <f>IFERROR(Datos!B1272,"")</f>
        <v>174.7</v>
      </c>
      <c r="C1272" s="4">
        <f>IFERROR(Datos!C1272,"")</f>
        <v>4163.3</v>
      </c>
      <c r="D1272" s="22">
        <f t="shared" si="134"/>
        <v>1.163935375528391E-2</v>
      </c>
      <c r="E1272" s="22">
        <f t="shared" si="135"/>
        <v>-2.5395912695559408E-3</v>
      </c>
      <c r="F1272" s="22">
        <f>IFERROR(D1272-Dashboard!$B$4/252,"")</f>
        <v>1.1480623596553751E-2</v>
      </c>
      <c r="G1272" s="22">
        <f>IFERROR(E1272-Dashboard!$B$4/252,"")</f>
        <v>-2.6983214282860993E-3</v>
      </c>
      <c r="H1272" s="4">
        <f t="shared" si="136"/>
        <v>193.89</v>
      </c>
      <c r="I1272" s="23">
        <f t="shared" si="137"/>
        <v>-9.8973644850172793E-2</v>
      </c>
      <c r="J1272" s="4">
        <f t="shared" si="138"/>
        <v>4232.6000000000004</v>
      </c>
      <c r="K1272" s="23">
        <f t="shared" si="139"/>
        <v>-1.6372914993148413E-2</v>
      </c>
      <c r="L1272" s="22">
        <f t="shared" si="133"/>
        <v>1.4178945024839851E-2</v>
      </c>
    </row>
    <row r="1273" spans="1:12" x14ac:dyDescent="0.25">
      <c r="A1273" s="3">
        <f>IFERROR(Datos!A1273,"")</f>
        <v>44334</v>
      </c>
      <c r="B1273" s="4">
        <f>IFERROR(Datos!B1273,"")</f>
        <v>175.04</v>
      </c>
      <c r="C1273" s="4">
        <f>IFERROR(Datos!C1273,"")</f>
        <v>4127.8</v>
      </c>
      <c r="D1273" s="22">
        <f t="shared" si="134"/>
        <v>1.9461934745277354E-3</v>
      </c>
      <c r="E1273" s="22">
        <f t="shared" si="135"/>
        <v>-8.5268897268993005E-3</v>
      </c>
      <c r="F1273" s="22">
        <f>IFERROR(D1273-Dashboard!$B$4/252,"")</f>
        <v>1.7874633157975767E-3</v>
      </c>
      <c r="G1273" s="22">
        <f>IFERROR(E1273-Dashboard!$B$4/252,"")</f>
        <v>-8.685619885629459E-3</v>
      </c>
      <c r="H1273" s="4">
        <f t="shared" si="136"/>
        <v>193.89</v>
      </c>
      <c r="I1273" s="23">
        <f t="shared" si="137"/>
        <v>-9.7220073237402671E-2</v>
      </c>
      <c r="J1273" s="4">
        <f t="shared" si="138"/>
        <v>4232.6000000000004</v>
      </c>
      <c r="K1273" s="23">
        <f t="shared" si="139"/>
        <v>-2.4760194679393277E-2</v>
      </c>
      <c r="L1273" s="22">
        <f t="shared" si="133"/>
        <v>1.0473083201427036E-2</v>
      </c>
    </row>
    <row r="1274" spans="1:12" x14ac:dyDescent="0.25">
      <c r="A1274" s="3">
        <f>IFERROR(Datos!A1274,"")</f>
        <v>44335</v>
      </c>
      <c r="B1274" s="4">
        <f>IFERROR(Datos!B1274,"")</f>
        <v>175.16</v>
      </c>
      <c r="C1274" s="4">
        <f>IFERROR(Datos!C1274,"")</f>
        <v>4115.7</v>
      </c>
      <c r="D1274" s="22">
        <f t="shared" si="134"/>
        <v>6.855575868374153E-4</v>
      </c>
      <c r="E1274" s="22">
        <f t="shared" si="135"/>
        <v>-2.9313435728476334E-3</v>
      </c>
      <c r="F1274" s="22">
        <f>IFERROR(D1274-Dashboard!$B$4/252,"")</f>
        <v>5.2682742810725657E-4</v>
      </c>
      <c r="G1274" s="22">
        <f>IFERROR(E1274-Dashboard!$B$4/252,"")</f>
        <v>-3.0900737315777919E-3</v>
      </c>
      <c r="H1274" s="4">
        <f t="shared" si="136"/>
        <v>193.89</v>
      </c>
      <c r="I1274" s="23">
        <f t="shared" si="137"/>
        <v>-9.6601165609366046E-2</v>
      </c>
      <c r="J1274" s="4">
        <f t="shared" si="138"/>
        <v>4232.6000000000004</v>
      </c>
      <c r="K1274" s="23">
        <f t="shared" si="139"/>
        <v>-2.7618957614705009E-2</v>
      </c>
      <c r="L1274" s="22">
        <f t="shared" si="133"/>
        <v>3.6169011596850487E-3</v>
      </c>
    </row>
    <row r="1275" spans="1:12" x14ac:dyDescent="0.25">
      <c r="A1275" s="3">
        <f>IFERROR(Datos!A1275,"")</f>
        <v>44336</v>
      </c>
      <c r="B1275" s="4">
        <f>IFERROR(Datos!B1275,"")</f>
        <v>175.96</v>
      </c>
      <c r="C1275" s="4">
        <f>IFERROR(Datos!C1275,"")</f>
        <v>4159.1000000000004</v>
      </c>
      <c r="D1275" s="22">
        <f t="shared" si="134"/>
        <v>4.5672527974423005E-3</v>
      </c>
      <c r="E1275" s="22">
        <f t="shared" si="135"/>
        <v>1.0544986272080115E-2</v>
      </c>
      <c r="F1275" s="22">
        <f>IFERROR(D1275-Dashboard!$B$4/252,"")</f>
        <v>4.408522638712142E-3</v>
      </c>
      <c r="G1275" s="22">
        <f>IFERROR(E1275-Dashboard!$B$4/252,"")</f>
        <v>1.0386256113349956E-2</v>
      </c>
      <c r="H1275" s="4">
        <f t="shared" si="136"/>
        <v>193.89</v>
      </c>
      <c r="I1275" s="23">
        <f t="shared" si="137"/>
        <v>-9.2475114755789289E-2</v>
      </c>
      <c r="J1275" s="4">
        <f t="shared" si="138"/>
        <v>4232.6000000000004</v>
      </c>
      <c r="K1275" s="23">
        <f t="shared" si="139"/>
        <v>-1.7365212871521041E-2</v>
      </c>
      <c r="L1275" s="22">
        <f t="shared" si="133"/>
        <v>-5.9777334746378141E-3</v>
      </c>
    </row>
    <row r="1276" spans="1:12" x14ac:dyDescent="0.25">
      <c r="A1276" s="3">
        <f>IFERROR(Datos!A1276,"")</f>
        <v>44337</v>
      </c>
      <c r="B1276" s="4">
        <f>IFERROR(Datos!B1276,"")</f>
        <v>176.04</v>
      </c>
      <c r="C1276" s="4">
        <f>IFERROR(Datos!C1276,"")</f>
        <v>4155.8999999999996</v>
      </c>
      <c r="D1276" s="22">
        <f t="shared" si="134"/>
        <v>4.5464878381440421E-4</v>
      </c>
      <c r="E1276" s="22">
        <f t="shared" si="135"/>
        <v>-7.693972253614012E-4</v>
      </c>
      <c r="F1276" s="22">
        <f>IFERROR(D1276-Dashboard!$B$4/252,"")</f>
        <v>2.9591862508424548E-4</v>
      </c>
      <c r="G1276" s="22">
        <f>IFERROR(E1276-Dashboard!$B$4/252,"")</f>
        <v>-9.2812738409155993E-4</v>
      </c>
      <c r="H1276" s="4">
        <f t="shared" si="136"/>
        <v>193.89</v>
      </c>
      <c r="I1276" s="23">
        <f t="shared" si="137"/>
        <v>-9.2062509670431614E-2</v>
      </c>
      <c r="J1276" s="4">
        <f t="shared" si="138"/>
        <v>4232.6000000000004</v>
      </c>
      <c r="K1276" s="23">
        <f t="shared" si="139"/>
        <v>-1.8121249350281365E-2</v>
      </c>
      <c r="L1276" s="22">
        <f t="shared" si="133"/>
        <v>1.2240460091758054E-3</v>
      </c>
    </row>
    <row r="1277" spans="1:12" x14ac:dyDescent="0.25">
      <c r="A1277" s="3">
        <f>IFERROR(Datos!A1277,"")</f>
        <v>44340</v>
      </c>
      <c r="B1277" s="4">
        <f>IFERROR(Datos!B1277,"")</f>
        <v>176.35</v>
      </c>
      <c r="C1277" s="4">
        <f>IFERROR(Datos!C1277,"")</f>
        <v>4197.1000000000004</v>
      </c>
      <c r="D1277" s="22">
        <f t="shared" si="134"/>
        <v>1.7609634174051703E-3</v>
      </c>
      <c r="E1277" s="22">
        <f t="shared" si="135"/>
        <v>9.913616785774515E-3</v>
      </c>
      <c r="F1277" s="22">
        <f>IFERROR(D1277-Dashboard!$B$4/252,"")</f>
        <v>1.6022332586750115E-3</v>
      </c>
      <c r="G1277" s="22">
        <f>IFERROR(E1277-Dashboard!$B$4/252,"")</f>
        <v>9.7548866270443565E-3</v>
      </c>
      <c r="H1277" s="4">
        <f t="shared" si="136"/>
        <v>193.89</v>
      </c>
      <c r="I1277" s="23">
        <f t="shared" si="137"/>
        <v>-9.046366496467062E-2</v>
      </c>
      <c r="J1277" s="4">
        <f t="shared" si="138"/>
        <v>4232.6000000000004</v>
      </c>
      <c r="K1277" s="23">
        <f t="shared" si="139"/>
        <v>-8.387279686244864E-3</v>
      </c>
      <c r="L1277" s="22">
        <f t="shared" si="133"/>
        <v>-8.1526533683693447E-3</v>
      </c>
    </row>
    <row r="1278" spans="1:12" x14ac:dyDescent="0.25">
      <c r="A1278" s="3">
        <f>IFERROR(Datos!A1278,"")</f>
        <v>44341</v>
      </c>
      <c r="B1278" s="4">
        <f>IFERROR(Datos!B1278,"")</f>
        <v>177.95</v>
      </c>
      <c r="C1278" s="4">
        <f>IFERROR(Datos!C1278,"")</f>
        <v>4188.1000000000004</v>
      </c>
      <c r="D1278" s="22">
        <f t="shared" si="134"/>
        <v>9.07286645874672E-3</v>
      </c>
      <c r="E1278" s="22">
        <f t="shared" si="135"/>
        <v>-2.1443377570227184E-3</v>
      </c>
      <c r="F1278" s="22">
        <f>IFERROR(D1278-Dashboard!$B$4/252,"")</f>
        <v>8.9141363000165615E-3</v>
      </c>
      <c r="G1278" s="22">
        <f>IFERROR(E1278-Dashboard!$B$4/252,"")</f>
        <v>-2.303067915752877E-3</v>
      </c>
      <c r="H1278" s="4">
        <f t="shared" si="136"/>
        <v>193.89</v>
      </c>
      <c r="I1278" s="23">
        <f t="shared" si="137"/>
        <v>-8.2211563257517106E-2</v>
      </c>
      <c r="J1278" s="4">
        <f t="shared" si="138"/>
        <v>4232.6000000000004</v>
      </c>
      <c r="K1278" s="23">
        <f t="shared" si="139"/>
        <v>-1.051363228275759E-2</v>
      </c>
      <c r="L1278" s="22">
        <f t="shared" si="133"/>
        <v>1.1217204215769438E-2</v>
      </c>
    </row>
    <row r="1279" spans="1:12" x14ac:dyDescent="0.25">
      <c r="A1279" s="3">
        <f>IFERROR(Datos!A1279,"")</f>
        <v>44342</v>
      </c>
      <c r="B1279" s="4">
        <f>IFERROR(Datos!B1279,"")</f>
        <v>177.64</v>
      </c>
      <c r="C1279" s="4">
        <f>IFERROR(Datos!C1279,"")</f>
        <v>4196</v>
      </c>
      <c r="D1279" s="22">
        <f t="shared" si="134"/>
        <v>-1.7420623770721955E-3</v>
      </c>
      <c r="E1279" s="22">
        <f t="shared" si="135"/>
        <v>1.8862968888038179E-3</v>
      </c>
      <c r="F1279" s="22">
        <f>IFERROR(D1279-Dashboard!$B$4/252,"")</f>
        <v>-1.9007925358023542E-3</v>
      </c>
      <c r="G1279" s="22">
        <f>IFERROR(E1279-Dashboard!$B$4/252,"")</f>
        <v>1.7275667300736591E-3</v>
      </c>
      <c r="H1279" s="4">
        <f t="shared" si="136"/>
        <v>193.89</v>
      </c>
      <c r="I1279" s="23">
        <f t="shared" si="137"/>
        <v>-8.38104079632781E-2</v>
      </c>
      <c r="J1279" s="4">
        <f t="shared" si="138"/>
        <v>4232.6000000000004</v>
      </c>
      <c r="K1279" s="23">
        <f t="shared" si="139"/>
        <v>-8.6471672258187082E-3</v>
      </c>
      <c r="L1279" s="22">
        <f t="shared" si="133"/>
        <v>-3.6283592658760133E-3</v>
      </c>
    </row>
    <row r="1280" spans="1:12" x14ac:dyDescent="0.25">
      <c r="A1280" s="3">
        <f>IFERROR(Datos!A1280,"")</f>
        <v>44343</v>
      </c>
      <c r="B1280" s="4">
        <f>IFERROR(Datos!B1280,"")</f>
        <v>177.71</v>
      </c>
      <c r="C1280" s="4">
        <f>IFERROR(Datos!C1280,"")</f>
        <v>4200.8999999999996</v>
      </c>
      <c r="D1280" s="22">
        <f t="shared" si="134"/>
        <v>3.9405539292958203E-4</v>
      </c>
      <c r="E1280" s="22">
        <f t="shared" si="135"/>
        <v>1.1677788369874875E-3</v>
      </c>
      <c r="F1280" s="22">
        <f>IFERROR(D1280-Dashboard!$B$4/252,"")</f>
        <v>2.353252341994233E-4</v>
      </c>
      <c r="G1280" s="22">
        <f>IFERROR(E1280-Dashboard!$B$4/252,"")</f>
        <v>1.0090486782573288E-3</v>
      </c>
      <c r="H1280" s="4">
        <f t="shared" si="136"/>
        <v>193.89</v>
      </c>
      <c r="I1280" s="23">
        <f t="shared" si="137"/>
        <v>-8.3449378513590022E-2</v>
      </c>
      <c r="J1280" s="4">
        <f t="shared" si="138"/>
        <v>4232.6000000000004</v>
      </c>
      <c r="K1280" s="23">
        <f t="shared" si="139"/>
        <v>-7.4894863677174017E-3</v>
      </c>
      <c r="L1280" s="22">
        <f t="shared" si="133"/>
        <v>-7.737234440579055E-4</v>
      </c>
    </row>
    <row r="1281" spans="1:12" x14ac:dyDescent="0.25">
      <c r="A1281" s="3">
        <f>IFERROR(Datos!A1281,"")</f>
        <v>44344</v>
      </c>
      <c r="B1281" s="4">
        <f>IFERROR(Datos!B1281,"")</f>
        <v>178.38</v>
      </c>
      <c r="C1281" s="4">
        <f>IFERROR(Datos!C1281,"")</f>
        <v>4204.1000000000004</v>
      </c>
      <c r="D1281" s="22">
        <f t="shared" si="134"/>
        <v>3.7701873839399713E-3</v>
      </c>
      <c r="E1281" s="22">
        <f t="shared" si="135"/>
        <v>7.6174153157682056E-4</v>
      </c>
      <c r="F1281" s="22">
        <f>IFERROR(D1281-Dashboard!$B$4/252,"")</f>
        <v>3.6114572252098128E-3</v>
      </c>
      <c r="G1281" s="22">
        <f>IFERROR(E1281-Dashboard!$B$4/252,"")</f>
        <v>6.0301137284666183E-4</v>
      </c>
      <c r="H1281" s="4">
        <f t="shared" si="136"/>
        <v>193.89</v>
      </c>
      <c r="I1281" s="23">
        <f t="shared" si="137"/>
        <v>-7.9993810923719599E-2</v>
      </c>
      <c r="J1281" s="4">
        <f t="shared" si="138"/>
        <v>4232.6000000000004</v>
      </c>
      <c r="K1281" s="23">
        <f t="shared" si="139"/>
        <v>-6.7334498889571881E-3</v>
      </c>
      <c r="L1281" s="22">
        <f t="shared" si="133"/>
        <v>3.0084458523631508E-3</v>
      </c>
    </row>
    <row r="1282" spans="1:12" x14ac:dyDescent="0.25">
      <c r="A1282" s="3">
        <f>IFERROR(Datos!A1282,"")</f>
        <v>44348</v>
      </c>
      <c r="B1282" s="4">
        <f>IFERROR(Datos!B1282,"")</f>
        <v>177.9</v>
      </c>
      <c r="C1282" s="4">
        <f>IFERROR(Datos!C1282,"")</f>
        <v>4202</v>
      </c>
      <c r="D1282" s="22">
        <f t="shared" si="134"/>
        <v>-2.6908846283214549E-3</v>
      </c>
      <c r="E1282" s="22">
        <f t="shared" si="135"/>
        <v>-4.9951238077128313E-4</v>
      </c>
      <c r="F1282" s="22">
        <f>IFERROR(D1282-Dashboard!$B$4/252,"")</f>
        <v>-2.8496147870516134E-3</v>
      </c>
      <c r="G1282" s="22">
        <f>IFERROR(E1282-Dashboard!$B$4/252,"")</f>
        <v>-6.5824253950144186E-4</v>
      </c>
      <c r="H1282" s="4">
        <f t="shared" si="136"/>
        <v>193.89</v>
      </c>
      <c r="I1282" s="23">
        <f t="shared" si="137"/>
        <v>-8.2469441435865654E-2</v>
      </c>
      <c r="J1282" s="4">
        <f t="shared" si="138"/>
        <v>4232.6000000000004</v>
      </c>
      <c r="K1282" s="23">
        <f t="shared" si="139"/>
        <v>-7.2295988281435575E-3</v>
      </c>
      <c r="L1282" s="22">
        <f t="shared" si="133"/>
        <v>-2.1913722475501718E-3</v>
      </c>
    </row>
    <row r="1283" spans="1:12" x14ac:dyDescent="0.25">
      <c r="A1283" s="3">
        <f>IFERROR(Datos!A1283,"")</f>
        <v>44349</v>
      </c>
      <c r="B1283" s="4">
        <f>IFERROR(Datos!B1283,"")</f>
        <v>178.77</v>
      </c>
      <c r="C1283" s="4">
        <f>IFERROR(Datos!C1283,"")</f>
        <v>4208.1000000000004</v>
      </c>
      <c r="D1283" s="22">
        <f t="shared" si="134"/>
        <v>4.8903878583475002E-3</v>
      </c>
      <c r="E1283" s="22">
        <f t="shared" si="135"/>
        <v>1.4516896715850436E-3</v>
      </c>
      <c r="F1283" s="22">
        <f>IFERROR(D1283-Dashboard!$B$4/252,"")</f>
        <v>4.7316576996173417E-3</v>
      </c>
      <c r="G1283" s="22">
        <f>IFERROR(E1283-Dashboard!$B$4/252,"")</f>
        <v>1.2929595128548849E-3</v>
      </c>
      <c r="H1283" s="4">
        <f t="shared" si="136"/>
        <v>193.89</v>
      </c>
      <c r="I1283" s="23">
        <f t="shared" si="137"/>
        <v>-7.7982361132600819E-2</v>
      </c>
      <c r="J1283" s="4">
        <f t="shared" si="138"/>
        <v>4232.6000000000004</v>
      </c>
      <c r="K1283" s="23">
        <f t="shared" si="139"/>
        <v>-5.7884042905069766E-3</v>
      </c>
      <c r="L1283" s="22">
        <f t="shared" ref="L1283:L1346" si="140">IFERROR(IF(AND(ISNUMBER(D1283),ISNUMBER(E1283)),D1283-E1283,""),"")</f>
        <v>3.4386981867624566E-3</v>
      </c>
    </row>
    <row r="1284" spans="1:12" x14ac:dyDescent="0.25">
      <c r="A1284" s="3">
        <f>IFERROR(Datos!A1284,"")</f>
        <v>44350</v>
      </c>
      <c r="B1284" s="4">
        <f>IFERROR(Datos!B1284,"")</f>
        <v>175.27</v>
      </c>
      <c r="C1284" s="4">
        <f>IFERROR(Datos!C1284,"")</f>
        <v>4192.8999999999996</v>
      </c>
      <c r="D1284" s="22">
        <f t="shared" ref="D1284:D1347" si="141">IFERROR(IF(AND(ISNUMBER(B1284),ISNUMBER(B1283),B1283&lt;&gt;0),B1284/B1283-1,""),"")</f>
        <v>-1.9578229009341586E-2</v>
      </c>
      <c r="E1284" s="22">
        <f t="shared" ref="E1284:E1347" si="142">IFERROR(IF(AND(ISNUMBER(C1284),ISNUMBER(C1283),C1283&lt;&gt;0),C1284/C1283-1,""),"")</f>
        <v>-3.6120814619425845E-3</v>
      </c>
      <c r="F1284" s="22">
        <f>IFERROR(D1284-Dashboard!$B$4/252,"")</f>
        <v>-1.9736959168071746E-2</v>
      </c>
      <c r="G1284" s="22">
        <f>IFERROR(E1284-Dashboard!$B$4/252,"")</f>
        <v>-3.770811620672743E-3</v>
      </c>
      <c r="H1284" s="4">
        <f t="shared" ref="H1284:H1347" si="143">IFERROR(IF(ISNUMBER(B1284),MAX(B1284,IFERROR(H1283,B1284)),""),"")</f>
        <v>193.89</v>
      </c>
      <c r="I1284" s="23">
        <f t="shared" ref="I1284:I1347" si="144">IFERROR(IF(AND(ISNUMBER(B1284),ISNUMBER(H1284)),B1284/H1284-1,""),"")</f>
        <v>-9.6033833616999242E-2</v>
      </c>
      <c r="J1284" s="4">
        <f t="shared" ref="J1284:J1347" si="145">IFERROR(IF(ISNUMBER(C1284),MAX(C1284,IFERROR(J1283,C1284)),""),"")</f>
        <v>4232.6000000000004</v>
      </c>
      <c r="K1284" s="23">
        <f t="shared" ref="K1284:K1347" si="146">IFERROR(IF(AND(ISNUMBER(C1284),ISNUMBER(J1284)),C1284/J1284-1,""),"")</f>
        <v>-9.3795775646177137E-3</v>
      </c>
      <c r="L1284" s="22">
        <f t="shared" si="140"/>
        <v>-1.5966147547399001E-2</v>
      </c>
    </row>
    <row r="1285" spans="1:12" x14ac:dyDescent="0.25">
      <c r="A1285" s="3">
        <f>IFERROR(Datos!A1285,"")</f>
        <v>44351</v>
      </c>
      <c r="B1285" s="4">
        <f>IFERROR(Datos!B1285,"")</f>
        <v>177.16</v>
      </c>
      <c r="C1285" s="4">
        <f>IFERROR(Datos!C1285,"")</f>
        <v>4229.8999999999996</v>
      </c>
      <c r="D1285" s="22">
        <f t="shared" si="141"/>
        <v>1.0783362811662034E-2</v>
      </c>
      <c r="E1285" s="22">
        <f t="shared" si="142"/>
        <v>8.8244413174651815E-3</v>
      </c>
      <c r="F1285" s="22">
        <f>IFERROR(D1285-Dashboard!$B$4/252,"")</f>
        <v>1.0624632652931875E-2</v>
      </c>
      <c r="G1285" s="22">
        <f>IFERROR(E1285-Dashboard!$B$4/252,"")</f>
        <v>8.6657111587350229E-3</v>
      </c>
      <c r="H1285" s="4">
        <f t="shared" si="143"/>
        <v>193.89</v>
      </c>
      <c r="I1285" s="23">
        <f t="shared" si="144"/>
        <v>-8.6286038475424154E-2</v>
      </c>
      <c r="J1285" s="4">
        <f t="shared" si="145"/>
        <v>4232.6000000000004</v>
      </c>
      <c r="K1285" s="23">
        <f t="shared" si="146"/>
        <v>-6.3790577895395106E-4</v>
      </c>
      <c r="L1285" s="22">
        <f t="shared" si="140"/>
        <v>1.9589214941968525E-3</v>
      </c>
    </row>
    <row r="1286" spans="1:12" x14ac:dyDescent="0.25">
      <c r="A1286" s="3">
        <f>IFERROR(Datos!A1286,"")</f>
        <v>44354</v>
      </c>
      <c r="B1286" s="4">
        <f>IFERROR(Datos!B1286,"")</f>
        <v>177.87</v>
      </c>
      <c r="C1286" s="4">
        <f>IFERROR(Datos!C1286,"")</f>
        <v>4226.5</v>
      </c>
      <c r="D1286" s="22">
        <f t="shared" si="141"/>
        <v>4.0076766764507443E-3</v>
      </c>
      <c r="E1286" s="22">
        <f t="shared" si="142"/>
        <v>-8.0380150830983155E-4</v>
      </c>
      <c r="F1286" s="22">
        <f>IFERROR(D1286-Dashboard!$B$4/252,"")</f>
        <v>3.8489465177205858E-3</v>
      </c>
      <c r="G1286" s="22">
        <f>IFERROR(E1286-Dashboard!$B$4/252,"")</f>
        <v>-9.6253166703999028E-4</v>
      </c>
      <c r="H1286" s="4">
        <f t="shared" si="143"/>
        <v>193.89</v>
      </c>
      <c r="I1286" s="23">
        <f t="shared" si="144"/>
        <v>-8.2624168342874782E-2</v>
      </c>
      <c r="J1286" s="4">
        <f t="shared" si="145"/>
        <v>4232.6000000000004</v>
      </c>
      <c r="K1286" s="23">
        <f t="shared" si="146"/>
        <v>-1.4411945376365809E-3</v>
      </c>
      <c r="L1286" s="22">
        <f t="shared" si="140"/>
        <v>4.8114781847605759E-3</v>
      </c>
    </row>
    <row r="1287" spans="1:12" x14ac:dyDescent="0.25">
      <c r="A1287" s="3">
        <f>IFERROR(Datos!A1287,"")</f>
        <v>44355</v>
      </c>
      <c r="B1287" s="4">
        <f>IFERROR(Datos!B1287,"")</f>
        <v>177.32</v>
      </c>
      <c r="C1287" s="4">
        <f>IFERROR(Datos!C1287,"")</f>
        <v>4227.3</v>
      </c>
      <c r="D1287" s="22">
        <f t="shared" si="141"/>
        <v>-3.0921459492888603E-3</v>
      </c>
      <c r="E1287" s="22">
        <f t="shared" si="142"/>
        <v>1.8928191174727438E-4</v>
      </c>
      <c r="F1287" s="22">
        <f>IFERROR(D1287-Dashboard!$B$4/252,"")</f>
        <v>-3.2508761080190188E-3</v>
      </c>
      <c r="G1287" s="22">
        <f>IFERROR(E1287-Dashboard!$B$4/252,"")</f>
        <v>3.0551753017115648E-5</v>
      </c>
      <c r="H1287" s="4">
        <f t="shared" si="143"/>
        <v>193.89</v>
      </c>
      <c r="I1287" s="23">
        <f t="shared" si="144"/>
        <v>-8.5460828304708802E-2</v>
      </c>
      <c r="J1287" s="4">
        <f t="shared" si="145"/>
        <v>4232.6000000000004</v>
      </c>
      <c r="K1287" s="23">
        <f t="shared" si="146"/>
        <v>-1.252185417946472E-3</v>
      </c>
      <c r="L1287" s="22">
        <f t="shared" si="140"/>
        <v>-3.2814278610361347E-3</v>
      </c>
    </row>
    <row r="1288" spans="1:12" x14ac:dyDescent="0.25">
      <c r="A1288" s="3">
        <f>IFERROR(Datos!A1288,"")</f>
        <v>44356</v>
      </c>
      <c r="B1288" s="4">
        <f>IFERROR(Datos!B1288,"")</f>
        <v>176.98</v>
      </c>
      <c r="C1288" s="4">
        <f>IFERROR(Datos!C1288,"")</f>
        <v>4219.6000000000004</v>
      </c>
      <c r="D1288" s="22">
        <f t="shared" si="141"/>
        <v>-1.9174374013083417E-3</v>
      </c>
      <c r="E1288" s="22">
        <f t="shared" si="142"/>
        <v>-1.8214936247722413E-3</v>
      </c>
      <c r="F1288" s="22">
        <f>IFERROR(D1288-Dashboard!$B$4/252,"")</f>
        <v>-2.0761675600385002E-3</v>
      </c>
      <c r="G1288" s="22">
        <f>IFERROR(E1288-Dashboard!$B$4/252,"")</f>
        <v>-1.9802237835023998E-3</v>
      </c>
      <c r="H1288" s="4">
        <f t="shared" si="143"/>
        <v>193.89</v>
      </c>
      <c r="I1288" s="23">
        <f t="shared" si="144"/>
        <v>-8.7214399917478924E-2</v>
      </c>
      <c r="J1288" s="4">
        <f t="shared" si="145"/>
        <v>4232.6000000000004</v>
      </c>
      <c r="K1288" s="23">
        <f t="shared" si="146"/>
        <v>-3.0713981949629376E-3</v>
      </c>
      <c r="L1288" s="22">
        <f t="shared" si="140"/>
        <v>-9.5943776536100422E-5</v>
      </c>
    </row>
    <row r="1289" spans="1:12" x14ac:dyDescent="0.25">
      <c r="A1289" s="3">
        <f>IFERROR(Datos!A1289,"")</f>
        <v>44357</v>
      </c>
      <c r="B1289" s="4">
        <f>IFERROR(Datos!B1289,"")</f>
        <v>177.74</v>
      </c>
      <c r="C1289" s="4">
        <f>IFERROR(Datos!C1289,"")</f>
        <v>4239.2</v>
      </c>
      <c r="D1289" s="22">
        <f t="shared" si="141"/>
        <v>4.2942705390440761E-3</v>
      </c>
      <c r="E1289" s="22">
        <f t="shared" si="142"/>
        <v>4.644990046449804E-3</v>
      </c>
      <c r="F1289" s="22">
        <f>IFERROR(D1289-Dashboard!$B$4/252,"")</f>
        <v>4.1355403803139176E-3</v>
      </c>
      <c r="G1289" s="22">
        <f>IFERROR(E1289-Dashboard!$B$4/252,"")</f>
        <v>4.4862598877196454E-3</v>
      </c>
      <c r="H1289" s="4">
        <f t="shared" si="143"/>
        <v>193.89</v>
      </c>
      <c r="I1289" s="23">
        <f t="shared" si="144"/>
        <v>-8.3294651606580894E-2</v>
      </c>
      <c r="J1289" s="4">
        <f t="shared" si="145"/>
        <v>4239.2</v>
      </c>
      <c r="K1289" s="23">
        <f t="shared" si="146"/>
        <v>0</v>
      </c>
      <c r="L1289" s="22">
        <f t="shared" si="140"/>
        <v>-3.5071950740572788E-4</v>
      </c>
    </row>
    <row r="1290" spans="1:12" x14ac:dyDescent="0.25">
      <c r="A1290" s="3">
        <f>IFERROR(Datos!A1290,"")</f>
        <v>44358</v>
      </c>
      <c r="B1290" s="4">
        <f>IFERROR(Datos!B1290,"")</f>
        <v>175.74</v>
      </c>
      <c r="C1290" s="4">
        <f>IFERROR(Datos!C1290,"")</f>
        <v>4247.3999999999996</v>
      </c>
      <c r="D1290" s="22">
        <f t="shared" si="141"/>
        <v>-1.1252391133115824E-2</v>
      </c>
      <c r="E1290" s="22">
        <f t="shared" si="142"/>
        <v>1.934327231553068E-3</v>
      </c>
      <c r="F1290" s="22">
        <f>IFERROR(D1290-Dashboard!$B$4/252,"")</f>
        <v>-1.1411121291845983E-2</v>
      </c>
      <c r="G1290" s="22">
        <f>IFERROR(E1290-Dashboard!$B$4/252,"")</f>
        <v>1.7755970728229092E-3</v>
      </c>
      <c r="H1290" s="4">
        <f t="shared" si="143"/>
        <v>193.89</v>
      </c>
      <c r="I1290" s="23">
        <f t="shared" si="144"/>
        <v>-9.3609778740522898E-2</v>
      </c>
      <c r="J1290" s="4">
        <f t="shared" si="145"/>
        <v>4247.3999999999996</v>
      </c>
      <c r="K1290" s="23">
        <f t="shared" si="146"/>
        <v>0</v>
      </c>
      <c r="L1290" s="22">
        <f t="shared" si="140"/>
        <v>-1.3186718364668892E-2</v>
      </c>
    </row>
    <row r="1291" spans="1:12" x14ac:dyDescent="0.25">
      <c r="A1291" s="3">
        <f>IFERROR(Datos!A1291,"")</f>
        <v>44361</v>
      </c>
      <c r="B1291" s="4">
        <f>IFERROR(Datos!B1291,"")</f>
        <v>174.71</v>
      </c>
      <c r="C1291" s="4">
        <f>IFERROR(Datos!C1291,"")</f>
        <v>4255.1000000000004</v>
      </c>
      <c r="D1291" s="22">
        <f t="shared" si="141"/>
        <v>-5.8609309206782978E-3</v>
      </c>
      <c r="E1291" s="22">
        <f t="shared" si="142"/>
        <v>1.8128737580638266E-3</v>
      </c>
      <c r="F1291" s="22">
        <f>IFERROR(D1291-Dashboard!$B$4/252,"")</f>
        <v>-6.0196610794084563E-3</v>
      </c>
      <c r="G1291" s="22">
        <f>IFERROR(E1291-Dashboard!$B$4/252,"")</f>
        <v>1.6541435993336678E-3</v>
      </c>
      <c r="H1291" s="4">
        <f t="shared" si="143"/>
        <v>193.89</v>
      </c>
      <c r="I1291" s="23">
        <f t="shared" si="144"/>
        <v>-9.8922069214502972E-2</v>
      </c>
      <c r="J1291" s="4">
        <f t="shared" si="145"/>
        <v>4255.1000000000004</v>
      </c>
      <c r="K1291" s="23">
        <f t="shared" si="146"/>
        <v>0</v>
      </c>
      <c r="L1291" s="22">
        <f t="shared" si="140"/>
        <v>-7.6738046787421244E-3</v>
      </c>
    </row>
    <row r="1292" spans="1:12" x14ac:dyDescent="0.25">
      <c r="A1292" s="3">
        <f>IFERROR(Datos!A1292,"")</f>
        <v>44362</v>
      </c>
      <c r="B1292" s="4">
        <f>IFERROR(Datos!B1292,"")</f>
        <v>174.05</v>
      </c>
      <c r="C1292" s="4">
        <f>IFERROR(Datos!C1292,"")</f>
        <v>4246.6000000000004</v>
      </c>
      <c r="D1292" s="22">
        <f t="shared" si="141"/>
        <v>-3.7776887413427662E-3</v>
      </c>
      <c r="E1292" s="22">
        <f t="shared" si="142"/>
        <v>-1.9976028765481546E-3</v>
      </c>
      <c r="F1292" s="22">
        <f>IFERROR(D1292-Dashboard!$B$4/252,"")</f>
        <v>-3.9364189000729247E-3</v>
      </c>
      <c r="G1292" s="22">
        <f>IFERROR(E1292-Dashboard!$B$4/252,"")</f>
        <v>-2.1563330352783131E-3</v>
      </c>
      <c r="H1292" s="4">
        <f t="shared" si="143"/>
        <v>193.89</v>
      </c>
      <c r="I1292" s="23">
        <f t="shared" si="144"/>
        <v>-0.1023260611687038</v>
      </c>
      <c r="J1292" s="4">
        <f t="shared" si="145"/>
        <v>4255.1000000000004</v>
      </c>
      <c r="K1292" s="23">
        <f t="shared" si="146"/>
        <v>-1.9976028765481546E-3</v>
      </c>
      <c r="L1292" s="22">
        <f t="shared" si="140"/>
        <v>-1.7800858647946116E-3</v>
      </c>
    </row>
    <row r="1293" spans="1:12" x14ac:dyDescent="0.25">
      <c r="A1293" s="3">
        <f>IFERROR(Datos!A1293,"")</f>
        <v>44363</v>
      </c>
      <c r="B1293" s="4">
        <f>IFERROR(Datos!B1293,"")</f>
        <v>171.11</v>
      </c>
      <c r="C1293" s="4">
        <f>IFERROR(Datos!C1293,"")</f>
        <v>4223.7</v>
      </c>
      <c r="D1293" s="22">
        <f t="shared" si="141"/>
        <v>-1.6891697787991933E-2</v>
      </c>
      <c r="E1293" s="22">
        <f t="shared" si="142"/>
        <v>-5.3925493335846841E-3</v>
      </c>
      <c r="F1293" s="22">
        <f>IFERROR(D1293-Dashboard!$B$4/252,"")</f>
        <v>-1.7050427946722093E-2</v>
      </c>
      <c r="G1293" s="22">
        <f>IFERROR(E1293-Dashboard!$B$4/252,"")</f>
        <v>-5.5512794923148426E-3</v>
      </c>
      <c r="H1293" s="4">
        <f t="shared" si="143"/>
        <v>193.89</v>
      </c>
      <c r="I1293" s="23">
        <f t="shared" si="144"/>
        <v>-0.11748929805559838</v>
      </c>
      <c r="J1293" s="4">
        <f t="shared" si="145"/>
        <v>4255.1000000000004</v>
      </c>
      <c r="K1293" s="23">
        <f t="shared" si="146"/>
        <v>-7.3793800380720365E-3</v>
      </c>
      <c r="L1293" s="22">
        <f t="shared" si="140"/>
        <v>-1.1499148454407249E-2</v>
      </c>
    </row>
    <row r="1294" spans="1:12" x14ac:dyDescent="0.25">
      <c r="A1294" s="3">
        <f>IFERROR(Datos!A1294,"")</f>
        <v>44364</v>
      </c>
      <c r="B1294" s="4">
        <f>IFERROR(Datos!B1294,"")</f>
        <v>165.85</v>
      </c>
      <c r="C1294" s="4">
        <f>IFERROR(Datos!C1294,"")</f>
        <v>4221.8999999999996</v>
      </c>
      <c r="D1294" s="22">
        <f t="shared" si="141"/>
        <v>-3.0740459353632232E-2</v>
      </c>
      <c r="E1294" s="22">
        <f t="shared" si="142"/>
        <v>-4.2616663115280229E-4</v>
      </c>
      <c r="F1294" s="22">
        <f>IFERROR(D1294-Dashboard!$B$4/252,"")</f>
        <v>-3.0899189512362393E-2</v>
      </c>
      <c r="G1294" s="22">
        <f>IFERROR(E1294-Dashboard!$B$4/252,"")</f>
        <v>-5.8489678988296102E-4</v>
      </c>
      <c r="H1294" s="4">
        <f t="shared" si="143"/>
        <v>193.89</v>
      </c>
      <c r="I1294" s="23">
        <f t="shared" si="144"/>
        <v>-0.14461808241786578</v>
      </c>
      <c r="J1294" s="4">
        <f t="shared" si="145"/>
        <v>4255.1000000000004</v>
      </c>
      <c r="K1294" s="23">
        <f t="shared" si="146"/>
        <v>-7.8024018236940718E-3</v>
      </c>
      <c r="L1294" s="22">
        <f t="shared" si="140"/>
        <v>-3.031429272247943E-2</v>
      </c>
    </row>
    <row r="1295" spans="1:12" x14ac:dyDescent="0.25">
      <c r="A1295" s="3">
        <f>IFERROR(Datos!A1295,"")</f>
        <v>44365</v>
      </c>
      <c r="B1295" s="4">
        <f>IFERROR(Datos!B1295,"")</f>
        <v>164.93</v>
      </c>
      <c r="C1295" s="4">
        <f>IFERROR(Datos!C1295,"")</f>
        <v>4166.3999999999996</v>
      </c>
      <c r="D1295" s="22">
        <f t="shared" si="141"/>
        <v>-5.5471811878202715E-3</v>
      </c>
      <c r="E1295" s="22">
        <f t="shared" si="142"/>
        <v>-1.3145740069636869E-2</v>
      </c>
      <c r="F1295" s="22">
        <f>IFERROR(D1295-Dashboard!$B$4/252,"")</f>
        <v>-5.70591134655043E-3</v>
      </c>
      <c r="G1295" s="22">
        <f>IFERROR(E1295-Dashboard!$B$4/252,"")</f>
        <v>-1.3304470228367027E-2</v>
      </c>
      <c r="H1295" s="4">
        <f t="shared" si="143"/>
        <v>193.89</v>
      </c>
      <c r="I1295" s="23">
        <f t="shared" si="144"/>
        <v>-0.14936304089947894</v>
      </c>
      <c r="J1295" s="4">
        <f t="shared" si="145"/>
        <v>4255.1000000000004</v>
      </c>
      <c r="K1295" s="23">
        <f t="shared" si="146"/>
        <v>-2.0845573547037866E-2</v>
      </c>
      <c r="L1295" s="22">
        <f t="shared" si="140"/>
        <v>7.5985588818165972E-3</v>
      </c>
    </row>
    <row r="1296" spans="1:12" x14ac:dyDescent="0.25">
      <c r="A1296" s="3">
        <f>IFERROR(Datos!A1296,"")</f>
        <v>44368</v>
      </c>
      <c r="B1296" s="4">
        <f>IFERROR(Datos!B1296,"")</f>
        <v>166.95</v>
      </c>
      <c r="C1296" s="4">
        <f>IFERROR(Datos!C1296,"")</f>
        <v>4224.8</v>
      </c>
      <c r="D1296" s="22">
        <f t="shared" si="141"/>
        <v>1.2247620202510134E-2</v>
      </c>
      <c r="E1296" s="22">
        <f t="shared" si="142"/>
        <v>1.4016897081413404E-2</v>
      </c>
      <c r="F1296" s="22">
        <f>IFERROR(D1296-Dashboard!$B$4/252,"")</f>
        <v>1.2088890043779976E-2</v>
      </c>
      <c r="G1296" s="22">
        <f>IFERROR(E1296-Dashboard!$B$4/252,"")</f>
        <v>1.3858166922683246E-2</v>
      </c>
      <c r="H1296" s="4">
        <f t="shared" si="143"/>
        <v>193.89</v>
      </c>
      <c r="I1296" s="23">
        <f t="shared" si="144"/>
        <v>-0.13894476249419774</v>
      </c>
      <c r="J1296" s="4">
        <f t="shared" si="145"/>
        <v>4255.1000000000004</v>
      </c>
      <c r="K1296" s="23">
        <f t="shared" si="146"/>
        <v>-7.1208667246364099E-3</v>
      </c>
      <c r="L1296" s="22">
        <f t="shared" si="140"/>
        <v>-1.7692768789032698E-3</v>
      </c>
    </row>
    <row r="1297" spans="1:12" x14ac:dyDescent="0.25">
      <c r="A1297" s="3">
        <f>IFERROR(Datos!A1297,"")</f>
        <v>44369</v>
      </c>
      <c r="B1297" s="4">
        <f>IFERROR(Datos!B1297,"")</f>
        <v>166.25</v>
      </c>
      <c r="C1297" s="4">
        <f>IFERROR(Datos!C1297,"")</f>
        <v>4246.3999999999996</v>
      </c>
      <c r="D1297" s="22">
        <f t="shared" si="141"/>
        <v>-4.1928721174003813E-3</v>
      </c>
      <c r="E1297" s="22">
        <f t="shared" si="142"/>
        <v>5.1126680552924242E-3</v>
      </c>
      <c r="F1297" s="22">
        <f>IFERROR(D1297-Dashboard!$B$4/252,"")</f>
        <v>-4.3516022761305399E-3</v>
      </c>
      <c r="G1297" s="22">
        <f>IFERROR(E1297-Dashboard!$B$4/252,"")</f>
        <v>4.9539378965622657E-3</v>
      </c>
      <c r="H1297" s="4">
        <f t="shared" si="143"/>
        <v>193.89</v>
      </c>
      <c r="I1297" s="23">
        <f t="shared" si="144"/>
        <v>-0.1425550569910774</v>
      </c>
      <c r="J1297" s="4">
        <f t="shared" si="145"/>
        <v>4255.1000000000004</v>
      </c>
      <c r="K1297" s="23">
        <f t="shared" si="146"/>
        <v>-2.0446052971729856E-3</v>
      </c>
      <c r="L1297" s="22">
        <f t="shared" si="140"/>
        <v>-9.3055401726928055E-3</v>
      </c>
    </row>
    <row r="1298" spans="1:12" x14ac:dyDescent="0.25">
      <c r="A1298" s="3">
        <f>IFERROR(Datos!A1298,"")</f>
        <v>44370</v>
      </c>
      <c r="B1298" s="4">
        <f>IFERROR(Datos!B1298,"")</f>
        <v>166.14</v>
      </c>
      <c r="C1298" s="4">
        <f>IFERROR(Datos!C1298,"")</f>
        <v>4241.8</v>
      </c>
      <c r="D1298" s="22">
        <f t="shared" si="141"/>
        <v>-6.6165413533847417E-4</v>
      </c>
      <c r="E1298" s="22">
        <f t="shared" si="142"/>
        <v>-1.0832705350413141E-3</v>
      </c>
      <c r="F1298" s="22">
        <f>IFERROR(D1298-Dashboard!$B$4/252,"")</f>
        <v>-8.203842940686329E-4</v>
      </c>
      <c r="G1298" s="22">
        <f>IFERROR(E1298-Dashboard!$B$4/252,"")</f>
        <v>-1.2420006937714728E-3</v>
      </c>
      <c r="H1298" s="4">
        <f t="shared" si="143"/>
        <v>193.89</v>
      </c>
      <c r="I1298" s="23">
        <f t="shared" si="144"/>
        <v>-0.1431223889834442</v>
      </c>
      <c r="J1298" s="4">
        <f t="shared" si="145"/>
        <v>4255.1000000000004</v>
      </c>
      <c r="K1298" s="23">
        <f t="shared" si="146"/>
        <v>-3.1256609715401007E-3</v>
      </c>
      <c r="L1298" s="22">
        <f t="shared" si="140"/>
        <v>4.2161639970283993E-4</v>
      </c>
    </row>
    <row r="1299" spans="1:12" x14ac:dyDescent="0.25">
      <c r="A1299" s="3">
        <f>IFERROR(Datos!A1299,"")</f>
        <v>44371</v>
      </c>
      <c r="B1299" s="4">
        <f>IFERROR(Datos!B1299,"")</f>
        <v>166.04</v>
      </c>
      <c r="C1299" s="4">
        <f>IFERROR(Datos!C1299,"")</f>
        <v>4266.5</v>
      </c>
      <c r="D1299" s="22">
        <f t="shared" si="141"/>
        <v>-6.0190201035270618E-4</v>
      </c>
      <c r="E1299" s="22">
        <f t="shared" si="142"/>
        <v>5.8229996699514786E-3</v>
      </c>
      <c r="F1299" s="22">
        <f>IFERROR(D1299-Dashboard!$B$4/252,"")</f>
        <v>-7.6063216908286491E-4</v>
      </c>
      <c r="G1299" s="22">
        <f>IFERROR(E1299-Dashboard!$B$4/252,"")</f>
        <v>5.66426951122132E-3</v>
      </c>
      <c r="H1299" s="4">
        <f t="shared" si="143"/>
        <v>193.89</v>
      </c>
      <c r="I1299" s="23">
        <f t="shared" si="144"/>
        <v>-0.1436381453401413</v>
      </c>
      <c r="J1299" s="4">
        <f t="shared" si="145"/>
        <v>4266.5</v>
      </c>
      <c r="K1299" s="23">
        <f t="shared" si="146"/>
        <v>0</v>
      </c>
      <c r="L1299" s="22">
        <f t="shared" si="140"/>
        <v>-6.4249016803041847E-3</v>
      </c>
    </row>
    <row r="1300" spans="1:12" x14ac:dyDescent="0.25">
      <c r="A1300" s="3">
        <f>IFERROR(Datos!A1300,"")</f>
        <v>44372</v>
      </c>
      <c r="B1300" s="4">
        <f>IFERROR(Datos!B1300,"")</f>
        <v>166.59</v>
      </c>
      <c r="C1300" s="4">
        <f>IFERROR(Datos!C1300,"")</f>
        <v>4280.7</v>
      </c>
      <c r="D1300" s="22">
        <f t="shared" si="141"/>
        <v>3.3124548301615153E-3</v>
      </c>
      <c r="E1300" s="22">
        <f t="shared" si="142"/>
        <v>3.3282550099613673E-3</v>
      </c>
      <c r="F1300" s="22">
        <f>IFERROR(D1300-Dashboard!$B$4/252,"")</f>
        <v>3.1537246714313568E-3</v>
      </c>
      <c r="G1300" s="22">
        <f>IFERROR(E1300-Dashboard!$B$4/252,"")</f>
        <v>3.1695248512312087E-3</v>
      </c>
      <c r="H1300" s="4">
        <f t="shared" si="143"/>
        <v>193.89</v>
      </c>
      <c r="I1300" s="23">
        <f t="shared" si="144"/>
        <v>-0.14080148537830717</v>
      </c>
      <c r="J1300" s="4">
        <f t="shared" si="145"/>
        <v>4280.7</v>
      </c>
      <c r="K1300" s="23">
        <f t="shared" si="146"/>
        <v>0</v>
      </c>
      <c r="L1300" s="22">
        <f t="shared" si="140"/>
        <v>-1.5800179799851932E-5</v>
      </c>
    </row>
    <row r="1301" spans="1:12" x14ac:dyDescent="0.25">
      <c r="A1301" s="3">
        <f>IFERROR(Datos!A1301,"")</f>
        <v>44375</v>
      </c>
      <c r="B1301" s="4">
        <f>IFERROR(Datos!B1301,"")</f>
        <v>166.58</v>
      </c>
      <c r="C1301" s="4">
        <f>IFERROR(Datos!C1301,"")</f>
        <v>4290.6000000000004</v>
      </c>
      <c r="D1301" s="22">
        <f t="shared" si="141"/>
        <v>-6.0027612701740729E-5</v>
      </c>
      <c r="E1301" s="22">
        <f t="shared" si="142"/>
        <v>2.3127058658631849E-3</v>
      </c>
      <c r="F1301" s="22">
        <f>IFERROR(D1301-Dashboard!$B$4/252,"")</f>
        <v>-2.1875777143189946E-4</v>
      </c>
      <c r="G1301" s="22">
        <f>IFERROR(E1301-Dashboard!$B$4/252,"")</f>
        <v>2.1539757071330264E-3</v>
      </c>
      <c r="H1301" s="4">
        <f t="shared" si="143"/>
        <v>193.89</v>
      </c>
      <c r="I1301" s="23">
        <f t="shared" si="144"/>
        <v>-0.14085306101397688</v>
      </c>
      <c r="J1301" s="4">
        <f t="shared" si="145"/>
        <v>4290.6000000000004</v>
      </c>
      <c r="K1301" s="23">
        <f t="shared" si="146"/>
        <v>0</v>
      </c>
      <c r="L1301" s="22">
        <f t="shared" si="140"/>
        <v>-2.3727334785649257E-3</v>
      </c>
    </row>
    <row r="1302" spans="1:12" x14ac:dyDescent="0.25">
      <c r="A1302" s="3">
        <f>IFERROR(Datos!A1302,"")</f>
        <v>44376</v>
      </c>
      <c r="B1302" s="4">
        <f>IFERROR(Datos!B1302,"")</f>
        <v>164.83</v>
      </c>
      <c r="C1302" s="4">
        <f>IFERROR(Datos!C1302,"")</f>
        <v>4291.8</v>
      </c>
      <c r="D1302" s="22">
        <f t="shared" si="141"/>
        <v>-1.0505462840677104E-2</v>
      </c>
      <c r="E1302" s="22">
        <f t="shared" si="142"/>
        <v>2.796811634735441E-4</v>
      </c>
      <c r="F1302" s="22">
        <f>IFERROR(D1302-Dashboard!$B$4/252,"")</f>
        <v>-1.0664192999407263E-2</v>
      </c>
      <c r="G1302" s="22">
        <f>IFERROR(E1302-Dashboard!$B$4/252,"")</f>
        <v>1.2095100474338537E-4</v>
      </c>
      <c r="H1302" s="4">
        <f t="shared" si="143"/>
        <v>193.89</v>
      </c>
      <c r="I1302" s="23">
        <f t="shared" si="144"/>
        <v>-0.14987879725617603</v>
      </c>
      <c r="J1302" s="4">
        <f t="shared" si="145"/>
        <v>4291.8</v>
      </c>
      <c r="K1302" s="23">
        <f t="shared" si="146"/>
        <v>0</v>
      </c>
      <c r="L1302" s="22">
        <f t="shared" si="140"/>
        <v>-1.0785144004150649E-2</v>
      </c>
    </row>
    <row r="1303" spans="1:12" x14ac:dyDescent="0.25">
      <c r="A1303" s="3">
        <f>IFERROR(Datos!A1303,"")</f>
        <v>44377</v>
      </c>
      <c r="B1303" s="4">
        <f>IFERROR(Datos!B1303,"")</f>
        <v>165.63</v>
      </c>
      <c r="C1303" s="4">
        <f>IFERROR(Datos!C1303,"")</f>
        <v>4297.5</v>
      </c>
      <c r="D1303" s="22">
        <f t="shared" si="141"/>
        <v>4.8534854092094903E-3</v>
      </c>
      <c r="E1303" s="22">
        <f t="shared" si="142"/>
        <v>1.3281140780092571E-3</v>
      </c>
      <c r="F1303" s="22">
        <f>IFERROR(D1303-Dashboard!$B$4/252,"")</f>
        <v>4.6947552504793318E-3</v>
      </c>
      <c r="G1303" s="22">
        <f>IFERROR(E1303-Dashboard!$B$4/252,"")</f>
        <v>1.1693839192790983E-3</v>
      </c>
      <c r="H1303" s="4">
        <f t="shared" si="143"/>
        <v>193.89</v>
      </c>
      <c r="I1303" s="23">
        <f t="shared" si="144"/>
        <v>-0.14575274640259939</v>
      </c>
      <c r="J1303" s="4">
        <f t="shared" si="145"/>
        <v>4297.5</v>
      </c>
      <c r="K1303" s="23">
        <f t="shared" si="146"/>
        <v>0</v>
      </c>
      <c r="L1303" s="22">
        <f t="shared" si="140"/>
        <v>3.5253713312002333E-3</v>
      </c>
    </row>
    <row r="1304" spans="1:12" x14ac:dyDescent="0.25">
      <c r="A1304" s="3">
        <f>IFERROR(Datos!A1304,"")</f>
        <v>44378</v>
      </c>
      <c r="B1304" s="4">
        <f>IFERROR(Datos!B1304,"")</f>
        <v>166.2</v>
      </c>
      <c r="C1304" s="4">
        <f>IFERROR(Datos!C1304,"")</f>
        <v>4319.8999999999996</v>
      </c>
      <c r="D1304" s="22">
        <f t="shared" si="141"/>
        <v>3.4414055424740742E-3</v>
      </c>
      <c r="E1304" s="22">
        <f t="shared" si="142"/>
        <v>5.2123327515996021E-3</v>
      </c>
      <c r="F1304" s="22">
        <f>IFERROR(D1304-Dashboard!$B$4/252,"")</f>
        <v>3.2826753837439156E-3</v>
      </c>
      <c r="G1304" s="22">
        <f>IFERROR(E1304-Dashboard!$B$4/252,"")</f>
        <v>5.0536025928694436E-3</v>
      </c>
      <c r="H1304" s="4">
        <f t="shared" si="143"/>
        <v>193.89</v>
      </c>
      <c r="I1304" s="23">
        <f t="shared" si="144"/>
        <v>-0.14281293516942595</v>
      </c>
      <c r="J1304" s="4">
        <f t="shared" si="145"/>
        <v>4319.8999999999996</v>
      </c>
      <c r="K1304" s="23">
        <f t="shared" si="146"/>
        <v>0</v>
      </c>
      <c r="L1304" s="22">
        <f t="shared" si="140"/>
        <v>-1.7709272091255279E-3</v>
      </c>
    </row>
    <row r="1305" spans="1:12" x14ac:dyDescent="0.25">
      <c r="A1305" s="3">
        <f>IFERROR(Datos!A1305,"")</f>
        <v>44379</v>
      </c>
      <c r="B1305" s="4">
        <f>IFERROR(Datos!B1305,"")</f>
        <v>167.29</v>
      </c>
      <c r="C1305" s="4">
        <f>IFERROR(Datos!C1305,"")</f>
        <v>4352.3</v>
      </c>
      <c r="D1305" s="22">
        <f t="shared" si="141"/>
        <v>6.5583634175692129E-3</v>
      </c>
      <c r="E1305" s="22">
        <f t="shared" si="142"/>
        <v>7.5001736151301124E-3</v>
      </c>
      <c r="F1305" s="22">
        <f>IFERROR(D1305-Dashboard!$B$4/252,"")</f>
        <v>6.3996332588390544E-3</v>
      </c>
      <c r="G1305" s="22">
        <f>IFERROR(E1305-Dashboard!$B$4/252,"")</f>
        <v>7.3414434563999539E-3</v>
      </c>
      <c r="H1305" s="4">
        <f t="shared" si="143"/>
        <v>193.89</v>
      </c>
      <c r="I1305" s="23">
        <f t="shared" si="144"/>
        <v>-0.13719119088142762</v>
      </c>
      <c r="J1305" s="4">
        <f t="shared" si="145"/>
        <v>4352.3</v>
      </c>
      <c r="K1305" s="23">
        <f t="shared" si="146"/>
        <v>0</v>
      </c>
      <c r="L1305" s="22">
        <f t="shared" si="140"/>
        <v>-9.4181019756089945E-4</v>
      </c>
    </row>
    <row r="1306" spans="1:12" x14ac:dyDescent="0.25">
      <c r="A1306" s="3">
        <f>IFERROR(Datos!A1306,"")</f>
        <v>44383</v>
      </c>
      <c r="B1306" s="4">
        <f>IFERROR(Datos!B1306,"")</f>
        <v>168.12</v>
      </c>
      <c r="C1306" s="4">
        <f>IFERROR(Datos!C1306,"")</f>
        <v>4343.5</v>
      </c>
      <c r="D1306" s="22">
        <f t="shared" si="141"/>
        <v>4.9614441986969293E-3</v>
      </c>
      <c r="E1306" s="22">
        <f t="shared" si="142"/>
        <v>-2.0219194448912736E-3</v>
      </c>
      <c r="F1306" s="22">
        <f>IFERROR(D1306-Dashboard!$B$4/252,"")</f>
        <v>4.8027140399667708E-3</v>
      </c>
      <c r="G1306" s="22">
        <f>IFERROR(E1306-Dashboard!$B$4/252,"")</f>
        <v>-2.1806496036214321E-3</v>
      </c>
      <c r="H1306" s="4">
        <f t="shared" si="143"/>
        <v>193.89</v>
      </c>
      <c r="I1306" s="23">
        <f t="shared" si="144"/>
        <v>-0.13291041312084162</v>
      </c>
      <c r="J1306" s="4">
        <f t="shared" si="145"/>
        <v>4352.3</v>
      </c>
      <c r="K1306" s="23">
        <f t="shared" si="146"/>
        <v>-2.0219194448912736E-3</v>
      </c>
      <c r="L1306" s="22">
        <f t="shared" si="140"/>
        <v>6.9833636435882029E-3</v>
      </c>
    </row>
    <row r="1307" spans="1:12" x14ac:dyDescent="0.25">
      <c r="A1307" s="3">
        <f>IFERROR(Datos!A1307,"")</f>
        <v>44384</v>
      </c>
      <c r="B1307" s="4">
        <f>IFERROR(Datos!B1307,"")</f>
        <v>168.76</v>
      </c>
      <c r="C1307" s="4">
        <f>IFERROR(Datos!C1307,"")</f>
        <v>4358.1000000000004</v>
      </c>
      <c r="D1307" s="22">
        <f t="shared" si="141"/>
        <v>3.8068046633357167E-3</v>
      </c>
      <c r="E1307" s="22">
        <f t="shared" si="142"/>
        <v>3.3613445378151141E-3</v>
      </c>
      <c r="F1307" s="22">
        <f>IFERROR(D1307-Dashboard!$B$4/252,"")</f>
        <v>3.6480745046055581E-3</v>
      </c>
      <c r="G1307" s="22">
        <f>IFERROR(E1307-Dashboard!$B$4/252,"")</f>
        <v>3.2026143790849556E-3</v>
      </c>
      <c r="H1307" s="4">
        <f t="shared" si="143"/>
        <v>193.89</v>
      </c>
      <c r="I1307" s="23">
        <f t="shared" si="144"/>
        <v>-0.12960957243798032</v>
      </c>
      <c r="J1307" s="4">
        <f t="shared" si="145"/>
        <v>4358.1000000000004</v>
      </c>
      <c r="K1307" s="23">
        <f t="shared" si="146"/>
        <v>0</v>
      </c>
      <c r="L1307" s="22">
        <f t="shared" si="140"/>
        <v>4.4546012552060255E-4</v>
      </c>
    </row>
    <row r="1308" spans="1:12" x14ac:dyDescent="0.25">
      <c r="A1308" s="3">
        <f>IFERROR(Datos!A1308,"")</f>
        <v>44385</v>
      </c>
      <c r="B1308" s="4">
        <f>IFERROR(Datos!B1308,"")</f>
        <v>168.65</v>
      </c>
      <c r="C1308" s="4">
        <f>IFERROR(Datos!C1308,"")</f>
        <v>4320.8</v>
      </c>
      <c r="D1308" s="22">
        <f t="shared" si="141"/>
        <v>-6.5181322588281354E-4</v>
      </c>
      <c r="E1308" s="22">
        <f t="shared" si="142"/>
        <v>-8.5587756132259329E-3</v>
      </c>
      <c r="F1308" s="22">
        <f>IFERROR(D1308-Dashboard!$B$4/252,"")</f>
        <v>-8.1054338461297227E-4</v>
      </c>
      <c r="G1308" s="22">
        <f>IFERROR(E1308-Dashboard!$B$4/252,"")</f>
        <v>-8.7175057719560915E-3</v>
      </c>
      <c r="H1308" s="4">
        <f t="shared" si="143"/>
        <v>193.89</v>
      </c>
      <c r="I1308" s="23">
        <f t="shared" si="144"/>
        <v>-0.13017690443034702</v>
      </c>
      <c r="J1308" s="4">
        <f t="shared" si="145"/>
        <v>4358.1000000000004</v>
      </c>
      <c r="K1308" s="23">
        <f t="shared" si="146"/>
        <v>-8.5587756132259329E-3</v>
      </c>
      <c r="L1308" s="22">
        <f t="shared" si="140"/>
        <v>7.9069623873431194E-3</v>
      </c>
    </row>
    <row r="1309" spans="1:12" x14ac:dyDescent="0.25">
      <c r="A1309" s="3">
        <f>IFERROR(Datos!A1309,"")</f>
        <v>44386</v>
      </c>
      <c r="B1309" s="4">
        <f>IFERROR(Datos!B1309,"")</f>
        <v>169.21</v>
      </c>
      <c r="C1309" s="4">
        <f>IFERROR(Datos!C1309,"")</f>
        <v>4369.6000000000004</v>
      </c>
      <c r="D1309" s="22">
        <f t="shared" si="141"/>
        <v>3.3204862140527869E-3</v>
      </c>
      <c r="E1309" s="22">
        <f t="shared" si="142"/>
        <v>1.1294204776893135E-2</v>
      </c>
      <c r="F1309" s="22">
        <f>IFERROR(D1309-Dashboard!$B$4/252,"")</f>
        <v>3.1617560553226284E-3</v>
      </c>
      <c r="G1309" s="22">
        <f>IFERROR(E1309-Dashboard!$B$4/252,"")</f>
        <v>1.1135474618162977E-2</v>
      </c>
      <c r="H1309" s="4">
        <f t="shared" si="143"/>
        <v>193.89</v>
      </c>
      <c r="I1309" s="23">
        <f t="shared" si="144"/>
        <v>-0.12728866883284329</v>
      </c>
      <c r="J1309" s="4">
        <f t="shared" si="145"/>
        <v>4369.6000000000004</v>
      </c>
      <c r="K1309" s="23">
        <f t="shared" si="146"/>
        <v>0</v>
      </c>
      <c r="L1309" s="22">
        <f t="shared" si="140"/>
        <v>-7.9737185628403484E-3</v>
      </c>
    </row>
    <row r="1310" spans="1:12" x14ac:dyDescent="0.25">
      <c r="A1310" s="3">
        <f>IFERROR(Datos!A1310,"")</f>
        <v>44389</v>
      </c>
      <c r="B1310" s="4">
        <f>IFERROR(Datos!B1310,"")</f>
        <v>169</v>
      </c>
      <c r="C1310" s="4">
        <f>IFERROR(Datos!C1310,"")</f>
        <v>4384.6000000000004</v>
      </c>
      <c r="D1310" s="22">
        <f t="shared" si="141"/>
        <v>-1.2410614029904066E-3</v>
      </c>
      <c r="E1310" s="22">
        <f t="shared" si="142"/>
        <v>3.4328084950567828E-3</v>
      </c>
      <c r="F1310" s="22">
        <f>IFERROR(D1310-Dashboard!$B$4/252,"")</f>
        <v>-1.3997915617205653E-3</v>
      </c>
      <c r="G1310" s="22">
        <f>IFERROR(E1310-Dashboard!$B$4/252,"")</f>
        <v>3.2740783363266242E-3</v>
      </c>
      <c r="H1310" s="4">
        <f t="shared" si="143"/>
        <v>193.89</v>
      </c>
      <c r="I1310" s="23">
        <f t="shared" si="144"/>
        <v>-0.12837175718190719</v>
      </c>
      <c r="J1310" s="4">
        <f t="shared" si="145"/>
        <v>4384.6000000000004</v>
      </c>
      <c r="K1310" s="23">
        <f t="shared" si="146"/>
        <v>0</v>
      </c>
      <c r="L1310" s="22">
        <f t="shared" si="140"/>
        <v>-4.6738698980471893E-3</v>
      </c>
    </row>
    <row r="1311" spans="1:12" x14ac:dyDescent="0.25">
      <c r="A1311" s="3">
        <f>IFERROR(Datos!A1311,"")</f>
        <v>44390</v>
      </c>
      <c r="B1311" s="4">
        <f>IFERROR(Datos!B1311,"")</f>
        <v>169.22</v>
      </c>
      <c r="C1311" s="4">
        <f>IFERROR(Datos!C1311,"")</f>
        <v>4369.2</v>
      </c>
      <c r="D1311" s="22">
        <f t="shared" si="141"/>
        <v>1.3017751479289519E-3</v>
      </c>
      <c r="E1311" s="22">
        <f t="shared" si="142"/>
        <v>-3.5122930255896412E-3</v>
      </c>
      <c r="F1311" s="22">
        <f>IFERROR(D1311-Dashboard!$B$4/252,"")</f>
        <v>1.1430449891987932E-3</v>
      </c>
      <c r="G1311" s="22">
        <f>IFERROR(E1311-Dashboard!$B$4/252,"")</f>
        <v>-3.6710231843197997E-3</v>
      </c>
      <c r="H1311" s="4">
        <f t="shared" si="143"/>
        <v>193.89</v>
      </c>
      <c r="I1311" s="23">
        <f t="shared" si="144"/>
        <v>-0.12723709319717358</v>
      </c>
      <c r="J1311" s="4">
        <f t="shared" si="145"/>
        <v>4384.6000000000004</v>
      </c>
      <c r="K1311" s="23">
        <f t="shared" si="146"/>
        <v>-3.5122930255896412E-3</v>
      </c>
      <c r="L1311" s="22">
        <f t="shared" si="140"/>
        <v>4.8140681735185931E-3</v>
      </c>
    </row>
    <row r="1312" spans="1:12" x14ac:dyDescent="0.25">
      <c r="A1312" s="3">
        <f>IFERROR(Datos!A1312,"")</f>
        <v>44391</v>
      </c>
      <c r="B1312" s="4">
        <f>IFERROR(Datos!B1312,"")</f>
        <v>171.04</v>
      </c>
      <c r="C1312" s="4">
        <f>IFERROR(Datos!C1312,"")</f>
        <v>4374.3</v>
      </c>
      <c r="D1312" s="22">
        <f t="shared" si="141"/>
        <v>1.0755229878264938E-2</v>
      </c>
      <c r="E1312" s="22">
        <f t="shared" si="142"/>
        <v>1.1672617412799013E-3</v>
      </c>
      <c r="F1312" s="22">
        <f>IFERROR(D1312-Dashboard!$B$4/252,"")</f>
        <v>1.059649971953478E-2</v>
      </c>
      <c r="G1312" s="22">
        <f>IFERROR(E1312-Dashboard!$B$4/252,"")</f>
        <v>1.0085315825497426E-3</v>
      </c>
      <c r="H1312" s="4">
        <f t="shared" si="143"/>
        <v>193.89</v>
      </c>
      <c r="I1312" s="23">
        <f t="shared" si="144"/>
        <v>-0.11785032750528646</v>
      </c>
      <c r="J1312" s="4">
        <f t="shared" si="145"/>
        <v>4384.6000000000004</v>
      </c>
      <c r="K1312" s="23">
        <f t="shared" si="146"/>
        <v>-2.3491310495826756E-3</v>
      </c>
      <c r="L1312" s="22">
        <f t="shared" si="140"/>
        <v>9.5879681369850367E-3</v>
      </c>
    </row>
    <row r="1313" spans="1:12" x14ac:dyDescent="0.25">
      <c r="A1313" s="3">
        <f>IFERROR(Datos!A1313,"")</f>
        <v>44392</v>
      </c>
      <c r="B1313" s="4">
        <f>IFERROR(Datos!B1313,"")</f>
        <v>171.07</v>
      </c>
      <c r="C1313" s="4">
        <f>IFERROR(Datos!C1313,"")</f>
        <v>4360</v>
      </c>
      <c r="D1313" s="22">
        <f t="shared" si="141"/>
        <v>1.7539756782047888E-4</v>
      </c>
      <c r="E1313" s="22">
        <f t="shared" si="142"/>
        <v>-3.2690944836888391E-3</v>
      </c>
      <c r="F1313" s="22">
        <f>IFERROR(D1313-Dashboard!$B$4/252,"")</f>
        <v>1.6667409090320153E-5</v>
      </c>
      <c r="G1313" s="22">
        <f>IFERROR(E1313-Dashboard!$B$4/252,"")</f>
        <v>-3.4278246424189977E-3</v>
      </c>
      <c r="H1313" s="4">
        <f t="shared" si="143"/>
        <v>193.89</v>
      </c>
      <c r="I1313" s="23">
        <f t="shared" si="144"/>
        <v>-0.11769560059827733</v>
      </c>
      <c r="J1313" s="4">
        <f t="shared" si="145"/>
        <v>4384.6000000000004</v>
      </c>
      <c r="K1313" s="23">
        <f t="shared" si="146"/>
        <v>-5.6105460019159059E-3</v>
      </c>
      <c r="L1313" s="22">
        <f t="shared" si="140"/>
        <v>3.444492051509318E-3</v>
      </c>
    </row>
    <row r="1314" spans="1:12" x14ac:dyDescent="0.25">
      <c r="A1314" s="3">
        <f>IFERROR(Datos!A1314,"")</f>
        <v>44393</v>
      </c>
      <c r="B1314" s="4">
        <f>IFERROR(Datos!B1314,"")</f>
        <v>169.41</v>
      </c>
      <c r="C1314" s="4">
        <f>IFERROR(Datos!C1314,"")</f>
        <v>4327.2</v>
      </c>
      <c r="D1314" s="22">
        <f t="shared" si="141"/>
        <v>-9.703630092944393E-3</v>
      </c>
      <c r="E1314" s="22">
        <f t="shared" si="142"/>
        <v>-7.522935779816553E-3</v>
      </c>
      <c r="F1314" s="22">
        <f>IFERROR(D1314-Dashboard!$B$4/252,"")</f>
        <v>-9.8623602516745516E-3</v>
      </c>
      <c r="G1314" s="22">
        <f>IFERROR(E1314-Dashboard!$B$4/252,"")</f>
        <v>-7.6816659385467116E-3</v>
      </c>
      <c r="H1314" s="4">
        <f t="shared" si="143"/>
        <v>193.89</v>
      </c>
      <c r="I1314" s="23">
        <f t="shared" si="144"/>
        <v>-0.1262571561194491</v>
      </c>
      <c r="J1314" s="4">
        <f t="shared" si="145"/>
        <v>4384.6000000000004</v>
      </c>
      <c r="K1314" s="23">
        <f t="shared" si="146"/>
        <v>-1.3091274004470299E-2</v>
      </c>
      <c r="L1314" s="22">
        <f t="shared" si="140"/>
        <v>-2.18069431312784E-3</v>
      </c>
    </row>
    <row r="1315" spans="1:12" x14ac:dyDescent="0.25">
      <c r="A1315" s="3">
        <f>IFERROR(Datos!A1315,"")</f>
        <v>44396</v>
      </c>
      <c r="B1315" s="4">
        <f>IFERROR(Datos!B1315,"")</f>
        <v>169.61</v>
      </c>
      <c r="C1315" s="4">
        <f>IFERROR(Datos!C1315,"")</f>
        <v>4258.5</v>
      </c>
      <c r="D1315" s="22">
        <f t="shared" si="141"/>
        <v>1.1805678531373598E-3</v>
      </c>
      <c r="E1315" s="22">
        <f t="shared" si="142"/>
        <v>-1.5876317249029381E-2</v>
      </c>
      <c r="F1315" s="22">
        <f>IFERROR(D1315-Dashboard!$B$4/252,"")</f>
        <v>1.0218376944072011E-3</v>
      </c>
      <c r="G1315" s="22">
        <f>IFERROR(E1315-Dashboard!$B$4/252,"")</f>
        <v>-1.6035047407759542E-2</v>
      </c>
      <c r="H1315" s="4">
        <f t="shared" si="143"/>
        <v>193.89</v>
      </c>
      <c r="I1315" s="23">
        <f t="shared" si="144"/>
        <v>-0.1252256434060548</v>
      </c>
      <c r="J1315" s="4">
        <f t="shared" si="145"/>
        <v>4384.6000000000004</v>
      </c>
      <c r="K1315" s="23">
        <f t="shared" si="146"/>
        <v>-2.8759750034210718E-2</v>
      </c>
      <c r="L1315" s="22">
        <f t="shared" si="140"/>
        <v>1.7056885102166741E-2</v>
      </c>
    </row>
    <row r="1316" spans="1:12" x14ac:dyDescent="0.25">
      <c r="A1316" s="3">
        <f>IFERROR(Datos!A1316,"")</f>
        <v>44397</v>
      </c>
      <c r="B1316" s="4">
        <f>IFERROR(Datos!B1316,"")</f>
        <v>169.39</v>
      </c>
      <c r="C1316" s="4">
        <f>IFERROR(Datos!C1316,"")</f>
        <v>4323.1000000000004</v>
      </c>
      <c r="D1316" s="22">
        <f t="shared" si="141"/>
        <v>-1.297093331761312E-3</v>
      </c>
      <c r="E1316" s="22">
        <f t="shared" si="142"/>
        <v>1.5169660678642893E-2</v>
      </c>
      <c r="F1316" s="22">
        <f>IFERROR(D1316-Dashboard!$B$4/252,"")</f>
        <v>-1.4558234904914708E-3</v>
      </c>
      <c r="G1316" s="22">
        <f>IFERROR(E1316-Dashboard!$B$4/252,"")</f>
        <v>1.5010930519912735E-2</v>
      </c>
      <c r="H1316" s="4">
        <f t="shared" si="143"/>
        <v>193.89</v>
      </c>
      <c r="I1316" s="23">
        <f t="shared" si="144"/>
        <v>-0.12636030739078863</v>
      </c>
      <c r="J1316" s="4">
        <f t="shared" si="145"/>
        <v>4384.6000000000004</v>
      </c>
      <c r="K1316" s="23">
        <f t="shared" si="146"/>
        <v>-1.4026365004789487E-2</v>
      </c>
      <c r="L1316" s="22">
        <f t="shared" si="140"/>
        <v>-1.6466754010404205E-2</v>
      </c>
    </row>
    <row r="1317" spans="1:12" x14ac:dyDescent="0.25">
      <c r="A1317" s="3">
        <f>IFERROR(Datos!A1317,"")</f>
        <v>44398</v>
      </c>
      <c r="B1317" s="4">
        <f>IFERROR(Datos!B1317,"")</f>
        <v>168.76</v>
      </c>
      <c r="C1317" s="4">
        <f>IFERROR(Datos!C1317,"")</f>
        <v>4358.7</v>
      </c>
      <c r="D1317" s="22">
        <f t="shared" si="141"/>
        <v>-3.7192278174625892E-3</v>
      </c>
      <c r="E1317" s="22">
        <f t="shared" si="142"/>
        <v>8.2348314866644845E-3</v>
      </c>
      <c r="F1317" s="22">
        <f>IFERROR(D1317-Dashboard!$B$4/252,"")</f>
        <v>-3.8779579761927477E-3</v>
      </c>
      <c r="G1317" s="22">
        <f>IFERROR(E1317-Dashboard!$B$4/252,"")</f>
        <v>8.076101327934326E-3</v>
      </c>
      <c r="H1317" s="4">
        <f t="shared" si="143"/>
        <v>193.89</v>
      </c>
      <c r="I1317" s="23">
        <f t="shared" si="144"/>
        <v>-0.12960957243798032</v>
      </c>
      <c r="J1317" s="4">
        <f t="shared" si="145"/>
        <v>4384.6000000000004</v>
      </c>
      <c r="K1317" s="23">
        <f t="shared" si="146"/>
        <v>-5.9070382703098057E-3</v>
      </c>
      <c r="L1317" s="22">
        <f t="shared" si="140"/>
        <v>-1.1954059304127074E-2</v>
      </c>
    </row>
    <row r="1318" spans="1:12" x14ac:dyDescent="0.25">
      <c r="A1318" s="3">
        <f>IFERROR(Datos!A1318,"")</f>
        <v>44399</v>
      </c>
      <c r="B1318" s="4">
        <f>IFERROR(Datos!B1318,"")</f>
        <v>169.09</v>
      </c>
      <c r="C1318" s="4">
        <f>IFERROR(Datos!C1318,"")</f>
        <v>4367.5</v>
      </c>
      <c r="D1318" s="22">
        <f t="shared" si="141"/>
        <v>1.9554396776488847E-3</v>
      </c>
      <c r="E1318" s="22">
        <f t="shared" si="142"/>
        <v>2.0189506045380501E-3</v>
      </c>
      <c r="F1318" s="22">
        <f>IFERROR(D1318-Dashboard!$B$4/252,"")</f>
        <v>1.796709518918726E-3</v>
      </c>
      <c r="G1318" s="22">
        <f>IFERROR(E1318-Dashboard!$B$4/252,"")</f>
        <v>1.8602204458078914E-3</v>
      </c>
      <c r="H1318" s="4">
        <f t="shared" si="143"/>
        <v>193.89</v>
      </c>
      <c r="I1318" s="23">
        <f t="shared" si="144"/>
        <v>-0.1279075764608798</v>
      </c>
      <c r="J1318" s="4">
        <f t="shared" si="145"/>
        <v>4384.6000000000004</v>
      </c>
      <c r="K1318" s="23">
        <f t="shared" si="146"/>
        <v>-3.9000136842586297E-3</v>
      </c>
      <c r="L1318" s="22">
        <f t="shared" si="140"/>
        <v>-6.3510926889165376E-5</v>
      </c>
    </row>
    <row r="1319" spans="1:12" x14ac:dyDescent="0.25">
      <c r="A1319" s="3">
        <f>IFERROR(Datos!A1319,"")</f>
        <v>44400</v>
      </c>
      <c r="B1319" s="4">
        <f>IFERROR(Datos!B1319,"")</f>
        <v>168.56</v>
      </c>
      <c r="C1319" s="4">
        <f>IFERROR(Datos!C1319,"")</f>
        <v>4411.8</v>
      </c>
      <c r="D1319" s="22">
        <f t="shared" si="141"/>
        <v>-3.1344254539003025E-3</v>
      </c>
      <c r="E1319" s="22">
        <f t="shared" si="142"/>
        <v>1.0143102461362297E-2</v>
      </c>
      <c r="F1319" s="22">
        <f>IFERROR(D1319-Dashboard!$B$4/252,"")</f>
        <v>-3.293155612630461E-3</v>
      </c>
      <c r="G1319" s="22">
        <f>IFERROR(E1319-Dashboard!$B$4/252,"")</f>
        <v>9.9843723026321381E-3</v>
      </c>
      <c r="H1319" s="4">
        <f t="shared" si="143"/>
        <v>193.89</v>
      </c>
      <c r="I1319" s="23">
        <f t="shared" si="144"/>
        <v>-0.1306410851513744</v>
      </c>
      <c r="J1319" s="4">
        <f t="shared" si="145"/>
        <v>4411.8</v>
      </c>
      <c r="K1319" s="23">
        <f t="shared" si="146"/>
        <v>0</v>
      </c>
      <c r="L1319" s="22">
        <f t="shared" si="140"/>
        <v>-1.3277527915262599E-2</v>
      </c>
    </row>
    <row r="1320" spans="1:12" x14ac:dyDescent="0.25">
      <c r="A1320" s="3">
        <f>IFERROR(Datos!A1320,"")</f>
        <v>44403</v>
      </c>
      <c r="B1320" s="4">
        <f>IFERROR(Datos!B1320,"")</f>
        <v>168.16</v>
      </c>
      <c r="C1320" s="4">
        <f>IFERROR(Datos!C1320,"")</f>
        <v>4422.3</v>
      </c>
      <c r="D1320" s="22">
        <f t="shared" si="141"/>
        <v>-2.3730422401518902E-3</v>
      </c>
      <c r="E1320" s="22">
        <f t="shared" si="142"/>
        <v>2.3799809601523503E-3</v>
      </c>
      <c r="F1320" s="22">
        <f>IFERROR(D1320-Dashboard!$B$4/252,"")</f>
        <v>-2.5317723988820488E-3</v>
      </c>
      <c r="G1320" s="22">
        <f>IFERROR(E1320-Dashboard!$B$4/252,"")</f>
        <v>2.2212508014221918E-3</v>
      </c>
      <c r="H1320" s="4">
        <f t="shared" si="143"/>
        <v>193.89</v>
      </c>
      <c r="I1320" s="23">
        <f t="shared" si="144"/>
        <v>-0.13270411057816278</v>
      </c>
      <c r="J1320" s="4">
        <f t="shared" si="145"/>
        <v>4422.3</v>
      </c>
      <c r="K1320" s="23">
        <f t="shared" si="146"/>
        <v>0</v>
      </c>
      <c r="L1320" s="22">
        <f t="shared" si="140"/>
        <v>-4.7530232003042405E-3</v>
      </c>
    </row>
    <row r="1321" spans="1:12" x14ac:dyDescent="0.25">
      <c r="A1321" s="3">
        <f>IFERROR(Datos!A1321,"")</f>
        <v>44404</v>
      </c>
      <c r="B1321" s="4">
        <f>IFERROR(Datos!B1321,"")</f>
        <v>168.44</v>
      </c>
      <c r="C1321" s="4">
        <f>IFERROR(Datos!C1321,"")</f>
        <v>4401.5</v>
      </c>
      <c r="D1321" s="22">
        <f t="shared" si="141"/>
        <v>1.6650808753568835E-3</v>
      </c>
      <c r="E1321" s="22">
        <f t="shared" si="142"/>
        <v>-4.7034348642109869E-3</v>
      </c>
      <c r="F1321" s="22">
        <f>IFERROR(D1321-Dashboard!$B$4/252,"")</f>
        <v>1.5063507166267248E-3</v>
      </c>
      <c r="G1321" s="22">
        <f>IFERROR(E1321-Dashboard!$B$4/252,"")</f>
        <v>-4.8621650229411454E-3</v>
      </c>
      <c r="H1321" s="4">
        <f t="shared" si="143"/>
        <v>193.89</v>
      </c>
      <c r="I1321" s="23">
        <f t="shared" si="144"/>
        <v>-0.13125999277941092</v>
      </c>
      <c r="J1321" s="4">
        <f t="shared" si="145"/>
        <v>4422.3</v>
      </c>
      <c r="K1321" s="23">
        <f t="shared" si="146"/>
        <v>-4.7034348642109869E-3</v>
      </c>
      <c r="L1321" s="22">
        <f t="shared" si="140"/>
        <v>6.3685157395678704E-3</v>
      </c>
    </row>
    <row r="1322" spans="1:12" x14ac:dyDescent="0.25">
      <c r="A1322" s="3">
        <f>IFERROR(Datos!A1322,"")</f>
        <v>44405</v>
      </c>
      <c r="B1322" s="4">
        <f>IFERROR(Datos!B1322,"")</f>
        <v>169.29</v>
      </c>
      <c r="C1322" s="4">
        <f>IFERROR(Datos!C1322,"")</f>
        <v>4400.6000000000004</v>
      </c>
      <c r="D1322" s="22">
        <f t="shared" si="141"/>
        <v>5.0463072904298745E-3</v>
      </c>
      <c r="E1322" s="22">
        <f t="shared" si="142"/>
        <v>-2.0447574690440895E-4</v>
      </c>
      <c r="F1322" s="22">
        <f>IFERROR(D1322-Dashboard!$B$4/252,"")</f>
        <v>4.887577131699716E-3</v>
      </c>
      <c r="G1322" s="22">
        <f>IFERROR(E1322-Dashboard!$B$4/252,"")</f>
        <v>-3.6320590563456768E-4</v>
      </c>
      <c r="H1322" s="4">
        <f t="shared" si="143"/>
        <v>193.89</v>
      </c>
      <c r="I1322" s="23">
        <f t="shared" si="144"/>
        <v>-0.12687606374748561</v>
      </c>
      <c r="J1322" s="4">
        <f t="shared" si="145"/>
        <v>4422.3</v>
      </c>
      <c r="K1322" s="23">
        <f t="shared" si="146"/>
        <v>-4.9069488727584432E-3</v>
      </c>
      <c r="L1322" s="22">
        <f t="shared" si="140"/>
        <v>5.2507830373342834E-3</v>
      </c>
    </row>
    <row r="1323" spans="1:12" x14ac:dyDescent="0.25">
      <c r="A1323" s="3">
        <f>IFERROR(Datos!A1323,"")</f>
        <v>44406</v>
      </c>
      <c r="B1323" s="4">
        <f>IFERROR(Datos!B1323,"")</f>
        <v>171.17</v>
      </c>
      <c r="C1323" s="4">
        <f>IFERROR(Datos!C1323,"")</f>
        <v>4419.1000000000004</v>
      </c>
      <c r="D1323" s="22">
        <f t="shared" si="141"/>
        <v>1.1105204087660248E-2</v>
      </c>
      <c r="E1323" s="22">
        <f t="shared" si="142"/>
        <v>4.2039721856110823E-3</v>
      </c>
      <c r="F1323" s="22">
        <f>IFERROR(D1323-Dashboard!$B$4/252,"")</f>
        <v>1.0946473928930089E-2</v>
      </c>
      <c r="G1323" s="22">
        <f>IFERROR(E1323-Dashboard!$B$4/252,"")</f>
        <v>4.0452420268809238E-3</v>
      </c>
      <c r="H1323" s="4">
        <f t="shared" si="143"/>
        <v>193.89</v>
      </c>
      <c r="I1323" s="23">
        <f t="shared" si="144"/>
        <v>-0.11717984424158023</v>
      </c>
      <c r="J1323" s="4">
        <f t="shared" si="145"/>
        <v>4422.3</v>
      </c>
      <c r="K1323" s="23">
        <f t="shared" si="146"/>
        <v>-7.2360536372473305E-4</v>
      </c>
      <c r="L1323" s="22">
        <f t="shared" si="140"/>
        <v>6.9012319020491653E-3</v>
      </c>
    </row>
    <row r="1324" spans="1:12" x14ac:dyDescent="0.25">
      <c r="A1324" s="3">
        <f>IFERROR(Datos!A1324,"")</f>
        <v>44407</v>
      </c>
      <c r="B1324" s="4">
        <f>IFERROR(Datos!B1324,"")</f>
        <v>169.82</v>
      </c>
      <c r="C1324" s="4">
        <f>IFERROR(Datos!C1324,"")</f>
        <v>4395.3</v>
      </c>
      <c r="D1324" s="22">
        <f t="shared" si="141"/>
        <v>-7.8868960682362266E-3</v>
      </c>
      <c r="E1324" s="22">
        <f t="shared" si="142"/>
        <v>-5.3857120228101296E-3</v>
      </c>
      <c r="F1324" s="22">
        <f>IFERROR(D1324-Dashboard!$B$4/252,"")</f>
        <v>-8.0456262269663851E-3</v>
      </c>
      <c r="G1324" s="22">
        <f>IFERROR(E1324-Dashboard!$B$4/252,"")</f>
        <v>-5.5444421815402881E-3</v>
      </c>
      <c r="H1324" s="4">
        <f t="shared" si="143"/>
        <v>193.89</v>
      </c>
      <c r="I1324" s="23">
        <f t="shared" si="144"/>
        <v>-0.12414255505699101</v>
      </c>
      <c r="J1324" s="4">
        <f t="shared" si="145"/>
        <v>4422.3</v>
      </c>
      <c r="K1324" s="23">
        <f t="shared" si="146"/>
        <v>-6.1054202564276849E-3</v>
      </c>
      <c r="L1324" s="22">
        <f t="shared" si="140"/>
        <v>-2.501184045426097E-3</v>
      </c>
    </row>
    <row r="1325" spans="1:12" x14ac:dyDescent="0.25">
      <c r="A1325" s="3">
        <f>IFERROR(Datos!A1325,"")</f>
        <v>44410</v>
      </c>
      <c r="B1325" s="4">
        <f>IFERROR(Datos!B1325,"")</f>
        <v>169.61</v>
      </c>
      <c r="C1325" s="4">
        <f>IFERROR(Datos!C1325,"")</f>
        <v>4387.2</v>
      </c>
      <c r="D1325" s="22">
        <f t="shared" si="141"/>
        <v>-1.2366034624895494E-3</v>
      </c>
      <c r="E1325" s="22">
        <f t="shared" si="142"/>
        <v>-1.8428776192752627E-3</v>
      </c>
      <c r="F1325" s="22">
        <f>IFERROR(D1325-Dashboard!$B$4/252,"")</f>
        <v>-1.3953336212197082E-3</v>
      </c>
      <c r="G1325" s="22">
        <f>IFERROR(E1325-Dashboard!$B$4/252,"")</f>
        <v>-2.0016077780054212E-3</v>
      </c>
      <c r="H1325" s="4">
        <f t="shared" si="143"/>
        <v>193.89</v>
      </c>
      <c r="I1325" s="23">
        <f t="shared" si="144"/>
        <v>-0.1252256434060548</v>
      </c>
      <c r="J1325" s="4">
        <f t="shared" si="145"/>
        <v>4422.3</v>
      </c>
      <c r="K1325" s="23">
        <f t="shared" si="146"/>
        <v>-7.9370463333560126E-3</v>
      </c>
      <c r="L1325" s="22">
        <f t="shared" si="140"/>
        <v>6.0627415678571328E-4</v>
      </c>
    </row>
    <row r="1326" spans="1:12" x14ac:dyDescent="0.25">
      <c r="A1326" s="3">
        <f>IFERROR(Datos!A1326,"")</f>
        <v>44411</v>
      </c>
      <c r="B1326" s="4">
        <f>IFERROR(Datos!B1326,"")</f>
        <v>169.49</v>
      </c>
      <c r="C1326" s="4">
        <f>IFERROR(Datos!C1326,"")</f>
        <v>4423.1000000000004</v>
      </c>
      <c r="D1326" s="22">
        <f t="shared" si="141"/>
        <v>-7.0750545368791773E-4</v>
      </c>
      <c r="E1326" s="22">
        <f t="shared" si="142"/>
        <v>8.1828956965719346E-3</v>
      </c>
      <c r="F1326" s="22">
        <f>IFERROR(D1326-Dashboard!$B$4/252,"")</f>
        <v>-8.6623561241807646E-4</v>
      </c>
      <c r="G1326" s="22">
        <f>IFERROR(E1326-Dashboard!$B$4/252,"")</f>
        <v>8.0241655378417761E-3</v>
      </c>
      <c r="H1326" s="4">
        <f t="shared" si="143"/>
        <v>193.89</v>
      </c>
      <c r="I1326" s="23">
        <f t="shared" si="144"/>
        <v>-0.12584455103409142</v>
      </c>
      <c r="J1326" s="4">
        <f t="shared" si="145"/>
        <v>4423.1000000000004</v>
      </c>
      <c r="K1326" s="23">
        <f t="shared" si="146"/>
        <v>0</v>
      </c>
      <c r="L1326" s="22">
        <f t="shared" si="140"/>
        <v>-8.8904011502598523E-3</v>
      </c>
    </row>
    <row r="1327" spans="1:12" x14ac:dyDescent="0.25">
      <c r="A1327" s="3">
        <f>IFERROR(Datos!A1327,"")</f>
        <v>44412</v>
      </c>
      <c r="B1327" s="4">
        <f>IFERROR(Datos!B1327,"")</f>
        <v>169.53</v>
      </c>
      <c r="C1327" s="4">
        <f>IFERROR(Datos!C1327,"")</f>
        <v>4402.7</v>
      </c>
      <c r="D1327" s="22">
        <f t="shared" si="141"/>
        <v>2.3600212401908571E-4</v>
      </c>
      <c r="E1327" s="22">
        <f t="shared" si="142"/>
        <v>-4.6121498496530799E-3</v>
      </c>
      <c r="F1327" s="22">
        <f>IFERROR(D1327-Dashboard!$B$4/252,"")</f>
        <v>7.7271965288926983E-5</v>
      </c>
      <c r="G1327" s="22">
        <f>IFERROR(E1327-Dashboard!$B$4/252,"")</f>
        <v>-4.7708800083832385E-3</v>
      </c>
      <c r="H1327" s="4">
        <f t="shared" si="143"/>
        <v>193.89</v>
      </c>
      <c r="I1327" s="23">
        <f t="shared" si="144"/>
        <v>-0.12563824849141259</v>
      </c>
      <c r="J1327" s="4">
        <f t="shared" si="145"/>
        <v>4423.1000000000004</v>
      </c>
      <c r="K1327" s="23">
        <f t="shared" si="146"/>
        <v>-4.6121498496530799E-3</v>
      </c>
      <c r="L1327" s="22">
        <f t="shared" si="140"/>
        <v>4.8481519736721657E-3</v>
      </c>
    </row>
    <row r="1328" spans="1:12" x14ac:dyDescent="0.25">
      <c r="A1328" s="3">
        <f>IFERROR(Datos!A1328,"")</f>
        <v>44413</v>
      </c>
      <c r="B1328" s="4">
        <f>IFERROR(Datos!B1328,"")</f>
        <v>168.86</v>
      </c>
      <c r="C1328" s="4">
        <f>IFERROR(Datos!C1328,"")</f>
        <v>4429.1000000000004</v>
      </c>
      <c r="D1328" s="22">
        <f t="shared" si="141"/>
        <v>-3.9521028726478002E-3</v>
      </c>
      <c r="E1328" s="22">
        <f t="shared" si="142"/>
        <v>5.9963204397301961E-3</v>
      </c>
      <c r="F1328" s="22">
        <f>IFERROR(D1328-Dashboard!$B$4/252,"")</f>
        <v>-4.1108330313779588E-3</v>
      </c>
      <c r="G1328" s="22">
        <f>IFERROR(E1328-Dashboard!$B$4/252,"")</f>
        <v>5.8375902810000376E-3</v>
      </c>
      <c r="H1328" s="4">
        <f t="shared" si="143"/>
        <v>193.89</v>
      </c>
      <c r="I1328" s="23">
        <f t="shared" si="144"/>
        <v>-0.12909381608128312</v>
      </c>
      <c r="J1328" s="4">
        <f t="shared" si="145"/>
        <v>4429.1000000000004</v>
      </c>
      <c r="K1328" s="23">
        <f t="shared" si="146"/>
        <v>0</v>
      </c>
      <c r="L1328" s="22">
        <f t="shared" si="140"/>
        <v>-9.9484233123779964E-3</v>
      </c>
    </row>
    <row r="1329" spans="1:12" x14ac:dyDescent="0.25">
      <c r="A1329" s="3">
        <f>IFERROR(Datos!A1329,"")</f>
        <v>44414</v>
      </c>
      <c r="B1329" s="4">
        <f>IFERROR(Datos!B1329,"")</f>
        <v>164.64</v>
      </c>
      <c r="C1329" s="4">
        <f>IFERROR(Datos!C1329,"")</f>
        <v>4436.5</v>
      </c>
      <c r="D1329" s="22">
        <f t="shared" si="141"/>
        <v>-2.4991116901575405E-2</v>
      </c>
      <c r="E1329" s="22">
        <f t="shared" si="142"/>
        <v>1.6707683276511176E-3</v>
      </c>
      <c r="F1329" s="22">
        <f>IFERROR(D1329-Dashboard!$B$4/252,"")</f>
        <v>-2.5149847060305566E-2</v>
      </c>
      <c r="G1329" s="22">
        <f>IFERROR(E1329-Dashboard!$B$4/252,"")</f>
        <v>1.5120381689209589E-3</v>
      </c>
      <c r="H1329" s="4">
        <f t="shared" si="143"/>
        <v>193.89</v>
      </c>
      <c r="I1329" s="23">
        <f t="shared" si="144"/>
        <v>-0.15085873433390062</v>
      </c>
      <c r="J1329" s="4">
        <f t="shared" si="145"/>
        <v>4436.5</v>
      </c>
      <c r="K1329" s="23">
        <f t="shared" si="146"/>
        <v>0</v>
      </c>
      <c r="L1329" s="22">
        <f t="shared" si="140"/>
        <v>-2.6661885229226523E-2</v>
      </c>
    </row>
    <row r="1330" spans="1:12" x14ac:dyDescent="0.25">
      <c r="A1330" s="3">
        <f>IFERROR(Datos!A1330,"")</f>
        <v>44417</v>
      </c>
      <c r="B1330" s="4">
        <f>IFERROR(Datos!B1330,"")</f>
        <v>161.72</v>
      </c>
      <c r="C1330" s="4">
        <f>IFERROR(Datos!C1330,"")</f>
        <v>4432.3999999999996</v>
      </c>
      <c r="D1330" s="22">
        <f t="shared" si="141"/>
        <v>-1.7735665694849301E-2</v>
      </c>
      <c r="E1330" s="22">
        <f t="shared" si="142"/>
        <v>-9.2415192155992365E-4</v>
      </c>
      <c r="F1330" s="22">
        <f>IFERROR(D1330-Dashboard!$B$4/252,"")</f>
        <v>-1.7894395853579461E-2</v>
      </c>
      <c r="G1330" s="22">
        <f>IFERROR(E1330-Dashboard!$B$4/252,"")</f>
        <v>-1.0828820802900824E-3</v>
      </c>
      <c r="H1330" s="4">
        <f t="shared" si="143"/>
        <v>193.89</v>
      </c>
      <c r="I1330" s="23">
        <f t="shared" si="144"/>
        <v>-0.16591881994945579</v>
      </c>
      <c r="J1330" s="4">
        <f t="shared" si="145"/>
        <v>4436.5</v>
      </c>
      <c r="K1330" s="23">
        <f t="shared" si="146"/>
        <v>-9.2415192155992365E-4</v>
      </c>
      <c r="L1330" s="22">
        <f t="shared" si="140"/>
        <v>-1.6811513773289377E-2</v>
      </c>
    </row>
    <row r="1331" spans="1:12" x14ac:dyDescent="0.25">
      <c r="A1331" s="3">
        <f>IFERROR(Datos!A1331,"")</f>
        <v>44418</v>
      </c>
      <c r="B1331" s="4">
        <f>IFERROR(Datos!B1331,"")</f>
        <v>161.77000000000001</v>
      </c>
      <c r="C1331" s="4">
        <f>IFERROR(Datos!C1331,"")</f>
        <v>4436.8</v>
      </c>
      <c r="D1331" s="22">
        <f t="shared" si="141"/>
        <v>3.0917635419247524E-4</v>
      </c>
      <c r="E1331" s="22">
        <f t="shared" si="142"/>
        <v>9.9269019041625661E-4</v>
      </c>
      <c r="F1331" s="22">
        <f>IFERROR(D1331-Dashboard!$B$4/252,"")</f>
        <v>1.5044619546231651E-4</v>
      </c>
      <c r="G1331" s="22">
        <f>IFERROR(E1331-Dashboard!$B$4/252,"")</f>
        <v>8.3396003168609788E-4</v>
      </c>
      <c r="H1331" s="4">
        <f t="shared" si="143"/>
        <v>193.89</v>
      </c>
      <c r="I1331" s="23">
        <f t="shared" si="144"/>
        <v>-0.16566094177110724</v>
      </c>
      <c r="J1331" s="4">
        <f t="shared" si="145"/>
        <v>4436.8</v>
      </c>
      <c r="K1331" s="23">
        <f t="shared" si="146"/>
        <v>0</v>
      </c>
      <c r="L1331" s="22">
        <f t="shared" si="140"/>
        <v>-6.8351383622378137E-4</v>
      </c>
    </row>
    <row r="1332" spans="1:12" x14ac:dyDescent="0.25">
      <c r="A1332" s="3">
        <f>IFERROR(Datos!A1332,"")</f>
        <v>44419</v>
      </c>
      <c r="B1332" s="4">
        <f>IFERROR(Datos!B1332,"")</f>
        <v>164</v>
      </c>
      <c r="C1332" s="4">
        <f>IFERROR(Datos!C1332,"")</f>
        <v>4447.7</v>
      </c>
      <c r="D1332" s="22">
        <f t="shared" si="141"/>
        <v>1.3785003399888751E-2</v>
      </c>
      <c r="E1332" s="22">
        <f t="shared" si="142"/>
        <v>2.4567255679768252E-3</v>
      </c>
      <c r="F1332" s="22">
        <f>IFERROR(D1332-Dashboard!$B$4/252,"")</f>
        <v>1.3626273241158593E-2</v>
      </c>
      <c r="G1332" s="22">
        <f>IFERROR(E1332-Dashboard!$B$4/252,"")</f>
        <v>2.2979954092466667E-3</v>
      </c>
      <c r="H1332" s="4">
        <f t="shared" si="143"/>
        <v>193.89</v>
      </c>
      <c r="I1332" s="23">
        <f t="shared" si="144"/>
        <v>-0.15415957501676203</v>
      </c>
      <c r="J1332" s="4">
        <f t="shared" si="145"/>
        <v>4447.7</v>
      </c>
      <c r="K1332" s="23">
        <f t="shared" si="146"/>
        <v>0</v>
      </c>
      <c r="L1332" s="22">
        <f t="shared" si="140"/>
        <v>1.1328277831911926E-2</v>
      </c>
    </row>
    <row r="1333" spans="1:12" x14ac:dyDescent="0.25">
      <c r="A1333" s="3">
        <f>IFERROR(Datos!A1333,"")</f>
        <v>44420</v>
      </c>
      <c r="B1333" s="4">
        <f>IFERROR(Datos!B1333,"")</f>
        <v>164.04</v>
      </c>
      <c r="C1333" s="4">
        <f>IFERROR(Datos!C1333,"")</f>
        <v>4460.8</v>
      </c>
      <c r="D1333" s="22">
        <f t="shared" si="141"/>
        <v>2.4390243902439046E-4</v>
      </c>
      <c r="E1333" s="22">
        <f t="shared" si="142"/>
        <v>2.945342536591955E-3</v>
      </c>
      <c r="F1333" s="22">
        <f>IFERROR(D1333-Dashboard!$B$4/252,"")</f>
        <v>8.5172280294231731E-5</v>
      </c>
      <c r="G1333" s="22">
        <f>IFERROR(E1333-Dashboard!$B$4/252,"")</f>
        <v>2.7866123778617965E-3</v>
      </c>
      <c r="H1333" s="4">
        <f t="shared" si="143"/>
        <v>193.89</v>
      </c>
      <c r="I1333" s="23">
        <f t="shared" si="144"/>
        <v>-0.15395327247408319</v>
      </c>
      <c r="J1333" s="4">
        <f t="shared" si="145"/>
        <v>4460.8</v>
      </c>
      <c r="K1333" s="23">
        <f t="shared" si="146"/>
        <v>0</v>
      </c>
      <c r="L1333" s="22">
        <f t="shared" si="140"/>
        <v>-2.7014400975675645E-3</v>
      </c>
    </row>
    <row r="1334" spans="1:12" x14ac:dyDescent="0.25">
      <c r="A1334" s="3">
        <f>IFERROR(Datos!A1334,"")</f>
        <v>44421</v>
      </c>
      <c r="B1334" s="4">
        <f>IFERROR(Datos!B1334,"")</f>
        <v>166.39</v>
      </c>
      <c r="C1334" s="4">
        <f>IFERROR(Datos!C1334,"")</f>
        <v>4468</v>
      </c>
      <c r="D1334" s="22">
        <f t="shared" si="141"/>
        <v>1.4325774201414232E-2</v>
      </c>
      <c r="E1334" s="22">
        <f t="shared" si="142"/>
        <v>1.6140602582495056E-3</v>
      </c>
      <c r="F1334" s="22">
        <f>IFERROR(D1334-Dashboard!$B$4/252,"")</f>
        <v>1.4167044042684073E-2</v>
      </c>
      <c r="G1334" s="22">
        <f>IFERROR(E1334-Dashboard!$B$4/252,"")</f>
        <v>1.4553300995193469E-3</v>
      </c>
      <c r="H1334" s="4">
        <f t="shared" si="143"/>
        <v>193.89</v>
      </c>
      <c r="I1334" s="23">
        <f t="shared" si="144"/>
        <v>-0.14183299809170147</v>
      </c>
      <c r="J1334" s="4">
        <f t="shared" si="145"/>
        <v>4468</v>
      </c>
      <c r="K1334" s="23">
        <f t="shared" si="146"/>
        <v>0</v>
      </c>
      <c r="L1334" s="22">
        <f t="shared" si="140"/>
        <v>1.2711713943164726E-2</v>
      </c>
    </row>
    <row r="1335" spans="1:12" x14ac:dyDescent="0.25">
      <c r="A1335" s="3">
        <f>IFERROR(Datos!A1335,"")</f>
        <v>44424</v>
      </c>
      <c r="B1335" s="4">
        <f>IFERROR(Datos!B1335,"")</f>
        <v>167.22</v>
      </c>
      <c r="C1335" s="4">
        <f>IFERROR(Datos!C1335,"")</f>
        <v>4479.7</v>
      </c>
      <c r="D1335" s="22">
        <f t="shared" si="141"/>
        <v>4.988280545705992E-3</v>
      </c>
      <c r="E1335" s="22">
        <f t="shared" si="142"/>
        <v>2.6186213070724662E-3</v>
      </c>
      <c r="F1335" s="22">
        <f>IFERROR(D1335-Dashboard!$B$4/252,"")</f>
        <v>4.8295503869758335E-3</v>
      </c>
      <c r="G1335" s="22">
        <f>IFERROR(E1335-Dashboard!$B$4/252,"")</f>
        <v>2.4598911483423077E-3</v>
      </c>
      <c r="H1335" s="4">
        <f t="shared" si="143"/>
        <v>193.89</v>
      </c>
      <c r="I1335" s="23">
        <f t="shared" si="144"/>
        <v>-0.13755222033111547</v>
      </c>
      <c r="J1335" s="4">
        <f t="shared" si="145"/>
        <v>4479.7</v>
      </c>
      <c r="K1335" s="23">
        <f t="shared" si="146"/>
        <v>0</v>
      </c>
      <c r="L1335" s="22">
        <f t="shared" si="140"/>
        <v>2.3696592386335258E-3</v>
      </c>
    </row>
    <row r="1336" spans="1:12" x14ac:dyDescent="0.25">
      <c r="A1336" s="3">
        <f>IFERROR(Datos!A1336,"")</f>
        <v>44425</v>
      </c>
      <c r="B1336" s="4">
        <f>IFERROR(Datos!B1336,"")</f>
        <v>166.97</v>
      </c>
      <c r="C1336" s="4">
        <f>IFERROR(Datos!C1336,"")</f>
        <v>4448.1000000000004</v>
      </c>
      <c r="D1336" s="22">
        <f t="shared" si="141"/>
        <v>-1.4950364788900439E-3</v>
      </c>
      <c r="E1336" s="22">
        <f t="shared" si="142"/>
        <v>-7.054043797575571E-3</v>
      </c>
      <c r="F1336" s="22">
        <f>IFERROR(D1336-Dashboard!$B$4/252,"")</f>
        <v>-1.6537666376202026E-3</v>
      </c>
      <c r="G1336" s="22">
        <f>IFERROR(E1336-Dashboard!$B$4/252,"")</f>
        <v>-7.2127739563057295E-3</v>
      </c>
      <c r="H1336" s="4">
        <f t="shared" si="143"/>
        <v>193.89</v>
      </c>
      <c r="I1336" s="23">
        <f t="shared" si="144"/>
        <v>-0.13884161122285832</v>
      </c>
      <c r="J1336" s="4">
        <f t="shared" si="145"/>
        <v>4479.7</v>
      </c>
      <c r="K1336" s="23">
        <f t="shared" si="146"/>
        <v>-7.054043797575571E-3</v>
      </c>
      <c r="L1336" s="22">
        <f t="shared" si="140"/>
        <v>5.5590073186855271E-3</v>
      </c>
    </row>
    <row r="1337" spans="1:12" x14ac:dyDescent="0.25">
      <c r="A1337" s="3">
        <f>IFERROR(Datos!A1337,"")</f>
        <v>44426</v>
      </c>
      <c r="B1337" s="4">
        <f>IFERROR(Datos!B1337,"")</f>
        <v>167.1</v>
      </c>
      <c r="C1337" s="4">
        <f>IFERROR(Datos!C1337,"")</f>
        <v>4400.3</v>
      </c>
      <c r="D1337" s="22">
        <f t="shared" si="141"/>
        <v>7.7858297897814843E-4</v>
      </c>
      <c r="E1337" s="22">
        <f t="shared" si="142"/>
        <v>-1.074616128234529E-2</v>
      </c>
      <c r="F1337" s="22">
        <f>IFERROR(D1337-Dashboard!$B$4/252,"")</f>
        <v>6.198528202479897E-4</v>
      </c>
      <c r="G1337" s="22">
        <f>IFERROR(E1337-Dashboard!$B$4/252,"")</f>
        <v>-1.0904891441075449E-2</v>
      </c>
      <c r="H1337" s="4">
        <f t="shared" si="143"/>
        <v>193.89</v>
      </c>
      <c r="I1337" s="23">
        <f t="shared" si="144"/>
        <v>-0.1381711279591521</v>
      </c>
      <c r="J1337" s="4">
        <f t="shared" si="145"/>
        <v>4479.7</v>
      </c>
      <c r="K1337" s="23">
        <f t="shared" si="146"/>
        <v>-1.7724401187579453E-2</v>
      </c>
      <c r="L1337" s="22">
        <f t="shared" si="140"/>
        <v>1.1524744261323439E-2</v>
      </c>
    </row>
    <row r="1338" spans="1:12" x14ac:dyDescent="0.25">
      <c r="A1338" s="3">
        <f>IFERROR(Datos!A1338,"")</f>
        <v>44427</v>
      </c>
      <c r="B1338" s="4">
        <f>IFERROR(Datos!B1338,"")</f>
        <v>166.61</v>
      </c>
      <c r="C1338" s="4">
        <f>IFERROR(Datos!C1338,"")</f>
        <v>4405.8</v>
      </c>
      <c r="D1338" s="22">
        <f t="shared" si="141"/>
        <v>-2.9323758228604335E-3</v>
      </c>
      <c r="E1338" s="22">
        <f t="shared" si="142"/>
        <v>1.2499147785378639E-3</v>
      </c>
      <c r="F1338" s="22">
        <f>IFERROR(D1338-Dashboard!$B$4/252,"")</f>
        <v>-3.091105981590592E-3</v>
      </c>
      <c r="G1338" s="22">
        <f>IFERROR(E1338-Dashboard!$B$4/252,"")</f>
        <v>1.0911846198077052E-3</v>
      </c>
      <c r="H1338" s="4">
        <f t="shared" si="143"/>
        <v>193.89</v>
      </c>
      <c r="I1338" s="23">
        <f t="shared" si="144"/>
        <v>-0.14069833410696775</v>
      </c>
      <c r="J1338" s="4">
        <f t="shared" si="145"/>
        <v>4479.7</v>
      </c>
      <c r="K1338" s="23">
        <f t="shared" si="146"/>
        <v>-1.6496640400026741E-2</v>
      </c>
      <c r="L1338" s="22">
        <f t="shared" si="140"/>
        <v>-4.1822906013982974E-3</v>
      </c>
    </row>
    <row r="1339" spans="1:12" x14ac:dyDescent="0.25">
      <c r="A1339" s="3">
        <f>IFERROR(Datos!A1339,"")</f>
        <v>44428</v>
      </c>
      <c r="B1339" s="4">
        <f>IFERROR(Datos!B1339,"")</f>
        <v>166.7</v>
      </c>
      <c r="C1339" s="4">
        <f>IFERROR(Datos!C1339,"")</f>
        <v>4441.7</v>
      </c>
      <c r="D1339" s="22">
        <f t="shared" si="141"/>
        <v>5.4018366244501514E-4</v>
      </c>
      <c r="E1339" s="22">
        <f t="shared" si="142"/>
        <v>8.1483499024013195E-3</v>
      </c>
      <c r="F1339" s="22">
        <f>IFERROR(D1339-Dashboard!$B$4/252,"")</f>
        <v>3.8145350371485641E-4</v>
      </c>
      <c r="G1339" s="22">
        <f>IFERROR(E1339-Dashboard!$B$4/252,"")</f>
        <v>7.989619743671161E-3</v>
      </c>
      <c r="H1339" s="4">
        <f t="shared" si="143"/>
        <v>193.89</v>
      </c>
      <c r="I1339" s="23">
        <f t="shared" si="144"/>
        <v>-0.14023415338594047</v>
      </c>
      <c r="J1339" s="4">
        <f t="shared" si="145"/>
        <v>4479.7</v>
      </c>
      <c r="K1339" s="23">
        <f t="shared" si="146"/>
        <v>-8.4827108958188679E-3</v>
      </c>
      <c r="L1339" s="22">
        <f t="shared" si="140"/>
        <v>-7.6081662399563044E-3</v>
      </c>
    </row>
    <row r="1340" spans="1:12" x14ac:dyDescent="0.25">
      <c r="A1340" s="3">
        <f>IFERROR(Datos!A1340,"")</f>
        <v>44431</v>
      </c>
      <c r="B1340" s="4">
        <f>IFERROR(Datos!B1340,"")</f>
        <v>168.73</v>
      </c>
      <c r="C1340" s="4">
        <f>IFERROR(Datos!C1340,"")</f>
        <v>4479.5</v>
      </c>
      <c r="D1340" s="22">
        <f t="shared" si="141"/>
        <v>1.2177564487102499E-2</v>
      </c>
      <c r="E1340" s="22">
        <f t="shared" si="142"/>
        <v>8.5102550825135737E-3</v>
      </c>
      <c r="F1340" s="22">
        <f>IFERROR(D1340-Dashboard!$B$4/252,"")</f>
        <v>1.2018834328372341E-2</v>
      </c>
      <c r="G1340" s="22">
        <f>IFERROR(E1340-Dashboard!$B$4/252,"")</f>
        <v>8.3515249237834151E-3</v>
      </c>
      <c r="H1340" s="4">
        <f t="shared" si="143"/>
        <v>193.89</v>
      </c>
      <c r="I1340" s="23">
        <f t="shared" si="144"/>
        <v>-0.12976429934498945</v>
      </c>
      <c r="J1340" s="4">
        <f t="shared" si="145"/>
        <v>4479.7</v>
      </c>
      <c r="K1340" s="23">
        <f t="shared" si="146"/>
        <v>-4.4645846820068336E-5</v>
      </c>
      <c r="L1340" s="22">
        <f t="shared" si="140"/>
        <v>3.6673094045889254E-3</v>
      </c>
    </row>
    <row r="1341" spans="1:12" x14ac:dyDescent="0.25">
      <c r="A1341" s="3">
        <f>IFERROR(Datos!A1341,"")</f>
        <v>44432</v>
      </c>
      <c r="B1341" s="4">
        <f>IFERROR(Datos!B1341,"")</f>
        <v>168.65</v>
      </c>
      <c r="C1341" s="4">
        <f>IFERROR(Datos!C1341,"")</f>
        <v>4486.2</v>
      </c>
      <c r="D1341" s="22">
        <f t="shared" si="141"/>
        <v>-4.7413026729081764E-4</v>
      </c>
      <c r="E1341" s="22">
        <f t="shared" si="142"/>
        <v>1.4957026453845668E-3</v>
      </c>
      <c r="F1341" s="22">
        <f>IFERROR(D1341-Dashboard!$B$4/252,"")</f>
        <v>-6.3286042602097637E-4</v>
      </c>
      <c r="G1341" s="22">
        <f>IFERROR(E1341-Dashboard!$B$4/252,"")</f>
        <v>1.336972486654408E-3</v>
      </c>
      <c r="H1341" s="4">
        <f t="shared" si="143"/>
        <v>193.89</v>
      </c>
      <c r="I1341" s="23">
        <f t="shared" si="144"/>
        <v>-0.13017690443034702</v>
      </c>
      <c r="J1341" s="4">
        <f t="shared" si="145"/>
        <v>4486.2</v>
      </c>
      <c r="K1341" s="23">
        <f t="shared" si="146"/>
        <v>0</v>
      </c>
      <c r="L1341" s="22">
        <f t="shared" si="140"/>
        <v>-1.9698329126753844E-3</v>
      </c>
    </row>
    <row r="1342" spans="1:12" x14ac:dyDescent="0.25">
      <c r="A1342" s="3">
        <f>IFERROR(Datos!A1342,"")</f>
        <v>44433</v>
      </c>
      <c r="B1342" s="4">
        <f>IFERROR(Datos!B1342,"")</f>
        <v>167.48</v>
      </c>
      <c r="C1342" s="4">
        <f>IFERROR(Datos!C1342,"")</f>
        <v>4496.2</v>
      </c>
      <c r="D1342" s="22">
        <f t="shared" si="141"/>
        <v>-6.9374444115032352E-3</v>
      </c>
      <c r="E1342" s="22">
        <f t="shared" si="142"/>
        <v>2.2290580000892124E-3</v>
      </c>
      <c r="F1342" s="22">
        <f>IFERROR(D1342-Dashboard!$B$4/252,"")</f>
        <v>-7.0961745702333937E-3</v>
      </c>
      <c r="G1342" s="22">
        <f>IFERROR(E1342-Dashboard!$B$4/252,"")</f>
        <v>2.0703278413590539E-3</v>
      </c>
      <c r="H1342" s="4">
        <f t="shared" si="143"/>
        <v>193.89</v>
      </c>
      <c r="I1342" s="23">
        <f t="shared" si="144"/>
        <v>-0.13621125380370314</v>
      </c>
      <c r="J1342" s="4">
        <f t="shared" si="145"/>
        <v>4496.2</v>
      </c>
      <c r="K1342" s="23">
        <f t="shared" si="146"/>
        <v>0</v>
      </c>
      <c r="L1342" s="22">
        <f t="shared" si="140"/>
        <v>-9.1665024115924476E-3</v>
      </c>
    </row>
    <row r="1343" spans="1:12" x14ac:dyDescent="0.25">
      <c r="A1343" s="3">
        <f>IFERROR(Datos!A1343,"")</f>
        <v>44434</v>
      </c>
      <c r="B1343" s="4">
        <f>IFERROR(Datos!B1343,"")</f>
        <v>167.67</v>
      </c>
      <c r="C1343" s="4">
        <f>IFERROR(Datos!C1343,"")</f>
        <v>4470</v>
      </c>
      <c r="D1343" s="22">
        <f t="shared" si="141"/>
        <v>1.1344638165751153E-3</v>
      </c>
      <c r="E1343" s="22">
        <f t="shared" si="142"/>
        <v>-5.8271429206885328E-3</v>
      </c>
      <c r="F1343" s="22">
        <f>IFERROR(D1343-Dashboard!$B$4/252,"")</f>
        <v>9.7573365784495657E-4</v>
      </c>
      <c r="G1343" s="22">
        <f>IFERROR(E1343-Dashboard!$B$4/252,"")</f>
        <v>-5.9858730794186913E-3</v>
      </c>
      <c r="H1343" s="4">
        <f t="shared" si="143"/>
        <v>193.89</v>
      </c>
      <c r="I1343" s="23">
        <f t="shared" si="144"/>
        <v>-0.13523131672597866</v>
      </c>
      <c r="J1343" s="4">
        <f t="shared" si="145"/>
        <v>4496.2</v>
      </c>
      <c r="K1343" s="23">
        <f t="shared" si="146"/>
        <v>-5.8271429206885328E-3</v>
      </c>
      <c r="L1343" s="22">
        <f t="shared" si="140"/>
        <v>6.9616067372636481E-3</v>
      </c>
    </row>
    <row r="1344" spans="1:12" x14ac:dyDescent="0.25">
      <c r="A1344" s="3">
        <f>IFERROR(Datos!A1344,"")</f>
        <v>44435</v>
      </c>
      <c r="B1344" s="4">
        <f>IFERROR(Datos!B1344,"")</f>
        <v>170.19</v>
      </c>
      <c r="C1344" s="4">
        <f>IFERROR(Datos!C1344,"")</f>
        <v>4509.3999999999996</v>
      </c>
      <c r="D1344" s="22">
        <f t="shared" si="141"/>
        <v>1.5029522275899154E-2</v>
      </c>
      <c r="E1344" s="22">
        <f t="shared" si="142"/>
        <v>8.8143176733779249E-3</v>
      </c>
      <c r="F1344" s="22">
        <f>IFERROR(D1344-Dashboard!$B$4/252,"")</f>
        <v>1.4870792117168996E-2</v>
      </c>
      <c r="G1344" s="22">
        <f>IFERROR(E1344-Dashboard!$B$4/252,"")</f>
        <v>8.6555875146477664E-3</v>
      </c>
      <c r="H1344" s="4">
        <f t="shared" si="143"/>
        <v>193.89</v>
      </c>
      <c r="I1344" s="23">
        <f t="shared" si="144"/>
        <v>-0.12223425653721176</v>
      </c>
      <c r="J1344" s="4">
        <f t="shared" si="145"/>
        <v>4509.3999999999996</v>
      </c>
      <c r="K1344" s="23">
        <f t="shared" si="146"/>
        <v>0</v>
      </c>
      <c r="L1344" s="22">
        <f t="shared" si="140"/>
        <v>6.2152046025212293E-3</v>
      </c>
    </row>
    <row r="1345" spans="1:12" x14ac:dyDescent="0.25">
      <c r="A1345" s="3">
        <f>IFERROR(Datos!A1345,"")</f>
        <v>44438</v>
      </c>
      <c r="B1345" s="4">
        <f>IFERROR(Datos!B1345,"")</f>
        <v>169.35</v>
      </c>
      <c r="C1345" s="4">
        <f>IFERROR(Datos!C1345,"")</f>
        <v>4528.8</v>
      </c>
      <c r="D1345" s="22">
        <f t="shared" si="141"/>
        <v>-4.9356601445443848E-3</v>
      </c>
      <c r="E1345" s="22">
        <f t="shared" si="142"/>
        <v>4.3021244511465273E-3</v>
      </c>
      <c r="F1345" s="22">
        <f>IFERROR(D1345-Dashboard!$B$4/252,"")</f>
        <v>-5.0943903032745434E-3</v>
      </c>
      <c r="G1345" s="22">
        <f>IFERROR(E1345-Dashboard!$B$4/252,"")</f>
        <v>4.1433942924163688E-3</v>
      </c>
      <c r="H1345" s="4">
        <f t="shared" si="143"/>
        <v>193.89</v>
      </c>
      <c r="I1345" s="23">
        <f t="shared" si="144"/>
        <v>-0.12656660993346736</v>
      </c>
      <c r="J1345" s="4">
        <f t="shared" si="145"/>
        <v>4528.8</v>
      </c>
      <c r="K1345" s="23">
        <f t="shared" si="146"/>
        <v>0</v>
      </c>
      <c r="L1345" s="22">
        <f t="shared" si="140"/>
        <v>-9.2377845956909121E-3</v>
      </c>
    </row>
    <row r="1346" spans="1:12" x14ac:dyDescent="0.25">
      <c r="A1346" s="3">
        <f>IFERROR(Datos!A1346,"")</f>
        <v>44439</v>
      </c>
      <c r="B1346" s="4">
        <f>IFERROR(Datos!B1346,"")</f>
        <v>169.69</v>
      </c>
      <c r="C1346" s="4">
        <f>IFERROR(Datos!C1346,"")</f>
        <v>4522.7</v>
      </c>
      <c r="D1346" s="22">
        <f t="shared" si="141"/>
        <v>2.0076764098022615E-3</v>
      </c>
      <c r="E1346" s="22">
        <f t="shared" si="142"/>
        <v>-1.3469351704646915E-3</v>
      </c>
      <c r="F1346" s="22">
        <f>IFERROR(D1346-Dashboard!$B$4/252,"")</f>
        <v>1.8489462510721027E-3</v>
      </c>
      <c r="G1346" s="22">
        <f>IFERROR(E1346-Dashboard!$B$4/252,"")</f>
        <v>-1.5056653291948502E-3</v>
      </c>
      <c r="H1346" s="4">
        <f t="shared" si="143"/>
        <v>193.89</v>
      </c>
      <c r="I1346" s="23">
        <f t="shared" si="144"/>
        <v>-0.12481303832069723</v>
      </c>
      <c r="J1346" s="4">
        <f t="shared" si="145"/>
        <v>4528.8</v>
      </c>
      <c r="K1346" s="23">
        <f t="shared" si="146"/>
        <v>-1.3469351704646915E-3</v>
      </c>
      <c r="L1346" s="22">
        <f t="shared" si="140"/>
        <v>3.3546115802669529E-3</v>
      </c>
    </row>
    <row r="1347" spans="1:12" x14ac:dyDescent="0.25">
      <c r="A1347" s="3">
        <f>IFERROR(Datos!A1347,"")</f>
        <v>44440</v>
      </c>
      <c r="B1347" s="4">
        <f>IFERROR(Datos!B1347,"")</f>
        <v>169.7</v>
      </c>
      <c r="C1347" s="4">
        <f>IFERROR(Datos!C1347,"")</f>
        <v>4524.1000000000004</v>
      </c>
      <c r="D1347" s="22">
        <f t="shared" si="141"/>
        <v>5.8930991808647804E-5</v>
      </c>
      <c r="E1347" s="22">
        <f t="shared" si="142"/>
        <v>3.0954960532447728E-4</v>
      </c>
      <c r="F1347" s="22">
        <f>IFERROR(D1347-Dashboard!$B$4/252,"")</f>
        <v>-9.9799166921510927E-5</v>
      </c>
      <c r="G1347" s="22">
        <f>IFERROR(E1347-Dashboard!$B$4/252,"")</f>
        <v>1.5081944659431855E-4</v>
      </c>
      <c r="H1347" s="4">
        <f t="shared" si="143"/>
        <v>193.89</v>
      </c>
      <c r="I1347" s="23">
        <f t="shared" si="144"/>
        <v>-0.12476146268502764</v>
      </c>
      <c r="J1347" s="4">
        <f t="shared" si="145"/>
        <v>4528.8</v>
      </c>
      <c r="K1347" s="23">
        <f t="shared" si="146"/>
        <v>-1.037802508390695E-3</v>
      </c>
      <c r="L1347" s="22">
        <f t="shared" ref="L1347:L1410" si="147">IFERROR(IF(AND(ISNUMBER(D1347),ISNUMBER(E1347)),D1347-E1347,""),"")</f>
        <v>-2.5061861351582948E-4</v>
      </c>
    </row>
    <row r="1348" spans="1:12" x14ac:dyDescent="0.25">
      <c r="A1348" s="3">
        <f>IFERROR(Datos!A1348,"")</f>
        <v>44441</v>
      </c>
      <c r="B1348" s="4">
        <f>IFERROR(Datos!B1348,"")</f>
        <v>169.25</v>
      </c>
      <c r="C1348" s="4">
        <f>IFERROR(Datos!C1348,"")</f>
        <v>4536.8999999999996</v>
      </c>
      <c r="D1348" s="22">
        <f t="shared" ref="D1348:D1411" si="148">IFERROR(IF(AND(ISNUMBER(B1348),ISNUMBER(B1347),B1347&lt;&gt;0),B1348/B1347-1,""),"")</f>
        <v>-2.6517383618148704E-3</v>
      </c>
      <c r="E1348" s="22">
        <f t="shared" ref="E1348:E1411" si="149">IFERROR(IF(AND(ISNUMBER(C1348),ISNUMBER(C1347),C1347&lt;&gt;0),C1348/C1347-1,""),"")</f>
        <v>2.8292920138810462E-3</v>
      </c>
      <c r="F1348" s="22">
        <f>IFERROR(D1348-Dashboard!$B$4/252,"")</f>
        <v>-2.810468520545029E-3</v>
      </c>
      <c r="G1348" s="22">
        <f>IFERROR(E1348-Dashboard!$B$4/252,"")</f>
        <v>2.6705618551508877E-3</v>
      </c>
      <c r="H1348" s="4">
        <f t="shared" ref="H1348:H1411" si="150">IFERROR(IF(ISNUMBER(B1348),MAX(B1348,IFERROR(H1347,B1348)),""),"")</f>
        <v>193.89</v>
      </c>
      <c r="I1348" s="23">
        <f t="shared" ref="I1348:I1411" si="151">IFERROR(IF(AND(ISNUMBER(B1348),ISNUMBER(H1348)),B1348/H1348-1,""),"")</f>
        <v>-0.12708236629016445</v>
      </c>
      <c r="J1348" s="4">
        <f t="shared" ref="J1348:J1411" si="152">IFERROR(IF(ISNUMBER(C1348),MAX(C1348,IFERROR(J1347,C1348)),""),"")</f>
        <v>4536.8999999999996</v>
      </c>
      <c r="K1348" s="23">
        <f t="shared" ref="K1348:K1411" si="153">IFERROR(IF(AND(ISNUMBER(C1348),ISNUMBER(J1348)),C1348/J1348-1,""),"")</f>
        <v>0</v>
      </c>
      <c r="L1348" s="22">
        <f t="shared" si="147"/>
        <v>-5.4810303756959167E-3</v>
      </c>
    </row>
    <row r="1349" spans="1:12" x14ac:dyDescent="0.25">
      <c r="A1349" s="3">
        <f>IFERROR(Datos!A1349,"")</f>
        <v>44442</v>
      </c>
      <c r="B1349" s="4">
        <f>IFERROR(Datos!B1349,"")</f>
        <v>171.06</v>
      </c>
      <c r="C1349" s="4">
        <f>IFERROR(Datos!C1349,"")</f>
        <v>4535.3999999999996</v>
      </c>
      <c r="D1349" s="22">
        <f t="shared" si="148"/>
        <v>1.0694239290989671E-2</v>
      </c>
      <c r="E1349" s="22">
        <f t="shared" si="149"/>
        <v>-3.3062223103885735E-4</v>
      </c>
      <c r="F1349" s="22">
        <f>IFERROR(D1349-Dashboard!$B$4/252,"")</f>
        <v>1.0535509132259513E-2</v>
      </c>
      <c r="G1349" s="22">
        <f>IFERROR(E1349-Dashboard!$B$4/252,"")</f>
        <v>-4.8935238976901608E-4</v>
      </c>
      <c r="H1349" s="4">
        <f t="shared" si="150"/>
        <v>193.89</v>
      </c>
      <c r="I1349" s="23">
        <f t="shared" si="151"/>
        <v>-0.11774717623394704</v>
      </c>
      <c r="J1349" s="4">
        <f t="shared" si="152"/>
        <v>4536.8999999999996</v>
      </c>
      <c r="K1349" s="23">
        <f t="shared" si="153"/>
        <v>-3.3062223103885735E-4</v>
      </c>
      <c r="L1349" s="22">
        <f t="shared" si="147"/>
        <v>1.1024861522028528E-2</v>
      </c>
    </row>
    <row r="1350" spans="1:12" x14ac:dyDescent="0.25">
      <c r="A1350" s="3">
        <f>IFERROR(Datos!A1350,"")</f>
        <v>44446</v>
      </c>
      <c r="B1350" s="4">
        <f>IFERROR(Datos!B1350,"")</f>
        <v>167.71</v>
      </c>
      <c r="C1350" s="4">
        <f>IFERROR(Datos!C1350,"")</f>
        <v>4520</v>
      </c>
      <c r="D1350" s="22">
        <f t="shared" si="148"/>
        <v>-1.9583771775985026E-2</v>
      </c>
      <c r="E1350" s="22">
        <f t="shared" si="149"/>
        <v>-3.3955108700444159E-3</v>
      </c>
      <c r="F1350" s="22">
        <f>IFERROR(D1350-Dashboard!$B$4/252,"")</f>
        <v>-1.9742501934715186E-2</v>
      </c>
      <c r="G1350" s="22">
        <f>IFERROR(E1350-Dashboard!$B$4/252,"")</f>
        <v>-3.5542410287745744E-3</v>
      </c>
      <c r="H1350" s="4">
        <f t="shared" si="150"/>
        <v>193.89</v>
      </c>
      <c r="I1350" s="23">
        <f t="shared" si="151"/>
        <v>-0.13502501418329971</v>
      </c>
      <c r="J1350" s="4">
        <f t="shared" si="152"/>
        <v>4536.8999999999996</v>
      </c>
      <c r="K1350" s="23">
        <f t="shared" si="153"/>
        <v>-3.72501046970386E-3</v>
      </c>
      <c r="L1350" s="22">
        <f t="shared" si="147"/>
        <v>-1.618826090594061E-2</v>
      </c>
    </row>
    <row r="1351" spans="1:12" x14ac:dyDescent="0.25">
      <c r="A1351" s="3">
        <f>IFERROR(Datos!A1351,"")</f>
        <v>44447</v>
      </c>
      <c r="B1351" s="4">
        <f>IFERROR(Datos!B1351,"")</f>
        <v>167.29</v>
      </c>
      <c r="C1351" s="4">
        <f>IFERROR(Datos!C1351,"")</f>
        <v>4514.1000000000004</v>
      </c>
      <c r="D1351" s="22">
        <f t="shared" si="148"/>
        <v>-2.5043229384056342E-3</v>
      </c>
      <c r="E1351" s="22">
        <f t="shared" si="149"/>
        <v>-1.3053097345131492E-3</v>
      </c>
      <c r="F1351" s="22">
        <f>IFERROR(D1351-Dashboard!$B$4/252,"")</f>
        <v>-2.6630530971357928E-3</v>
      </c>
      <c r="G1351" s="22">
        <f>IFERROR(E1351-Dashboard!$B$4/252,"")</f>
        <v>-1.464039893243308E-3</v>
      </c>
      <c r="H1351" s="4">
        <f t="shared" si="150"/>
        <v>193.89</v>
      </c>
      <c r="I1351" s="23">
        <f t="shared" si="151"/>
        <v>-0.13719119088142762</v>
      </c>
      <c r="J1351" s="4">
        <f t="shared" si="152"/>
        <v>4536.8999999999996</v>
      </c>
      <c r="K1351" s="23">
        <f t="shared" si="153"/>
        <v>-5.0254579117898768E-3</v>
      </c>
      <c r="L1351" s="22">
        <f t="shared" si="147"/>
        <v>-1.199013203892485E-3</v>
      </c>
    </row>
    <row r="1352" spans="1:12" x14ac:dyDescent="0.25">
      <c r="A1352" s="3">
        <f>IFERROR(Datos!A1352,"")</f>
        <v>44448</v>
      </c>
      <c r="B1352" s="4">
        <f>IFERROR(Datos!B1352,"")</f>
        <v>168.03</v>
      </c>
      <c r="C1352" s="4">
        <f>IFERROR(Datos!C1352,"")</f>
        <v>4493.3</v>
      </c>
      <c r="D1352" s="22">
        <f t="shared" si="148"/>
        <v>4.4234562735370186E-3</v>
      </c>
      <c r="E1352" s="22">
        <f t="shared" si="149"/>
        <v>-4.607784497463574E-3</v>
      </c>
      <c r="F1352" s="22">
        <f>IFERROR(D1352-Dashboard!$B$4/252,"")</f>
        <v>4.2647261148068601E-3</v>
      </c>
      <c r="G1352" s="22">
        <f>IFERROR(E1352-Dashboard!$B$4/252,"")</f>
        <v>-4.7665146561937325E-3</v>
      </c>
      <c r="H1352" s="4">
        <f t="shared" si="150"/>
        <v>193.89</v>
      </c>
      <c r="I1352" s="23">
        <f t="shared" si="151"/>
        <v>-0.133374593841869</v>
      </c>
      <c r="J1352" s="4">
        <f t="shared" si="152"/>
        <v>4536.8999999999996</v>
      </c>
      <c r="K1352" s="23">
        <f t="shared" si="153"/>
        <v>-9.6100861821947214E-3</v>
      </c>
      <c r="L1352" s="22">
        <f t="shared" si="147"/>
        <v>9.0312407710005926E-3</v>
      </c>
    </row>
    <row r="1353" spans="1:12" x14ac:dyDescent="0.25">
      <c r="A1353" s="3">
        <f>IFERROR(Datos!A1353,"")</f>
        <v>44449</v>
      </c>
      <c r="B1353" s="4">
        <f>IFERROR(Datos!B1353,"")</f>
        <v>167.18</v>
      </c>
      <c r="C1353" s="4">
        <f>IFERROR(Datos!C1353,"")</f>
        <v>4458.6000000000004</v>
      </c>
      <c r="D1353" s="22">
        <f t="shared" si="148"/>
        <v>-5.0586204844372817E-3</v>
      </c>
      <c r="E1353" s="22">
        <f t="shared" si="149"/>
        <v>-7.7226092181692518E-3</v>
      </c>
      <c r="F1353" s="22">
        <f>IFERROR(D1353-Dashboard!$B$4/252,"")</f>
        <v>-5.2173506431674403E-3</v>
      </c>
      <c r="G1353" s="22">
        <f>IFERROR(E1353-Dashboard!$B$4/252,"")</f>
        <v>-7.8813393768994103E-3</v>
      </c>
      <c r="H1353" s="4">
        <f t="shared" si="150"/>
        <v>193.89</v>
      </c>
      <c r="I1353" s="23">
        <f t="shared" si="151"/>
        <v>-0.13775852287379431</v>
      </c>
      <c r="J1353" s="4">
        <f t="shared" si="152"/>
        <v>4536.8999999999996</v>
      </c>
      <c r="K1353" s="23">
        <f t="shared" si="153"/>
        <v>-1.7258480460225933E-2</v>
      </c>
      <c r="L1353" s="22">
        <f t="shared" si="147"/>
        <v>2.6639887337319701E-3</v>
      </c>
    </row>
    <row r="1354" spans="1:12" x14ac:dyDescent="0.25">
      <c r="A1354" s="3">
        <f>IFERROR(Datos!A1354,"")</f>
        <v>44452</v>
      </c>
      <c r="B1354" s="4">
        <f>IFERROR(Datos!B1354,"")</f>
        <v>167.74</v>
      </c>
      <c r="C1354" s="4">
        <f>IFERROR(Datos!C1354,"")</f>
        <v>4468.7</v>
      </c>
      <c r="D1354" s="22">
        <f t="shared" si="148"/>
        <v>3.3496829764325664E-3</v>
      </c>
      <c r="E1354" s="22">
        <f t="shared" si="149"/>
        <v>2.2652850670612512E-3</v>
      </c>
      <c r="F1354" s="22">
        <f>IFERROR(D1354-Dashboard!$B$4/252,"")</f>
        <v>3.1909528177024079E-3</v>
      </c>
      <c r="G1354" s="22">
        <f>IFERROR(E1354-Dashboard!$B$4/252,"")</f>
        <v>2.1065549083310927E-3</v>
      </c>
      <c r="H1354" s="4">
        <f t="shared" si="150"/>
        <v>193.89</v>
      </c>
      <c r="I1354" s="23">
        <f t="shared" si="151"/>
        <v>-0.13487028727629058</v>
      </c>
      <c r="J1354" s="4">
        <f t="shared" si="152"/>
        <v>4536.8999999999996</v>
      </c>
      <c r="K1354" s="23">
        <f t="shared" si="153"/>
        <v>-1.5032290771231471E-2</v>
      </c>
      <c r="L1354" s="22">
        <f t="shared" si="147"/>
        <v>1.0843979093713152E-3</v>
      </c>
    </row>
    <row r="1355" spans="1:12" x14ac:dyDescent="0.25">
      <c r="A1355" s="3">
        <f>IFERROR(Datos!A1355,"")</f>
        <v>44453</v>
      </c>
      <c r="B1355" s="4">
        <f>IFERROR(Datos!B1355,"")</f>
        <v>168.82</v>
      </c>
      <c r="C1355" s="4">
        <f>IFERROR(Datos!C1355,"")</f>
        <v>4443.1000000000004</v>
      </c>
      <c r="D1355" s="22">
        <f t="shared" si="148"/>
        <v>6.4385358292595729E-3</v>
      </c>
      <c r="E1355" s="22">
        <f t="shared" si="149"/>
        <v>-5.7287354264102808E-3</v>
      </c>
      <c r="F1355" s="22">
        <f>IFERROR(D1355-Dashboard!$B$4/252,"")</f>
        <v>6.2798056705294144E-3</v>
      </c>
      <c r="G1355" s="22">
        <f>IFERROR(E1355-Dashboard!$B$4/252,"")</f>
        <v>-5.8874655851404393E-3</v>
      </c>
      <c r="H1355" s="4">
        <f t="shared" si="150"/>
        <v>193.89</v>
      </c>
      <c r="I1355" s="23">
        <f t="shared" si="151"/>
        <v>-0.12930011862396207</v>
      </c>
      <c r="J1355" s="4">
        <f t="shared" si="152"/>
        <v>4536.8999999999996</v>
      </c>
      <c r="K1355" s="23">
        <f t="shared" si="153"/>
        <v>-2.067491018096046E-2</v>
      </c>
      <c r="L1355" s="22">
        <f t="shared" si="147"/>
        <v>1.2167271255669854E-2</v>
      </c>
    </row>
    <row r="1356" spans="1:12" x14ac:dyDescent="0.25">
      <c r="A1356" s="3">
        <f>IFERROR(Datos!A1356,"")</f>
        <v>44454</v>
      </c>
      <c r="B1356" s="4">
        <f>IFERROR(Datos!B1356,"")</f>
        <v>167.83</v>
      </c>
      <c r="C1356" s="4">
        <f>IFERROR(Datos!C1356,"")</f>
        <v>4480.7</v>
      </c>
      <c r="D1356" s="22">
        <f t="shared" si="148"/>
        <v>-5.8642340954861982E-3</v>
      </c>
      <c r="E1356" s="22">
        <f t="shared" si="149"/>
        <v>8.4625599243770555E-3</v>
      </c>
      <c r="F1356" s="22">
        <f>IFERROR(D1356-Dashboard!$B$4/252,"")</f>
        <v>-6.0229642542163567E-3</v>
      </c>
      <c r="G1356" s="22">
        <f>IFERROR(E1356-Dashboard!$B$4/252,"")</f>
        <v>8.303829765646897E-3</v>
      </c>
      <c r="H1356" s="4">
        <f t="shared" si="150"/>
        <v>193.89</v>
      </c>
      <c r="I1356" s="23">
        <f t="shared" si="151"/>
        <v>-0.13440610655526319</v>
      </c>
      <c r="J1356" s="4">
        <f t="shared" si="152"/>
        <v>4536.8999999999996</v>
      </c>
      <c r="K1356" s="23">
        <f t="shared" si="153"/>
        <v>-1.2387312922920946E-2</v>
      </c>
      <c r="L1356" s="22">
        <f t="shared" si="147"/>
        <v>-1.4326794019863254E-2</v>
      </c>
    </row>
    <row r="1357" spans="1:12" x14ac:dyDescent="0.25">
      <c r="A1357" s="3">
        <f>IFERROR(Datos!A1357,"")</f>
        <v>44455</v>
      </c>
      <c r="B1357" s="4">
        <f>IFERROR(Datos!B1357,"")</f>
        <v>164.03</v>
      </c>
      <c r="C1357" s="4">
        <f>IFERROR(Datos!C1357,"")</f>
        <v>4473.8</v>
      </c>
      <c r="D1357" s="22">
        <f t="shared" si="148"/>
        <v>-2.2641959125305422E-2</v>
      </c>
      <c r="E1357" s="22">
        <f t="shared" si="149"/>
        <v>-1.5399379561228388E-3</v>
      </c>
      <c r="F1357" s="22">
        <f>IFERROR(D1357-Dashboard!$B$4/252,"")</f>
        <v>-2.2800689284035582E-2</v>
      </c>
      <c r="G1357" s="22">
        <f>IFERROR(E1357-Dashboard!$B$4/252,"")</f>
        <v>-1.6986681148529975E-3</v>
      </c>
      <c r="H1357" s="4">
        <f t="shared" si="150"/>
        <v>193.89</v>
      </c>
      <c r="I1357" s="23">
        <f t="shared" si="151"/>
        <v>-0.1540048481097529</v>
      </c>
      <c r="J1357" s="4">
        <f t="shared" si="152"/>
        <v>4536.8999999999996</v>
      </c>
      <c r="K1357" s="23">
        <f t="shared" si="153"/>
        <v>-1.3908175185699312E-2</v>
      </c>
      <c r="L1357" s="22">
        <f t="shared" si="147"/>
        <v>-2.1102021169182583E-2</v>
      </c>
    </row>
    <row r="1358" spans="1:12" x14ac:dyDescent="0.25">
      <c r="A1358" s="3">
        <f>IFERROR(Datos!A1358,"")</f>
        <v>44456</v>
      </c>
      <c r="B1358" s="4">
        <f>IFERROR(Datos!B1358,"")</f>
        <v>163.77000000000001</v>
      </c>
      <c r="C1358" s="4">
        <f>IFERROR(Datos!C1358,"")</f>
        <v>4433</v>
      </c>
      <c r="D1358" s="22">
        <f t="shared" si="148"/>
        <v>-1.5850759007498549E-3</v>
      </c>
      <c r="E1358" s="22">
        <f t="shared" si="149"/>
        <v>-9.1197639590505641E-3</v>
      </c>
      <c r="F1358" s="22">
        <f>IFERROR(D1358-Dashboard!$B$4/252,"")</f>
        <v>-1.7438060594800137E-3</v>
      </c>
      <c r="G1358" s="22">
        <f>IFERROR(E1358-Dashboard!$B$4/252,"")</f>
        <v>-9.2784941177807227E-3</v>
      </c>
      <c r="H1358" s="4">
        <f t="shared" si="150"/>
        <v>193.89</v>
      </c>
      <c r="I1358" s="23">
        <f t="shared" si="151"/>
        <v>-0.15534581463716524</v>
      </c>
      <c r="J1358" s="4">
        <f t="shared" si="152"/>
        <v>4536.8999999999996</v>
      </c>
      <c r="K1358" s="23">
        <f t="shared" si="153"/>
        <v>-2.2901099869955144E-2</v>
      </c>
      <c r="L1358" s="22">
        <f t="shared" si="147"/>
        <v>7.5346880583007092E-3</v>
      </c>
    </row>
    <row r="1359" spans="1:12" x14ac:dyDescent="0.25">
      <c r="A1359" s="3">
        <f>IFERROR(Datos!A1359,"")</f>
        <v>44459</v>
      </c>
      <c r="B1359" s="4">
        <f>IFERROR(Datos!B1359,"")</f>
        <v>164.94</v>
      </c>
      <c r="C1359" s="4">
        <f>IFERROR(Datos!C1359,"")</f>
        <v>4357.7</v>
      </c>
      <c r="D1359" s="22">
        <f t="shared" si="148"/>
        <v>7.1441655980948315E-3</v>
      </c>
      <c r="E1359" s="22">
        <f t="shared" si="149"/>
        <v>-1.698623956688472E-2</v>
      </c>
      <c r="F1359" s="22">
        <f>IFERROR(D1359-Dashboard!$B$4/252,"")</f>
        <v>6.985435439364673E-3</v>
      </c>
      <c r="G1359" s="22">
        <f>IFERROR(E1359-Dashboard!$B$4/252,"")</f>
        <v>-1.714496972561488E-2</v>
      </c>
      <c r="H1359" s="4">
        <f t="shared" si="150"/>
        <v>193.89</v>
      </c>
      <c r="I1359" s="23">
        <f t="shared" si="151"/>
        <v>-0.14931146526380934</v>
      </c>
      <c r="J1359" s="4">
        <f t="shared" si="152"/>
        <v>4536.8999999999996</v>
      </c>
      <c r="K1359" s="23">
        <f t="shared" si="153"/>
        <v>-3.9498335868103696E-2</v>
      </c>
      <c r="L1359" s="22">
        <f t="shared" si="147"/>
        <v>2.4130405164979551E-2</v>
      </c>
    </row>
    <row r="1360" spans="1:12" x14ac:dyDescent="0.25">
      <c r="A1360" s="3">
        <f>IFERROR(Datos!A1360,"")</f>
        <v>44460</v>
      </c>
      <c r="B1360" s="4">
        <f>IFERROR(Datos!B1360,"")</f>
        <v>166.04</v>
      </c>
      <c r="C1360" s="4">
        <f>IFERROR(Datos!C1360,"")</f>
        <v>4354.2</v>
      </c>
      <c r="D1360" s="22">
        <f t="shared" si="148"/>
        <v>6.6690917909542069E-3</v>
      </c>
      <c r="E1360" s="22">
        <f t="shared" si="149"/>
        <v>-8.0317598733281592E-4</v>
      </c>
      <c r="F1360" s="22">
        <f>IFERROR(D1360-Dashboard!$B$4/252,"")</f>
        <v>6.5103616322240484E-3</v>
      </c>
      <c r="G1360" s="22">
        <f>IFERROR(E1360-Dashboard!$B$4/252,"")</f>
        <v>-9.6190614606297465E-4</v>
      </c>
      <c r="H1360" s="4">
        <f t="shared" si="150"/>
        <v>193.89</v>
      </c>
      <c r="I1360" s="23">
        <f t="shared" si="151"/>
        <v>-0.1436381453401413</v>
      </c>
      <c r="J1360" s="4">
        <f t="shared" si="152"/>
        <v>4536.8999999999996</v>
      </c>
      <c r="K1360" s="23">
        <f t="shared" si="153"/>
        <v>-4.0269787740527585E-2</v>
      </c>
      <c r="L1360" s="22">
        <f t="shared" si="147"/>
        <v>7.4722677782870228E-3</v>
      </c>
    </row>
    <row r="1361" spans="1:12" x14ac:dyDescent="0.25">
      <c r="A1361" s="3">
        <f>IFERROR(Datos!A1361,"")</f>
        <v>44461</v>
      </c>
      <c r="B1361" s="4">
        <f>IFERROR(Datos!B1361,"")</f>
        <v>165.42</v>
      </c>
      <c r="C1361" s="4">
        <f>IFERROR(Datos!C1361,"")</f>
        <v>4395.6000000000004</v>
      </c>
      <c r="D1361" s="22">
        <f t="shared" si="148"/>
        <v>-3.7340399903638133E-3</v>
      </c>
      <c r="E1361" s="22">
        <f t="shared" si="149"/>
        <v>9.5080611823068484E-3</v>
      </c>
      <c r="F1361" s="22">
        <f>IFERROR(D1361-Dashboard!$B$4/252,"")</f>
        <v>-3.8927701490939718E-3</v>
      </c>
      <c r="G1361" s="22">
        <f>IFERROR(E1361-Dashboard!$B$4/252,"")</f>
        <v>9.3493310235766899E-3</v>
      </c>
      <c r="H1361" s="4">
        <f t="shared" si="150"/>
        <v>193.89</v>
      </c>
      <c r="I1361" s="23">
        <f t="shared" si="151"/>
        <v>-0.14683583475166329</v>
      </c>
      <c r="J1361" s="4">
        <f t="shared" si="152"/>
        <v>4536.8999999999996</v>
      </c>
      <c r="K1361" s="23">
        <f t="shared" si="153"/>
        <v>-3.1144614163856166E-2</v>
      </c>
      <c r="L1361" s="22">
        <f t="shared" si="147"/>
        <v>-1.3242101172670662E-2</v>
      </c>
    </row>
    <row r="1362" spans="1:12" x14ac:dyDescent="0.25">
      <c r="A1362" s="3">
        <f>IFERROR(Datos!A1362,"")</f>
        <v>44462</v>
      </c>
      <c r="B1362" s="4">
        <f>IFERROR(Datos!B1362,"")</f>
        <v>163.51</v>
      </c>
      <c r="C1362" s="4">
        <f>IFERROR(Datos!C1362,"")</f>
        <v>4449</v>
      </c>
      <c r="D1362" s="22">
        <f t="shared" si="148"/>
        <v>-1.1546366823842358E-2</v>
      </c>
      <c r="E1362" s="22">
        <f t="shared" si="149"/>
        <v>1.2148512148512092E-2</v>
      </c>
      <c r="F1362" s="22">
        <f>IFERROR(D1362-Dashboard!$B$4/252,"")</f>
        <v>-1.1705096982572516E-2</v>
      </c>
      <c r="G1362" s="22">
        <f>IFERROR(E1362-Dashboard!$B$4/252,"")</f>
        <v>1.1989781989781933E-2</v>
      </c>
      <c r="H1362" s="4">
        <f t="shared" si="150"/>
        <v>193.89</v>
      </c>
      <c r="I1362" s="23">
        <f t="shared" si="151"/>
        <v>-0.15668678116457779</v>
      </c>
      <c r="J1362" s="4">
        <f t="shared" si="152"/>
        <v>4536.8999999999996</v>
      </c>
      <c r="K1362" s="23">
        <f t="shared" si="153"/>
        <v>-1.9374462738874443E-2</v>
      </c>
      <c r="L1362" s="22">
        <f t="shared" si="147"/>
        <v>-2.369487897235445E-2</v>
      </c>
    </row>
    <row r="1363" spans="1:12" x14ac:dyDescent="0.25">
      <c r="A1363" s="3">
        <f>IFERROR(Datos!A1363,"")</f>
        <v>44463</v>
      </c>
      <c r="B1363" s="4">
        <f>IFERROR(Datos!B1363,"")</f>
        <v>163.30000000000001</v>
      </c>
      <c r="C1363" s="4">
        <f>IFERROR(Datos!C1363,"")</f>
        <v>4455.5</v>
      </c>
      <c r="D1363" s="22">
        <f t="shared" si="148"/>
        <v>-1.2843251177296899E-3</v>
      </c>
      <c r="E1363" s="22">
        <f t="shared" si="149"/>
        <v>1.4610024724657222E-3</v>
      </c>
      <c r="F1363" s="22">
        <f>IFERROR(D1363-Dashboard!$B$4/252,"")</f>
        <v>-1.4430552764598487E-3</v>
      </c>
      <c r="G1363" s="22">
        <f>IFERROR(E1363-Dashboard!$B$4/252,"")</f>
        <v>1.3022723137355635E-3</v>
      </c>
      <c r="H1363" s="4">
        <f t="shared" si="150"/>
        <v>193.89</v>
      </c>
      <c r="I1363" s="23">
        <f t="shared" si="151"/>
        <v>-0.15776986951364169</v>
      </c>
      <c r="J1363" s="4">
        <f t="shared" si="152"/>
        <v>4536.8999999999996</v>
      </c>
      <c r="K1363" s="23">
        <f t="shared" si="153"/>
        <v>-1.794176640437295E-2</v>
      </c>
      <c r="L1363" s="22">
        <f t="shared" si="147"/>
        <v>-2.7453275901954122E-3</v>
      </c>
    </row>
    <row r="1364" spans="1:12" x14ac:dyDescent="0.25">
      <c r="A1364" s="3">
        <f>IFERROR(Datos!A1364,"")</f>
        <v>44466</v>
      </c>
      <c r="B1364" s="4">
        <f>IFERROR(Datos!B1364,"")</f>
        <v>163.63999999999999</v>
      </c>
      <c r="C1364" s="4">
        <f>IFERROR(Datos!C1364,"")</f>
        <v>4443.1000000000004</v>
      </c>
      <c r="D1364" s="22">
        <f t="shared" si="148"/>
        <v>2.0820575627678028E-3</v>
      </c>
      <c r="E1364" s="22">
        <f t="shared" si="149"/>
        <v>-2.78307709572434E-3</v>
      </c>
      <c r="F1364" s="22">
        <f>IFERROR(D1364-Dashboard!$B$4/252,"")</f>
        <v>1.9233274040376441E-3</v>
      </c>
      <c r="G1364" s="22">
        <f>IFERROR(E1364-Dashboard!$B$4/252,"")</f>
        <v>-2.9418072544544985E-3</v>
      </c>
      <c r="H1364" s="4">
        <f t="shared" si="150"/>
        <v>193.89</v>
      </c>
      <c r="I1364" s="23">
        <f t="shared" si="151"/>
        <v>-0.15601629790087168</v>
      </c>
      <c r="J1364" s="4">
        <f t="shared" si="152"/>
        <v>4536.8999999999996</v>
      </c>
      <c r="K1364" s="23">
        <f t="shared" si="153"/>
        <v>-2.067491018096046E-2</v>
      </c>
      <c r="L1364" s="22">
        <f t="shared" si="147"/>
        <v>4.8651346584921429E-3</v>
      </c>
    </row>
    <row r="1365" spans="1:12" x14ac:dyDescent="0.25">
      <c r="A1365" s="3">
        <f>IFERROR(Datos!A1365,"")</f>
        <v>44467</v>
      </c>
      <c r="B1365" s="4">
        <f>IFERROR(Datos!B1365,"")</f>
        <v>162.05000000000001</v>
      </c>
      <c r="C1365" s="4">
        <f>IFERROR(Datos!C1365,"")</f>
        <v>4352.6000000000004</v>
      </c>
      <c r="D1365" s="22">
        <f t="shared" si="148"/>
        <v>-9.7164507455388405E-3</v>
      </c>
      <c r="E1365" s="22">
        <f t="shared" si="149"/>
        <v>-2.0368661520109854E-2</v>
      </c>
      <c r="F1365" s="22">
        <f>IFERROR(D1365-Dashboard!$B$4/252,"")</f>
        <v>-9.875180904268999E-3</v>
      </c>
      <c r="G1365" s="22">
        <f>IFERROR(E1365-Dashboard!$B$4/252,"")</f>
        <v>-2.0527391678840014E-2</v>
      </c>
      <c r="H1365" s="4">
        <f t="shared" si="150"/>
        <v>193.89</v>
      </c>
      <c r="I1365" s="23">
        <f t="shared" si="151"/>
        <v>-0.16421682397235537</v>
      </c>
      <c r="J1365" s="4">
        <f t="shared" si="152"/>
        <v>4536.8999999999996</v>
      </c>
      <c r="K1365" s="23">
        <f t="shared" si="153"/>
        <v>-4.0622451453635633E-2</v>
      </c>
      <c r="L1365" s="22">
        <f t="shared" si="147"/>
        <v>1.0652210774571014E-2</v>
      </c>
    </row>
    <row r="1366" spans="1:12" x14ac:dyDescent="0.25">
      <c r="A1366" s="3">
        <f>IFERROR(Datos!A1366,"")</f>
        <v>44468</v>
      </c>
      <c r="B1366" s="4">
        <f>IFERROR(Datos!B1366,"")</f>
        <v>161.32</v>
      </c>
      <c r="C1366" s="4">
        <f>IFERROR(Datos!C1366,"")</f>
        <v>4359.5</v>
      </c>
      <c r="D1366" s="22">
        <f t="shared" si="148"/>
        <v>-4.5047824745449994E-3</v>
      </c>
      <c r="E1366" s="22">
        <f t="shared" si="149"/>
        <v>1.5852593851950481E-3</v>
      </c>
      <c r="F1366" s="22">
        <f>IFERROR(D1366-Dashboard!$B$4/252,"")</f>
        <v>-4.6635126332751579E-3</v>
      </c>
      <c r="G1366" s="22">
        <f>IFERROR(E1366-Dashboard!$B$4/252,"")</f>
        <v>1.4265292264648893E-3</v>
      </c>
      <c r="H1366" s="4">
        <f t="shared" si="150"/>
        <v>193.89</v>
      </c>
      <c r="I1366" s="23">
        <f t="shared" si="151"/>
        <v>-0.16798184537624428</v>
      </c>
      <c r="J1366" s="4">
        <f t="shared" si="152"/>
        <v>4536.8999999999996</v>
      </c>
      <c r="K1366" s="23">
        <f t="shared" si="153"/>
        <v>-3.9101589190857156E-2</v>
      </c>
      <c r="L1366" s="22">
        <f t="shared" si="147"/>
        <v>-6.0900418597400474E-3</v>
      </c>
    </row>
    <row r="1367" spans="1:12" x14ac:dyDescent="0.25">
      <c r="A1367" s="3">
        <f>IFERROR(Datos!A1367,"")</f>
        <v>44469</v>
      </c>
      <c r="B1367" s="4">
        <f>IFERROR(Datos!B1367,"")</f>
        <v>164.22</v>
      </c>
      <c r="C1367" s="4">
        <f>IFERROR(Datos!C1367,"")</f>
        <v>4307.5</v>
      </c>
      <c r="D1367" s="22">
        <f t="shared" si="148"/>
        <v>1.7976692288618867E-2</v>
      </c>
      <c r="E1367" s="22">
        <f t="shared" si="149"/>
        <v>-1.1927973391444024E-2</v>
      </c>
      <c r="F1367" s="22">
        <f>IFERROR(D1367-Dashboard!$B$4/252,"")</f>
        <v>1.7817962129888707E-2</v>
      </c>
      <c r="G1367" s="22">
        <f>IFERROR(E1367-Dashboard!$B$4/252,"")</f>
        <v>-1.2086703550174183E-2</v>
      </c>
      <c r="H1367" s="4">
        <f t="shared" si="150"/>
        <v>193.89</v>
      </c>
      <c r="I1367" s="23">
        <f t="shared" si="151"/>
        <v>-0.15302491103202842</v>
      </c>
      <c r="J1367" s="4">
        <f t="shared" si="152"/>
        <v>4536.8999999999996</v>
      </c>
      <c r="K1367" s="23">
        <f t="shared" si="153"/>
        <v>-5.0563159866869323E-2</v>
      </c>
      <c r="L1367" s="22">
        <f t="shared" si="147"/>
        <v>2.9904665680062892E-2</v>
      </c>
    </row>
    <row r="1368" spans="1:12" x14ac:dyDescent="0.25">
      <c r="A1368" s="3">
        <f>IFERROR(Datos!A1368,"")</f>
        <v>44470</v>
      </c>
      <c r="B1368" s="4">
        <f>IFERROR(Datos!B1368,"")</f>
        <v>164.59</v>
      </c>
      <c r="C1368" s="4">
        <f>IFERROR(Datos!C1368,"")</f>
        <v>4357</v>
      </c>
      <c r="D1368" s="22">
        <f t="shared" si="148"/>
        <v>2.2530751431006912E-3</v>
      </c>
      <c r="E1368" s="22">
        <f t="shared" si="149"/>
        <v>1.1491584445734171E-2</v>
      </c>
      <c r="F1368" s="22">
        <f>IFERROR(D1368-Dashboard!$B$4/252,"")</f>
        <v>2.0943449843705327E-3</v>
      </c>
      <c r="G1368" s="22">
        <f>IFERROR(E1368-Dashboard!$B$4/252,"")</f>
        <v>1.1332854287004012E-2</v>
      </c>
      <c r="H1368" s="4">
        <f t="shared" si="150"/>
        <v>193.89</v>
      </c>
      <c r="I1368" s="23">
        <f t="shared" si="151"/>
        <v>-0.15111661251224917</v>
      </c>
      <c r="J1368" s="4">
        <f t="shared" si="152"/>
        <v>4536.8999999999996</v>
      </c>
      <c r="K1368" s="23">
        <f t="shared" si="153"/>
        <v>-3.9652626242588473E-2</v>
      </c>
      <c r="L1368" s="22">
        <f t="shared" si="147"/>
        <v>-9.2385093026334797E-3</v>
      </c>
    </row>
    <row r="1369" spans="1:12" x14ac:dyDescent="0.25">
      <c r="A1369" s="3">
        <f>IFERROR(Datos!A1369,"")</f>
        <v>44473</v>
      </c>
      <c r="B1369" s="4">
        <f>IFERROR(Datos!B1369,"")</f>
        <v>165.36</v>
      </c>
      <c r="C1369" s="4">
        <f>IFERROR(Datos!C1369,"")</f>
        <v>4300.5</v>
      </c>
      <c r="D1369" s="22">
        <f t="shared" si="148"/>
        <v>4.6782915122425273E-3</v>
      </c>
      <c r="E1369" s="22">
        <f t="shared" si="149"/>
        <v>-1.2967638283222449E-2</v>
      </c>
      <c r="F1369" s="22">
        <f>IFERROR(D1369-Dashboard!$B$4/252,"")</f>
        <v>4.5195613535123687E-3</v>
      </c>
      <c r="G1369" s="22">
        <f>IFERROR(E1369-Dashboard!$B$4/252,"")</f>
        <v>-1.3126368441952608E-2</v>
      </c>
      <c r="H1369" s="4">
        <f t="shared" si="150"/>
        <v>193.89</v>
      </c>
      <c r="I1369" s="23">
        <f t="shared" si="151"/>
        <v>-0.14714528856568143</v>
      </c>
      <c r="J1369" s="4">
        <f t="shared" si="152"/>
        <v>4536.8999999999996</v>
      </c>
      <c r="K1369" s="23">
        <f t="shared" si="153"/>
        <v>-5.2106063611717213E-2</v>
      </c>
      <c r="L1369" s="22">
        <f t="shared" si="147"/>
        <v>1.7645929795464976E-2</v>
      </c>
    </row>
    <row r="1370" spans="1:12" x14ac:dyDescent="0.25">
      <c r="A1370" s="3">
        <f>IFERROR(Datos!A1370,"")</f>
        <v>44474</v>
      </c>
      <c r="B1370" s="4">
        <f>IFERROR(Datos!B1370,"")</f>
        <v>164.59</v>
      </c>
      <c r="C1370" s="4">
        <f>IFERROR(Datos!C1370,"")</f>
        <v>4345.7</v>
      </c>
      <c r="D1370" s="22">
        <f t="shared" si="148"/>
        <v>-4.6565070149976462E-3</v>
      </c>
      <c r="E1370" s="22">
        <f t="shared" si="149"/>
        <v>1.0510405766771314E-2</v>
      </c>
      <c r="F1370" s="22">
        <f>IFERROR(D1370-Dashboard!$B$4/252,"")</f>
        <v>-4.8152371737278047E-3</v>
      </c>
      <c r="G1370" s="22">
        <f>IFERROR(E1370-Dashboard!$B$4/252,"")</f>
        <v>1.0351675608041155E-2</v>
      </c>
      <c r="H1370" s="4">
        <f t="shared" si="150"/>
        <v>193.89</v>
      </c>
      <c r="I1370" s="23">
        <f t="shared" si="151"/>
        <v>-0.15111661251224917</v>
      </c>
      <c r="J1370" s="4">
        <f t="shared" si="152"/>
        <v>4536.8999999999996</v>
      </c>
      <c r="K1370" s="23">
        <f t="shared" si="153"/>
        <v>-4.2143313716414221E-2</v>
      </c>
      <c r="L1370" s="22">
        <f t="shared" si="147"/>
        <v>-1.516691278176896E-2</v>
      </c>
    </row>
    <row r="1371" spans="1:12" x14ac:dyDescent="0.25">
      <c r="A1371" s="3">
        <f>IFERROR(Datos!A1371,"")</f>
        <v>44475</v>
      </c>
      <c r="B1371" s="4">
        <f>IFERROR(Datos!B1371,"")</f>
        <v>165.03</v>
      </c>
      <c r="C1371" s="4">
        <f>IFERROR(Datos!C1371,"")</f>
        <v>4363.6000000000004</v>
      </c>
      <c r="D1371" s="22">
        <f t="shared" si="148"/>
        <v>2.673309435567095E-3</v>
      </c>
      <c r="E1371" s="22">
        <f t="shared" si="149"/>
        <v>4.1190141979430273E-3</v>
      </c>
      <c r="F1371" s="22">
        <f>IFERROR(D1371-Dashboard!$B$4/252,"")</f>
        <v>2.5145792768369365E-3</v>
      </c>
      <c r="G1371" s="22">
        <f>IFERROR(E1371-Dashboard!$B$4/252,"")</f>
        <v>3.9602840392128687E-3</v>
      </c>
      <c r="H1371" s="4">
        <f t="shared" si="150"/>
        <v>193.89</v>
      </c>
      <c r="I1371" s="23">
        <f t="shared" si="151"/>
        <v>-0.14884728454278195</v>
      </c>
      <c r="J1371" s="4">
        <f t="shared" si="152"/>
        <v>4536.8999999999996</v>
      </c>
      <c r="K1371" s="23">
        <f t="shared" si="153"/>
        <v>-3.8197888426017568E-2</v>
      </c>
      <c r="L1371" s="22">
        <f t="shared" si="147"/>
        <v>-1.4457047623759323E-3</v>
      </c>
    </row>
    <row r="1372" spans="1:12" x14ac:dyDescent="0.25">
      <c r="A1372" s="3">
        <f>IFERROR(Datos!A1372,"")</f>
        <v>44476</v>
      </c>
      <c r="B1372" s="4">
        <f>IFERROR(Datos!B1372,"")</f>
        <v>164.16</v>
      </c>
      <c r="C1372" s="4">
        <f>IFERROR(Datos!C1372,"")</f>
        <v>4399.8</v>
      </c>
      <c r="D1372" s="22">
        <f t="shared" si="148"/>
        <v>-5.2717687693146775E-3</v>
      </c>
      <c r="E1372" s="22">
        <f t="shared" si="149"/>
        <v>8.2959024658537661E-3</v>
      </c>
      <c r="F1372" s="22">
        <f>IFERROR(D1372-Dashboard!$B$4/252,"")</f>
        <v>-5.430498928044836E-3</v>
      </c>
      <c r="G1372" s="22">
        <f>IFERROR(E1372-Dashboard!$B$4/252,"")</f>
        <v>8.1371723071236076E-3</v>
      </c>
      <c r="H1372" s="4">
        <f t="shared" si="150"/>
        <v>193.89</v>
      </c>
      <c r="I1372" s="23">
        <f t="shared" si="151"/>
        <v>-0.15333436484604668</v>
      </c>
      <c r="J1372" s="4">
        <f t="shared" si="152"/>
        <v>4536.8999999999996</v>
      </c>
      <c r="K1372" s="23">
        <f t="shared" si="153"/>
        <v>-3.0218871916947609E-2</v>
      </c>
      <c r="L1372" s="22">
        <f t="shared" si="147"/>
        <v>-1.3567671235168444E-2</v>
      </c>
    </row>
    <row r="1373" spans="1:12" x14ac:dyDescent="0.25">
      <c r="A1373" s="3">
        <f>IFERROR(Datos!A1373,"")</f>
        <v>44477</v>
      </c>
      <c r="B1373" s="4">
        <f>IFERROR(Datos!B1373,"")</f>
        <v>164.23</v>
      </c>
      <c r="C1373" s="4">
        <f>IFERROR(Datos!C1373,"")</f>
        <v>4391.3</v>
      </c>
      <c r="D1373" s="22">
        <f t="shared" si="148"/>
        <v>4.264132553606359E-4</v>
      </c>
      <c r="E1373" s="22">
        <f t="shared" si="149"/>
        <v>-1.9319059957271234E-3</v>
      </c>
      <c r="F1373" s="22">
        <f>IFERROR(D1373-Dashboard!$B$4/252,"")</f>
        <v>2.6768309663047717E-4</v>
      </c>
      <c r="G1373" s="22">
        <f>IFERROR(E1373-Dashboard!$B$4/252,"")</f>
        <v>-2.0906361544572819E-3</v>
      </c>
      <c r="H1373" s="4">
        <f t="shared" si="150"/>
        <v>193.89</v>
      </c>
      <c r="I1373" s="23">
        <f t="shared" si="151"/>
        <v>-0.15297333539635871</v>
      </c>
      <c r="J1373" s="4">
        <f t="shared" si="152"/>
        <v>4536.8999999999996</v>
      </c>
      <c r="K1373" s="23">
        <f t="shared" si="153"/>
        <v>-3.2092397892834246E-2</v>
      </c>
      <c r="L1373" s="22">
        <f t="shared" si="147"/>
        <v>2.3583192510877593E-3</v>
      </c>
    </row>
    <row r="1374" spans="1:12" x14ac:dyDescent="0.25">
      <c r="A1374" s="3">
        <f>IFERROR(Datos!A1374,"")</f>
        <v>44480</v>
      </c>
      <c r="B1374" s="4">
        <f>IFERROR(Datos!B1374,"")</f>
        <v>163.92</v>
      </c>
      <c r="C1374" s="4">
        <f>IFERROR(Datos!C1374,"")</f>
        <v>4361.2</v>
      </c>
      <c r="D1374" s="22">
        <f t="shared" si="148"/>
        <v>-1.8875966632162511E-3</v>
      </c>
      <c r="E1374" s="22">
        <f t="shared" si="149"/>
        <v>-6.8544622321409232E-3</v>
      </c>
      <c r="F1374" s="22">
        <f>IFERROR(D1374-Dashboard!$B$4/252,"")</f>
        <v>-2.0463268219464096E-3</v>
      </c>
      <c r="G1374" s="22">
        <f>IFERROR(E1374-Dashboard!$B$4/252,"")</f>
        <v>-7.0131923908710817E-3</v>
      </c>
      <c r="H1374" s="4">
        <f t="shared" si="150"/>
        <v>193.89</v>
      </c>
      <c r="I1374" s="23">
        <f t="shared" si="151"/>
        <v>-0.15457218010211982</v>
      </c>
      <c r="J1374" s="4">
        <f t="shared" si="152"/>
        <v>4536.8999999999996</v>
      </c>
      <c r="K1374" s="23">
        <f t="shared" si="153"/>
        <v>-3.8726883995679806E-2</v>
      </c>
      <c r="L1374" s="22">
        <f t="shared" si="147"/>
        <v>4.9668655689246721E-3</v>
      </c>
    </row>
    <row r="1375" spans="1:12" x14ac:dyDescent="0.25">
      <c r="A1375" s="3">
        <f>IFERROR(Datos!A1375,"")</f>
        <v>44481</v>
      </c>
      <c r="B1375" s="4">
        <f>IFERROR(Datos!B1375,"")</f>
        <v>164.66</v>
      </c>
      <c r="C1375" s="4">
        <f>IFERROR(Datos!C1375,"")</f>
        <v>4350.6000000000004</v>
      </c>
      <c r="D1375" s="22">
        <f t="shared" si="148"/>
        <v>4.5143972669594579E-3</v>
      </c>
      <c r="E1375" s="22">
        <f t="shared" si="149"/>
        <v>-2.4305237090708198E-3</v>
      </c>
      <c r="F1375" s="22">
        <f>IFERROR(D1375-Dashboard!$B$4/252,"")</f>
        <v>4.3556671082292994E-3</v>
      </c>
      <c r="G1375" s="22">
        <f>IFERROR(E1375-Dashboard!$B$4/252,"")</f>
        <v>-2.5892538678009783E-3</v>
      </c>
      <c r="H1375" s="4">
        <f t="shared" si="150"/>
        <v>193.89</v>
      </c>
      <c r="I1375" s="23">
        <f t="shared" si="151"/>
        <v>-0.1507555830625612</v>
      </c>
      <c r="J1375" s="4">
        <f t="shared" si="152"/>
        <v>4536.8999999999996</v>
      </c>
      <c r="K1375" s="23">
        <f t="shared" si="153"/>
        <v>-4.1063281095020665E-2</v>
      </c>
      <c r="L1375" s="22">
        <f t="shared" si="147"/>
        <v>6.9449209760302777E-3</v>
      </c>
    </row>
    <row r="1376" spans="1:12" x14ac:dyDescent="0.25">
      <c r="A1376" s="3">
        <f>IFERROR(Datos!A1376,"")</f>
        <v>44482</v>
      </c>
      <c r="B1376" s="4">
        <f>IFERROR(Datos!B1376,"")</f>
        <v>167.59</v>
      </c>
      <c r="C1376" s="4">
        <f>IFERROR(Datos!C1376,"")</f>
        <v>4363.8</v>
      </c>
      <c r="D1376" s="22">
        <f t="shared" si="148"/>
        <v>1.7794242681890005E-2</v>
      </c>
      <c r="E1376" s="22">
        <f t="shared" si="149"/>
        <v>3.0340642669977047E-3</v>
      </c>
      <c r="F1376" s="22">
        <f>IFERROR(D1376-Dashboard!$B$4/252,"")</f>
        <v>1.7635512523159844E-2</v>
      </c>
      <c r="G1376" s="22">
        <f>IFERROR(E1376-Dashboard!$B$4/252,"")</f>
        <v>2.8753341082675462E-3</v>
      </c>
      <c r="H1376" s="4">
        <f t="shared" si="150"/>
        <v>193.89</v>
      </c>
      <c r="I1376" s="23">
        <f t="shared" si="151"/>
        <v>-0.13564392181133622</v>
      </c>
      <c r="J1376" s="4">
        <f t="shared" si="152"/>
        <v>4536.8999999999996</v>
      </c>
      <c r="K1376" s="23">
        <f t="shared" si="153"/>
        <v>-3.8153805461879187E-2</v>
      </c>
      <c r="L1376" s="22">
        <f t="shared" si="147"/>
        <v>1.47601784148923E-2</v>
      </c>
    </row>
    <row r="1377" spans="1:12" x14ac:dyDescent="0.25">
      <c r="A1377" s="3">
        <f>IFERROR(Datos!A1377,"")</f>
        <v>44483</v>
      </c>
      <c r="B1377" s="4">
        <f>IFERROR(Datos!B1377,"")</f>
        <v>168</v>
      </c>
      <c r="C1377" s="4">
        <f>IFERROR(Datos!C1377,"")</f>
        <v>4438.3</v>
      </c>
      <c r="D1377" s="22">
        <f t="shared" si="148"/>
        <v>2.4464466853630906E-3</v>
      </c>
      <c r="E1377" s="22">
        <f t="shared" si="149"/>
        <v>1.7072276456299607E-2</v>
      </c>
      <c r="F1377" s="22">
        <f>IFERROR(D1377-Dashboard!$B$4/252,"")</f>
        <v>2.2877165266329321E-3</v>
      </c>
      <c r="G1377" s="22">
        <f>IFERROR(E1377-Dashboard!$B$4/252,"")</f>
        <v>1.6913546297569446E-2</v>
      </c>
      <c r="H1377" s="4">
        <f t="shared" si="150"/>
        <v>193.89</v>
      </c>
      <c r="I1377" s="23">
        <f t="shared" si="151"/>
        <v>-0.13352932074887813</v>
      </c>
      <c r="J1377" s="4">
        <f t="shared" si="152"/>
        <v>4536.8999999999996</v>
      </c>
      <c r="K1377" s="23">
        <f t="shared" si="153"/>
        <v>-2.1732901320284603E-2</v>
      </c>
      <c r="L1377" s="22">
        <f t="shared" si="147"/>
        <v>-1.4625829770936516E-2</v>
      </c>
    </row>
    <row r="1378" spans="1:12" x14ac:dyDescent="0.25">
      <c r="A1378" s="3">
        <f>IFERROR(Datos!A1378,"")</f>
        <v>44484</v>
      </c>
      <c r="B1378" s="4">
        <f>IFERROR(Datos!B1378,"")</f>
        <v>165.33</v>
      </c>
      <c r="C1378" s="4">
        <f>IFERROR(Datos!C1378,"")</f>
        <v>4471.3999999999996</v>
      </c>
      <c r="D1378" s="22">
        <f t="shared" si="148"/>
        <v>-1.5892857142857042E-2</v>
      </c>
      <c r="E1378" s="22">
        <f t="shared" si="149"/>
        <v>7.4578104229094944E-3</v>
      </c>
      <c r="F1378" s="22">
        <f>IFERROR(D1378-Dashboard!$B$4/252,"")</f>
        <v>-1.6051587301587202E-2</v>
      </c>
      <c r="G1378" s="22">
        <f>IFERROR(E1378-Dashboard!$B$4/252,"")</f>
        <v>7.2990802641793359E-3</v>
      </c>
      <c r="H1378" s="4">
        <f t="shared" si="150"/>
        <v>193.89</v>
      </c>
      <c r="I1378" s="23">
        <f t="shared" si="151"/>
        <v>-0.14730001547269056</v>
      </c>
      <c r="J1378" s="4">
        <f t="shared" si="152"/>
        <v>4536.8999999999996</v>
      </c>
      <c r="K1378" s="23">
        <f t="shared" si="153"/>
        <v>-1.443717075536155E-2</v>
      </c>
      <c r="L1378" s="22">
        <f t="shared" si="147"/>
        <v>-2.3350667565766536E-2</v>
      </c>
    </row>
    <row r="1379" spans="1:12" x14ac:dyDescent="0.25">
      <c r="A1379" s="3">
        <f>IFERROR(Datos!A1379,"")</f>
        <v>44487</v>
      </c>
      <c r="B1379" s="4">
        <f>IFERROR(Datos!B1379,"")</f>
        <v>164.92</v>
      </c>
      <c r="C1379" s="4">
        <f>IFERROR(Datos!C1379,"")</f>
        <v>4486.5</v>
      </c>
      <c r="D1379" s="22">
        <f t="shared" si="148"/>
        <v>-2.4798887074337639E-3</v>
      </c>
      <c r="E1379" s="22">
        <f t="shared" si="149"/>
        <v>3.3770183835042378E-3</v>
      </c>
      <c r="F1379" s="22">
        <f>IFERROR(D1379-Dashboard!$B$4/252,"")</f>
        <v>-2.6386188661639224E-3</v>
      </c>
      <c r="G1379" s="22">
        <f>IFERROR(E1379-Dashboard!$B$4/252,"")</f>
        <v>3.2182882247740793E-3</v>
      </c>
      <c r="H1379" s="4">
        <f t="shared" si="150"/>
        <v>193.89</v>
      </c>
      <c r="I1379" s="23">
        <f t="shared" si="151"/>
        <v>-0.14941461653514876</v>
      </c>
      <c r="J1379" s="4">
        <f t="shared" si="152"/>
        <v>4536.8999999999996</v>
      </c>
      <c r="K1379" s="23">
        <f t="shared" si="153"/>
        <v>-1.1108906962904119E-2</v>
      </c>
      <c r="L1379" s="22">
        <f t="shared" si="147"/>
        <v>-5.8569070909380017E-3</v>
      </c>
    </row>
    <row r="1380" spans="1:12" x14ac:dyDescent="0.25">
      <c r="A1380" s="3">
        <f>IFERROR(Datos!A1380,"")</f>
        <v>44488</v>
      </c>
      <c r="B1380" s="4">
        <f>IFERROR(Datos!B1380,"")</f>
        <v>165.45</v>
      </c>
      <c r="C1380" s="4">
        <f>IFERROR(Datos!C1380,"")</f>
        <v>4519.6000000000004</v>
      </c>
      <c r="D1380" s="22">
        <f t="shared" si="148"/>
        <v>3.2136793596895252E-3</v>
      </c>
      <c r="E1380" s="22">
        <f t="shared" si="149"/>
        <v>7.3776886214198534E-3</v>
      </c>
      <c r="F1380" s="22">
        <f>IFERROR(D1380-Dashboard!$B$4/252,"")</f>
        <v>3.0549492009593667E-3</v>
      </c>
      <c r="G1380" s="22">
        <f>IFERROR(E1380-Dashboard!$B$4/252,"")</f>
        <v>7.2189584626896949E-3</v>
      </c>
      <c r="H1380" s="4">
        <f t="shared" si="150"/>
        <v>193.89</v>
      </c>
      <c r="I1380" s="23">
        <f t="shared" si="151"/>
        <v>-0.14668110784465416</v>
      </c>
      <c r="J1380" s="4">
        <f t="shared" si="152"/>
        <v>4536.8999999999996</v>
      </c>
      <c r="K1380" s="23">
        <f t="shared" si="153"/>
        <v>-3.8131763979808442E-3</v>
      </c>
      <c r="L1380" s="22">
        <f t="shared" si="147"/>
        <v>-4.1640092617303281E-3</v>
      </c>
    </row>
    <row r="1381" spans="1:12" x14ac:dyDescent="0.25">
      <c r="A1381" s="3">
        <f>IFERROR(Datos!A1381,"")</f>
        <v>44489</v>
      </c>
      <c r="B1381" s="4">
        <f>IFERROR(Datos!B1381,"")</f>
        <v>166.9</v>
      </c>
      <c r="C1381" s="4">
        <f>IFERROR(Datos!C1381,"")</f>
        <v>4536.2</v>
      </c>
      <c r="D1381" s="22">
        <f t="shared" si="148"/>
        <v>8.7639770323362232E-3</v>
      </c>
      <c r="E1381" s="22">
        <f t="shared" si="149"/>
        <v>3.6728914063191009E-3</v>
      </c>
      <c r="F1381" s="22">
        <f>IFERROR(D1381-Dashboard!$B$4/252,"")</f>
        <v>8.6052468736060646E-3</v>
      </c>
      <c r="G1381" s="22">
        <f>IFERROR(E1381-Dashboard!$B$4/252,"")</f>
        <v>3.5141612475889424E-3</v>
      </c>
      <c r="H1381" s="4">
        <f t="shared" si="150"/>
        <v>193.89</v>
      </c>
      <c r="I1381" s="23">
        <f t="shared" si="151"/>
        <v>-0.13920264067254617</v>
      </c>
      <c r="J1381" s="4">
        <f t="shared" si="152"/>
        <v>4536.8999999999996</v>
      </c>
      <c r="K1381" s="23">
        <f t="shared" si="153"/>
        <v>-1.5429037448477789E-4</v>
      </c>
      <c r="L1381" s="22">
        <f t="shared" si="147"/>
        <v>5.0910856260171222E-3</v>
      </c>
    </row>
    <row r="1382" spans="1:12" x14ac:dyDescent="0.25">
      <c r="A1382" s="3">
        <f>IFERROR(Datos!A1382,"")</f>
        <v>44490</v>
      </c>
      <c r="B1382" s="4">
        <f>IFERROR(Datos!B1382,"")</f>
        <v>166.75</v>
      </c>
      <c r="C1382" s="4">
        <f>IFERROR(Datos!C1382,"")</f>
        <v>4549.8</v>
      </c>
      <c r="D1382" s="22">
        <f t="shared" si="148"/>
        <v>-8.9874176153392771E-4</v>
      </c>
      <c r="E1382" s="22">
        <f t="shared" si="149"/>
        <v>2.9981041400291009E-3</v>
      </c>
      <c r="F1382" s="22">
        <f>IFERROR(D1382-Dashboard!$B$4/252,"")</f>
        <v>-1.0574719202640864E-3</v>
      </c>
      <c r="G1382" s="22">
        <f>IFERROR(E1382-Dashboard!$B$4/252,"")</f>
        <v>2.8393739812989423E-3</v>
      </c>
      <c r="H1382" s="4">
        <f t="shared" si="150"/>
        <v>193.89</v>
      </c>
      <c r="I1382" s="23">
        <f t="shared" si="151"/>
        <v>-0.13997627520759193</v>
      </c>
      <c r="J1382" s="4">
        <f t="shared" si="152"/>
        <v>4549.8</v>
      </c>
      <c r="K1382" s="23">
        <f t="shared" si="153"/>
        <v>0</v>
      </c>
      <c r="L1382" s="22">
        <f t="shared" si="147"/>
        <v>-3.8968459015630286E-3</v>
      </c>
    </row>
    <row r="1383" spans="1:12" x14ac:dyDescent="0.25">
      <c r="A1383" s="3">
        <f>IFERROR(Datos!A1383,"")</f>
        <v>44491</v>
      </c>
      <c r="B1383" s="4">
        <f>IFERROR(Datos!B1383,"")</f>
        <v>167.77</v>
      </c>
      <c r="C1383" s="4">
        <f>IFERROR(Datos!C1383,"")</f>
        <v>4544.8999999999996</v>
      </c>
      <c r="D1383" s="22">
        <f t="shared" si="148"/>
        <v>6.1169415292354756E-3</v>
      </c>
      <c r="E1383" s="22">
        <f t="shared" si="149"/>
        <v>-1.0769704162821858E-3</v>
      </c>
      <c r="F1383" s="22">
        <f>IFERROR(D1383-Dashboard!$B$4/252,"")</f>
        <v>5.9582113705053171E-3</v>
      </c>
      <c r="G1383" s="22">
        <f>IFERROR(E1383-Dashboard!$B$4/252,"")</f>
        <v>-1.2357005750123445E-3</v>
      </c>
      <c r="H1383" s="4">
        <f t="shared" si="150"/>
        <v>193.89</v>
      </c>
      <c r="I1383" s="23">
        <f t="shared" si="151"/>
        <v>-0.13471556036928145</v>
      </c>
      <c r="J1383" s="4">
        <f t="shared" si="152"/>
        <v>4549.8</v>
      </c>
      <c r="K1383" s="23">
        <f t="shared" si="153"/>
        <v>-1.0769704162821858E-3</v>
      </c>
      <c r="L1383" s="22">
        <f t="shared" si="147"/>
        <v>7.1939119455176614E-3</v>
      </c>
    </row>
    <row r="1384" spans="1:12" x14ac:dyDescent="0.25">
      <c r="A1384" s="3">
        <f>IFERROR(Datos!A1384,"")</f>
        <v>44494</v>
      </c>
      <c r="B1384" s="4">
        <f>IFERROR(Datos!B1384,"")</f>
        <v>168.93</v>
      </c>
      <c r="C1384" s="4">
        <f>IFERROR(Datos!C1384,"")</f>
        <v>4566.5</v>
      </c>
      <c r="D1384" s="22">
        <f t="shared" si="148"/>
        <v>6.9142278118852207E-3</v>
      </c>
      <c r="E1384" s="22">
        <f t="shared" si="149"/>
        <v>4.7525798147374232E-3</v>
      </c>
      <c r="F1384" s="22">
        <f>IFERROR(D1384-Dashboard!$B$4/252,"")</f>
        <v>6.7554976531550622E-3</v>
      </c>
      <c r="G1384" s="22">
        <f>IFERROR(E1384-Dashboard!$B$4/252,"")</f>
        <v>4.5938496560072647E-3</v>
      </c>
      <c r="H1384" s="4">
        <f t="shared" si="150"/>
        <v>193.89</v>
      </c>
      <c r="I1384" s="23">
        <f t="shared" si="151"/>
        <v>-0.12873278663159515</v>
      </c>
      <c r="J1384" s="4">
        <f t="shared" si="152"/>
        <v>4566.5</v>
      </c>
      <c r="K1384" s="23">
        <f t="shared" si="153"/>
        <v>0</v>
      </c>
      <c r="L1384" s="22">
        <f t="shared" si="147"/>
        <v>2.1616479971477975E-3</v>
      </c>
    </row>
    <row r="1385" spans="1:12" x14ac:dyDescent="0.25">
      <c r="A1385" s="3">
        <f>IFERROR(Datos!A1385,"")</f>
        <v>44495</v>
      </c>
      <c r="B1385" s="4">
        <f>IFERROR(Datos!B1385,"")</f>
        <v>167.68</v>
      </c>
      <c r="C1385" s="4">
        <f>IFERROR(Datos!C1385,"")</f>
        <v>4574.8</v>
      </c>
      <c r="D1385" s="22">
        <f t="shared" si="148"/>
        <v>-7.3995145918427374E-3</v>
      </c>
      <c r="E1385" s="22">
        <f t="shared" si="149"/>
        <v>1.817584583378995E-3</v>
      </c>
      <c r="F1385" s="22">
        <f>IFERROR(D1385-Dashboard!$B$4/252,"")</f>
        <v>-7.5582447505728959E-3</v>
      </c>
      <c r="G1385" s="22">
        <f>IFERROR(E1385-Dashboard!$B$4/252,"")</f>
        <v>1.6588544246488362E-3</v>
      </c>
      <c r="H1385" s="4">
        <f t="shared" si="150"/>
        <v>193.89</v>
      </c>
      <c r="I1385" s="23">
        <f t="shared" si="151"/>
        <v>-0.13517974109030884</v>
      </c>
      <c r="J1385" s="4">
        <f t="shared" si="152"/>
        <v>4574.8</v>
      </c>
      <c r="K1385" s="23">
        <f t="shared" si="153"/>
        <v>0</v>
      </c>
      <c r="L1385" s="22">
        <f t="shared" si="147"/>
        <v>-9.2170991752217324E-3</v>
      </c>
    </row>
    <row r="1386" spans="1:12" x14ac:dyDescent="0.25">
      <c r="A1386" s="3">
        <f>IFERROR(Datos!A1386,"")</f>
        <v>44496</v>
      </c>
      <c r="B1386" s="4">
        <f>IFERROR(Datos!B1386,"")</f>
        <v>168.12</v>
      </c>
      <c r="C1386" s="4">
        <f>IFERROR(Datos!C1386,"")</f>
        <v>4551.7</v>
      </c>
      <c r="D1386" s="22">
        <f t="shared" si="148"/>
        <v>2.6240458015267532E-3</v>
      </c>
      <c r="E1386" s="22">
        <f t="shared" si="149"/>
        <v>-5.049401066713366E-3</v>
      </c>
      <c r="F1386" s="22">
        <f>IFERROR(D1386-Dashboard!$B$4/252,"")</f>
        <v>2.4653156427965946E-3</v>
      </c>
      <c r="G1386" s="22">
        <f>IFERROR(E1386-Dashboard!$B$4/252,"")</f>
        <v>-5.2081312254435245E-3</v>
      </c>
      <c r="H1386" s="4">
        <f t="shared" si="150"/>
        <v>193.89</v>
      </c>
      <c r="I1386" s="23">
        <f t="shared" si="151"/>
        <v>-0.13291041312084162</v>
      </c>
      <c r="J1386" s="4">
        <f t="shared" si="152"/>
        <v>4574.8</v>
      </c>
      <c r="K1386" s="23">
        <f t="shared" si="153"/>
        <v>-5.049401066713366E-3</v>
      </c>
      <c r="L1386" s="22">
        <f t="shared" si="147"/>
        <v>7.6734468682401191E-3</v>
      </c>
    </row>
    <row r="1387" spans="1:12" x14ac:dyDescent="0.25">
      <c r="A1387" s="3">
        <f>IFERROR(Datos!A1387,"")</f>
        <v>44497</v>
      </c>
      <c r="B1387" s="4">
        <f>IFERROR(Datos!B1387,"")</f>
        <v>168.08</v>
      </c>
      <c r="C1387" s="4">
        <f>IFERROR(Datos!C1387,"")</f>
        <v>4596.3999999999996</v>
      </c>
      <c r="D1387" s="22">
        <f t="shared" si="148"/>
        <v>-2.3792529145838515E-4</v>
      </c>
      <c r="E1387" s="22">
        <f t="shared" si="149"/>
        <v>9.8205066238987726E-3</v>
      </c>
      <c r="F1387" s="22">
        <f>IFERROR(D1387-Dashboard!$B$4/252,"")</f>
        <v>-3.9665545018854388E-4</v>
      </c>
      <c r="G1387" s="22">
        <f>IFERROR(E1387-Dashboard!$B$4/252,"")</f>
        <v>9.6617764651686141E-3</v>
      </c>
      <c r="H1387" s="4">
        <f t="shared" si="150"/>
        <v>193.89</v>
      </c>
      <c r="I1387" s="23">
        <f t="shared" si="151"/>
        <v>-0.13311671566352046</v>
      </c>
      <c r="J1387" s="4">
        <f t="shared" si="152"/>
        <v>4596.3999999999996</v>
      </c>
      <c r="K1387" s="23">
        <f t="shared" si="153"/>
        <v>0</v>
      </c>
      <c r="L1387" s="22">
        <f t="shared" si="147"/>
        <v>-1.0058431915357158E-2</v>
      </c>
    </row>
    <row r="1388" spans="1:12" x14ac:dyDescent="0.25">
      <c r="A1388" s="3">
        <f>IFERROR(Datos!A1388,"")</f>
        <v>44498</v>
      </c>
      <c r="B1388" s="4">
        <f>IFERROR(Datos!B1388,"")</f>
        <v>166.65</v>
      </c>
      <c r="C1388" s="4">
        <f>IFERROR(Datos!C1388,"")</f>
        <v>4605.3999999999996</v>
      </c>
      <c r="D1388" s="22">
        <f t="shared" si="148"/>
        <v>-8.5078534031414188E-3</v>
      </c>
      <c r="E1388" s="22">
        <f t="shared" si="149"/>
        <v>1.9580541293184872E-3</v>
      </c>
      <c r="F1388" s="22">
        <f>IFERROR(D1388-Dashboard!$B$4/252,"")</f>
        <v>-8.6665835618715773E-3</v>
      </c>
      <c r="G1388" s="22">
        <f>IFERROR(E1388-Dashboard!$B$4/252,"")</f>
        <v>1.7993239705883285E-3</v>
      </c>
      <c r="H1388" s="4">
        <f t="shared" si="150"/>
        <v>193.89</v>
      </c>
      <c r="I1388" s="23">
        <f t="shared" si="151"/>
        <v>-0.14049203156428891</v>
      </c>
      <c r="J1388" s="4">
        <f t="shared" si="152"/>
        <v>4605.3999999999996</v>
      </c>
      <c r="K1388" s="23">
        <f t="shared" si="153"/>
        <v>0</v>
      </c>
      <c r="L1388" s="22">
        <f t="shared" si="147"/>
        <v>-1.0465907532459906E-2</v>
      </c>
    </row>
    <row r="1389" spans="1:12" x14ac:dyDescent="0.25">
      <c r="A1389" s="3">
        <f>IFERROR(Datos!A1389,"")</f>
        <v>44501</v>
      </c>
      <c r="B1389" s="4">
        <f>IFERROR(Datos!B1389,"")</f>
        <v>167.52</v>
      </c>
      <c r="C1389" s="4">
        <f>IFERROR(Datos!C1389,"")</f>
        <v>4613.7</v>
      </c>
      <c r="D1389" s="22">
        <f t="shared" si="148"/>
        <v>5.2205220522052453E-3</v>
      </c>
      <c r="E1389" s="22">
        <f t="shared" si="149"/>
        <v>1.8022321622443993E-3</v>
      </c>
      <c r="F1389" s="22">
        <f>IFERROR(D1389-Dashboard!$B$4/252,"")</f>
        <v>5.0617918934750868E-3</v>
      </c>
      <c r="G1389" s="22">
        <f>IFERROR(E1389-Dashboard!$B$4/252,"")</f>
        <v>1.6435020035142406E-3</v>
      </c>
      <c r="H1389" s="4">
        <f t="shared" si="150"/>
        <v>193.89</v>
      </c>
      <c r="I1389" s="23">
        <f t="shared" si="151"/>
        <v>-0.13600495126102419</v>
      </c>
      <c r="J1389" s="4">
        <f t="shared" si="152"/>
        <v>4613.7</v>
      </c>
      <c r="K1389" s="23">
        <f t="shared" si="153"/>
        <v>0</v>
      </c>
      <c r="L1389" s="22">
        <f t="shared" si="147"/>
        <v>3.418289889960846E-3</v>
      </c>
    </row>
    <row r="1390" spans="1:12" x14ac:dyDescent="0.25">
      <c r="A1390" s="3">
        <f>IFERROR(Datos!A1390,"")</f>
        <v>44502</v>
      </c>
      <c r="B1390" s="4">
        <f>IFERROR(Datos!B1390,"")</f>
        <v>167.16</v>
      </c>
      <c r="C1390" s="4">
        <f>IFERROR(Datos!C1390,"")</f>
        <v>4630.6000000000004</v>
      </c>
      <c r="D1390" s="22">
        <f t="shared" si="148"/>
        <v>-2.1489971346705383E-3</v>
      </c>
      <c r="E1390" s="22">
        <f t="shared" si="149"/>
        <v>3.663003663003872E-3</v>
      </c>
      <c r="F1390" s="22">
        <f>IFERROR(D1390-Dashboard!$B$4/252,"")</f>
        <v>-2.3077272934006968E-3</v>
      </c>
      <c r="G1390" s="22">
        <f>IFERROR(E1390-Dashboard!$B$4/252,"")</f>
        <v>3.5042735042737135E-3</v>
      </c>
      <c r="H1390" s="4">
        <f t="shared" si="150"/>
        <v>193.89</v>
      </c>
      <c r="I1390" s="23">
        <f t="shared" si="151"/>
        <v>-0.13786167414513384</v>
      </c>
      <c r="J1390" s="4">
        <f t="shared" si="152"/>
        <v>4630.6000000000004</v>
      </c>
      <c r="K1390" s="23">
        <f t="shared" si="153"/>
        <v>0</v>
      </c>
      <c r="L1390" s="22">
        <f t="shared" si="147"/>
        <v>-5.8120007976744104E-3</v>
      </c>
    </row>
    <row r="1391" spans="1:12" x14ac:dyDescent="0.25">
      <c r="A1391" s="3">
        <f>IFERROR(Datos!A1391,"")</f>
        <v>44503</v>
      </c>
      <c r="B1391" s="4">
        <f>IFERROR(Datos!B1391,"")</f>
        <v>165.77</v>
      </c>
      <c r="C1391" s="4">
        <f>IFERROR(Datos!C1391,"")</f>
        <v>4660.6000000000004</v>
      </c>
      <c r="D1391" s="22">
        <f t="shared" si="148"/>
        <v>-8.3153864560898683E-3</v>
      </c>
      <c r="E1391" s="22">
        <f t="shared" si="149"/>
        <v>6.4786420766207442E-3</v>
      </c>
      <c r="F1391" s="22">
        <f>IFERROR(D1391-Dashboard!$B$4/252,"")</f>
        <v>-8.4741166148200268E-3</v>
      </c>
      <c r="G1391" s="22">
        <f>IFERROR(E1391-Dashboard!$B$4/252,"")</f>
        <v>6.3199119178905857E-3</v>
      </c>
      <c r="H1391" s="4">
        <f t="shared" si="150"/>
        <v>193.89</v>
      </c>
      <c r="I1391" s="23">
        <f t="shared" si="151"/>
        <v>-0.14503068750322334</v>
      </c>
      <c r="J1391" s="4">
        <f t="shared" si="152"/>
        <v>4660.6000000000004</v>
      </c>
      <c r="K1391" s="23">
        <f t="shared" si="153"/>
        <v>0</v>
      </c>
      <c r="L1391" s="22">
        <f t="shared" si="147"/>
        <v>-1.4794028532710612E-2</v>
      </c>
    </row>
    <row r="1392" spans="1:12" x14ac:dyDescent="0.25">
      <c r="A1392" s="3">
        <f>IFERROR(Datos!A1392,"")</f>
        <v>44504</v>
      </c>
      <c r="B1392" s="4">
        <f>IFERROR(Datos!B1392,"")</f>
        <v>167.65</v>
      </c>
      <c r="C1392" s="4">
        <f>IFERROR(Datos!C1392,"")</f>
        <v>4680.1000000000004</v>
      </c>
      <c r="D1392" s="22">
        <f t="shared" si="148"/>
        <v>1.1341014658864612E-2</v>
      </c>
      <c r="E1392" s="22">
        <f t="shared" si="149"/>
        <v>4.1840106424064771E-3</v>
      </c>
      <c r="F1392" s="22">
        <f>IFERROR(D1392-Dashboard!$B$4/252,"")</f>
        <v>1.1182284500134454E-2</v>
      </c>
      <c r="G1392" s="22">
        <f>IFERROR(E1392-Dashboard!$B$4/252,"")</f>
        <v>4.0252804836763186E-3</v>
      </c>
      <c r="H1392" s="4">
        <f t="shared" si="150"/>
        <v>193.89</v>
      </c>
      <c r="I1392" s="23">
        <f t="shared" si="151"/>
        <v>-0.13533446799731796</v>
      </c>
      <c r="J1392" s="4">
        <f t="shared" si="152"/>
        <v>4680.1000000000004</v>
      </c>
      <c r="K1392" s="23">
        <f t="shared" si="153"/>
        <v>0</v>
      </c>
      <c r="L1392" s="22">
        <f t="shared" si="147"/>
        <v>7.157004016458135E-3</v>
      </c>
    </row>
    <row r="1393" spans="1:12" x14ac:dyDescent="0.25">
      <c r="A1393" s="3">
        <f>IFERROR(Datos!A1393,"")</f>
        <v>44505</v>
      </c>
      <c r="B1393" s="4">
        <f>IFERROR(Datos!B1393,"")</f>
        <v>169.84</v>
      </c>
      <c r="C1393" s="4">
        <f>IFERROR(Datos!C1393,"")</f>
        <v>4697.5</v>
      </c>
      <c r="D1393" s="22">
        <f t="shared" si="148"/>
        <v>1.3062928720548816E-2</v>
      </c>
      <c r="E1393" s="22">
        <f t="shared" si="149"/>
        <v>3.7178692762973586E-3</v>
      </c>
      <c r="F1393" s="22">
        <f>IFERROR(D1393-Dashboard!$B$4/252,"")</f>
        <v>1.2904198561818658E-2</v>
      </c>
      <c r="G1393" s="22">
        <f>IFERROR(E1393-Dashboard!$B$4/252,"")</f>
        <v>3.5591391175672001E-3</v>
      </c>
      <c r="H1393" s="4">
        <f t="shared" si="150"/>
        <v>193.89</v>
      </c>
      <c r="I1393" s="23">
        <f t="shared" si="151"/>
        <v>-0.12403940378565159</v>
      </c>
      <c r="J1393" s="4">
        <f t="shared" si="152"/>
        <v>4697.5</v>
      </c>
      <c r="K1393" s="23">
        <f t="shared" si="153"/>
        <v>0</v>
      </c>
      <c r="L1393" s="22">
        <f t="shared" si="147"/>
        <v>9.3450594442514578E-3</v>
      </c>
    </row>
    <row r="1394" spans="1:12" x14ac:dyDescent="0.25">
      <c r="A1394" s="3">
        <f>IFERROR(Datos!A1394,"")</f>
        <v>44508</v>
      </c>
      <c r="B1394" s="4">
        <f>IFERROR(Datos!B1394,"")</f>
        <v>170.45</v>
      </c>
      <c r="C1394" s="4">
        <f>IFERROR(Datos!C1394,"")</f>
        <v>4701.7</v>
      </c>
      <c r="D1394" s="22">
        <f t="shared" si="148"/>
        <v>3.5916156382476139E-3</v>
      </c>
      <c r="E1394" s="22">
        <f t="shared" si="149"/>
        <v>8.940926024481044E-4</v>
      </c>
      <c r="F1394" s="22">
        <f>IFERROR(D1394-Dashboard!$B$4/252,"")</f>
        <v>3.4328854795174554E-3</v>
      </c>
      <c r="G1394" s="22">
        <f>IFERROR(E1394-Dashboard!$B$4/252,"")</f>
        <v>7.3536244371794567E-4</v>
      </c>
      <c r="H1394" s="4">
        <f t="shared" si="150"/>
        <v>193.89</v>
      </c>
      <c r="I1394" s="23">
        <f t="shared" si="151"/>
        <v>-0.12089329000979931</v>
      </c>
      <c r="J1394" s="4">
        <f t="shared" si="152"/>
        <v>4701.7</v>
      </c>
      <c r="K1394" s="23">
        <f t="shared" si="153"/>
        <v>0</v>
      </c>
      <c r="L1394" s="22">
        <f t="shared" si="147"/>
        <v>2.6975230357995095E-3</v>
      </c>
    </row>
    <row r="1395" spans="1:12" x14ac:dyDescent="0.25">
      <c r="A1395" s="3">
        <f>IFERROR(Datos!A1395,"")</f>
        <v>44509</v>
      </c>
      <c r="B1395" s="4">
        <f>IFERROR(Datos!B1395,"")</f>
        <v>171.29</v>
      </c>
      <c r="C1395" s="4">
        <f>IFERROR(Datos!C1395,"")</f>
        <v>4685.2</v>
      </c>
      <c r="D1395" s="22">
        <f t="shared" si="148"/>
        <v>4.9281314168378998E-3</v>
      </c>
      <c r="E1395" s="22">
        <f t="shared" si="149"/>
        <v>-3.5093689516557669E-3</v>
      </c>
      <c r="F1395" s="22">
        <f>IFERROR(D1395-Dashboard!$B$4/252,"")</f>
        <v>4.7694012581077413E-3</v>
      </c>
      <c r="G1395" s="22">
        <f>IFERROR(E1395-Dashboard!$B$4/252,"")</f>
        <v>-3.6680991103859254E-3</v>
      </c>
      <c r="H1395" s="4">
        <f t="shared" si="150"/>
        <v>193.89</v>
      </c>
      <c r="I1395" s="23">
        <f t="shared" si="151"/>
        <v>-0.11656093661354372</v>
      </c>
      <c r="J1395" s="4">
        <f t="shared" si="152"/>
        <v>4701.7</v>
      </c>
      <c r="K1395" s="23">
        <f t="shared" si="153"/>
        <v>-3.5093689516557669E-3</v>
      </c>
      <c r="L1395" s="22">
        <f t="shared" si="147"/>
        <v>8.4375003684936667E-3</v>
      </c>
    </row>
    <row r="1396" spans="1:12" x14ac:dyDescent="0.25">
      <c r="A1396" s="3">
        <f>IFERROR(Datos!A1396,"")</f>
        <v>44510</v>
      </c>
      <c r="B1396" s="4">
        <f>IFERROR(Datos!B1396,"")</f>
        <v>173.15</v>
      </c>
      <c r="C1396" s="4">
        <f>IFERROR(Datos!C1396,"")</f>
        <v>4646.7</v>
      </c>
      <c r="D1396" s="22">
        <f t="shared" si="148"/>
        <v>1.0858777511822071E-2</v>
      </c>
      <c r="E1396" s="22">
        <f t="shared" si="149"/>
        <v>-8.2173653205839248E-3</v>
      </c>
      <c r="F1396" s="22">
        <f>IFERROR(D1396-Dashboard!$B$4/252,"")</f>
        <v>1.0700047353091912E-2</v>
      </c>
      <c r="G1396" s="22">
        <f>IFERROR(E1396-Dashboard!$B$4/252,"")</f>
        <v>-8.3760954793140833E-3</v>
      </c>
      <c r="H1396" s="4">
        <f t="shared" si="150"/>
        <v>193.89</v>
      </c>
      <c r="I1396" s="23">
        <f t="shared" si="151"/>
        <v>-0.10696786837897765</v>
      </c>
      <c r="J1396" s="4">
        <f t="shared" si="152"/>
        <v>4701.7</v>
      </c>
      <c r="K1396" s="23">
        <f t="shared" si="153"/>
        <v>-1.1697896505519334E-2</v>
      </c>
      <c r="L1396" s="22">
        <f t="shared" si="147"/>
        <v>1.9076142832405996E-2</v>
      </c>
    </row>
    <row r="1397" spans="1:12" x14ac:dyDescent="0.25">
      <c r="A1397" s="3">
        <f>IFERROR(Datos!A1397,"")</f>
        <v>44511</v>
      </c>
      <c r="B1397" s="4">
        <f>IFERROR(Datos!B1397,"")</f>
        <v>174.12</v>
      </c>
      <c r="C1397" s="4">
        <f>IFERROR(Datos!C1397,"")</f>
        <v>4649.3</v>
      </c>
      <c r="D1397" s="22">
        <f t="shared" si="148"/>
        <v>5.6020791221484956E-3</v>
      </c>
      <c r="E1397" s="22">
        <f t="shared" si="149"/>
        <v>5.5953687563214949E-4</v>
      </c>
      <c r="F1397" s="22">
        <f>IFERROR(D1397-Dashboard!$B$4/252,"")</f>
        <v>5.4433489634183371E-3</v>
      </c>
      <c r="G1397" s="22">
        <f>IFERROR(E1397-Dashboard!$B$4/252,"")</f>
        <v>4.0080671690199076E-4</v>
      </c>
      <c r="H1397" s="4">
        <f t="shared" si="150"/>
        <v>193.89</v>
      </c>
      <c r="I1397" s="23">
        <f t="shared" si="151"/>
        <v>-0.10196503171901583</v>
      </c>
      <c r="J1397" s="4">
        <f t="shared" si="152"/>
        <v>4701.7</v>
      </c>
      <c r="K1397" s="23">
        <f t="shared" si="153"/>
        <v>-1.1144905034349173E-2</v>
      </c>
      <c r="L1397" s="22">
        <f t="shared" si="147"/>
        <v>5.0425422465163461E-3</v>
      </c>
    </row>
    <row r="1398" spans="1:12" x14ac:dyDescent="0.25">
      <c r="A1398" s="3">
        <f>IFERROR(Datos!A1398,"")</f>
        <v>44512</v>
      </c>
      <c r="B1398" s="4">
        <f>IFERROR(Datos!B1398,"")</f>
        <v>174.45</v>
      </c>
      <c r="C1398" s="4">
        <f>IFERROR(Datos!C1398,"")</f>
        <v>4682.8999999999996</v>
      </c>
      <c r="D1398" s="22">
        <f t="shared" si="148"/>
        <v>1.8952446588558214E-3</v>
      </c>
      <c r="E1398" s="22">
        <f t="shared" si="149"/>
        <v>7.2268943711955025E-3</v>
      </c>
      <c r="F1398" s="22">
        <f>IFERROR(D1398-Dashboard!$B$4/252,"")</f>
        <v>1.7365145001256627E-3</v>
      </c>
      <c r="G1398" s="22">
        <f>IFERROR(E1398-Dashboard!$B$4/252,"")</f>
        <v>7.068164212465344E-3</v>
      </c>
      <c r="H1398" s="4">
        <f t="shared" si="150"/>
        <v>193.89</v>
      </c>
      <c r="I1398" s="23">
        <f t="shared" si="151"/>
        <v>-0.10026303574191553</v>
      </c>
      <c r="J1398" s="4">
        <f t="shared" si="152"/>
        <v>4701.7</v>
      </c>
      <c r="K1398" s="23">
        <f t="shared" si="153"/>
        <v>-3.9985537146138839E-3</v>
      </c>
      <c r="L1398" s="22">
        <f t="shared" si="147"/>
        <v>-5.3316497123396811E-3</v>
      </c>
    </row>
    <row r="1399" spans="1:12" x14ac:dyDescent="0.25">
      <c r="A1399" s="3">
        <f>IFERROR(Datos!A1399,"")</f>
        <v>44515</v>
      </c>
      <c r="B1399" s="4">
        <f>IFERROR(Datos!B1399,"")</f>
        <v>174.18</v>
      </c>
      <c r="C1399" s="4">
        <f>IFERROR(Datos!C1399,"")</f>
        <v>4682.8</v>
      </c>
      <c r="D1399" s="22">
        <f t="shared" si="148"/>
        <v>-1.5477214101460302E-3</v>
      </c>
      <c r="E1399" s="22">
        <f t="shared" si="149"/>
        <v>-2.1354289008845839E-5</v>
      </c>
      <c r="F1399" s="22">
        <f>IFERROR(D1399-Dashboard!$B$4/252,"")</f>
        <v>-1.7064515688761889E-3</v>
      </c>
      <c r="G1399" s="22">
        <f>IFERROR(E1399-Dashboard!$B$4/252,"")</f>
        <v>-1.8008444773900457E-4</v>
      </c>
      <c r="H1399" s="4">
        <f t="shared" si="150"/>
        <v>193.89</v>
      </c>
      <c r="I1399" s="23">
        <f t="shared" si="151"/>
        <v>-0.10165557790499757</v>
      </c>
      <c r="J1399" s="4">
        <f t="shared" si="152"/>
        <v>4701.7</v>
      </c>
      <c r="K1399" s="23">
        <f t="shared" si="153"/>
        <v>-4.0198226173511209E-3</v>
      </c>
      <c r="L1399" s="22">
        <f t="shared" si="147"/>
        <v>-1.5263671211371843E-3</v>
      </c>
    </row>
    <row r="1400" spans="1:12" x14ac:dyDescent="0.25">
      <c r="A1400" s="3">
        <f>IFERROR(Datos!A1400,"")</f>
        <v>44516</v>
      </c>
      <c r="B1400" s="4">
        <f>IFERROR(Datos!B1400,"")</f>
        <v>172.92</v>
      </c>
      <c r="C1400" s="4">
        <f>IFERROR(Datos!C1400,"")</f>
        <v>4700.8999999999996</v>
      </c>
      <c r="D1400" s="22">
        <f t="shared" si="148"/>
        <v>-7.233895969686599E-3</v>
      </c>
      <c r="E1400" s="22">
        <f t="shared" si="149"/>
        <v>3.8652088494062209E-3</v>
      </c>
      <c r="F1400" s="22">
        <f>IFERROR(D1400-Dashboard!$B$4/252,"")</f>
        <v>-7.3926261284167575E-3</v>
      </c>
      <c r="G1400" s="22">
        <f>IFERROR(E1400-Dashboard!$B$4/252,"")</f>
        <v>3.7064786906760624E-3</v>
      </c>
      <c r="H1400" s="4">
        <f t="shared" si="150"/>
        <v>193.89</v>
      </c>
      <c r="I1400" s="23">
        <f t="shared" si="151"/>
        <v>-0.10815410799938108</v>
      </c>
      <c r="J1400" s="4">
        <f t="shared" si="152"/>
        <v>4701.7</v>
      </c>
      <c r="K1400" s="23">
        <f t="shared" si="153"/>
        <v>-1.7015122189845133E-4</v>
      </c>
      <c r="L1400" s="22">
        <f t="shared" si="147"/>
        <v>-1.109910481909282E-2</v>
      </c>
    </row>
    <row r="1401" spans="1:12" x14ac:dyDescent="0.25">
      <c r="A1401" s="3">
        <f>IFERROR(Datos!A1401,"")</f>
        <v>44517</v>
      </c>
      <c r="B1401" s="4">
        <f>IFERROR(Datos!B1401,"")</f>
        <v>174.5</v>
      </c>
      <c r="C1401" s="4">
        <f>IFERROR(Datos!C1401,"")</f>
        <v>4688.7</v>
      </c>
      <c r="D1401" s="22">
        <f t="shared" si="148"/>
        <v>9.137173259310627E-3</v>
      </c>
      <c r="E1401" s="22">
        <f t="shared" si="149"/>
        <v>-2.5952477185219314E-3</v>
      </c>
      <c r="F1401" s="22">
        <f>IFERROR(D1401-Dashboard!$B$4/252,"")</f>
        <v>8.9784431005804684E-3</v>
      </c>
      <c r="G1401" s="22">
        <f>IFERROR(E1401-Dashboard!$B$4/252,"")</f>
        <v>-2.7539778772520899E-3</v>
      </c>
      <c r="H1401" s="4">
        <f t="shared" si="150"/>
        <v>193.89</v>
      </c>
      <c r="I1401" s="23">
        <f t="shared" si="151"/>
        <v>-0.10000515756356687</v>
      </c>
      <c r="J1401" s="4">
        <f t="shared" si="152"/>
        <v>4701.7</v>
      </c>
      <c r="K1401" s="23">
        <f t="shared" si="153"/>
        <v>-2.7649573558500284E-3</v>
      </c>
      <c r="L1401" s="22">
        <f t="shared" si="147"/>
        <v>1.1732420977832558E-2</v>
      </c>
    </row>
    <row r="1402" spans="1:12" x14ac:dyDescent="0.25">
      <c r="A1402" s="3">
        <f>IFERROR(Datos!A1402,"")</f>
        <v>44518</v>
      </c>
      <c r="B1402" s="4">
        <f>IFERROR(Datos!B1402,"")</f>
        <v>173.94</v>
      </c>
      <c r="C1402" s="4">
        <f>IFERROR(Datos!C1402,"")</f>
        <v>4704.5</v>
      </c>
      <c r="D1402" s="22">
        <f t="shared" si="148"/>
        <v>-3.209169054441241E-3</v>
      </c>
      <c r="E1402" s="22">
        <f t="shared" si="149"/>
        <v>3.3698039968435012E-3</v>
      </c>
      <c r="F1402" s="22">
        <f>IFERROR(D1402-Dashboard!$B$4/252,"")</f>
        <v>-3.3678992131713995E-3</v>
      </c>
      <c r="G1402" s="22">
        <f>IFERROR(E1402-Dashboard!$B$4/252,"")</f>
        <v>3.2110738381133427E-3</v>
      </c>
      <c r="H1402" s="4">
        <f t="shared" si="150"/>
        <v>193.89</v>
      </c>
      <c r="I1402" s="23">
        <f t="shared" si="151"/>
        <v>-0.10289339316107071</v>
      </c>
      <c r="J1402" s="4">
        <f t="shared" si="152"/>
        <v>4704.5</v>
      </c>
      <c r="K1402" s="23">
        <f t="shared" si="153"/>
        <v>0</v>
      </c>
      <c r="L1402" s="22">
        <f t="shared" si="147"/>
        <v>-6.5789730512847422E-3</v>
      </c>
    </row>
    <row r="1403" spans="1:12" x14ac:dyDescent="0.25">
      <c r="A1403" s="3">
        <f>IFERROR(Datos!A1403,"")</f>
        <v>44519</v>
      </c>
      <c r="B1403" s="4">
        <f>IFERROR(Datos!B1403,"")</f>
        <v>172.61</v>
      </c>
      <c r="C1403" s="4">
        <f>IFERROR(Datos!C1403,"")</f>
        <v>4698</v>
      </c>
      <c r="D1403" s="22">
        <f t="shared" si="148"/>
        <v>-7.6463148212025933E-3</v>
      </c>
      <c r="E1403" s="22">
        <f t="shared" si="149"/>
        <v>-1.3816558614092589E-3</v>
      </c>
      <c r="F1403" s="22">
        <f>IFERROR(D1403-Dashboard!$B$4/252,"")</f>
        <v>-7.8050449799327518E-3</v>
      </c>
      <c r="G1403" s="22">
        <f>IFERROR(E1403-Dashboard!$B$4/252,"")</f>
        <v>-1.5403860201394176E-3</v>
      </c>
      <c r="H1403" s="4">
        <f t="shared" si="150"/>
        <v>193.89</v>
      </c>
      <c r="I1403" s="23">
        <f t="shared" si="151"/>
        <v>-0.10975295270514196</v>
      </c>
      <c r="J1403" s="4">
        <f t="shared" si="152"/>
        <v>4704.5</v>
      </c>
      <c r="K1403" s="23">
        <f t="shared" si="153"/>
        <v>-1.3816558614092589E-3</v>
      </c>
      <c r="L1403" s="22">
        <f t="shared" si="147"/>
        <v>-6.2646589597933344E-3</v>
      </c>
    </row>
    <row r="1404" spans="1:12" x14ac:dyDescent="0.25">
      <c r="A1404" s="3">
        <f>IFERROR(Datos!A1404,"")</f>
        <v>44522</v>
      </c>
      <c r="B1404" s="4">
        <f>IFERROR(Datos!B1404,"")</f>
        <v>168.74</v>
      </c>
      <c r="C1404" s="4">
        <f>IFERROR(Datos!C1404,"")</f>
        <v>4682.8999999999996</v>
      </c>
      <c r="D1404" s="22">
        <f t="shared" si="148"/>
        <v>-2.2420485487515185E-2</v>
      </c>
      <c r="E1404" s="22">
        <f t="shared" si="149"/>
        <v>-3.214133673903885E-3</v>
      </c>
      <c r="F1404" s="22">
        <f>IFERROR(D1404-Dashboard!$B$4/252,"")</f>
        <v>-2.2579215646245345E-2</v>
      </c>
      <c r="G1404" s="22">
        <f>IFERROR(E1404-Dashboard!$B$4/252,"")</f>
        <v>-3.3728638326340436E-3</v>
      </c>
      <c r="H1404" s="4">
        <f t="shared" si="150"/>
        <v>193.89</v>
      </c>
      <c r="I1404" s="23">
        <f t="shared" si="151"/>
        <v>-0.12971272370931963</v>
      </c>
      <c r="J1404" s="4">
        <f t="shared" si="152"/>
        <v>4704.5</v>
      </c>
      <c r="K1404" s="23">
        <f t="shared" si="153"/>
        <v>-4.5913487086832738E-3</v>
      </c>
      <c r="L1404" s="22">
        <f t="shared" si="147"/>
        <v>-1.92063518136113E-2</v>
      </c>
    </row>
    <row r="1405" spans="1:12" x14ac:dyDescent="0.25">
      <c r="A1405" s="3">
        <f>IFERROR(Datos!A1405,"")</f>
        <v>44523</v>
      </c>
      <c r="B1405" s="4">
        <f>IFERROR(Datos!B1405,"")</f>
        <v>167.28</v>
      </c>
      <c r="C1405" s="4">
        <f>IFERROR(Datos!C1405,"")</f>
        <v>4690.7</v>
      </c>
      <c r="D1405" s="22">
        <f t="shared" si="148"/>
        <v>-8.6523645845679731E-3</v>
      </c>
      <c r="E1405" s="22">
        <f t="shared" si="149"/>
        <v>1.6656345426979691E-3</v>
      </c>
      <c r="F1405" s="22">
        <f>IFERROR(D1405-Dashboard!$B$4/252,"")</f>
        <v>-8.8110947432981316E-3</v>
      </c>
      <c r="G1405" s="22">
        <f>IFERROR(E1405-Dashboard!$B$4/252,"")</f>
        <v>1.5069043839678103E-3</v>
      </c>
      <c r="H1405" s="4">
        <f t="shared" si="150"/>
        <v>193.89</v>
      </c>
      <c r="I1405" s="23">
        <f t="shared" si="151"/>
        <v>-0.13724276651709721</v>
      </c>
      <c r="J1405" s="4">
        <f t="shared" si="152"/>
        <v>4704.5</v>
      </c>
      <c r="K1405" s="23">
        <f t="shared" si="153"/>
        <v>-2.9333616749920299E-3</v>
      </c>
      <c r="L1405" s="22">
        <f t="shared" si="147"/>
        <v>-1.0317999127265942E-2</v>
      </c>
    </row>
    <row r="1406" spans="1:12" x14ac:dyDescent="0.25">
      <c r="A1406" s="3">
        <f>IFERROR(Datos!A1406,"")</f>
        <v>44524</v>
      </c>
      <c r="B1406" s="4">
        <f>IFERROR(Datos!B1406,"")</f>
        <v>167.12</v>
      </c>
      <c r="C1406" s="4">
        <f>IFERROR(Datos!C1406,"")</f>
        <v>4701.5</v>
      </c>
      <c r="D1406" s="22">
        <f t="shared" si="148"/>
        <v>-9.5648015303684275E-4</v>
      </c>
      <c r="E1406" s="22">
        <f t="shared" si="149"/>
        <v>2.3024282090093884E-3</v>
      </c>
      <c r="F1406" s="22">
        <f>IFERROR(D1406-Dashboard!$B$4/252,"")</f>
        <v>-1.1152103117670015E-3</v>
      </c>
      <c r="G1406" s="22">
        <f>IFERROR(E1406-Dashboard!$B$4/252,"")</f>
        <v>2.1436980502792299E-3</v>
      </c>
      <c r="H1406" s="4">
        <f t="shared" si="150"/>
        <v>193.89</v>
      </c>
      <c r="I1406" s="23">
        <f t="shared" si="151"/>
        <v>-0.13806797668781257</v>
      </c>
      <c r="J1406" s="4">
        <f t="shared" si="152"/>
        <v>4704.5</v>
      </c>
      <c r="K1406" s="23">
        <f t="shared" si="153"/>
        <v>-6.3768732065039302E-4</v>
      </c>
      <c r="L1406" s="22">
        <f t="shared" si="147"/>
        <v>-3.2589083620462311E-3</v>
      </c>
    </row>
    <row r="1407" spans="1:12" x14ac:dyDescent="0.25">
      <c r="A1407" s="3">
        <f>IFERROR(Datos!A1407,"")</f>
        <v>44526</v>
      </c>
      <c r="B1407" s="4">
        <f>IFERROR(Datos!B1407,"")</f>
        <v>166.85</v>
      </c>
      <c r="C1407" s="4">
        <f>IFERROR(Datos!C1407,"")</f>
        <v>4594.6000000000004</v>
      </c>
      <c r="D1407" s="22">
        <f t="shared" si="148"/>
        <v>-1.6156055528961932E-3</v>
      </c>
      <c r="E1407" s="22">
        <f t="shared" si="149"/>
        <v>-2.2737424226310643E-2</v>
      </c>
      <c r="F1407" s="22">
        <f>IFERROR(D1407-Dashboard!$B$4/252,"")</f>
        <v>-1.774335711626352E-3</v>
      </c>
      <c r="G1407" s="22">
        <f>IFERROR(E1407-Dashboard!$B$4/252,"")</f>
        <v>-2.2896154385040803E-2</v>
      </c>
      <c r="H1407" s="4">
        <f t="shared" si="150"/>
        <v>193.89</v>
      </c>
      <c r="I1407" s="23">
        <f t="shared" si="151"/>
        <v>-0.13946051885089483</v>
      </c>
      <c r="J1407" s="4">
        <f t="shared" si="152"/>
        <v>4704.5</v>
      </c>
      <c r="K1407" s="23">
        <f t="shared" si="153"/>
        <v>-2.3360612179827767E-2</v>
      </c>
      <c r="L1407" s="22">
        <f t="shared" si="147"/>
        <v>2.112181867341445E-2</v>
      </c>
    </row>
    <row r="1408" spans="1:12" x14ac:dyDescent="0.25">
      <c r="A1408" s="3">
        <f>IFERROR(Datos!A1408,"")</f>
        <v>44529</v>
      </c>
      <c r="B1408" s="4">
        <f>IFERROR(Datos!B1408,"")</f>
        <v>166.62</v>
      </c>
      <c r="C1408" s="4">
        <f>IFERROR(Datos!C1408,"")</f>
        <v>4655.3</v>
      </c>
      <c r="D1408" s="22">
        <f t="shared" si="148"/>
        <v>-1.3784836679652246E-3</v>
      </c>
      <c r="E1408" s="22">
        <f t="shared" si="149"/>
        <v>1.3211160928045862E-2</v>
      </c>
      <c r="F1408" s="22">
        <f>IFERROR(D1408-Dashboard!$B$4/252,"")</f>
        <v>-1.5372138266953833E-3</v>
      </c>
      <c r="G1408" s="22">
        <f>IFERROR(E1408-Dashboard!$B$4/252,"")</f>
        <v>1.3052430769315703E-2</v>
      </c>
      <c r="H1408" s="4">
        <f t="shared" si="150"/>
        <v>193.89</v>
      </c>
      <c r="I1408" s="23">
        <f t="shared" si="151"/>
        <v>-0.14064675847129804</v>
      </c>
      <c r="J1408" s="4">
        <f t="shared" si="152"/>
        <v>4704.5</v>
      </c>
      <c r="K1408" s="23">
        <f t="shared" si="153"/>
        <v>-1.0458072058667223E-2</v>
      </c>
      <c r="L1408" s="22">
        <f t="shared" si="147"/>
        <v>-1.4589644596011087E-2</v>
      </c>
    </row>
    <row r="1409" spans="1:12" x14ac:dyDescent="0.25">
      <c r="A1409" s="3">
        <f>IFERROR(Datos!A1409,"")</f>
        <v>44530</v>
      </c>
      <c r="B1409" s="4">
        <f>IFERROR(Datos!B1409,"")</f>
        <v>165.5</v>
      </c>
      <c r="C1409" s="4">
        <f>IFERROR(Datos!C1409,"")</f>
        <v>4567</v>
      </c>
      <c r="D1409" s="22">
        <f t="shared" si="148"/>
        <v>-6.7218821269955376E-3</v>
      </c>
      <c r="E1409" s="22">
        <f t="shared" si="149"/>
        <v>-1.8967628294631944E-2</v>
      </c>
      <c r="F1409" s="22">
        <f>IFERROR(D1409-Dashboard!$B$4/252,"")</f>
        <v>-6.8806122857256961E-3</v>
      </c>
      <c r="G1409" s="22">
        <f>IFERROR(E1409-Dashboard!$B$4/252,"")</f>
        <v>-1.9126358453362104E-2</v>
      </c>
      <c r="H1409" s="4">
        <f t="shared" si="150"/>
        <v>193.89</v>
      </c>
      <c r="I1409" s="23">
        <f t="shared" si="151"/>
        <v>-0.14642322966630561</v>
      </c>
      <c r="J1409" s="4">
        <f t="shared" si="152"/>
        <v>4704.5</v>
      </c>
      <c r="K1409" s="23">
        <f t="shared" si="153"/>
        <v>-2.9227335529811937E-2</v>
      </c>
      <c r="L1409" s="22">
        <f t="shared" si="147"/>
        <v>1.2245746167636407E-2</v>
      </c>
    </row>
    <row r="1410" spans="1:12" x14ac:dyDescent="0.25">
      <c r="A1410" s="3">
        <f>IFERROR(Datos!A1410,"")</f>
        <v>44531</v>
      </c>
      <c r="B1410" s="4">
        <f>IFERROR(Datos!B1410,"")</f>
        <v>166.16</v>
      </c>
      <c r="C1410" s="4">
        <f>IFERROR(Datos!C1410,"")</f>
        <v>4513</v>
      </c>
      <c r="D1410" s="22">
        <f t="shared" si="148"/>
        <v>3.9879154078550361E-3</v>
      </c>
      <c r="E1410" s="22">
        <f t="shared" si="149"/>
        <v>-1.1823954455879138E-2</v>
      </c>
      <c r="F1410" s="22">
        <f>IFERROR(D1410-Dashboard!$B$4/252,"")</f>
        <v>3.8291852491248776E-3</v>
      </c>
      <c r="G1410" s="22">
        <f>IFERROR(E1410-Dashboard!$B$4/252,"")</f>
        <v>-1.1982684614609296E-2</v>
      </c>
      <c r="H1410" s="4">
        <f t="shared" si="150"/>
        <v>193.89</v>
      </c>
      <c r="I1410" s="23">
        <f t="shared" si="151"/>
        <v>-0.14301923771210479</v>
      </c>
      <c r="J1410" s="4">
        <f t="shared" si="152"/>
        <v>4704.5</v>
      </c>
      <c r="K1410" s="23">
        <f t="shared" si="153"/>
        <v>-4.0705707301519789E-2</v>
      </c>
      <c r="L1410" s="22">
        <f t="shared" si="147"/>
        <v>1.5811869863734174E-2</v>
      </c>
    </row>
    <row r="1411" spans="1:12" x14ac:dyDescent="0.25">
      <c r="A1411" s="3">
        <f>IFERROR(Datos!A1411,"")</f>
        <v>44532</v>
      </c>
      <c r="B1411" s="4">
        <f>IFERROR(Datos!B1411,"")</f>
        <v>165.24</v>
      </c>
      <c r="C1411" s="4">
        <f>IFERROR(Datos!C1411,"")</f>
        <v>4577.1000000000004</v>
      </c>
      <c r="D1411" s="22">
        <f t="shared" si="148"/>
        <v>-5.5368319691863066E-3</v>
      </c>
      <c r="E1411" s="22">
        <f t="shared" si="149"/>
        <v>1.4203412364281132E-2</v>
      </c>
      <c r="F1411" s="22">
        <f>IFERROR(D1411-Dashboard!$B$4/252,"")</f>
        <v>-5.6955621279164651E-3</v>
      </c>
      <c r="G1411" s="22">
        <f>IFERROR(E1411-Dashboard!$B$4/252,"")</f>
        <v>1.4044682205550973E-2</v>
      </c>
      <c r="H1411" s="4">
        <f t="shared" si="150"/>
        <v>193.89</v>
      </c>
      <c r="I1411" s="23">
        <f t="shared" si="151"/>
        <v>-0.14776419619371794</v>
      </c>
      <c r="J1411" s="4">
        <f t="shared" si="152"/>
        <v>4704.5</v>
      </c>
      <c r="K1411" s="23">
        <f t="shared" si="153"/>
        <v>-2.7080454883621985E-2</v>
      </c>
      <c r="L1411" s="22">
        <f t="shared" ref="L1411:L1474" si="154">IFERROR(IF(AND(ISNUMBER(D1411),ISNUMBER(E1411)),D1411-E1411,""),"")</f>
        <v>-1.9740244333467438E-2</v>
      </c>
    </row>
    <row r="1412" spans="1:12" x14ac:dyDescent="0.25">
      <c r="A1412" s="3">
        <f>IFERROR(Datos!A1412,"")</f>
        <v>44533</v>
      </c>
      <c r="B1412" s="4">
        <f>IFERROR(Datos!B1412,"")</f>
        <v>166.63</v>
      </c>
      <c r="C1412" s="4">
        <f>IFERROR(Datos!C1412,"")</f>
        <v>4538.3999999999996</v>
      </c>
      <c r="D1412" s="22">
        <f t="shared" ref="D1412:D1475" si="155">IFERROR(IF(AND(ISNUMBER(B1412),ISNUMBER(B1411),B1411&lt;&gt;0),B1412/B1411-1,""),"")</f>
        <v>8.4120067780197871E-3</v>
      </c>
      <c r="E1412" s="22">
        <f t="shared" ref="E1412:E1475" si="156">IFERROR(IF(AND(ISNUMBER(C1412),ISNUMBER(C1411),C1411&lt;&gt;0),C1412/C1411-1,""),"")</f>
        <v>-8.4551353477093638E-3</v>
      </c>
      <c r="F1412" s="22">
        <f>IFERROR(D1412-Dashboard!$B$4/252,"")</f>
        <v>8.2532766192896286E-3</v>
      </c>
      <c r="G1412" s="22">
        <f>IFERROR(E1412-Dashboard!$B$4/252,"")</f>
        <v>-8.6138655064395223E-3</v>
      </c>
      <c r="H1412" s="4">
        <f t="shared" ref="H1412:H1475" si="157">IFERROR(IF(ISNUMBER(B1412),MAX(B1412,IFERROR(H1411,B1412)),""),"")</f>
        <v>193.89</v>
      </c>
      <c r="I1412" s="23">
        <f t="shared" ref="I1412:I1475" si="158">IFERROR(IF(AND(ISNUMBER(B1412),ISNUMBER(H1412)),B1412/H1412-1,""),"")</f>
        <v>-0.14059518283562844</v>
      </c>
      <c r="J1412" s="4">
        <f t="shared" ref="J1412:J1475" si="159">IFERROR(IF(ISNUMBER(C1412),MAX(C1412,IFERROR(J1411,C1412)),""),"")</f>
        <v>4704.5</v>
      </c>
      <c r="K1412" s="23">
        <f t="shared" ref="K1412:K1475" si="160">IFERROR(IF(AND(ISNUMBER(C1412),ISNUMBER(J1412)),C1412/J1412-1,""),"")</f>
        <v>-3.5306621320012832E-2</v>
      </c>
      <c r="L1412" s="22">
        <f t="shared" si="154"/>
        <v>1.6867142125729151E-2</v>
      </c>
    </row>
    <row r="1413" spans="1:12" x14ac:dyDescent="0.25">
      <c r="A1413" s="3">
        <f>IFERROR(Datos!A1413,"")</f>
        <v>44536</v>
      </c>
      <c r="B1413" s="4">
        <f>IFERROR(Datos!B1413,"")</f>
        <v>166.22</v>
      </c>
      <c r="C1413" s="4">
        <f>IFERROR(Datos!C1413,"")</f>
        <v>4591.7</v>
      </c>
      <c r="D1413" s="22">
        <f t="shared" si="155"/>
        <v>-2.460541319090126E-3</v>
      </c>
      <c r="E1413" s="22">
        <f t="shared" si="156"/>
        <v>1.1744227040366706E-2</v>
      </c>
      <c r="F1413" s="22">
        <f>IFERROR(D1413-Dashboard!$B$4/252,"")</f>
        <v>-2.6192714778202845E-3</v>
      </c>
      <c r="G1413" s="22">
        <f>IFERROR(E1413-Dashboard!$B$4/252,"")</f>
        <v>1.1585496881636547E-2</v>
      </c>
      <c r="H1413" s="4">
        <f t="shared" si="157"/>
        <v>193.89</v>
      </c>
      <c r="I1413" s="23">
        <f t="shared" si="158"/>
        <v>-0.14270978389808653</v>
      </c>
      <c r="J1413" s="4">
        <f t="shared" si="159"/>
        <v>4704.5</v>
      </c>
      <c r="K1413" s="23">
        <f t="shared" si="160"/>
        <v>-2.3977043256456665E-2</v>
      </c>
      <c r="L1413" s="22">
        <f t="shared" si="154"/>
        <v>-1.4204768359456832E-2</v>
      </c>
    </row>
    <row r="1414" spans="1:12" x14ac:dyDescent="0.25">
      <c r="A1414" s="3">
        <f>IFERROR(Datos!A1414,"")</f>
        <v>44537</v>
      </c>
      <c r="B1414" s="4">
        <f>IFERROR(Datos!B1414,"")</f>
        <v>166.81</v>
      </c>
      <c r="C1414" s="4">
        <f>IFERROR(Datos!C1414,"")</f>
        <v>4686.8</v>
      </c>
      <c r="D1414" s="22">
        <f t="shared" si="155"/>
        <v>3.5495126940199295E-3</v>
      </c>
      <c r="E1414" s="22">
        <f t="shared" si="156"/>
        <v>2.0711283402661484E-2</v>
      </c>
      <c r="F1414" s="22">
        <f>IFERROR(D1414-Dashboard!$B$4/252,"")</f>
        <v>3.390782535289771E-3</v>
      </c>
      <c r="G1414" s="22">
        <f>IFERROR(E1414-Dashboard!$B$4/252,"")</f>
        <v>2.0552553243931324E-2</v>
      </c>
      <c r="H1414" s="4">
        <f t="shared" si="157"/>
        <v>193.89</v>
      </c>
      <c r="I1414" s="23">
        <f t="shared" si="158"/>
        <v>-0.13966682139357356</v>
      </c>
      <c r="J1414" s="4">
        <f t="shared" si="159"/>
        <v>4704.5</v>
      </c>
      <c r="K1414" s="23">
        <f t="shared" si="160"/>
        <v>-3.7623551918375409E-3</v>
      </c>
      <c r="L1414" s="22">
        <f t="shared" si="154"/>
        <v>-1.7161770708641555E-2</v>
      </c>
    </row>
    <row r="1415" spans="1:12" x14ac:dyDescent="0.25">
      <c r="A1415" s="3">
        <f>IFERROR(Datos!A1415,"")</f>
        <v>44538</v>
      </c>
      <c r="B1415" s="4">
        <f>IFERROR(Datos!B1415,"")</f>
        <v>166.9</v>
      </c>
      <c r="C1415" s="4">
        <f>IFERROR(Datos!C1415,"")</f>
        <v>4701.2</v>
      </c>
      <c r="D1415" s="22">
        <f t="shared" si="155"/>
        <v>5.3953599904077443E-4</v>
      </c>
      <c r="E1415" s="22">
        <f t="shared" si="156"/>
        <v>3.0724588205170988E-3</v>
      </c>
      <c r="F1415" s="22">
        <f>IFERROR(D1415-Dashboard!$B$4/252,"")</f>
        <v>3.808058403106157E-4</v>
      </c>
      <c r="G1415" s="22">
        <f>IFERROR(E1415-Dashboard!$B$4/252,"")</f>
        <v>2.9137286617869403E-3</v>
      </c>
      <c r="H1415" s="4">
        <f t="shared" si="157"/>
        <v>193.89</v>
      </c>
      <c r="I1415" s="23">
        <f t="shared" si="158"/>
        <v>-0.13920264067254617</v>
      </c>
      <c r="J1415" s="4">
        <f t="shared" si="159"/>
        <v>4704.5</v>
      </c>
      <c r="K1415" s="23">
        <f t="shared" si="160"/>
        <v>-7.0145605271554334E-4</v>
      </c>
      <c r="L1415" s="22">
        <f t="shared" si="154"/>
        <v>-2.5329228214763244E-3</v>
      </c>
    </row>
    <row r="1416" spans="1:12" x14ac:dyDescent="0.25">
      <c r="A1416" s="3">
        <f>IFERROR(Datos!A1416,"")</f>
        <v>44539</v>
      </c>
      <c r="B1416" s="4">
        <f>IFERROR(Datos!B1416,"")</f>
        <v>165.88</v>
      </c>
      <c r="C1416" s="4">
        <f>IFERROR(Datos!C1416,"")</f>
        <v>4667.3999999999996</v>
      </c>
      <c r="D1416" s="22">
        <f t="shared" si="155"/>
        <v>-6.1114439784302199E-3</v>
      </c>
      <c r="E1416" s="22">
        <f t="shared" si="156"/>
        <v>-7.1896537054368936E-3</v>
      </c>
      <c r="F1416" s="22">
        <f>IFERROR(D1416-Dashboard!$B$4/252,"")</f>
        <v>-6.2701741371603784E-3</v>
      </c>
      <c r="G1416" s="22">
        <f>IFERROR(E1416-Dashboard!$B$4/252,"")</f>
        <v>-7.3483838641670522E-3</v>
      </c>
      <c r="H1416" s="4">
        <f t="shared" si="157"/>
        <v>193.89</v>
      </c>
      <c r="I1416" s="23">
        <f t="shared" si="158"/>
        <v>-0.14446335551085665</v>
      </c>
      <c r="J1416" s="4">
        <f t="shared" si="159"/>
        <v>4704.5</v>
      </c>
      <c r="K1416" s="23">
        <f t="shared" si="160"/>
        <v>-7.8860665320438228E-3</v>
      </c>
      <c r="L1416" s="22">
        <f t="shared" si="154"/>
        <v>1.0782097270066737E-3</v>
      </c>
    </row>
    <row r="1417" spans="1:12" x14ac:dyDescent="0.25">
      <c r="A1417" s="3">
        <f>IFERROR(Datos!A1417,"")</f>
        <v>44540</v>
      </c>
      <c r="B1417" s="4">
        <f>IFERROR(Datos!B1417,"")</f>
        <v>166.58</v>
      </c>
      <c r="C1417" s="4">
        <f>IFERROR(Datos!C1417,"")</f>
        <v>4712</v>
      </c>
      <c r="D1417" s="22">
        <f t="shared" si="155"/>
        <v>4.219918013021573E-3</v>
      </c>
      <c r="E1417" s="22">
        <f t="shared" si="156"/>
        <v>9.5556412563739812E-3</v>
      </c>
      <c r="F1417" s="22">
        <f>IFERROR(D1417-Dashboard!$B$4/252,"")</f>
        <v>4.0611878542914145E-3</v>
      </c>
      <c r="G1417" s="22">
        <f>IFERROR(E1417-Dashboard!$B$4/252,"")</f>
        <v>9.3969110976438227E-3</v>
      </c>
      <c r="H1417" s="4">
        <f t="shared" si="157"/>
        <v>193.89</v>
      </c>
      <c r="I1417" s="23">
        <f t="shared" si="158"/>
        <v>-0.14085306101397688</v>
      </c>
      <c r="J1417" s="4">
        <f t="shared" si="159"/>
        <v>4712</v>
      </c>
      <c r="K1417" s="23">
        <f t="shared" si="160"/>
        <v>0</v>
      </c>
      <c r="L1417" s="22">
        <f t="shared" si="154"/>
        <v>-5.3357232433524082E-3</v>
      </c>
    </row>
    <row r="1418" spans="1:12" x14ac:dyDescent="0.25">
      <c r="A1418" s="3">
        <f>IFERROR(Datos!A1418,"")</f>
        <v>44543</v>
      </c>
      <c r="B1418" s="4">
        <f>IFERROR(Datos!B1418,"")</f>
        <v>167</v>
      </c>
      <c r="C1418" s="4">
        <f>IFERROR(Datos!C1418,"")</f>
        <v>4669</v>
      </c>
      <c r="D1418" s="22">
        <f t="shared" si="155"/>
        <v>2.5213110817623452E-3</v>
      </c>
      <c r="E1418" s="22">
        <f t="shared" si="156"/>
        <v>-9.1256366723260207E-3</v>
      </c>
      <c r="F1418" s="22">
        <f>IFERROR(D1418-Dashboard!$B$4/252,"")</f>
        <v>2.3625809230321867E-3</v>
      </c>
      <c r="G1418" s="22">
        <f>IFERROR(E1418-Dashboard!$B$4/252,"")</f>
        <v>-9.2843668310561792E-3</v>
      </c>
      <c r="H1418" s="4">
        <f t="shared" si="157"/>
        <v>193.89</v>
      </c>
      <c r="I1418" s="23">
        <f t="shared" si="158"/>
        <v>-0.13868688431584908</v>
      </c>
      <c r="J1418" s="4">
        <f t="shared" si="159"/>
        <v>4712</v>
      </c>
      <c r="K1418" s="23">
        <f t="shared" si="160"/>
        <v>-9.1256366723260207E-3</v>
      </c>
      <c r="L1418" s="22">
        <f t="shared" si="154"/>
        <v>1.1646947754088366E-2</v>
      </c>
    </row>
    <row r="1419" spans="1:12" x14ac:dyDescent="0.25">
      <c r="A1419" s="3">
        <f>IFERROR(Datos!A1419,"")</f>
        <v>44544</v>
      </c>
      <c r="B1419" s="4">
        <f>IFERROR(Datos!B1419,"")</f>
        <v>165.44</v>
      </c>
      <c r="C1419" s="4">
        <f>IFERROR(Datos!C1419,"")</f>
        <v>4634.1000000000004</v>
      </c>
      <c r="D1419" s="22">
        <f t="shared" si="155"/>
        <v>-9.3413173652694415E-3</v>
      </c>
      <c r="E1419" s="22">
        <f t="shared" si="156"/>
        <v>-7.4748340115655676E-3</v>
      </c>
      <c r="F1419" s="22">
        <f>IFERROR(D1419-Dashboard!$B$4/252,"")</f>
        <v>-9.5000475239996E-3</v>
      </c>
      <c r="G1419" s="22">
        <f>IFERROR(E1419-Dashboard!$B$4/252,"")</f>
        <v>-7.6335641702957261E-3</v>
      </c>
      <c r="H1419" s="4">
        <f t="shared" si="157"/>
        <v>193.89</v>
      </c>
      <c r="I1419" s="23">
        <f t="shared" si="158"/>
        <v>-0.14673268348032387</v>
      </c>
      <c r="J1419" s="4">
        <f t="shared" si="159"/>
        <v>4712</v>
      </c>
      <c r="K1419" s="23">
        <f t="shared" si="160"/>
        <v>-1.6532258064516081E-2</v>
      </c>
      <c r="L1419" s="22">
        <f t="shared" si="154"/>
        <v>-1.8664833537038739E-3</v>
      </c>
    </row>
    <row r="1420" spans="1:12" x14ac:dyDescent="0.25">
      <c r="A1420" s="3">
        <f>IFERROR(Datos!A1420,"")</f>
        <v>44545</v>
      </c>
      <c r="B1420" s="4">
        <f>IFERROR(Datos!B1420,"")</f>
        <v>166.15</v>
      </c>
      <c r="C1420" s="4">
        <f>IFERROR(Datos!C1420,"")</f>
        <v>4709.8999999999996</v>
      </c>
      <c r="D1420" s="22">
        <f t="shared" si="155"/>
        <v>4.291586073501108E-3</v>
      </c>
      <c r="E1420" s="22">
        <f t="shared" si="156"/>
        <v>1.6357005675319725E-2</v>
      </c>
      <c r="F1420" s="22">
        <f>IFERROR(D1420-Dashboard!$B$4/252,"")</f>
        <v>4.1328559147709495E-3</v>
      </c>
      <c r="G1420" s="22">
        <f>IFERROR(E1420-Dashboard!$B$4/252,"")</f>
        <v>1.6198275516589564E-2</v>
      </c>
      <c r="H1420" s="4">
        <f t="shared" si="157"/>
        <v>193.89</v>
      </c>
      <c r="I1420" s="23">
        <f t="shared" si="158"/>
        <v>-0.14307081334777438</v>
      </c>
      <c r="J1420" s="4">
        <f t="shared" si="159"/>
        <v>4712</v>
      </c>
      <c r="K1420" s="23">
        <f t="shared" si="160"/>
        <v>-4.4567062818345882E-4</v>
      </c>
      <c r="L1420" s="22">
        <f t="shared" si="154"/>
        <v>-1.2065419601818617E-2</v>
      </c>
    </row>
    <row r="1421" spans="1:12" x14ac:dyDescent="0.25">
      <c r="A1421" s="3">
        <f>IFERROR(Datos!A1421,"")</f>
        <v>44546</v>
      </c>
      <c r="B1421" s="4">
        <f>IFERROR(Datos!B1421,"")</f>
        <v>168.16</v>
      </c>
      <c r="C1421" s="4">
        <f>IFERROR(Datos!C1421,"")</f>
        <v>4668.7</v>
      </c>
      <c r="D1421" s="22">
        <f t="shared" si="155"/>
        <v>1.2097502256996684E-2</v>
      </c>
      <c r="E1421" s="22">
        <f t="shared" si="156"/>
        <v>-8.7475317947302011E-3</v>
      </c>
      <c r="F1421" s="22">
        <f>IFERROR(D1421-Dashboard!$B$4/252,"")</f>
        <v>1.1938772098266525E-2</v>
      </c>
      <c r="G1421" s="22">
        <f>IFERROR(E1421-Dashboard!$B$4/252,"")</f>
        <v>-8.9062619534603597E-3</v>
      </c>
      <c r="H1421" s="4">
        <f t="shared" si="157"/>
        <v>193.89</v>
      </c>
      <c r="I1421" s="23">
        <f t="shared" si="158"/>
        <v>-0.13270411057816278</v>
      </c>
      <c r="J1421" s="4">
        <f t="shared" si="159"/>
        <v>4712</v>
      </c>
      <c r="K1421" s="23">
        <f t="shared" si="160"/>
        <v>-9.1893039049236735E-3</v>
      </c>
      <c r="L1421" s="22">
        <f t="shared" si="154"/>
        <v>2.0845034051726885E-2</v>
      </c>
    </row>
    <row r="1422" spans="1:12" x14ac:dyDescent="0.25">
      <c r="A1422" s="3">
        <f>IFERROR(Datos!A1422,"")</f>
        <v>44547</v>
      </c>
      <c r="B1422" s="4">
        <f>IFERROR(Datos!B1422,"")</f>
        <v>167.8</v>
      </c>
      <c r="C1422" s="4">
        <f>IFERROR(Datos!C1422,"")</f>
        <v>4620.6000000000004</v>
      </c>
      <c r="D1422" s="22">
        <f t="shared" si="155"/>
        <v>-2.1408182683158028E-3</v>
      </c>
      <c r="E1422" s="22">
        <f t="shared" si="156"/>
        <v>-1.030265384368223E-2</v>
      </c>
      <c r="F1422" s="22">
        <f>IFERROR(D1422-Dashboard!$B$4/252,"")</f>
        <v>-2.2995484270459613E-3</v>
      </c>
      <c r="G1422" s="22">
        <f>IFERROR(E1422-Dashboard!$B$4/252,"")</f>
        <v>-1.0461384002412389E-2</v>
      </c>
      <c r="H1422" s="4">
        <f t="shared" si="157"/>
        <v>193.89</v>
      </c>
      <c r="I1422" s="23">
        <f t="shared" si="158"/>
        <v>-0.13456083346227232</v>
      </c>
      <c r="J1422" s="4">
        <f t="shared" si="159"/>
        <v>4712</v>
      </c>
      <c r="K1422" s="23">
        <f t="shared" si="160"/>
        <v>-1.9397283531409126E-2</v>
      </c>
      <c r="L1422" s="22">
        <f t="shared" si="154"/>
        <v>8.1618355753664273E-3</v>
      </c>
    </row>
    <row r="1423" spans="1:12" x14ac:dyDescent="0.25">
      <c r="A1423" s="3">
        <f>IFERROR(Datos!A1423,"")</f>
        <v>44550</v>
      </c>
      <c r="B1423" s="4">
        <f>IFERROR(Datos!B1423,"")</f>
        <v>167.09</v>
      </c>
      <c r="C1423" s="4">
        <f>IFERROR(Datos!C1423,"")</f>
        <v>4568</v>
      </c>
      <c r="D1423" s="22">
        <f t="shared" si="155"/>
        <v>-4.2312276519667069E-3</v>
      </c>
      <c r="E1423" s="22">
        <f t="shared" si="156"/>
        <v>-1.1383802969311407E-2</v>
      </c>
      <c r="F1423" s="22">
        <f>IFERROR(D1423-Dashboard!$B$4/252,"")</f>
        <v>-4.3899578106968654E-3</v>
      </c>
      <c r="G1423" s="22">
        <f>IFERROR(E1423-Dashboard!$B$4/252,"")</f>
        <v>-1.1542533128041566E-2</v>
      </c>
      <c r="H1423" s="4">
        <f t="shared" si="157"/>
        <v>193.89</v>
      </c>
      <c r="I1423" s="23">
        <f t="shared" si="158"/>
        <v>-0.13822270359482169</v>
      </c>
      <c r="J1423" s="4">
        <f t="shared" si="159"/>
        <v>4712</v>
      </c>
      <c r="K1423" s="23">
        <f t="shared" si="160"/>
        <v>-3.0560271646859039E-2</v>
      </c>
      <c r="L1423" s="22">
        <f t="shared" si="154"/>
        <v>7.1525753173447004E-3</v>
      </c>
    </row>
    <row r="1424" spans="1:12" x14ac:dyDescent="0.25">
      <c r="A1424" s="3">
        <f>IFERROR(Datos!A1424,"")</f>
        <v>44551</v>
      </c>
      <c r="B1424" s="4">
        <f>IFERROR(Datos!B1424,"")</f>
        <v>167.02</v>
      </c>
      <c r="C1424" s="4">
        <f>IFERROR(Datos!C1424,"")</f>
        <v>4649.2</v>
      </c>
      <c r="D1424" s="22">
        <f t="shared" si="155"/>
        <v>-4.1893590280683846E-4</v>
      </c>
      <c r="E1424" s="22">
        <f t="shared" si="156"/>
        <v>1.7775831873905412E-2</v>
      </c>
      <c r="F1424" s="22">
        <f>IFERROR(D1424-Dashboard!$B$4/252,"")</f>
        <v>-5.7766606153699719E-4</v>
      </c>
      <c r="G1424" s="22">
        <f>IFERROR(E1424-Dashboard!$B$4/252,"")</f>
        <v>1.7617101715175252E-2</v>
      </c>
      <c r="H1424" s="4">
        <f t="shared" si="157"/>
        <v>193.89</v>
      </c>
      <c r="I1424" s="23">
        <f t="shared" si="158"/>
        <v>-0.13858373304450966</v>
      </c>
      <c r="J1424" s="4">
        <f t="shared" si="159"/>
        <v>4712</v>
      </c>
      <c r="K1424" s="23">
        <f t="shared" si="160"/>
        <v>-1.3327674023769109E-2</v>
      </c>
      <c r="L1424" s="22">
        <f t="shared" si="154"/>
        <v>-1.8194767776712251E-2</v>
      </c>
    </row>
    <row r="1425" spans="1:12" x14ac:dyDescent="0.25">
      <c r="A1425" s="3">
        <f>IFERROR(Datos!A1425,"")</f>
        <v>44552</v>
      </c>
      <c r="B1425" s="4">
        <f>IFERROR(Datos!B1425,"")</f>
        <v>168.59</v>
      </c>
      <c r="C1425" s="4">
        <f>IFERROR(Datos!C1425,"")</f>
        <v>4696.6000000000004</v>
      </c>
      <c r="D1425" s="22">
        <f t="shared" si="155"/>
        <v>9.4000718476827672E-3</v>
      </c>
      <c r="E1425" s="22">
        <f t="shared" si="156"/>
        <v>1.0195302417620455E-2</v>
      </c>
      <c r="F1425" s="22">
        <f>IFERROR(D1425-Dashboard!$B$4/252,"")</f>
        <v>9.2413416889526086E-3</v>
      </c>
      <c r="G1425" s="22">
        <f>IFERROR(E1425-Dashboard!$B$4/252,"")</f>
        <v>1.0036572258890297E-2</v>
      </c>
      <c r="H1425" s="4">
        <f t="shared" si="157"/>
        <v>193.89</v>
      </c>
      <c r="I1425" s="23">
        <f t="shared" si="158"/>
        <v>-0.13048635824436527</v>
      </c>
      <c r="J1425" s="4">
        <f t="shared" si="159"/>
        <v>4712</v>
      </c>
      <c r="K1425" s="23">
        <f t="shared" si="160"/>
        <v>-3.2682512733446245E-3</v>
      </c>
      <c r="L1425" s="22">
        <f t="shared" si="154"/>
        <v>-7.9523056993768826E-4</v>
      </c>
    </row>
    <row r="1426" spans="1:12" x14ac:dyDescent="0.25">
      <c r="A1426" s="3">
        <f>IFERROR(Datos!A1426,"")</f>
        <v>44553</v>
      </c>
      <c r="B1426" s="4">
        <f>IFERROR(Datos!B1426,"")</f>
        <v>168.97</v>
      </c>
      <c r="C1426" s="4">
        <f>IFERROR(Datos!C1426,"")</f>
        <v>4725.8</v>
      </c>
      <c r="D1426" s="22">
        <f t="shared" si="155"/>
        <v>2.2539889673172109E-3</v>
      </c>
      <c r="E1426" s="22">
        <f t="shared" si="156"/>
        <v>6.2172635523569664E-3</v>
      </c>
      <c r="F1426" s="22">
        <f>IFERROR(D1426-Dashboard!$B$4/252,"")</f>
        <v>2.0952588085870524E-3</v>
      </c>
      <c r="G1426" s="22">
        <f>IFERROR(E1426-Dashboard!$B$4/252,"")</f>
        <v>6.0585333936268079E-3</v>
      </c>
      <c r="H1426" s="4">
        <f t="shared" si="157"/>
        <v>193.89</v>
      </c>
      <c r="I1426" s="23">
        <f t="shared" si="158"/>
        <v>-0.12852648408891632</v>
      </c>
      <c r="J1426" s="4">
        <f t="shared" si="159"/>
        <v>4725.8</v>
      </c>
      <c r="K1426" s="23">
        <f t="shared" si="160"/>
        <v>0</v>
      </c>
      <c r="L1426" s="22">
        <f t="shared" si="154"/>
        <v>-3.9632745850397555E-3</v>
      </c>
    </row>
    <row r="1427" spans="1:12" x14ac:dyDescent="0.25">
      <c r="A1427" s="3">
        <f>IFERROR(Datos!A1427,"")</f>
        <v>44557</v>
      </c>
      <c r="B1427" s="4">
        <f>IFERROR(Datos!B1427,"")</f>
        <v>169.37</v>
      </c>
      <c r="C1427" s="4">
        <f>IFERROR(Datos!C1427,"")</f>
        <v>4791.2</v>
      </c>
      <c r="D1427" s="22">
        <f t="shared" si="155"/>
        <v>2.3672841332780248E-3</v>
      </c>
      <c r="E1427" s="22">
        <f t="shared" si="156"/>
        <v>1.3838926742562041E-2</v>
      </c>
      <c r="F1427" s="22">
        <f>IFERROR(D1427-Dashboard!$B$4/252,"")</f>
        <v>2.2085539745478663E-3</v>
      </c>
      <c r="G1427" s="22">
        <f>IFERROR(E1427-Dashboard!$B$4/252,"")</f>
        <v>1.3680196583831883E-2</v>
      </c>
      <c r="H1427" s="4">
        <f t="shared" si="157"/>
        <v>193.89</v>
      </c>
      <c r="I1427" s="23">
        <f t="shared" si="158"/>
        <v>-0.12646345866212794</v>
      </c>
      <c r="J1427" s="4">
        <f t="shared" si="159"/>
        <v>4791.2</v>
      </c>
      <c r="K1427" s="23">
        <f t="shared" si="160"/>
        <v>0</v>
      </c>
      <c r="L1427" s="22">
        <f t="shared" si="154"/>
        <v>-1.1471642609284016E-2</v>
      </c>
    </row>
    <row r="1428" spans="1:12" x14ac:dyDescent="0.25">
      <c r="A1428" s="3">
        <f>IFERROR(Datos!A1428,"")</f>
        <v>44558</v>
      </c>
      <c r="B1428" s="4">
        <f>IFERROR(Datos!B1428,"")</f>
        <v>168.64</v>
      </c>
      <c r="C1428" s="4">
        <f>IFERROR(Datos!C1428,"")</f>
        <v>4786.3999999999996</v>
      </c>
      <c r="D1428" s="22">
        <f t="shared" si="155"/>
        <v>-4.3100903347701447E-3</v>
      </c>
      <c r="E1428" s="22">
        <f t="shared" si="156"/>
        <v>-1.0018367006178197E-3</v>
      </c>
      <c r="F1428" s="22">
        <f>IFERROR(D1428-Dashboard!$B$4/252,"")</f>
        <v>-4.4688204935003032E-3</v>
      </c>
      <c r="G1428" s="22">
        <f>IFERROR(E1428-Dashboard!$B$4/252,"")</f>
        <v>-1.1605668593479784E-3</v>
      </c>
      <c r="H1428" s="4">
        <f t="shared" si="157"/>
        <v>193.89</v>
      </c>
      <c r="I1428" s="23">
        <f t="shared" si="158"/>
        <v>-0.13022848006601684</v>
      </c>
      <c r="J1428" s="4">
        <f t="shared" si="159"/>
        <v>4791.2</v>
      </c>
      <c r="K1428" s="23">
        <f t="shared" si="160"/>
        <v>-1.0018367006178197E-3</v>
      </c>
      <c r="L1428" s="22">
        <f t="shared" si="154"/>
        <v>-3.308253634152325E-3</v>
      </c>
    </row>
    <row r="1429" spans="1:12" x14ac:dyDescent="0.25">
      <c r="A1429" s="3">
        <f>IFERROR(Datos!A1429,"")</f>
        <v>44559</v>
      </c>
      <c r="B1429" s="4">
        <f>IFERROR(Datos!B1429,"")</f>
        <v>168.59</v>
      </c>
      <c r="C1429" s="4">
        <f>IFERROR(Datos!C1429,"")</f>
        <v>4793.1000000000004</v>
      </c>
      <c r="D1429" s="22">
        <f t="shared" si="155"/>
        <v>-2.9648956356731482E-4</v>
      </c>
      <c r="E1429" s="22">
        <f t="shared" si="156"/>
        <v>1.3997994317234141E-3</v>
      </c>
      <c r="F1429" s="22">
        <f>IFERROR(D1429-Dashboard!$B$4/252,"")</f>
        <v>-4.5521972229747355E-4</v>
      </c>
      <c r="G1429" s="22">
        <f>IFERROR(E1429-Dashboard!$B$4/252,"")</f>
        <v>1.2410692729932554E-3</v>
      </c>
      <c r="H1429" s="4">
        <f t="shared" si="157"/>
        <v>193.89</v>
      </c>
      <c r="I1429" s="23">
        <f t="shared" si="158"/>
        <v>-0.13048635824436527</v>
      </c>
      <c r="J1429" s="4">
        <f t="shared" si="159"/>
        <v>4793.1000000000004</v>
      </c>
      <c r="K1429" s="23">
        <f t="shared" si="160"/>
        <v>0</v>
      </c>
      <c r="L1429" s="22">
        <f t="shared" si="154"/>
        <v>-1.696288995290729E-3</v>
      </c>
    </row>
    <row r="1430" spans="1:12" x14ac:dyDescent="0.25">
      <c r="A1430" s="3">
        <f>IFERROR(Datos!A1430,"")</f>
        <v>44560</v>
      </c>
      <c r="B1430" s="4">
        <f>IFERROR(Datos!B1430,"")</f>
        <v>169.8</v>
      </c>
      <c r="C1430" s="4">
        <f>IFERROR(Datos!C1430,"")</f>
        <v>4778.7</v>
      </c>
      <c r="D1430" s="22">
        <f t="shared" si="155"/>
        <v>7.1771753959311013E-3</v>
      </c>
      <c r="E1430" s="22">
        <f t="shared" si="156"/>
        <v>-3.0043187081431055E-3</v>
      </c>
      <c r="F1430" s="22">
        <f>IFERROR(D1430-Dashboard!$B$4/252,"")</f>
        <v>7.0184452372009428E-3</v>
      </c>
      <c r="G1430" s="22">
        <f>IFERROR(E1430-Dashboard!$B$4/252,"")</f>
        <v>-3.163048866873264E-3</v>
      </c>
      <c r="H1430" s="4">
        <f t="shared" si="157"/>
        <v>193.89</v>
      </c>
      <c r="I1430" s="23">
        <f t="shared" si="158"/>
        <v>-0.12424570632833043</v>
      </c>
      <c r="J1430" s="4">
        <f t="shared" si="159"/>
        <v>4793.1000000000004</v>
      </c>
      <c r="K1430" s="23">
        <f t="shared" si="160"/>
        <v>-3.0043187081431055E-3</v>
      </c>
      <c r="L1430" s="22">
        <f t="shared" si="154"/>
        <v>1.0181494104074207E-2</v>
      </c>
    </row>
    <row r="1431" spans="1:12" x14ac:dyDescent="0.25">
      <c r="A1431" s="3">
        <f>IFERROR(Datos!A1431,"")</f>
        <v>44561</v>
      </c>
      <c r="B1431" s="4">
        <f>IFERROR(Datos!B1431,"")</f>
        <v>170.96</v>
      </c>
      <c r="C1431" s="4">
        <f>IFERROR(Datos!C1431,"")</f>
        <v>4766.2</v>
      </c>
      <c r="D1431" s="22">
        <f t="shared" si="155"/>
        <v>6.8315665488809518E-3</v>
      </c>
      <c r="E1431" s="22">
        <f t="shared" si="156"/>
        <v>-2.6157741645217447E-3</v>
      </c>
      <c r="F1431" s="22">
        <f>IFERROR(D1431-Dashboard!$B$4/252,"")</f>
        <v>6.6728363901507933E-3</v>
      </c>
      <c r="G1431" s="22">
        <f>IFERROR(E1431-Dashboard!$B$4/252,"")</f>
        <v>-2.7745043232519032E-3</v>
      </c>
      <c r="H1431" s="4">
        <f t="shared" si="157"/>
        <v>193.89</v>
      </c>
      <c r="I1431" s="23">
        <f t="shared" si="158"/>
        <v>-0.11826293259064413</v>
      </c>
      <c r="J1431" s="4">
        <f t="shared" si="159"/>
        <v>4793.1000000000004</v>
      </c>
      <c r="K1431" s="23">
        <f t="shared" si="160"/>
        <v>-5.6122342534060676E-3</v>
      </c>
      <c r="L1431" s="22">
        <f t="shared" si="154"/>
        <v>9.4473407134026965E-3</v>
      </c>
    </row>
    <row r="1432" spans="1:12" x14ac:dyDescent="0.25">
      <c r="A1432" s="3">
        <f>IFERROR(Datos!A1432,"")</f>
        <v>44564</v>
      </c>
      <c r="B1432" s="4">
        <f>IFERROR(Datos!B1432,"")</f>
        <v>168.33</v>
      </c>
      <c r="C1432" s="4">
        <f>IFERROR(Datos!C1432,"")</f>
        <v>4796.6000000000004</v>
      </c>
      <c r="D1432" s="22">
        <f t="shared" si="155"/>
        <v>-1.5383715489003302E-2</v>
      </c>
      <c r="E1432" s="22">
        <f t="shared" si="156"/>
        <v>6.3782468213673393E-3</v>
      </c>
      <c r="F1432" s="22">
        <f>IFERROR(D1432-Dashboard!$B$4/252,"")</f>
        <v>-1.5542445647733461E-2</v>
      </c>
      <c r="G1432" s="22">
        <f>IFERROR(E1432-Dashboard!$B$4/252,"")</f>
        <v>6.2195166626371808E-3</v>
      </c>
      <c r="H1432" s="4">
        <f t="shared" si="157"/>
        <v>193.89</v>
      </c>
      <c r="I1432" s="23">
        <f t="shared" si="158"/>
        <v>-0.13182732477177772</v>
      </c>
      <c r="J1432" s="4">
        <f t="shared" si="159"/>
        <v>4796.6000000000004</v>
      </c>
      <c r="K1432" s="23">
        <f t="shared" si="160"/>
        <v>0</v>
      </c>
      <c r="L1432" s="22">
        <f t="shared" si="154"/>
        <v>-2.1761962310370642E-2</v>
      </c>
    </row>
    <row r="1433" spans="1:12" x14ac:dyDescent="0.25">
      <c r="A1433" s="3">
        <f>IFERROR(Datos!A1433,"")</f>
        <v>44565</v>
      </c>
      <c r="B1433" s="4">
        <f>IFERROR(Datos!B1433,"")</f>
        <v>169.57</v>
      </c>
      <c r="C1433" s="4">
        <f>IFERROR(Datos!C1433,"")</f>
        <v>4793.5</v>
      </c>
      <c r="D1433" s="22">
        <f t="shared" si="155"/>
        <v>7.3664825046040328E-3</v>
      </c>
      <c r="E1433" s="22">
        <f t="shared" si="156"/>
        <v>-6.4629112287872825E-4</v>
      </c>
      <c r="F1433" s="22">
        <f>IFERROR(D1433-Dashboard!$B$4/252,"")</f>
        <v>7.2077523458738742E-3</v>
      </c>
      <c r="G1433" s="22">
        <f>IFERROR(E1433-Dashboard!$B$4/252,"")</f>
        <v>-8.0502128160888698E-4</v>
      </c>
      <c r="H1433" s="4">
        <f t="shared" si="157"/>
        <v>193.89</v>
      </c>
      <c r="I1433" s="23">
        <f t="shared" si="158"/>
        <v>-0.12543194594873375</v>
      </c>
      <c r="J1433" s="4">
        <f t="shared" si="159"/>
        <v>4796.6000000000004</v>
      </c>
      <c r="K1433" s="23">
        <f t="shared" si="160"/>
        <v>-6.4629112287872825E-4</v>
      </c>
      <c r="L1433" s="22">
        <f t="shared" si="154"/>
        <v>8.012773627482761E-3</v>
      </c>
    </row>
    <row r="1434" spans="1:12" x14ac:dyDescent="0.25">
      <c r="A1434" s="3">
        <f>IFERROR(Datos!A1434,"")</f>
        <v>44566</v>
      </c>
      <c r="B1434" s="4">
        <f>IFERROR(Datos!B1434,"")</f>
        <v>169.06</v>
      </c>
      <c r="C1434" s="4">
        <f>IFERROR(Datos!C1434,"")</f>
        <v>4700.6000000000004</v>
      </c>
      <c r="D1434" s="22">
        <f t="shared" si="155"/>
        <v>-3.0076074777377615E-3</v>
      </c>
      <c r="E1434" s="22">
        <f t="shared" si="156"/>
        <v>-1.9380410973192763E-2</v>
      </c>
      <c r="F1434" s="22">
        <f>IFERROR(D1434-Dashboard!$B$4/252,"")</f>
        <v>-3.16633763646792E-3</v>
      </c>
      <c r="G1434" s="22">
        <f>IFERROR(E1434-Dashboard!$B$4/252,"")</f>
        <v>-1.9539141131922923E-2</v>
      </c>
      <c r="H1434" s="4">
        <f t="shared" si="157"/>
        <v>193.89</v>
      </c>
      <c r="I1434" s="23">
        <f t="shared" si="158"/>
        <v>-0.12806230336788893</v>
      </c>
      <c r="J1434" s="4">
        <f t="shared" si="159"/>
        <v>4796.6000000000004</v>
      </c>
      <c r="K1434" s="23">
        <f t="shared" si="160"/>
        <v>-2.0014176708501807E-2</v>
      </c>
      <c r="L1434" s="22">
        <f t="shared" si="154"/>
        <v>1.6372803495455002E-2</v>
      </c>
    </row>
    <row r="1435" spans="1:12" x14ac:dyDescent="0.25">
      <c r="A1435" s="3">
        <f>IFERROR(Datos!A1435,"")</f>
        <v>44567</v>
      </c>
      <c r="B1435" s="4">
        <f>IFERROR(Datos!B1435,"")</f>
        <v>166.99</v>
      </c>
      <c r="C1435" s="4">
        <f>IFERROR(Datos!C1435,"")</f>
        <v>4696.1000000000004</v>
      </c>
      <c r="D1435" s="22">
        <f t="shared" si="155"/>
        <v>-1.2244173666153935E-2</v>
      </c>
      <c r="E1435" s="22">
        <f t="shared" si="156"/>
        <v>-9.5732459685993199E-4</v>
      </c>
      <c r="F1435" s="22">
        <f>IFERROR(D1435-Dashboard!$B$4/252,"")</f>
        <v>-1.2402903824884093E-2</v>
      </c>
      <c r="G1435" s="22">
        <f>IFERROR(E1435-Dashboard!$B$4/252,"")</f>
        <v>-1.1160547555900907E-3</v>
      </c>
      <c r="H1435" s="4">
        <f t="shared" si="157"/>
        <v>193.89</v>
      </c>
      <c r="I1435" s="23">
        <f t="shared" si="158"/>
        <v>-0.13873845995151879</v>
      </c>
      <c r="J1435" s="4">
        <f t="shared" si="159"/>
        <v>4796.6000000000004</v>
      </c>
      <c r="K1435" s="23">
        <f t="shared" si="160"/>
        <v>-2.0952341241712857E-2</v>
      </c>
      <c r="L1435" s="22">
        <f t="shared" si="154"/>
        <v>-1.1286849069294003E-2</v>
      </c>
    </row>
    <row r="1436" spans="1:12" x14ac:dyDescent="0.25">
      <c r="A1436" s="3">
        <f>IFERROR(Datos!A1436,"")</f>
        <v>44568</v>
      </c>
      <c r="B1436" s="4">
        <f>IFERROR(Datos!B1436,"")</f>
        <v>167.75</v>
      </c>
      <c r="C1436" s="4">
        <f>IFERROR(Datos!C1436,"")</f>
        <v>4677</v>
      </c>
      <c r="D1436" s="22">
        <f t="shared" si="155"/>
        <v>4.5511707287861913E-3</v>
      </c>
      <c r="E1436" s="22">
        <f t="shared" si="156"/>
        <v>-4.0672047017739077E-3</v>
      </c>
      <c r="F1436" s="22">
        <f>IFERROR(D1436-Dashboard!$B$4/252,"")</f>
        <v>4.3924405700560328E-3</v>
      </c>
      <c r="G1436" s="22">
        <f>IFERROR(E1436-Dashboard!$B$4/252,"")</f>
        <v>-4.2259348605040662E-3</v>
      </c>
      <c r="H1436" s="4">
        <f t="shared" si="157"/>
        <v>193.89</v>
      </c>
      <c r="I1436" s="23">
        <f t="shared" si="158"/>
        <v>-0.13481871164062087</v>
      </c>
      <c r="J1436" s="4">
        <f t="shared" si="159"/>
        <v>4796.6000000000004</v>
      </c>
      <c r="K1436" s="23">
        <f t="shared" si="160"/>
        <v>-2.4934328482675294E-2</v>
      </c>
      <c r="L1436" s="22">
        <f t="shared" si="154"/>
        <v>8.618375430560099E-3</v>
      </c>
    </row>
    <row r="1437" spans="1:12" x14ac:dyDescent="0.25">
      <c r="A1437" s="3">
        <f>IFERROR(Datos!A1437,"")</f>
        <v>44571</v>
      </c>
      <c r="B1437" s="4">
        <f>IFERROR(Datos!B1437,"")</f>
        <v>168.26</v>
      </c>
      <c r="C1437" s="4">
        <f>IFERROR(Datos!C1437,"")</f>
        <v>4670.3</v>
      </c>
      <c r="D1437" s="22">
        <f t="shared" si="155"/>
        <v>3.0402384500745061E-3</v>
      </c>
      <c r="E1437" s="22">
        <f t="shared" si="156"/>
        <v>-1.4325422279238831E-3</v>
      </c>
      <c r="F1437" s="22">
        <f>IFERROR(D1437-Dashboard!$B$4/252,"")</f>
        <v>2.8815082913443476E-3</v>
      </c>
      <c r="G1437" s="22">
        <f>IFERROR(E1437-Dashboard!$B$4/252,"")</f>
        <v>-1.5912723866540418E-3</v>
      </c>
      <c r="H1437" s="4">
        <f t="shared" si="157"/>
        <v>193.89</v>
      </c>
      <c r="I1437" s="23">
        <f t="shared" si="158"/>
        <v>-0.1321883542214658</v>
      </c>
      <c r="J1437" s="4">
        <f t="shared" si="159"/>
        <v>4796.6000000000004</v>
      </c>
      <c r="K1437" s="23">
        <f t="shared" si="160"/>
        <v>-2.6331151232122818E-2</v>
      </c>
      <c r="L1437" s="22">
        <f t="shared" si="154"/>
        <v>4.4727806779983892E-3</v>
      </c>
    </row>
    <row r="1438" spans="1:12" x14ac:dyDescent="0.25">
      <c r="A1438" s="3">
        <f>IFERROR(Datos!A1438,"")</f>
        <v>44572</v>
      </c>
      <c r="B1438" s="4">
        <f>IFERROR(Datos!B1438,"")</f>
        <v>170.29</v>
      </c>
      <c r="C1438" s="4">
        <f>IFERROR(Datos!C1438,"")</f>
        <v>4713.1000000000004</v>
      </c>
      <c r="D1438" s="22">
        <f t="shared" si="155"/>
        <v>1.2064661832877688E-2</v>
      </c>
      <c r="E1438" s="22">
        <f t="shared" si="156"/>
        <v>9.1642935143352311E-3</v>
      </c>
      <c r="F1438" s="22">
        <f>IFERROR(D1438-Dashboard!$B$4/252,"")</f>
        <v>1.1905931674147529E-2</v>
      </c>
      <c r="G1438" s="22">
        <f>IFERROR(E1438-Dashboard!$B$4/252,"")</f>
        <v>9.0055633556050726E-3</v>
      </c>
      <c r="H1438" s="4">
        <f t="shared" si="157"/>
        <v>193.89</v>
      </c>
      <c r="I1438" s="23">
        <f t="shared" si="158"/>
        <v>-0.12171850018051467</v>
      </c>
      <c r="J1438" s="4">
        <f t="shared" si="159"/>
        <v>4796.6000000000004</v>
      </c>
      <c r="K1438" s="23">
        <f t="shared" si="160"/>
        <v>-1.7408164116249014E-2</v>
      </c>
      <c r="L1438" s="22">
        <f t="shared" si="154"/>
        <v>2.9003683185424567E-3</v>
      </c>
    </row>
    <row r="1439" spans="1:12" x14ac:dyDescent="0.25">
      <c r="A1439" s="3">
        <f>IFERROR(Datos!A1439,"")</f>
        <v>44573</v>
      </c>
      <c r="B1439" s="4">
        <f>IFERROR(Datos!B1439,"")</f>
        <v>170.74</v>
      </c>
      <c r="C1439" s="4">
        <f>IFERROR(Datos!C1439,"")</f>
        <v>4726.3999999999996</v>
      </c>
      <c r="D1439" s="22">
        <f t="shared" si="155"/>
        <v>2.6425509425098692E-3</v>
      </c>
      <c r="E1439" s="22">
        <f t="shared" si="156"/>
        <v>2.8219218773204435E-3</v>
      </c>
      <c r="F1439" s="22">
        <f>IFERROR(D1439-Dashboard!$B$4/252,"")</f>
        <v>2.4838207837797107E-3</v>
      </c>
      <c r="G1439" s="22">
        <f>IFERROR(E1439-Dashboard!$B$4/252,"")</f>
        <v>2.663191718590285E-3</v>
      </c>
      <c r="H1439" s="4">
        <f t="shared" si="157"/>
        <v>193.89</v>
      </c>
      <c r="I1439" s="23">
        <f t="shared" si="158"/>
        <v>-0.11939759657537763</v>
      </c>
      <c r="J1439" s="4">
        <f t="shared" si="159"/>
        <v>4796.6000000000004</v>
      </c>
      <c r="K1439" s="23">
        <f t="shared" si="160"/>
        <v>-1.463536671809218E-2</v>
      </c>
      <c r="L1439" s="22">
        <f t="shared" si="154"/>
        <v>-1.7937093481057431E-4</v>
      </c>
    </row>
    <row r="1440" spans="1:12" x14ac:dyDescent="0.25">
      <c r="A1440" s="3">
        <f>IFERROR(Datos!A1440,"")</f>
        <v>44574</v>
      </c>
      <c r="B1440" s="4">
        <f>IFERROR(Datos!B1440,"")</f>
        <v>170.16</v>
      </c>
      <c r="C1440" s="4">
        <f>IFERROR(Datos!C1440,"")</f>
        <v>4659</v>
      </c>
      <c r="D1440" s="22">
        <f t="shared" si="155"/>
        <v>-3.3969778610754009E-3</v>
      </c>
      <c r="E1440" s="22">
        <f t="shared" si="156"/>
        <v>-1.4260324983073724E-2</v>
      </c>
      <c r="F1440" s="22">
        <f>IFERROR(D1440-Dashboard!$B$4/252,"")</f>
        <v>-3.5557080198055594E-3</v>
      </c>
      <c r="G1440" s="22">
        <f>IFERROR(E1440-Dashboard!$B$4/252,"")</f>
        <v>-1.4419055141803883E-2</v>
      </c>
      <c r="H1440" s="4">
        <f t="shared" si="157"/>
        <v>193.89</v>
      </c>
      <c r="I1440" s="23">
        <f t="shared" si="158"/>
        <v>-0.12238898344422089</v>
      </c>
      <c r="J1440" s="4">
        <f t="shared" si="159"/>
        <v>4796.6000000000004</v>
      </c>
      <c r="K1440" s="23">
        <f t="shared" si="160"/>
        <v>-2.8686986615519383E-2</v>
      </c>
      <c r="L1440" s="22">
        <f t="shared" si="154"/>
        <v>1.0863347121998324E-2</v>
      </c>
    </row>
    <row r="1441" spans="1:12" x14ac:dyDescent="0.25">
      <c r="A1441" s="3">
        <f>IFERROR(Datos!A1441,"")</f>
        <v>44575</v>
      </c>
      <c r="B1441" s="4">
        <f>IFERROR(Datos!B1441,"")</f>
        <v>169.67</v>
      </c>
      <c r="C1441" s="4">
        <f>IFERROR(Datos!C1441,"")</f>
        <v>4662.8999999999996</v>
      </c>
      <c r="D1441" s="22">
        <f t="shared" si="155"/>
        <v>-2.8796426892336857E-3</v>
      </c>
      <c r="E1441" s="22">
        <f t="shared" si="156"/>
        <v>8.370895041853732E-4</v>
      </c>
      <c r="F1441" s="22">
        <f>IFERROR(D1441-Dashboard!$B$4/252,"")</f>
        <v>-3.0383728479638442E-3</v>
      </c>
      <c r="G1441" s="22">
        <f>IFERROR(E1441-Dashboard!$B$4/252,"")</f>
        <v>6.7835934545521447E-4</v>
      </c>
      <c r="H1441" s="4">
        <f t="shared" si="157"/>
        <v>193.89</v>
      </c>
      <c r="I1441" s="23">
        <f t="shared" si="158"/>
        <v>-0.12491618959203676</v>
      </c>
      <c r="J1441" s="4">
        <f t="shared" si="159"/>
        <v>4796.6000000000004</v>
      </c>
      <c r="K1441" s="23">
        <f t="shared" si="160"/>
        <v>-2.7873910686736614E-2</v>
      </c>
      <c r="L1441" s="22">
        <f t="shared" si="154"/>
        <v>-3.7167321934190589E-3</v>
      </c>
    </row>
    <row r="1442" spans="1:12" x14ac:dyDescent="0.25">
      <c r="A1442" s="3">
        <f>IFERROR(Datos!A1442,"")</f>
        <v>44579</v>
      </c>
      <c r="B1442" s="4">
        <f>IFERROR(Datos!B1442,"")</f>
        <v>169.39</v>
      </c>
      <c r="C1442" s="4">
        <f>IFERROR(Datos!C1442,"")</f>
        <v>4577.1000000000004</v>
      </c>
      <c r="D1442" s="22">
        <f t="shared" si="155"/>
        <v>-1.6502622738256978E-3</v>
      </c>
      <c r="E1442" s="22">
        <f t="shared" si="156"/>
        <v>-1.8400566171266619E-2</v>
      </c>
      <c r="F1442" s="22">
        <f>IFERROR(D1442-Dashboard!$B$4/252,"")</f>
        <v>-1.8089924325558565E-3</v>
      </c>
      <c r="G1442" s="22">
        <f>IFERROR(E1442-Dashboard!$B$4/252,"")</f>
        <v>-1.8559296329996779E-2</v>
      </c>
      <c r="H1442" s="4">
        <f t="shared" si="157"/>
        <v>193.89</v>
      </c>
      <c r="I1442" s="23">
        <f t="shared" si="158"/>
        <v>-0.12636030739078863</v>
      </c>
      <c r="J1442" s="4">
        <f t="shared" si="159"/>
        <v>4796.6000000000004</v>
      </c>
      <c r="K1442" s="23">
        <f t="shared" si="160"/>
        <v>-4.5761581119959982E-2</v>
      </c>
      <c r="L1442" s="22">
        <f t="shared" si="154"/>
        <v>1.6750303897440921E-2</v>
      </c>
    </row>
    <row r="1443" spans="1:12" x14ac:dyDescent="0.25">
      <c r="A1443" s="3">
        <f>IFERROR(Datos!A1443,"")</f>
        <v>44580</v>
      </c>
      <c r="B1443" s="4">
        <f>IFERROR(Datos!B1443,"")</f>
        <v>172.08</v>
      </c>
      <c r="C1443" s="4">
        <f>IFERROR(Datos!C1443,"")</f>
        <v>4532.8</v>
      </c>
      <c r="D1443" s="22">
        <f t="shared" si="155"/>
        <v>1.5880512426943882E-2</v>
      </c>
      <c r="E1443" s="22">
        <f t="shared" si="156"/>
        <v>-9.6786174652072621E-3</v>
      </c>
      <c r="F1443" s="22">
        <f>IFERROR(D1443-Dashboard!$B$4/252,"")</f>
        <v>1.5721782268213722E-2</v>
      </c>
      <c r="G1443" s="22">
        <f>IFERROR(E1443-Dashboard!$B$4/252,"")</f>
        <v>-9.8373476239374206E-3</v>
      </c>
      <c r="H1443" s="4">
        <f t="shared" si="157"/>
        <v>193.89</v>
      </c>
      <c r="I1443" s="23">
        <f t="shared" si="158"/>
        <v>-0.11248646139563656</v>
      </c>
      <c r="J1443" s="4">
        <f t="shared" si="159"/>
        <v>4796.6000000000004</v>
      </c>
      <c r="K1443" s="23">
        <f t="shared" si="160"/>
        <v>-5.4997289746904099E-2</v>
      </c>
      <c r="L1443" s="22">
        <f t="shared" si="154"/>
        <v>2.5559129892151145E-2</v>
      </c>
    </row>
    <row r="1444" spans="1:12" x14ac:dyDescent="0.25">
      <c r="A1444" s="3">
        <f>IFERROR(Datos!A1444,"")</f>
        <v>44581</v>
      </c>
      <c r="B1444" s="4">
        <f>IFERROR(Datos!B1444,"")</f>
        <v>171.65</v>
      </c>
      <c r="C1444" s="4">
        <f>IFERROR(Datos!C1444,"")</f>
        <v>4482.7</v>
      </c>
      <c r="D1444" s="22">
        <f t="shared" si="155"/>
        <v>-2.4988377498837977E-3</v>
      </c>
      <c r="E1444" s="22">
        <f t="shared" si="156"/>
        <v>-1.1052770914225296E-2</v>
      </c>
      <c r="F1444" s="22">
        <f>IFERROR(D1444-Dashboard!$B$4/252,"")</f>
        <v>-2.6575679086139562E-3</v>
      </c>
      <c r="G1444" s="22">
        <f>IFERROR(E1444-Dashboard!$B$4/252,"")</f>
        <v>-1.1211501072955455E-2</v>
      </c>
      <c r="H1444" s="4">
        <f t="shared" si="157"/>
        <v>193.89</v>
      </c>
      <c r="I1444" s="23">
        <f t="shared" si="158"/>
        <v>-0.11470421372943418</v>
      </c>
      <c r="J1444" s="4">
        <f t="shared" si="159"/>
        <v>4796.6000000000004</v>
      </c>
      <c r="K1444" s="23">
        <f t="shared" si="160"/>
        <v>-6.5442188216653596E-2</v>
      </c>
      <c r="L1444" s="22">
        <f t="shared" si="154"/>
        <v>8.5539331643414984E-3</v>
      </c>
    </row>
    <row r="1445" spans="1:12" x14ac:dyDescent="0.25">
      <c r="A1445" s="3">
        <f>IFERROR(Datos!A1445,"")</f>
        <v>44582</v>
      </c>
      <c r="B1445" s="4">
        <f>IFERROR(Datos!B1445,"")</f>
        <v>171.09</v>
      </c>
      <c r="C1445" s="4">
        <f>IFERROR(Datos!C1445,"")</f>
        <v>4397.8999999999996</v>
      </c>
      <c r="D1445" s="22">
        <f t="shared" si="155"/>
        <v>-3.262452665307336E-3</v>
      </c>
      <c r="E1445" s="22">
        <f t="shared" si="156"/>
        <v>-1.8917170455305943E-2</v>
      </c>
      <c r="F1445" s="22">
        <f>IFERROR(D1445-Dashboard!$B$4/252,"")</f>
        <v>-3.4211828240374945E-3</v>
      </c>
      <c r="G1445" s="22">
        <f>IFERROR(E1445-Dashboard!$B$4/252,"")</f>
        <v>-1.9075900614036103E-2</v>
      </c>
      <c r="H1445" s="4">
        <f t="shared" si="157"/>
        <v>193.89</v>
      </c>
      <c r="I1445" s="23">
        <f t="shared" si="158"/>
        <v>-0.11759244932693791</v>
      </c>
      <c r="J1445" s="4">
        <f t="shared" si="159"/>
        <v>4796.6000000000004</v>
      </c>
      <c r="K1445" s="23">
        <f t="shared" si="160"/>
        <v>-8.3121377642496941E-2</v>
      </c>
      <c r="L1445" s="22">
        <f t="shared" si="154"/>
        <v>1.5654717789998607E-2</v>
      </c>
    </row>
    <row r="1446" spans="1:12" x14ac:dyDescent="0.25">
      <c r="A1446" s="3">
        <f>IFERROR(Datos!A1446,"")</f>
        <v>44585</v>
      </c>
      <c r="B1446" s="4">
        <f>IFERROR(Datos!B1446,"")</f>
        <v>172.03</v>
      </c>
      <c r="C1446" s="4">
        <f>IFERROR(Datos!C1446,"")</f>
        <v>4410.1000000000004</v>
      </c>
      <c r="D1446" s="22">
        <f t="shared" si="155"/>
        <v>5.4941843474194396E-3</v>
      </c>
      <c r="E1446" s="22">
        <f t="shared" si="156"/>
        <v>2.7740512517340221E-3</v>
      </c>
      <c r="F1446" s="22">
        <f>IFERROR(D1446-Dashboard!$B$4/252,"")</f>
        <v>5.3354541886892811E-3</v>
      </c>
      <c r="G1446" s="22">
        <f>IFERROR(E1446-Dashboard!$B$4/252,"")</f>
        <v>2.6153210930038636E-3</v>
      </c>
      <c r="H1446" s="4">
        <f t="shared" si="157"/>
        <v>193.89</v>
      </c>
      <c r="I1446" s="23">
        <f t="shared" si="158"/>
        <v>-0.11274433957398522</v>
      </c>
      <c r="J1446" s="4">
        <f t="shared" si="159"/>
        <v>4796.6000000000004</v>
      </c>
      <c r="K1446" s="23">
        <f t="shared" si="160"/>
        <v>-8.057790935245801E-2</v>
      </c>
      <c r="L1446" s="22">
        <f t="shared" si="154"/>
        <v>2.7201330956854175E-3</v>
      </c>
    </row>
    <row r="1447" spans="1:12" x14ac:dyDescent="0.25">
      <c r="A1447" s="3">
        <f>IFERROR(Datos!A1447,"")</f>
        <v>44586</v>
      </c>
      <c r="B1447" s="4">
        <f>IFERROR(Datos!B1447,"")</f>
        <v>172.58</v>
      </c>
      <c r="C1447" s="4">
        <f>IFERROR(Datos!C1447,"")</f>
        <v>4356.3999999999996</v>
      </c>
      <c r="D1447" s="22">
        <f t="shared" si="155"/>
        <v>3.1971167819566659E-3</v>
      </c>
      <c r="E1447" s="22">
        <f t="shared" si="156"/>
        <v>-1.2176594635042504E-2</v>
      </c>
      <c r="F1447" s="22">
        <f>IFERROR(D1447-Dashboard!$B$4/252,"")</f>
        <v>3.0383866232265074E-3</v>
      </c>
      <c r="G1447" s="22">
        <f>IFERROR(E1447-Dashboard!$B$4/252,"")</f>
        <v>-1.2335324793772662E-2</v>
      </c>
      <c r="H1447" s="4">
        <f t="shared" si="157"/>
        <v>193.89</v>
      </c>
      <c r="I1447" s="23">
        <f t="shared" si="158"/>
        <v>-0.10990767961215109</v>
      </c>
      <c r="J1447" s="4">
        <f t="shared" si="159"/>
        <v>4796.6000000000004</v>
      </c>
      <c r="K1447" s="23">
        <f t="shared" si="160"/>
        <v>-9.1773339448776414E-2</v>
      </c>
      <c r="L1447" s="22">
        <f t="shared" si="154"/>
        <v>1.537371141699917E-2</v>
      </c>
    </row>
    <row r="1448" spans="1:12" x14ac:dyDescent="0.25">
      <c r="A1448" s="3">
        <f>IFERROR(Datos!A1448,"")</f>
        <v>44587</v>
      </c>
      <c r="B1448" s="4">
        <f>IFERROR(Datos!B1448,"")</f>
        <v>169.79</v>
      </c>
      <c r="C1448" s="4">
        <f>IFERROR(Datos!C1448,"")</f>
        <v>4349.8999999999996</v>
      </c>
      <c r="D1448" s="22">
        <f t="shared" si="155"/>
        <v>-1.6166415575385451E-2</v>
      </c>
      <c r="E1448" s="22">
        <f t="shared" si="156"/>
        <v>-1.4920576622899917E-3</v>
      </c>
      <c r="F1448" s="22">
        <f>IFERROR(D1448-Dashboard!$B$4/252,"")</f>
        <v>-1.6325145734115611E-2</v>
      </c>
      <c r="G1448" s="22">
        <f>IFERROR(E1448-Dashboard!$B$4/252,"")</f>
        <v>-1.6507878210201504E-3</v>
      </c>
      <c r="H1448" s="4">
        <f t="shared" si="157"/>
        <v>193.89</v>
      </c>
      <c r="I1448" s="23">
        <f t="shared" si="158"/>
        <v>-0.12429728196400014</v>
      </c>
      <c r="J1448" s="4">
        <f t="shared" si="159"/>
        <v>4796.6000000000004</v>
      </c>
      <c r="K1448" s="23">
        <f t="shared" si="160"/>
        <v>-9.3128465996747845E-2</v>
      </c>
      <c r="L1448" s="22">
        <f t="shared" si="154"/>
        <v>-1.4674357913095459E-2</v>
      </c>
    </row>
    <row r="1449" spans="1:12" x14ac:dyDescent="0.25">
      <c r="A1449" s="3">
        <f>IFERROR(Datos!A1449,"")</f>
        <v>44588</v>
      </c>
      <c r="B1449" s="4">
        <f>IFERROR(Datos!B1449,"")</f>
        <v>167.6</v>
      </c>
      <c r="C1449" s="4">
        <f>IFERROR(Datos!C1449,"")</f>
        <v>4326.5</v>
      </c>
      <c r="D1449" s="22">
        <f t="shared" si="155"/>
        <v>-1.2898286118145919E-2</v>
      </c>
      <c r="E1449" s="22">
        <f t="shared" si="156"/>
        <v>-5.379434009977202E-3</v>
      </c>
      <c r="F1449" s="22">
        <f>IFERROR(D1449-Dashboard!$B$4/252,"")</f>
        <v>-1.3057016276876077E-2</v>
      </c>
      <c r="G1449" s="22">
        <f>IFERROR(E1449-Dashboard!$B$4/252,"")</f>
        <v>-5.5381641687073605E-3</v>
      </c>
      <c r="H1449" s="4">
        <f t="shared" si="157"/>
        <v>193.89</v>
      </c>
      <c r="I1449" s="23">
        <f t="shared" si="158"/>
        <v>-0.13559234617566662</v>
      </c>
      <c r="J1449" s="4">
        <f t="shared" si="159"/>
        <v>4796.6000000000004</v>
      </c>
      <c r="K1449" s="23">
        <f t="shared" si="160"/>
        <v>-9.8006921569445127E-2</v>
      </c>
      <c r="L1449" s="22">
        <f t="shared" si="154"/>
        <v>-7.5188521081687165E-3</v>
      </c>
    </row>
    <row r="1450" spans="1:12" x14ac:dyDescent="0.25">
      <c r="A1450" s="3">
        <f>IFERROR(Datos!A1450,"")</f>
        <v>44589</v>
      </c>
      <c r="B1450" s="4">
        <f>IFERROR(Datos!B1450,"")</f>
        <v>167.1</v>
      </c>
      <c r="C1450" s="4">
        <f>IFERROR(Datos!C1450,"")</f>
        <v>4431.8999999999996</v>
      </c>
      <c r="D1450" s="22">
        <f t="shared" si="155"/>
        <v>-2.983293556085953E-3</v>
      </c>
      <c r="E1450" s="22">
        <f t="shared" si="156"/>
        <v>2.4361493123772116E-2</v>
      </c>
      <c r="F1450" s="22">
        <f>IFERROR(D1450-Dashboard!$B$4/252,"")</f>
        <v>-3.1420237148161115E-3</v>
      </c>
      <c r="G1450" s="22">
        <f>IFERROR(E1450-Dashboard!$B$4/252,"")</f>
        <v>2.4202762965041955E-2</v>
      </c>
      <c r="H1450" s="4">
        <f t="shared" si="157"/>
        <v>193.89</v>
      </c>
      <c r="I1450" s="23">
        <f t="shared" si="158"/>
        <v>-0.1381711279591521</v>
      </c>
      <c r="J1450" s="4">
        <f t="shared" si="159"/>
        <v>4796.6000000000004</v>
      </c>
      <c r="K1450" s="23">
        <f t="shared" si="160"/>
        <v>-7.6033023391569143E-2</v>
      </c>
      <c r="L1450" s="22">
        <f t="shared" si="154"/>
        <v>-2.7344786679858069E-2</v>
      </c>
    </row>
    <row r="1451" spans="1:12" x14ac:dyDescent="0.25">
      <c r="A1451" s="3">
        <f>IFERROR(Datos!A1451,"")</f>
        <v>44592</v>
      </c>
      <c r="B1451" s="4">
        <f>IFERROR(Datos!B1451,"")</f>
        <v>168.09</v>
      </c>
      <c r="C1451" s="4">
        <f>IFERROR(Datos!C1451,"")</f>
        <v>4515.6000000000004</v>
      </c>
      <c r="D1451" s="22">
        <f t="shared" si="155"/>
        <v>5.9245960502694039E-3</v>
      </c>
      <c r="E1451" s="22">
        <f t="shared" si="156"/>
        <v>1.8885805185135274E-2</v>
      </c>
      <c r="F1451" s="22">
        <f>IFERROR(D1451-Dashboard!$B$4/252,"")</f>
        <v>5.7658658915392454E-3</v>
      </c>
      <c r="G1451" s="22">
        <f>IFERROR(E1451-Dashboard!$B$4/252,"")</f>
        <v>1.8727075026405113E-2</v>
      </c>
      <c r="H1451" s="4">
        <f t="shared" si="157"/>
        <v>193.89</v>
      </c>
      <c r="I1451" s="23">
        <f t="shared" si="158"/>
        <v>-0.13306514002785075</v>
      </c>
      <c r="J1451" s="4">
        <f t="shared" si="159"/>
        <v>4796.6000000000004</v>
      </c>
      <c r="K1451" s="23">
        <f t="shared" si="160"/>
        <v>-5.8583163073843925E-2</v>
      </c>
      <c r="L1451" s="22">
        <f t="shared" si="154"/>
        <v>-1.296120913486587E-2</v>
      </c>
    </row>
    <row r="1452" spans="1:12" x14ac:dyDescent="0.25">
      <c r="A1452" s="3">
        <f>IFERROR(Datos!A1452,"")</f>
        <v>44593</v>
      </c>
      <c r="B1452" s="4">
        <f>IFERROR(Datos!B1452,"")</f>
        <v>168.23</v>
      </c>
      <c r="C1452" s="4">
        <f>IFERROR(Datos!C1452,"")</f>
        <v>4546.5</v>
      </c>
      <c r="D1452" s="22">
        <f t="shared" si="155"/>
        <v>8.3288714379192719E-4</v>
      </c>
      <c r="E1452" s="22">
        <f t="shared" si="156"/>
        <v>6.8429444592079669E-3</v>
      </c>
      <c r="F1452" s="22">
        <f>IFERROR(D1452-Dashboard!$B$4/252,"")</f>
        <v>6.7415698506176846E-4</v>
      </c>
      <c r="G1452" s="22">
        <f>IFERROR(E1452-Dashboard!$B$4/252,"")</f>
        <v>6.6842143004778084E-3</v>
      </c>
      <c r="H1452" s="4">
        <f t="shared" si="157"/>
        <v>193.89</v>
      </c>
      <c r="I1452" s="23">
        <f t="shared" si="158"/>
        <v>-0.13234308112847493</v>
      </c>
      <c r="J1452" s="4">
        <f t="shared" si="159"/>
        <v>4796.6000000000004</v>
      </c>
      <c r="K1452" s="23">
        <f t="shared" si="160"/>
        <v>-5.2141099945794966E-2</v>
      </c>
      <c r="L1452" s="22">
        <f t="shared" si="154"/>
        <v>-6.0100573154160397E-3</v>
      </c>
    </row>
    <row r="1453" spans="1:12" x14ac:dyDescent="0.25">
      <c r="A1453" s="3">
        <f>IFERROR(Datos!A1453,"")</f>
        <v>44594</v>
      </c>
      <c r="B1453" s="4">
        <f>IFERROR(Datos!B1453,"")</f>
        <v>168.84</v>
      </c>
      <c r="C1453" s="4">
        <f>IFERROR(Datos!C1453,"")</f>
        <v>4589.3999999999996</v>
      </c>
      <c r="D1453" s="22">
        <f t="shared" si="155"/>
        <v>3.6259882303988356E-3</v>
      </c>
      <c r="E1453" s="22">
        <f t="shared" si="156"/>
        <v>9.4358297591552454E-3</v>
      </c>
      <c r="F1453" s="22">
        <f>IFERROR(D1453-Dashboard!$B$4/252,"")</f>
        <v>3.467258071668677E-3</v>
      </c>
      <c r="G1453" s="22">
        <f>IFERROR(E1453-Dashboard!$B$4/252,"")</f>
        <v>9.2770996004250868E-3</v>
      </c>
      <c r="H1453" s="4">
        <f t="shared" si="157"/>
        <v>193.89</v>
      </c>
      <c r="I1453" s="23">
        <f t="shared" si="158"/>
        <v>-0.12919696735262254</v>
      </c>
      <c r="J1453" s="4">
        <f t="shared" si="159"/>
        <v>4796.6000000000004</v>
      </c>
      <c r="K1453" s="23">
        <f t="shared" si="160"/>
        <v>-4.3197264729183282E-2</v>
      </c>
      <c r="L1453" s="22">
        <f t="shared" si="154"/>
        <v>-5.8098415287564098E-3</v>
      </c>
    </row>
    <row r="1454" spans="1:12" x14ac:dyDescent="0.25">
      <c r="A1454" s="3">
        <f>IFERROR(Datos!A1454,"")</f>
        <v>44595</v>
      </c>
      <c r="B1454" s="4">
        <f>IFERROR(Datos!B1454,"")</f>
        <v>168.6</v>
      </c>
      <c r="C1454" s="4">
        <f>IFERROR(Datos!C1454,"")</f>
        <v>4477.3999999999996</v>
      </c>
      <c r="D1454" s="22">
        <f t="shared" si="155"/>
        <v>-1.421464108031345E-3</v>
      </c>
      <c r="E1454" s="22">
        <f t="shared" si="156"/>
        <v>-2.4404061533098043E-2</v>
      </c>
      <c r="F1454" s="22">
        <f>IFERROR(D1454-Dashboard!$B$4/252,"")</f>
        <v>-1.5801942667615038E-3</v>
      </c>
      <c r="G1454" s="22">
        <f>IFERROR(E1454-Dashboard!$B$4/252,"")</f>
        <v>-2.4562791691828203E-2</v>
      </c>
      <c r="H1454" s="4">
        <f t="shared" si="157"/>
        <v>193.89</v>
      </c>
      <c r="I1454" s="23">
        <f t="shared" si="158"/>
        <v>-0.13043478260869557</v>
      </c>
      <c r="J1454" s="4">
        <f t="shared" si="159"/>
        <v>4796.6000000000004</v>
      </c>
      <c r="K1454" s="23">
        <f t="shared" si="160"/>
        <v>-6.6547137555768798E-2</v>
      </c>
      <c r="L1454" s="22">
        <f t="shared" si="154"/>
        <v>2.2982597425066698E-2</v>
      </c>
    </row>
    <row r="1455" spans="1:12" x14ac:dyDescent="0.25">
      <c r="A1455" s="3">
        <f>IFERROR(Datos!A1455,"")</f>
        <v>44596</v>
      </c>
      <c r="B1455" s="4">
        <f>IFERROR(Datos!B1455,"")</f>
        <v>168.86</v>
      </c>
      <c r="C1455" s="4">
        <f>IFERROR(Datos!C1455,"")</f>
        <v>4500.5</v>
      </c>
      <c r="D1455" s="22">
        <f t="shared" si="155"/>
        <v>1.5421115065243907E-3</v>
      </c>
      <c r="E1455" s="22">
        <f t="shared" si="156"/>
        <v>5.1592442042256437E-3</v>
      </c>
      <c r="F1455" s="22">
        <f>IFERROR(D1455-Dashboard!$B$4/252,"")</f>
        <v>1.3833813477942319E-3</v>
      </c>
      <c r="G1455" s="22">
        <f>IFERROR(E1455-Dashboard!$B$4/252,"")</f>
        <v>5.0005140454954852E-3</v>
      </c>
      <c r="H1455" s="4">
        <f t="shared" si="157"/>
        <v>193.89</v>
      </c>
      <c r="I1455" s="23">
        <f t="shared" si="158"/>
        <v>-0.12909381608128312</v>
      </c>
      <c r="J1455" s="4">
        <f t="shared" si="159"/>
        <v>4796.6000000000004</v>
      </c>
      <c r="K1455" s="23">
        <f t="shared" si="160"/>
        <v>-6.173122628528549E-2</v>
      </c>
      <c r="L1455" s="22">
        <f t="shared" si="154"/>
        <v>-3.617132697701253E-3</v>
      </c>
    </row>
    <row r="1456" spans="1:12" x14ac:dyDescent="0.25">
      <c r="A1456" s="3">
        <f>IFERROR(Datos!A1456,"")</f>
        <v>44599</v>
      </c>
      <c r="B1456" s="4">
        <f>IFERROR(Datos!B1456,"")</f>
        <v>170.11</v>
      </c>
      <c r="C1456" s="4">
        <f>IFERROR(Datos!C1456,"")</f>
        <v>4483.8999999999996</v>
      </c>
      <c r="D1456" s="22">
        <f t="shared" si="155"/>
        <v>7.4025820206087278E-3</v>
      </c>
      <c r="E1456" s="22">
        <f t="shared" si="156"/>
        <v>-3.6884790578824989E-3</v>
      </c>
      <c r="F1456" s="22">
        <f>IFERROR(D1456-Dashboard!$B$4/252,"")</f>
        <v>7.2438518618785693E-3</v>
      </c>
      <c r="G1456" s="22">
        <f>IFERROR(E1456-Dashboard!$B$4/252,"")</f>
        <v>-3.8472092166126574E-3</v>
      </c>
      <c r="H1456" s="4">
        <f t="shared" si="157"/>
        <v>193.89</v>
      </c>
      <c r="I1456" s="23">
        <f t="shared" si="158"/>
        <v>-0.12264686162256933</v>
      </c>
      <c r="J1456" s="4">
        <f t="shared" si="159"/>
        <v>4796.6000000000004</v>
      </c>
      <c r="K1456" s="23">
        <f t="shared" si="160"/>
        <v>-6.5192011007797368E-2</v>
      </c>
      <c r="L1456" s="22">
        <f t="shared" si="154"/>
        <v>1.1091061078491227E-2</v>
      </c>
    </row>
    <row r="1457" spans="1:12" x14ac:dyDescent="0.25">
      <c r="A1457" s="3">
        <f>IFERROR(Datos!A1457,"")</f>
        <v>44600</v>
      </c>
      <c r="B1457" s="4">
        <f>IFERROR(Datos!B1457,"")</f>
        <v>170.63</v>
      </c>
      <c r="C1457" s="4">
        <f>IFERROR(Datos!C1457,"")</f>
        <v>4521.5</v>
      </c>
      <c r="D1457" s="22">
        <f t="shared" si="155"/>
        <v>3.0568455705131115E-3</v>
      </c>
      <c r="E1457" s="22">
        <f t="shared" si="156"/>
        <v>8.3855572158166858E-3</v>
      </c>
      <c r="F1457" s="22">
        <f>IFERROR(D1457-Dashboard!$B$4/252,"")</f>
        <v>2.8981154117829529E-3</v>
      </c>
      <c r="G1457" s="22">
        <f>IFERROR(E1457-Dashboard!$B$4/252,"")</f>
        <v>8.2268270570865273E-3</v>
      </c>
      <c r="H1457" s="4">
        <f t="shared" si="157"/>
        <v>193.89</v>
      </c>
      <c r="I1457" s="23">
        <f t="shared" si="158"/>
        <v>-0.11996492856774454</v>
      </c>
      <c r="J1457" s="4">
        <f t="shared" si="159"/>
        <v>4796.6000000000004</v>
      </c>
      <c r="K1457" s="23">
        <f t="shared" si="160"/>
        <v>-5.7353125130300664E-2</v>
      </c>
      <c r="L1457" s="22">
        <f t="shared" si="154"/>
        <v>-5.3287116453035743E-3</v>
      </c>
    </row>
    <row r="1458" spans="1:12" x14ac:dyDescent="0.25">
      <c r="A1458" s="3">
        <f>IFERROR(Datos!A1458,"")</f>
        <v>44601</v>
      </c>
      <c r="B1458" s="4">
        <f>IFERROR(Datos!B1458,"")</f>
        <v>171.21</v>
      </c>
      <c r="C1458" s="4">
        <f>IFERROR(Datos!C1458,"")</f>
        <v>4587.2</v>
      </c>
      <c r="D1458" s="22">
        <f t="shared" si="155"/>
        <v>3.399167789954971E-3</v>
      </c>
      <c r="E1458" s="22">
        <f t="shared" si="156"/>
        <v>1.4530576136237983E-2</v>
      </c>
      <c r="F1458" s="22">
        <f>IFERROR(D1458-Dashboard!$B$4/252,"")</f>
        <v>3.2404376312248125E-3</v>
      </c>
      <c r="G1458" s="22">
        <f>IFERROR(E1458-Dashboard!$B$4/252,"")</f>
        <v>1.4371845977507824E-2</v>
      </c>
      <c r="H1458" s="4">
        <f t="shared" si="157"/>
        <v>193.89</v>
      </c>
      <c r="I1458" s="23">
        <f t="shared" si="158"/>
        <v>-0.11697354169890128</v>
      </c>
      <c r="J1458" s="4">
        <f t="shared" si="159"/>
        <v>4796.6000000000004</v>
      </c>
      <c r="K1458" s="23">
        <f t="shared" si="160"/>
        <v>-4.3655922945419756E-2</v>
      </c>
      <c r="L1458" s="22">
        <f t="shared" si="154"/>
        <v>-1.1131408346283012E-2</v>
      </c>
    </row>
    <row r="1459" spans="1:12" x14ac:dyDescent="0.25">
      <c r="A1459" s="3">
        <f>IFERROR(Datos!A1459,"")</f>
        <v>44602</v>
      </c>
      <c r="B1459" s="4">
        <f>IFERROR(Datos!B1459,"")</f>
        <v>170.56</v>
      </c>
      <c r="C1459" s="4">
        <f>IFERROR(Datos!C1459,"")</f>
        <v>4504.1000000000004</v>
      </c>
      <c r="D1459" s="22">
        <f t="shared" si="155"/>
        <v>-3.7965072133637756E-3</v>
      </c>
      <c r="E1459" s="22">
        <f t="shared" si="156"/>
        <v>-1.8115626089989401E-2</v>
      </c>
      <c r="F1459" s="22">
        <f>IFERROR(D1459-Dashboard!$B$4/252,"")</f>
        <v>-3.9552373720939341E-3</v>
      </c>
      <c r="G1459" s="22">
        <f>IFERROR(E1459-Dashboard!$B$4/252,"")</f>
        <v>-1.8274356248719561E-2</v>
      </c>
      <c r="H1459" s="4">
        <f t="shared" si="157"/>
        <v>193.89</v>
      </c>
      <c r="I1459" s="23">
        <f t="shared" si="158"/>
        <v>-0.12032595801743251</v>
      </c>
      <c r="J1459" s="4">
        <f t="shared" si="159"/>
        <v>4796.6000000000004</v>
      </c>
      <c r="K1459" s="23">
        <f t="shared" si="160"/>
        <v>-6.0980694658716583E-2</v>
      </c>
      <c r="L1459" s="22">
        <f t="shared" si="154"/>
        <v>1.4319118876625625E-2</v>
      </c>
    </row>
    <row r="1460" spans="1:12" x14ac:dyDescent="0.25">
      <c r="A1460" s="3">
        <f>IFERROR(Datos!A1460,"")</f>
        <v>44603</v>
      </c>
      <c r="B1460" s="4">
        <f>IFERROR(Datos!B1460,"")</f>
        <v>173.81</v>
      </c>
      <c r="C1460" s="4">
        <f>IFERROR(Datos!C1460,"")</f>
        <v>4418.6400000000003</v>
      </c>
      <c r="D1460" s="22">
        <f t="shared" si="155"/>
        <v>1.9054878048780477E-2</v>
      </c>
      <c r="E1460" s="22">
        <f t="shared" si="156"/>
        <v>-1.8973823849381732E-2</v>
      </c>
      <c r="F1460" s="22">
        <f>IFERROR(D1460-Dashboard!$B$4/252,"")</f>
        <v>1.8896147890050317E-2</v>
      </c>
      <c r="G1460" s="22">
        <f>IFERROR(E1460-Dashboard!$B$4/252,"")</f>
        <v>-1.9132554008111893E-2</v>
      </c>
      <c r="H1460" s="4">
        <f t="shared" si="157"/>
        <v>193.89</v>
      </c>
      <c r="I1460" s="23">
        <f t="shared" si="158"/>
        <v>-0.10356387642477682</v>
      </c>
      <c r="J1460" s="4">
        <f t="shared" si="159"/>
        <v>4796.6000000000004</v>
      </c>
      <c r="K1460" s="23">
        <f t="shared" si="160"/>
        <v>-7.8797481549430892E-2</v>
      </c>
      <c r="L1460" s="22">
        <f t="shared" si="154"/>
        <v>3.8028701898162209E-2</v>
      </c>
    </row>
    <row r="1461" spans="1:12" x14ac:dyDescent="0.25">
      <c r="A1461" s="3">
        <f>IFERROR(Datos!A1461,"")</f>
        <v>44606</v>
      </c>
      <c r="B1461" s="4">
        <f>IFERROR(Datos!B1461,"")</f>
        <v>174.74</v>
      </c>
      <c r="C1461" s="4">
        <f>IFERROR(Datos!C1461,"")</f>
        <v>4401.67</v>
      </c>
      <c r="D1461" s="22">
        <f t="shared" si="155"/>
        <v>5.3506702721362043E-3</v>
      </c>
      <c r="E1461" s="22">
        <f t="shared" si="156"/>
        <v>-3.8405482229827426E-3</v>
      </c>
      <c r="F1461" s="22">
        <f>IFERROR(D1461-Dashboard!$B$4/252,"")</f>
        <v>5.1919401134060458E-3</v>
      </c>
      <c r="G1461" s="22">
        <f>IFERROR(E1461-Dashboard!$B$4/252,"")</f>
        <v>-3.9992783817129011E-3</v>
      </c>
      <c r="H1461" s="4">
        <f t="shared" si="157"/>
        <v>193.89</v>
      </c>
      <c r="I1461" s="23">
        <f t="shared" si="158"/>
        <v>-9.8767342307493844E-2</v>
      </c>
      <c r="J1461" s="4">
        <f t="shared" si="159"/>
        <v>4796.6000000000004</v>
      </c>
      <c r="K1461" s="23">
        <f t="shared" si="160"/>
        <v>-8.2335404244673338E-2</v>
      </c>
      <c r="L1461" s="22">
        <f t="shared" si="154"/>
        <v>9.1912184951189468E-3</v>
      </c>
    </row>
    <row r="1462" spans="1:12" x14ac:dyDescent="0.25">
      <c r="A1462" s="3">
        <f>IFERROR(Datos!A1462,"")</f>
        <v>44607</v>
      </c>
      <c r="B1462" s="4">
        <f>IFERROR(Datos!B1462,"")</f>
        <v>173.08</v>
      </c>
      <c r="C1462" s="4">
        <f>IFERROR(Datos!C1462,"")</f>
        <v>4471.07</v>
      </c>
      <c r="D1462" s="22">
        <f t="shared" si="155"/>
        <v>-9.4998283163557629E-3</v>
      </c>
      <c r="E1462" s="22">
        <f t="shared" si="156"/>
        <v>1.5766743077059386E-2</v>
      </c>
      <c r="F1462" s="22">
        <f>IFERROR(D1462-Dashboard!$B$4/252,"")</f>
        <v>-9.6585584750859214E-3</v>
      </c>
      <c r="G1462" s="22">
        <f>IFERROR(E1462-Dashboard!$B$4/252,"")</f>
        <v>1.5608012918329228E-2</v>
      </c>
      <c r="H1462" s="4">
        <f t="shared" si="157"/>
        <v>193.89</v>
      </c>
      <c r="I1462" s="23">
        <f t="shared" si="158"/>
        <v>-0.10732889782866561</v>
      </c>
      <c r="J1462" s="4">
        <f t="shared" si="159"/>
        <v>4796.6000000000004</v>
      </c>
      <c r="K1462" s="23">
        <f t="shared" si="160"/>
        <v>-6.7866822332485643E-2</v>
      </c>
      <c r="L1462" s="22">
        <f t="shared" si="154"/>
        <v>-2.5266571393415149E-2</v>
      </c>
    </row>
    <row r="1463" spans="1:12" x14ac:dyDescent="0.25">
      <c r="A1463" s="3">
        <f>IFERROR(Datos!A1463,"")</f>
        <v>44608</v>
      </c>
      <c r="B1463" s="4">
        <f>IFERROR(Datos!B1463,"")</f>
        <v>174.86</v>
      </c>
      <c r="C1463" s="4">
        <f>IFERROR(Datos!C1463,"")</f>
        <v>4475.01</v>
      </c>
      <c r="D1463" s="22">
        <f t="shared" si="155"/>
        <v>1.0284261613126899E-2</v>
      </c>
      <c r="E1463" s="22">
        <f t="shared" si="156"/>
        <v>8.8122082633468324E-4</v>
      </c>
      <c r="F1463" s="22">
        <f>IFERROR(D1463-Dashboard!$B$4/252,"")</f>
        <v>1.0125531454396741E-2</v>
      </c>
      <c r="G1463" s="22">
        <f>IFERROR(E1463-Dashboard!$B$4/252,"")</f>
        <v>7.2249066760452451E-4</v>
      </c>
      <c r="H1463" s="4">
        <f t="shared" si="157"/>
        <v>193.89</v>
      </c>
      <c r="I1463" s="23">
        <f t="shared" si="158"/>
        <v>-9.814843467945733E-2</v>
      </c>
      <c r="J1463" s="4">
        <f t="shared" si="159"/>
        <v>4796.6000000000004</v>
      </c>
      <c r="K1463" s="23">
        <f t="shared" si="160"/>
        <v>-6.7045407163407456E-2</v>
      </c>
      <c r="L1463" s="22">
        <f t="shared" si="154"/>
        <v>9.4030407867922161E-3</v>
      </c>
    </row>
    <row r="1464" spans="1:12" x14ac:dyDescent="0.25">
      <c r="A1464" s="3">
        <f>IFERROR(Datos!A1464,"")</f>
        <v>44609</v>
      </c>
      <c r="B1464" s="4">
        <f>IFERROR(Datos!B1464,"")</f>
        <v>177.25</v>
      </c>
      <c r="C1464" s="4">
        <f>IFERROR(Datos!C1464,"")</f>
        <v>4380.26</v>
      </c>
      <c r="D1464" s="22">
        <f t="shared" si="155"/>
        <v>1.3668077318997884E-2</v>
      </c>
      <c r="E1464" s="22">
        <f t="shared" si="156"/>
        <v>-2.1173137043269175E-2</v>
      </c>
      <c r="F1464" s="22">
        <f>IFERROR(D1464-Dashboard!$B$4/252,"")</f>
        <v>1.3509347160267726E-2</v>
      </c>
      <c r="G1464" s="22">
        <f>IFERROR(E1464-Dashboard!$B$4/252,"")</f>
        <v>-2.1331867201999335E-2</v>
      </c>
      <c r="H1464" s="4">
        <f t="shared" si="157"/>
        <v>193.89</v>
      </c>
      <c r="I1464" s="23">
        <f t="shared" si="158"/>
        <v>-8.5821857754396769E-2</v>
      </c>
      <c r="J1464" s="4">
        <f t="shared" si="159"/>
        <v>4796.6000000000004</v>
      </c>
      <c r="K1464" s="23">
        <f t="shared" si="160"/>
        <v>-8.6798982612684039E-2</v>
      </c>
      <c r="L1464" s="22">
        <f t="shared" si="154"/>
        <v>3.4841214362267059E-2</v>
      </c>
    </row>
    <row r="1465" spans="1:12" x14ac:dyDescent="0.25">
      <c r="A1465" s="3">
        <f>IFERROR(Datos!A1465,"")</f>
        <v>44610</v>
      </c>
      <c r="B1465" s="4">
        <f>IFERROR(Datos!B1465,"")</f>
        <v>177.12</v>
      </c>
      <c r="C1465" s="4">
        <f>IFERROR(Datos!C1465,"")</f>
        <v>4348.87</v>
      </c>
      <c r="D1465" s="22">
        <f t="shared" si="155"/>
        <v>-7.3342736248238616E-4</v>
      </c>
      <c r="E1465" s="22">
        <f t="shared" si="156"/>
        <v>-7.1662412733491943E-3</v>
      </c>
      <c r="F1465" s="22">
        <f>IFERROR(D1465-Dashboard!$B$4/252,"")</f>
        <v>-8.9215752121254489E-4</v>
      </c>
      <c r="G1465" s="22">
        <f>IFERROR(E1465-Dashboard!$B$4/252,"")</f>
        <v>-7.3249714320793528E-3</v>
      </c>
      <c r="H1465" s="4">
        <f t="shared" si="157"/>
        <v>193.89</v>
      </c>
      <c r="I1465" s="23">
        <f t="shared" si="158"/>
        <v>-8.6492341018102992E-2</v>
      </c>
      <c r="J1465" s="4">
        <f t="shared" si="159"/>
        <v>4796.6000000000004</v>
      </c>
      <c r="K1465" s="23">
        <f t="shared" si="160"/>
        <v>-9.3343201434349377E-2</v>
      </c>
      <c r="L1465" s="22">
        <f t="shared" si="154"/>
        <v>6.4328139108668081E-3</v>
      </c>
    </row>
    <row r="1466" spans="1:12" x14ac:dyDescent="0.25">
      <c r="A1466" s="3">
        <f>IFERROR(Datos!A1466,"")</f>
        <v>44614</v>
      </c>
      <c r="B1466" s="4">
        <f>IFERROR(Datos!B1466,"")</f>
        <v>177.49</v>
      </c>
      <c r="C1466" s="4">
        <f>IFERROR(Datos!C1466,"")</f>
        <v>4304.76</v>
      </c>
      <c r="D1466" s="22">
        <f t="shared" si="155"/>
        <v>2.0889792231255644E-3</v>
      </c>
      <c r="E1466" s="22">
        <f t="shared" si="156"/>
        <v>-1.0142864698185927E-2</v>
      </c>
      <c r="F1466" s="22">
        <f>IFERROR(D1466-Dashboard!$B$4/252,"")</f>
        <v>1.9302490643954057E-3</v>
      </c>
      <c r="G1466" s="22">
        <f>IFERROR(E1466-Dashboard!$B$4/252,"")</f>
        <v>-1.0301594856916086E-2</v>
      </c>
      <c r="H1466" s="4">
        <f t="shared" si="157"/>
        <v>193.89</v>
      </c>
      <c r="I1466" s="23">
        <f t="shared" si="158"/>
        <v>-8.4584042498323631E-2</v>
      </c>
      <c r="J1466" s="4">
        <f t="shared" si="159"/>
        <v>4796.6000000000004</v>
      </c>
      <c r="K1466" s="23">
        <f t="shared" si="160"/>
        <v>-0.1025392986698912</v>
      </c>
      <c r="L1466" s="22">
        <f t="shared" si="154"/>
        <v>1.2231843921311492E-2</v>
      </c>
    </row>
    <row r="1467" spans="1:12" x14ac:dyDescent="0.25">
      <c r="A1467" s="3">
        <f>IFERROR(Datos!A1467,"")</f>
        <v>44615</v>
      </c>
      <c r="B1467" s="4">
        <f>IFERROR(Datos!B1467,"")</f>
        <v>178.29</v>
      </c>
      <c r="C1467" s="4">
        <f>IFERROR(Datos!C1467,"")</f>
        <v>4225.5</v>
      </c>
      <c r="D1467" s="22">
        <f t="shared" si="155"/>
        <v>4.507296185700449E-3</v>
      </c>
      <c r="E1467" s="22">
        <f t="shared" si="156"/>
        <v>-1.8412176288573612E-2</v>
      </c>
      <c r="F1467" s="22">
        <f>IFERROR(D1467-Dashboard!$B$4/252,"")</f>
        <v>4.3485660269702905E-3</v>
      </c>
      <c r="G1467" s="22">
        <f>IFERROR(E1467-Dashboard!$B$4/252,"")</f>
        <v>-1.8570906447303772E-2</v>
      </c>
      <c r="H1467" s="4">
        <f t="shared" si="157"/>
        <v>193.89</v>
      </c>
      <c r="I1467" s="23">
        <f t="shared" si="158"/>
        <v>-8.0457991644746985E-2</v>
      </c>
      <c r="J1467" s="4">
        <f t="shared" si="159"/>
        <v>4796.6000000000004</v>
      </c>
      <c r="K1467" s="23">
        <f t="shared" si="160"/>
        <v>-0.11906350331484805</v>
      </c>
      <c r="L1467" s="22">
        <f t="shared" si="154"/>
        <v>2.2919472474274061E-2</v>
      </c>
    </row>
    <row r="1468" spans="1:12" x14ac:dyDescent="0.25">
      <c r="A1468" s="3">
        <f>IFERROR(Datos!A1468,"")</f>
        <v>44616</v>
      </c>
      <c r="B1468" s="4">
        <f>IFERROR(Datos!B1468,"")</f>
        <v>177.14</v>
      </c>
      <c r="C1468" s="4">
        <f>IFERROR(Datos!C1468,"")</f>
        <v>4288.7</v>
      </c>
      <c r="D1468" s="22">
        <f t="shared" si="155"/>
        <v>-6.4501654607661552E-3</v>
      </c>
      <c r="E1468" s="22">
        <f t="shared" si="156"/>
        <v>1.4956809844988816E-2</v>
      </c>
      <c r="F1468" s="22">
        <f>IFERROR(D1468-Dashboard!$B$4/252,"")</f>
        <v>-6.6088956194963137E-3</v>
      </c>
      <c r="G1468" s="22">
        <f>IFERROR(E1468-Dashboard!$B$4/252,"")</f>
        <v>1.4798079686258658E-2</v>
      </c>
      <c r="H1468" s="4">
        <f t="shared" si="157"/>
        <v>193.89</v>
      </c>
      <c r="I1468" s="23">
        <f t="shared" si="158"/>
        <v>-8.6389189746763684E-2</v>
      </c>
      <c r="J1468" s="4">
        <f t="shared" si="159"/>
        <v>4796.6000000000004</v>
      </c>
      <c r="K1468" s="23">
        <f t="shared" si="160"/>
        <v>-0.1058875036484177</v>
      </c>
      <c r="L1468" s="22">
        <f t="shared" si="154"/>
        <v>-2.1406975305754972E-2</v>
      </c>
    </row>
    <row r="1469" spans="1:12" x14ac:dyDescent="0.25">
      <c r="A1469" s="3">
        <f>IFERROR(Datos!A1469,"")</f>
        <v>44617</v>
      </c>
      <c r="B1469" s="4">
        <f>IFERROR(Datos!B1469,"")</f>
        <v>176.55</v>
      </c>
      <c r="C1469" s="4">
        <f>IFERROR(Datos!C1469,"")</f>
        <v>4384.6499999999996</v>
      </c>
      <c r="D1469" s="22">
        <f t="shared" si="155"/>
        <v>-3.3306988822399131E-3</v>
      </c>
      <c r="E1469" s="22">
        <f t="shared" si="156"/>
        <v>2.2372746986266234E-2</v>
      </c>
      <c r="F1469" s="22">
        <f>IFERROR(D1469-Dashboard!$B$4/252,"")</f>
        <v>-3.4894290409700716E-3</v>
      </c>
      <c r="G1469" s="22">
        <f>IFERROR(E1469-Dashboard!$B$4/252,"")</f>
        <v>2.2214016827536074E-2</v>
      </c>
      <c r="H1469" s="4">
        <f t="shared" si="157"/>
        <v>193.89</v>
      </c>
      <c r="I1469" s="23">
        <f t="shared" si="158"/>
        <v>-8.943215225127632E-2</v>
      </c>
      <c r="J1469" s="4">
        <f t="shared" si="159"/>
        <v>4796.6000000000004</v>
      </c>
      <c r="K1469" s="23">
        <f t="shared" si="160"/>
        <v>-8.5883750990284891E-2</v>
      </c>
      <c r="L1469" s="22">
        <f t="shared" si="154"/>
        <v>-2.5703445868506147E-2</v>
      </c>
    </row>
    <row r="1470" spans="1:12" x14ac:dyDescent="0.25">
      <c r="A1470" s="3">
        <f>IFERROR(Datos!A1470,"")</f>
        <v>44620</v>
      </c>
      <c r="B1470" s="4">
        <f>IFERROR(Datos!B1470,"")</f>
        <v>178.38</v>
      </c>
      <c r="C1470" s="4">
        <f>IFERROR(Datos!C1470,"")</f>
        <v>4373.9399999999996</v>
      </c>
      <c r="D1470" s="22">
        <f t="shared" si="155"/>
        <v>1.0365335598980341E-2</v>
      </c>
      <c r="E1470" s="22">
        <f t="shared" si="156"/>
        <v>-2.4426122951660689E-3</v>
      </c>
      <c r="F1470" s="22">
        <f>IFERROR(D1470-Dashboard!$B$4/252,"")</f>
        <v>1.0206605440250182E-2</v>
      </c>
      <c r="G1470" s="22">
        <f>IFERROR(E1470-Dashboard!$B$4/252,"")</f>
        <v>-2.6013424538962274E-3</v>
      </c>
      <c r="H1470" s="4">
        <f t="shared" si="157"/>
        <v>193.89</v>
      </c>
      <c r="I1470" s="23">
        <f t="shared" si="158"/>
        <v>-7.9993810923719599E-2</v>
      </c>
      <c r="J1470" s="4">
        <f t="shared" si="159"/>
        <v>4796.6000000000004</v>
      </c>
      <c r="K1470" s="23">
        <f t="shared" si="160"/>
        <v>-8.8116582579327196E-2</v>
      </c>
      <c r="L1470" s="22">
        <f t="shared" si="154"/>
        <v>1.280794789414641E-2</v>
      </c>
    </row>
    <row r="1471" spans="1:12" x14ac:dyDescent="0.25">
      <c r="A1471" s="3">
        <f>IFERROR(Datos!A1471,"")</f>
        <v>44621</v>
      </c>
      <c r="B1471" s="4">
        <f>IFERROR(Datos!B1471,"")</f>
        <v>181.62</v>
      </c>
      <c r="C1471" s="4">
        <f>IFERROR(Datos!C1471,"")</f>
        <v>4306.26</v>
      </c>
      <c r="D1471" s="22">
        <f t="shared" si="155"/>
        <v>1.8163471241170681E-2</v>
      </c>
      <c r="E1471" s="22">
        <f t="shared" si="156"/>
        <v>-1.5473463284818578E-2</v>
      </c>
      <c r="F1471" s="22">
        <f>IFERROR(D1471-Dashboard!$B$4/252,"")</f>
        <v>1.8004741082440521E-2</v>
      </c>
      <c r="G1471" s="22">
        <f>IFERROR(E1471-Dashboard!$B$4/252,"")</f>
        <v>-1.5632193443548738E-2</v>
      </c>
      <c r="H1471" s="4">
        <f t="shared" si="157"/>
        <v>193.89</v>
      </c>
      <c r="I1471" s="23">
        <f t="shared" si="158"/>
        <v>-6.3283304966733622E-2</v>
      </c>
      <c r="J1471" s="4">
        <f t="shared" si="159"/>
        <v>4796.6000000000004</v>
      </c>
      <c r="K1471" s="23">
        <f t="shared" si="160"/>
        <v>-0.10222657715882089</v>
      </c>
      <c r="L1471" s="22">
        <f t="shared" si="154"/>
        <v>3.3636934525989259E-2</v>
      </c>
    </row>
    <row r="1472" spans="1:12" x14ac:dyDescent="0.25">
      <c r="A1472" s="3">
        <f>IFERROR(Datos!A1472,"")</f>
        <v>44622</v>
      </c>
      <c r="B1472" s="4">
        <f>IFERROR(Datos!B1472,"")</f>
        <v>179.73</v>
      </c>
      <c r="C1472" s="4">
        <f>IFERROR(Datos!C1472,"")</f>
        <v>4386.54</v>
      </c>
      <c r="D1472" s="22">
        <f t="shared" si="155"/>
        <v>-1.0406342913776068E-2</v>
      </c>
      <c r="E1472" s="22">
        <f t="shared" si="156"/>
        <v>1.8642627244987553E-2</v>
      </c>
      <c r="F1472" s="22">
        <f>IFERROR(D1472-Dashboard!$B$4/252,"")</f>
        <v>-1.0565073072506226E-2</v>
      </c>
      <c r="G1472" s="22">
        <f>IFERROR(E1472-Dashboard!$B$4/252,"")</f>
        <v>1.8483897086257393E-2</v>
      </c>
      <c r="H1472" s="4">
        <f t="shared" si="157"/>
        <v>193.89</v>
      </c>
      <c r="I1472" s="23">
        <f t="shared" si="158"/>
        <v>-7.3031100108308822E-2</v>
      </c>
      <c r="J1472" s="4">
        <f t="shared" si="159"/>
        <v>4796.6000000000004</v>
      </c>
      <c r="K1472" s="23">
        <f t="shared" si="160"/>
        <v>-8.548972188633619E-2</v>
      </c>
      <c r="L1472" s="22">
        <f t="shared" si="154"/>
        <v>-2.9048970158763621E-2</v>
      </c>
    </row>
    <row r="1473" spans="1:12" x14ac:dyDescent="0.25">
      <c r="A1473" s="3">
        <f>IFERROR(Datos!A1473,"")</f>
        <v>44623</v>
      </c>
      <c r="B1473" s="4">
        <f>IFERROR(Datos!B1473,"")</f>
        <v>180.8</v>
      </c>
      <c r="C1473" s="4">
        <f>IFERROR(Datos!C1473,"")</f>
        <v>4363.49</v>
      </c>
      <c r="D1473" s="22">
        <f t="shared" si="155"/>
        <v>5.9533745062039234E-3</v>
      </c>
      <c r="E1473" s="22">
        <f t="shared" si="156"/>
        <v>-5.2547110022934662E-3</v>
      </c>
      <c r="F1473" s="22">
        <f>IFERROR(D1473-Dashboard!$B$4/252,"")</f>
        <v>5.7946443474737649E-3</v>
      </c>
      <c r="G1473" s="22">
        <f>IFERROR(E1473-Dashboard!$B$4/252,"")</f>
        <v>-5.4134411610236247E-3</v>
      </c>
      <c r="H1473" s="4">
        <f t="shared" si="157"/>
        <v>193.89</v>
      </c>
      <c r="I1473" s="23">
        <f t="shared" si="158"/>
        <v>-6.7512507091649798E-2</v>
      </c>
      <c r="J1473" s="4">
        <f t="shared" si="159"/>
        <v>4796.6000000000004</v>
      </c>
      <c r="K1473" s="23">
        <f t="shared" si="160"/>
        <v>-9.0295209106450502E-2</v>
      </c>
      <c r="L1473" s="22">
        <f t="shared" si="154"/>
        <v>1.120808550849739E-2</v>
      </c>
    </row>
    <row r="1474" spans="1:12" x14ac:dyDescent="0.25">
      <c r="A1474" s="3">
        <f>IFERROR(Datos!A1474,"")</f>
        <v>44624</v>
      </c>
      <c r="B1474" s="4">
        <f>IFERROR(Datos!B1474,"")</f>
        <v>183.68</v>
      </c>
      <c r="C1474" s="4">
        <f>IFERROR(Datos!C1474,"")</f>
        <v>4328.87</v>
      </c>
      <c r="D1474" s="22">
        <f t="shared" si="155"/>
        <v>1.5929203539823078E-2</v>
      </c>
      <c r="E1474" s="22">
        <f t="shared" si="156"/>
        <v>-7.93401612012401E-3</v>
      </c>
      <c r="F1474" s="22">
        <f>IFERROR(D1474-Dashboard!$B$4/252,"")</f>
        <v>1.5770473381092918E-2</v>
      </c>
      <c r="G1474" s="22">
        <f>IFERROR(E1474-Dashboard!$B$4/252,"")</f>
        <v>-8.0927462788541685E-3</v>
      </c>
      <c r="H1474" s="4">
        <f t="shared" si="157"/>
        <v>193.89</v>
      </c>
      <c r="I1474" s="23">
        <f t="shared" si="158"/>
        <v>-5.2658724018773473E-2</v>
      </c>
      <c r="J1474" s="4">
        <f t="shared" si="159"/>
        <v>4796.6000000000004</v>
      </c>
      <c r="K1474" s="23">
        <f t="shared" si="160"/>
        <v>-9.7512821581953957E-2</v>
      </c>
      <c r="L1474" s="22">
        <f t="shared" si="154"/>
        <v>2.3863219659947088E-2</v>
      </c>
    </row>
    <row r="1475" spans="1:12" x14ac:dyDescent="0.25">
      <c r="A1475" s="3">
        <f>IFERROR(Datos!A1475,"")</f>
        <v>44627</v>
      </c>
      <c r="B1475" s="4">
        <f>IFERROR(Datos!B1475,"")</f>
        <v>186.41</v>
      </c>
      <c r="C1475" s="4">
        <f>IFERROR(Datos!C1475,"")</f>
        <v>4201.09</v>
      </c>
      <c r="D1475" s="22">
        <f t="shared" si="155"/>
        <v>1.4862804878048808E-2</v>
      </c>
      <c r="E1475" s="22">
        <f t="shared" si="156"/>
        <v>-2.9518095946517109E-2</v>
      </c>
      <c r="F1475" s="22">
        <f>IFERROR(D1475-Dashboard!$B$4/252,"")</f>
        <v>1.4704074719318649E-2</v>
      </c>
      <c r="G1475" s="22">
        <f>IFERROR(E1475-Dashboard!$B$4/252,"")</f>
        <v>-2.9676826105247269E-2</v>
      </c>
      <c r="H1475" s="4">
        <f t="shared" si="157"/>
        <v>193.89</v>
      </c>
      <c r="I1475" s="23">
        <f t="shared" si="158"/>
        <v>-3.8578575480942789E-2</v>
      </c>
      <c r="J1475" s="4">
        <f t="shared" si="159"/>
        <v>4796.6000000000004</v>
      </c>
      <c r="K1475" s="23">
        <f t="shared" si="160"/>
        <v>-0.12415252470499938</v>
      </c>
      <c r="L1475" s="22">
        <f t="shared" ref="L1475:L1538" si="161">IFERROR(IF(AND(ISNUMBER(D1475),ISNUMBER(E1475)),D1475-E1475,""),"")</f>
        <v>4.4380900824565916E-2</v>
      </c>
    </row>
    <row r="1476" spans="1:12" x14ac:dyDescent="0.25">
      <c r="A1476" s="3">
        <f>IFERROR(Datos!A1476,"")</f>
        <v>44628</v>
      </c>
      <c r="B1476" s="4">
        <f>IFERROR(Datos!B1476,"")</f>
        <v>191.51</v>
      </c>
      <c r="C1476" s="4">
        <f>IFERROR(Datos!C1476,"")</f>
        <v>4170.7</v>
      </c>
      <c r="D1476" s="22">
        <f t="shared" ref="D1476:D1539" si="162">IFERROR(IF(AND(ISNUMBER(B1476),ISNUMBER(B1475),B1475&lt;&gt;0),B1476/B1475-1,""),"")</f>
        <v>2.7359047261412917E-2</v>
      </c>
      <c r="E1476" s="22">
        <f t="shared" ref="E1476:E1539" si="163">IFERROR(IF(AND(ISNUMBER(C1476),ISNUMBER(C1475),C1475&lt;&gt;0),C1476/C1475-1,""),"")</f>
        <v>-7.2338369327961116E-3</v>
      </c>
      <c r="F1476" s="22">
        <f>IFERROR(D1476-Dashboard!$B$4/252,"")</f>
        <v>2.7200317102682756E-2</v>
      </c>
      <c r="G1476" s="22">
        <f>IFERROR(E1476-Dashboard!$B$4/252,"")</f>
        <v>-7.3925670915262701E-3</v>
      </c>
      <c r="H1476" s="4">
        <f t="shared" ref="H1476:H1539" si="164">IFERROR(IF(ISNUMBER(B1476),MAX(B1476,IFERROR(H1475,B1476)),""),"")</f>
        <v>193.89</v>
      </c>
      <c r="I1476" s="23">
        <f t="shared" ref="I1476:I1539" si="165">IFERROR(IF(AND(ISNUMBER(B1476),ISNUMBER(H1476)),B1476/H1476-1,""),"")</f>
        <v>-1.2275001289390852E-2</v>
      </c>
      <c r="J1476" s="4">
        <f t="shared" ref="J1476:J1539" si="166">IFERROR(IF(ISNUMBER(C1476),MAX(C1476,IFERROR(J1475,C1476)),""),"")</f>
        <v>4796.6000000000004</v>
      </c>
      <c r="K1476" s="23">
        <f t="shared" ref="K1476:K1539" si="167">IFERROR(IF(AND(ISNUMBER(C1476),ISNUMBER(J1476)),C1476/J1476-1,""),"")</f>
        <v>-0.13048826251928458</v>
      </c>
      <c r="L1476" s="22">
        <f t="shared" si="161"/>
        <v>3.4592884194209028E-2</v>
      </c>
    </row>
    <row r="1477" spans="1:12" x14ac:dyDescent="0.25">
      <c r="A1477" s="3">
        <f>IFERROR(Datos!A1477,"")</f>
        <v>44629</v>
      </c>
      <c r="B1477" s="4">
        <f>IFERROR(Datos!B1477,"")</f>
        <v>185.82</v>
      </c>
      <c r="C1477" s="4">
        <f>IFERROR(Datos!C1477,"")</f>
        <v>4277.88</v>
      </c>
      <c r="D1477" s="22">
        <f t="shared" si="162"/>
        <v>-2.9711242232781543E-2</v>
      </c>
      <c r="E1477" s="22">
        <f t="shared" si="163"/>
        <v>2.5698324022346508E-2</v>
      </c>
      <c r="F1477" s="22">
        <f>IFERROR(D1477-Dashboard!$B$4/252,"")</f>
        <v>-2.9869972391511703E-2</v>
      </c>
      <c r="G1477" s="22">
        <f>IFERROR(E1477-Dashboard!$B$4/252,"")</f>
        <v>2.5539593863616348E-2</v>
      </c>
      <c r="H1477" s="4">
        <f t="shared" si="164"/>
        <v>193.89</v>
      </c>
      <c r="I1477" s="23">
        <f t="shared" si="165"/>
        <v>-4.1621537985455648E-2</v>
      </c>
      <c r="J1477" s="4">
        <f t="shared" si="166"/>
        <v>4796.6000000000004</v>
      </c>
      <c r="K1477" s="23">
        <f t="shared" si="167"/>
        <v>-0.10814326814827169</v>
      </c>
      <c r="L1477" s="22">
        <f t="shared" si="161"/>
        <v>-5.5409566255128051E-2</v>
      </c>
    </row>
    <row r="1478" spans="1:12" x14ac:dyDescent="0.25">
      <c r="A1478" s="3">
        <f>IFERROR(Datos!A1478,"")</f>
        <v>44630</v>
      </c>
      <c r="B1478" s="4">
        <f>IFERROR(Datos!B1478,"")</f>
        <v>186.4</v>
      </c>
      <c r="C1478" s="4">
        <f>IFERROR(Datos!C1478,"")</f>
        <v>4259.5200000000004</v>
      </c>
      <c r="D1478" s="22">
        <f t="shared" si="162"/>
        <v>3.1213001829728526E-3</v>
      </c>
      <c r="E1478" s="22">
        <f t="shared" si="163"/>
        <v>-4.2918454935622075E-3</v>
      </c>
      <c r="F1478" s="22">
        <f>IFERROR(D1478-Dashboard!$B$4/252,"")</f>
        <v>2.9625700242426941E-3</v>
      </c>
      <c r="G1478" s="22">
        <f>IFERROR(E1478-Dashboard!$B$4/252,"")</f>
        <v>-4.450575652292366E-3</v>
      </c>
      <c r="H1478" s="4">
        <f t="shared" si="164"/>
        <v>193.89</v>
      </c>
      <c r="I1478" s="23">
        <f t="shared" si="165"/>
        <v>-3.8630151116612388E-2</v>
      </c>
      <c r="J1478" s="4">
        <f t="shared" si="166"/>
        <v>4796.6000000000004</v>
      </c>
      <c r="K1478" s="23">
        <f t="shared" si="167"/>
        <v>-0.11197097944377266</v>
      </c>
      <c r="L1478" s="22">
        <f t="shared" si="161"/>
        <v>7.4131456765350601E-3</v>
      </c>
    </row>
    <row r="1479" spans="1:12" x14ac:dyDescent="0.25">
      <c r="A1479" s="3">
        <f>IFERROR(Datos!A1479,"")</f>
        <v>44631</v>
      </c>
      <c r="B1479" s="4">
        <f>IFERROR(Datos!B1479,"")</f>
        <v>185.09</v>
      </c>
      <c r="C1479" s="4">
        <f>IFERROR(Datos!C1479,"")</f>
        <v>4204.3100000000004</v>
      </c>
      <c r="D1479" s="22">
        <f t="shared" si="162"/>
        <v>-7.0278969957081605E-3</v>
      </c>
      <c r="E1479" s="22">
        <f t="shared" si="163"/>
        <v>-1.2961554353542182E-2</v>
      </c>
      <c r="F1479" s="22">
        <f>IFERROR(D1479-Dashboard!$B$4/252,"")</f>
        <v>-7.186627154438319E-3</v>
      </c>
      <c r="G1479" s="22">
        <f>IFERROR(E1479-Dashboard!$B$4/252,"")</f>
        <v>-1.312028451227234E-2</v>
      </c>
      <c r="H1479" s="4">
        <f t="shared" si="164"/>
        <v>193.89</v>
      </c>
      <c r="I1479" s="23">
        <f t="shared" si="165"/>
        <v>-4.5386559389344439E-2</v>
      </c>
      <c r="J1479" s="4">
        <f t="shared" si="166"/>
        <v>4796.6000000000004</v>
      </c>
      <c r="K1479" s="23">
        <f t="shared" si="167"/>
        <v>-0.12348121586123506</v>
      </c>
      <c r="L1479" s="22">
        <f t="shared" si="161"/>
        <v>5.9336573578340213E-3</v>
      </c>
    </row>
    <row r="1480" spans="1:12" x14ac:dyDescent="0.25">
      <c r="A1480" s="3">
        <f>IFERROR(Datos!A1480,"")</f>
        <v>44634</v>
      </c>
      <c r="B1480" s="4">
        <f>IFERROR(Datos!B1480,"")</f>
        <v>182.3</v>
      </c>
      <c r="C1480" s="4">
        <f>IFERROR(Datos!C1480,"")</f>
        <v>4173.1099999999997</v>
      </c>
      <c r="D1480" s="22">
        <f t="shared" si="162"/>
        <v>-1.5073747906423907E-2</v>
      </c>
      <c r="E1480" s="22">
        <f t="shared" si="163"/>
        <v>-7.4209561140831104E-3</v>
      </c>
      <c r="F1480" s="22">
        <f>IFERROR(D1480-Dashboard!$B$4/252,"")</f>
        <v>-1.5232478065154065E-2</v>
      </c>
      <c r="G1480" s="22">
        <f>IFERROR(E1480-Dashboard!$B$4/252,"")</f>
        <v>-7.5796862728132689E-3</v>
      </c>
      <c r="H1480" s="4">
        <f t="shared" si="164"/>
        <v>193.89</v>
      </c>
      <c r="I1480" s="23">
        <f t="shared" si="165"/>
        <v>-5.9776161741193379E-2</v>
      </c>
      <c r="J1480" s="4">
        <f t="shared" si="166"/>
        <v>4796.6000000000004</v>
      </c>
      <c r="K1480" s="23">
        <f t="shared" si="167"/>
        <v>-0.12998582329149833</v>
      </c>
      <c r="L1480" s="22">
        <f t="shared" si="161"/>
        <v>-7.6527917923407962E-3</v>
      </c>
    </row>
    <row r="1481" spans="1:12" x14ac:dyDescent="0.25">
      <c r="A1481" s="3">
        <f>IFERROR(Datos!A1481,"")</f>
        <v>44635</v>
      </c>
      <c r="B1481" s="4">
        <f>IFERROR(Datos!B1481,"")</f>
        <v>178.89</v>
      </c>
      <c r="C1481" s="4">
        <f>IFERROR(Datos!C1481,"")</f>
        <v>4262.45</v>
      </c>
      <c r="D1481" s="22">
        <f t="shared" si="162"/>
        <v>-1.8705430608886631E-2</v>
      </c>
      <c r="E1481" s="22">
        <f t="shared" si="163"/>
        <v>2.1408493905025416E-2</v>
      </c>
      <c r="F1481" s="22">
        <f>IFERROR(D1481-Dashboard!$B$4/252,"")</f>
        <v>-1.8864160767616791E-2</v>
      </c>
      <c r="G1481" s="22">
        <f>IFERROR(E1481-Dashboard!$B$4/252,"")</f>
        <v>2.1249763746295256E-2</v>
      </c>
      <c r="H1481" s="4">
        <f t="shared" si="164"/>
        <v>193.89</v>
      </c>
      <c r="I1481" s="23">
        <f t="shared" si="165"/>
        <v>-7.7363453504564417E-2</v>
      </c>
      <c r="J1481" s="4">
        <f t="shared" si="166"/>
        <v>4796.6000000000004</v>
      </c>
      <c r="K1481" s="23">
        <f t="shared" si="167"/>
        <v>-0.11136013009214873</v>
      </c>
      <c r="L1481" s="22">
        <f t="shared" si="161"/>
        <v>-4.0113924513912047E-2</v>
      </c>
    </row>
    <row r="1482" spans="1:12" x14ac:dyDescent="0.25">
      <c r="A1482" s="3">
        <f>IFERROR(Datos!A1482,"")</f>
        <v>44636</v>
      </c>
      <c r="B1482" s="4">
        <f>IFERROR(Datos!B1482,"")</f>
        <v>180.01</v>
      </c>
      <c r="C1482" s="4">
        <f>IFERROR(Datos!C1482,"")</f>
        <v>4357.8599999999997</v>
      </c>
      <c r="D1482" s="22">
        <f t="shared" si="162"/>
        <v>6.2608306780702616E-3</v>
      </c>
      <c r="E1482" s="22">
        <f t="shared" si="163"/>
        <v>2.2383840279651235E-2</v>
      </c>
      <c r="F1482" s="22">
        <f>IFERROR(D1482-Dashboard!$B$4/252,"")</f>
        <v>6.1021005193401031E-3</v>
      </c>
      <c r="G1482" s="22">
        <f>IFERROR(E1482-Dashboard!$B$4/252,"")</f>
        <v>2.2225110120921075E-2</v>
      </c>
      <c r="H1482" s="4">
        <f t="shared" si="164"/>
        <v>193.89</v>
      </c>
      <c r="I1482" s="23">
        <f t="shared" si="165"/>
        <v>-7.1586982309556957E-2</v>
      </c>
      <c r="J1482" s="4">
        <f t="shared" si="166"/>
        <v>4796.6000000000004</v>
      </c>
      <c r="K1482" s="23">
        <f t="shared" si="167"/>
        <v>-9.1468957178001187E-2</v>
      </c>
      <c r="L1482" s="22">
        <f t="shared" si="161"/>
        <v>-1.6123009601580973E-2</v>
      </c>
    </row>
    <row r="1483" spans="1:12" x14ac:dyDescent="0.25">
      <c r="A1483" s="3">
        <f>IFERROR(Datos!A1483,"")</f>
        <v>44637</v>
      </c>
      <c r="B1483" s="4">
        <f>IFERROR(Datos!B1483,"")</f>
        <v>180.89</v>
      </c>
      <c r="C1483" s="4">
        <f>IFERROR(Datos!C1483,"")</f>
        <v>4411.67</v>
      </c>
      <c r="D1483" s="22">
        <f t="shared" si="162"/>
        <v>4.8886172990389998E-3</v>
      </c>
      <c r="E1483" s="22">
        <f t="shared" si="163"/>
        <v>1.2347803738532281E-2</v>
      </c>
      <c r="F1483" s="22">
        <f>IFERROR(D1483-Dashboard!$B$4/252,"")</f>
        <v>4.7298871403088413E-3</v>
      </c>
      <c r="G1483" s="22">
        <f>IFERROR(E1483-Dashboard!$B$4/252,"")</f>
        <v>1.2189073579802123E-2</v>
      </c>
      <c r="H1483" s="4">
        <f t="shared" si="164"/>
        <v>193.89</v>
      </c>
      <c r="I1483" s="23">
        <f t="shared" si="165"/>
        <v>-6.7048326370622524E-2</v>
      </c>
      <c r="J1483" s="4">
        <f t="shared" si="166"/>
        <v>4796.6000000000004</v>
      </c>
      <c r="K1483" s="23">
        <f t="shared" si="167"/>
        <v>-8.0250594170871103E-2</v>
      </c>
      <c r="L1483" s="22">
        <f t="shared" si="161"/>
        <v>-7.4591864394932816E-3</v>
      </c>
    </row>
    <row r="1484" spans="1:12" x14ac:dyDescent="0.25">
      <c r="A1484" s="3">
        <f>IFERROR(Datos!A1484,"")</f>
        <v>44638</v>
      </c>
      <c r="B1484" s="4">
        <f>IFERROR(Datos!B1484,"")</f>
        <v>179.3</v>
      </c>
      <c r="C1484" s="4">
        <f>IFERROR(Datos!C1484,"")</f>
        <v>4463.12</v>
      </c>
      <c r="D1484" s="22">
        <f t="shared" si="162"/>
        <v>-8.7898722980815913E-3</v>
      </c>
      <c r="E1484" s="22">
        <f t="shared" si="163"/>
        <v>1.1662250349640857E-2</v>
      </c>
      <c r="F1484" s="22">
        <f>IFERROR(D1484-Dashboard!$B$4/252,"")</f>
        <v>-8.9486024568117498E-3</v>
      </c>
      <c r="G1484" s="22">
        <f>IFERROR(E1484-Dashboard!$B$4/252,"")</f>
        <v>1.1503520190910698E-2</v>
      </c>
      <c r="H1484" s="4">
        <f t="shared" si="164"/>
        <v>193.89</v>
      </c>
      <c r="I1484" s="23">
        <f t="shared" si="165"/>
        <v>-7.5248852442106218E-2</v>
      </c>
      <c r="J1484" s="4">
        <f t="shared" si="166"/>
        <v>4796.6000000000004</v>
      </c>
      <c r="K1484" s="23">
        <f t="shared" si="167"/>
        <v>-6.9524246341158391E-2</v>
      </c>
      <c r="L1484" s="22">
        <f t="shared" si="161"/>
        <v>-2.0452122647722448E-2</v>
      </c>
    </row>
    <row r="1485" spans="1:12" x14ac:dyDescent="0.25">
      <c r="A1485" s="3">
        <f>IFERROR(Datos!A1485,"")</f>
        <v>44641</v>
      </c>
      <c r="B1485" s="4">
        <f>IFERROR(Datos!B1485,"")</f>
        <v>180.67</v>
      </c>
      <c r="C1485" s="4">
        <f>IFERROR(Datos!C1485,"")</f>
        <v>4461.18</v>
      </c>
      <c r="D1485" s="22">
        <f t="shared" si="162"/>
        <v>7.6408254322364311E-3</v>
      </c>
      <c r="E1485" s="22">
        <f t="shared" si="163"/>
        <v>-4.3467350194470455E-4</v>
      </c>
      <c r="F1485" s="22">
        <f>IFERROR(D1485-Dashboard!$B$4/252,"")</f>
        <v>7.4820952735062726E-3</v>
      </c>
      <c r="G1485" s="22">
        <f>IFERROR(E1485-Dashboard!$B$4/252,"")</f>
        <v>-5.9340366067486328E-4</v>
      </c>
      <c r="H1485" s="4">
        <f t="shared" si="164"/>
        <v>193.89</v>
      </c>
      <c r="I1485" s="23">
        <f t="shared" si="165"/>
        <v>-6.8182990355356132E-2</v>
      </c>
      <c r="J1485" s="4">
        <f t="shared" si="166"/>
        <v>4796.6000000000004</v>
      </c>
      <c r="K1485" s="23">
        <f t="shared" si="167"/>
        <v>-6.9928699495475977E-2</v>
      </c>
      <c r="L1485" s="22">
        <f t="shared" si="161"/>
        <v>8.0754989341811356E-3</v>
      </c>
    </row>
    <row r="1486" spans="1:12" x14ac:dyDescent="0.25">
      <c r="A1486" s="3">
        <f>IFERROR(Datos!A1486,"")</f>
        <v>44642</v>
      </c>
      <c r="B1486" s="4">
        <f>IFERROR(Datos!B1486,"")</f>
        <v>179.36</v>
      </c>
      <c r="C1486" s="4">
        <f>IFERROR(Datos!C1486,"")</f>
        <v>4511.6099999999997</v>
      </c>
      <c r="D1486" s="22">
        <f t="shared" si="162"/>
        <v>-7.2507887308350671E-3</v>
      </c>
      <c r="E1486" s="22">
        <f t="shared" si="163"/>
        <v>1.1304184094790948E-2</v>
      </c>
      <c r="F1486" s="22">
        <f>IFERROR(D1486-Dashboard!$B$4/252,"")</f>
        <v>-7.4095188895652257E-3</v>
      </c>
      <c r="G1486" s="22">
        <f>IFERROR(E1486-Dashboard!$B$4/252,"")</f>
        <v>1.1145453936060789E-2</v>
      </c>
      <c r="H1486" s="4">
        <f t="shared" si="164"/>
        <v>193.89</v>
      </c>
      <c r="I1486" s="23">
        <f t="shared" si="165"/>
        <v>-7.4939398628087961E-2</v>
      </c>
      <c r="J1486" s="4">
        <f t="shared" si="166"/>
        <v>4796.6000000000004</v>
      </c>
      <c r="K1486" s="23">
        <f t="shared" si="167"/>
        <v>-5.9415002293291219E-2</v>
      </c>
      <c r="L1486" s="22">
        <f t="shared" si="161"/>
        <v>-1.8554972825626015E-2</v>
      </c>
    </row>
    <row r="1487" spans="1:12" x14ac:dyDescent="0.25">
      <c r="A1487" s="3">
        <f>IFERROR(Datos!A1487,"")</f>
        <v>44643</v>
      </c>
      <c r="B1487" s="4">
        <f>IFERROR(Datos!B1487,"")</f>
        <v>181.81</v>
      </c>
      <c r="C1487" s="4">
        <f>IFERROR(Datos!C1487,"")</f>
        <v>4456.24</v>
      </c>
      <c r="D1487" s="22">
        <f t="shared" si="162"/>
        <v>1.3659678858162216E-2</v>
      </c>
      <c r="E1487" s="22">
        <f t="shared" si="163"/>
        <v>-1.2272780670315009E-2</v>
      </c>
      <c r="F1487" s="22">
        <f>IFERROR(D1487-Dashboard!$B$4/252,"")</f>
        <v>1.3500948699432058E-2</v>
      </c>
      <c r="G1487" s="22">
        <f>IFERROR(E1487-Dashboard!$B$4/252,"")</f>
        <v>-1.2431510829045167E-2</v>
      </c>
      <c r="H1487" s="4">
        <f t="shared" si="164"/>
        <v>193.89</v>
      </c>
      <c r="I1487" s="23">
        <f t="shared" si="165"/>
        <v>-6.2303367889009142E-2</v>
      </c>
      <c r="J1487" s="4">
        <f t="shared" si="166"/>
        <v>4796.6000000000004</v>
      </c>
      <c r="K1487" s="23">
        <f t="shared" si="167"/>
        <v>-7.095859567193441E-2</v>
      </c>
      <c r="L1487" s="22">
        <f t="shared" si="161"/>
        <v>2.5932459528477225E-2</v>
      </c>
    </row>
    <row r="1488" spans="1:12" x14ac:dyDescent="0.25">
      <c r="A1488" s="3">
        <f>IFERROR(Datos!A1488,"")</f>
        <v>44644</v>
      </c>
      <c r="B1488" s="4">
        <f>IFERROR(Datos!B1488,"")</f>
        <v>183.13</v>
      </c>
      <c r="C1488" s="4">
        <f>IFERROR(Datos!C1488,"")</f>
        <v>4520.16</v>
      </c>
      <c r="D1488" s="22">
        <f t="shared" si="162"/>
        <v>7.2603267147022255E-3</v>
      </c>
      <c r="E1488" s="22">
        <f t="shared" si="163"/>
        <v>1.4343931206577842E-2</v>
      </c>
      <c r="F1488" s="22">
        <f>IFERROR(D1488-Dashboard!$B$4/252,"")</f>
        <v>7.1015965559720669E-3</v>
      </c>
      <c r="G1488" s="22">
        <f>IFERROR(E1488-Dashboard!$B$4/252,"")</f>
        <v>1.4185201047847684E-2</v>
      </c>
      <c r="H1488" s="4">
        <f t="shared" si="164"/>
        <v>193.89</v>
      </c>
      <c r="I1488" s="23">
        <f t="shared" si="165"/>
        <v>-5.5495383980607493E-2</v>
      </c>
      <c r="J1488" s="4">
        <f t="shared" si="166"/>
        <v>4796.6000000000004</v>
      </c>
      <c r="K1488" s="23">
        <f t="shared" si="167"/>
        <v>-5.7632489680190191E-2</v>
      </c>
      <c r="L1488" s="22">
        <f t="shared" si="161"/>
        <v>-7.0836044918756169E-3</v>
      </c>
    </row>
    <row r="1489" spans="1:12" x14ac:dyDescent="0.25">
      <c r="A1489" s="3">
        <f>IFERROR(Datos!A1489,"")</f>
        <v>44645</v>
      </c>
      <c r="B1489" s="4">
        <f>IFERROR(Datos!B1489,"")</f>
        <v>182.38</v>
      </c>
      <c r="C1489" s="4">
        <f>IFERROR(Datos!C1489,"")</f>
        <v>4543.0600000000004</v>
      </c>
      <c r="D1489" s="22">
        <f t="shared" si="162"/>
        <v>-4.0954513187353436E-3</v>
      </c>
      <c r="E1489" s="22">
        <f t="shared" si="163"/>
        <v>5.0661923471737591E-3</v>
      </c>
      <c r="F1489" s="22">
        <f>IFERROR(D1489-Dashboard!$B$4/252,"")</f>
        <v>-4.2541814774655021E-3</v>
      </c>
      <c r="G1489" s="22">
        <f>IFERROR(E1489-Dashboard!$B$4/252,"")</f>
        <v>4.9074621884436006E-3</v>
      </c>
      <c r="H1489" s="4">
        <f t="shared" si="164"/>
        <v>193.89</v>
      </c>
      <c r="I1489" s="23">
        <f t="shared" si="165"/>
        <v>-5.9363556655835703E-2</v>
      </c>
      <c r="J1489" s="4">
        <f t="shared" si="166"/>
        <v>4796.6000000000004</v>
      </c>
      <c r="K1489" s="23">
        <f t="shared" si="167"/>
        <v>-5.2858274611182865E-2</v>
      </c>
      <c r="L1489" s="22">
        <f t="shared" si="161"/>
        <v>-9.1616436659091027E-3</v>
      </c>
    </row>
    <row r="1490" spans="1:12" x14ac:dyDescent="0.25">
      <c r="A1490" s="3">
        <f>IFERROR(Datos!A1490,"")</f>
        <v>44648</v>
      </c>
      <c r="B1490" s="4">
        <f>IFERROR(Datos!B1490,"")</f>
        <v>179.06</v>
      </c>
      <c r="C1490" s="4">
        <f>IFERROR(Datos!C1490,"")</f>
        <v>4575.5200000000004</v>
      </c>
      <c r="D1490" s="22">
        <f t="shared" si="162"/>
        <v>-1.8203750411229236E-2</v>
      </c>
      <c r="E1490" s="22">
        <f t="shared" si="163"/>
        <v>7.1449639670178033E-3</v>
      </c>
      <c r="F1490" s="22">
        <f>IFERROR(D1490-Dashboard!$B$4/252,"")</f>
        <v>-1.8362480569959396E-2</v>
      </c>
      <c r="G1490" s="22">
        <f>IFERROR(E1490-Dashboard!$B$4/252,"")</f>
        <v>6.9862338082876448E-3</v>
      </c>
      <c r="H1490" s="4">
        <f t="shared" si="164"/>
        <v>193.89</v>
      </c>
      <c r="I1490" s="23">
        <f t="shared" si="165"/>
        <v>-7.6486667698179356E-2</v>
      </c>
      <c r="J1490" s="4">
        <f t="shared" si="166"/>
        <v>4796.6000000000004</v>
      </c>
      <c r="K1490" s="23">
        <f t="shared" si="167"/>
        <v>-4.6090981111620688E-2</v>
      </c>
      <c r="L1490" s="22">
        <f t="shared" si="161"/>
        <v>-2.5348714378247039E-2</v>
      </c>
    </row>
    <row r="1491" spans="1:12" x14ac:dyDescent="0.25">
      <c r="A1491" s="3">
        <f>IFERROR(Datos!A1491,"")</f>
        <v>44649</v>
      </c>
      <c r="B1491" s="4">
        <f>IFERROR(Datos!B1491,"")</f>
        <v>179.14</v>
      </c>
      <c r="C1491" s="4">
        <f>IFERROR(Datos!C1491,"")</f>
        <v>4631.6000000000004</v>
      </c>
      <c r="D1491" s="22">
        <f t="shared" si="162"/>
        <v>4.4677761644140723E-4</v>
      </c>
      <c r="E1491" s="22">
        <f t="shared" si="163"/>
        <v>1.2256530405287291E-2</v>
      </c>
      <c r="F1491" s="22">
        <f>IFERROR(D1491-Dashboard!$B$4/252,"")</f>
        <v>2.880474577112485E-4</v>
      </c>
      <c r="G1491" s="22">
        <f>IFERROR(E1491-Dashboard!$B$4/252,"")</f>
        <v>1.2097800246557133E-2</v>
      </c>
      <c r="H1491" s="4">
        <f t="shared" si="164"/>
        <v>193.89</v>
      </c>
      <c r="I1491" s="23">
        <f t="shared" si="165"/>
        <v>-7.607406261282168E-2</v>
      </c>
      <c r="J1491" s="4">
        <f t="shared" si="166"/>
        <v>4796.6000000000004</v>
      </c>
      <c r="K1491" s="23">
        <f t="shared" si="167"/>
        <v>-3.4399366217737537E-2</v>
      </c>
      <c r="L1491" s="22">
        <f t="shared" si="161"/>
        <v>-1.1809752788845884E-2</v>
      </c>
    </row>
    <row r="1492" spans="1:12" x14ac:dyDescent="0.25">
      <c r="A1492" s="3">
        <f>IFERROR(Datos!A1492,"")</f>
        <v>44650</v>
      </c>
      <c r="B1492" s="4">
        <f>IFERROR(Datos!B1492,"")</f>
        <v>180.58</v>
      </c>
      <c r="C1492" s="4">
        <f>IFERROR(Datos!C1492,"")</f>
        <v>4602.45</v>
      </c>
      <c r="D1492" s="22">
        <f t="shared" si="162"/>
        <v>8.0384057161997369E-3</v>
      </c>
      <c r="E1492" s="22">
        <f t="shared" si="163"/>
        <v>-6.2937213921756552E-3</v>
      </c>
      <c r="F1492" s="22">
        <f>IFERROR(D1492-Dashboard!$B$4/252,"")</f>
        <v>7.8796755574695784E-3</v>
      </c>
      <c r="G1492" s="22">
        <f>IFERROR(E1492-Dashboard!$B$4/252,"")</f>
        <v>-6.4524515509058137E-3</v>
      </c>
      <c r="H1492" s="4">
        <f t="shared" si="164"/>
        <v>193.89</v>
      </c>
      <c r="I1492" s="23">
        <f t="shared" si="165"/>
        <v>-6.8647171076383406E-2</v>
      </c>
      <c r="J1492" s="4">
        <f t="shared" si="166"/>
        <v>4796.6000000000004</v>
      </c>
      <c r="K1492" s="23">
        <f t="shared" si="167"/>
        <v>-4.0476587582871315E-2</v>
      </c>
      <c r="L1492" s="22">
        <f t="shared" si="161"/>
        <v>1.4332127108375392E-2</v>
      </c>
    </row>
    <row r="1493" spans="1:12" x14ac:dyDescent="0.25">
      <c r="A1493" s="3">
        <f>IFERROR(Datos!A1493,"")</f>
        <v>44651</v>
      </c>
      <c r="B1493" s="4">
        <f>IFERROR(Datos!B1493,"")</f>
        <v>180.65</v>
      </c>
      <c r="C1493" s="4">
        <f>IFERROR(Datos!C1493,"")</f>
        <v>4530.41</v>
      </c>
      <c r="D1493" s="22">
        <f t="shared" si="162"/>
        <v>3.8763982722334056E-4</v>
      </c>
      <c r="E1493" s="22">
        <f t="shared" si="163"/>
        <v>-1.5652532890091164E-2</v>
      </c>
      <c r="F1493" s="22">
        <f>IFERROR(D1493-Dashboard!$B$4/252,"")</f>
        <v>2.2890966849318183E-4</v>
      </c>
      <c r="G1493" s="22">
        <f>IFERROR(E1493-Dashboard!$B$4/252,"")</f>
        <v>-1.5811263048821324E-2</v>
      </c>
      <c r="H1493" s="4">
        <f t="shared" si="164"/>
        <v>193.89</v>
      </c>
      <c r="I1493" s="23">
        <f t="shared" si="165"/>
        <v>-6.828614162669544E-2</v>
      </c>
      <c r="J1493" s="4">
        <f t="shared" si="166"/>
        <v>4796.6000000000004</v>
      </c>
      <c r="K1493" s="23">
        <f t="shared" si="167"/>
        <v>-5.5495559354542867E-2</v>
      </c>
      <c r="L1493" s="22">
        <f t="shared" si="161"/>
        <v>1.6040172717314505E-2</v>
      </c>
    </row>
    <row r="1494" spans="1:12" x14ac:dyDescent="0.25">
      <c r="A1494" s="3">
        <f>IFERROR(Datos!A1494,"")</f>
        <v>44652</v>
      </c>
      <c r="B1494" s="4">
        <f>IFERROR(Datos!B1494,"")</f>
        <v>179.5</v>
      </c>
      <c r="C1494" s="4">
        <f>IFERROR(Datos!C1494,"")</f>
        <v>4545.8599999999997</v>
      </c>
      <c r="D1494" s="22">
        <f t="shared" si="162"/>
        <v>-6.3659009133684163E-3</v>
      </c>
      <c r="E1494" s="22">
        <f t="shared" si="163"/>
        <v>3.4102873691344016E-3</v>
      </c>
      <c r="F1494" s="22">
        <f>IFERROR(D1494-Dashboard!$B$4/252,"")</f>
        <v>-6.5246310720985749E-3</v>
      </c>
      <c r="G1494" s="22">
        <f>IFERROR(E1494-Dashboard!$B$4/252,"")</f>
        <v>3.251557210404243E-3</v>
      </c>
      <c r="H1494" s="4">
        <f t="shared" si="164"/>
        <v>193.89</v>
      </c>
      <c r="I1494" s="23">
        <f t="shared" si="165"/>
        <v>-7.4217339728712139E-2</v>
      </c>
      <c r="J1494" s="4">
        <f t="shared" si="166"/>
        <v>4796.6000000000004</v>
      </c>
      <c r="K1494" s="23">
        <f t="shared" si="167"/>
        <v>-5.2274527790518444E-2</v>
      </c>
      <c r="L1494" s="22">
        <f t="shared" si="161"/>
        <v>-9.7761882825028179E-3</v>
      </c>
    </row>
    <row r="1495" spans="1:12" x14ac:dyDescent="0.25">
      <c r="A1495" s="3">
        <f>IFERROR(Datos!A1495,"")</f>
        <v>44655</v>
      </c>
      <c r="B1495" s="4">
        <f>IFERROR(Datos!B1495,"")</f>
        <v>180.37</v>
      </c>
      <c r="C1495" s="4">
        <f>IFERROR(Datos!C1495,"")</f>
        <v>4582.6400000000003</v>
      </c>
      <c r="D1495" s="22">
        <f t="shared" si="162"/>
        <v>4.8467966573817467E-3</v>
      </c>
      <c r="E1495" s="22">
        <f t="shared" si="163"/>
        <v>8.0908782936564005E-3</v>
      </c>
      <c r="F1495" s="22">
        <f>IFERROR(D1495-Dashboard!$B$4/252,"")</f>
        <v>4.6880664986515882E-3</v>
      </c>
      <c r="G1495" s="22">
        <f>IFERROR(E1495-Dashboard!$B$4/252,"")</f>
        <v>7.932148134926242E-3</v>
      </c>
      <c r="H1495" s="4">
        <f t="shared" si="164"/>
        <v>193.89</v>
      </c>
      <c r="I1495" s="23">
        <f t="shared" si="165"/>
        <v>-6.9730259425447305E-2</v>
      </c>
      <c r="J1495" s="4">
        <f t="shared" si="166"/>
        <v>4796.6000000000004</v>
      </c>
      <c r="K1495" s="23">
        <f t="shared" si="167"/>
        <v>-4.460659633907349E-2</v>
      </c>
      <c r="L1495" s="22">
        <f t="shared" si="161"/>
        <v>-3.2440816362746538E-3</v>
      </c>
    </row>
    <row r="1496" spans="1:12" x14ac:dyDescent="0.25">
      <c r="A1496" s="3">
        <f>IFERROR(Datos!A1496,"")</f>
        <v>44656</v>
      </c>
      <c r="B1496" s="4">
        <f>IFERROR(Datos!B1496,"")</f>
        <v>179.24</v>
      </c>
      <c r="C1496" s="4">
        <f>IFERROR(Datos!C1496,"")</f>
        <v>4525.12</v>
      </c>
      <c r="D1496" s="22">
        <f t="shared" si="162"/>
        <v>-6.2648999279258932E-3</v>
      </c>
      <c r="E1496" s="22">
        <f t="shared" si="163"/>
        <v>-1.2551716914267819E-2</v>
      </c>
      <c r="F1496" s="22">
        <f>IFERROR(D1496-Dashboard!$B$4/252,"")</f>
        <v>-6.4236300866560517E-3</v>
      </c>
      <c r="G1496" s="22">
        <f>IFERROR(E1496-Dashboard!$B$4/252,"")</f>
        <v>-1.2710447072997977E-2</v>
      </c>
      <c r="H1496" s="4">
        <f t="shared" si="164"/>
        <v>193.89</v>
      </c>
      <c r="I1496" s="23">
        <f t="shared" si="165"/>
        <v>-7.5558306256124474E-2</v>
      </c>
      <c r="J1496" s="4">
        <f t="shared" si="166"/>
        <v>4796.6000000000004</v>
      </c>
      <c r="K1496" s="23">
        <f t="shared" si="167"/>
        <v>-5.659842388358427E-2</v>
      </c>
      <c r="L1496" s="22">
        <f t="shared" si="161"/>
        <v>6.2868169863419254E-3</v>
      </c>
    </row>
    <row r="1497" spans="1:12" x14ac:dyDescent="0.25">
      <c r="A1497" s="3">
        <f>IFERROR(Datos!A1497,"")</f>
        <v>44657</v>
      </c>
      <c r="B1497" s="4">
        <f>IFERROR(Datos!B1497,"")</f>
        <v>179.66</v>
      </c>
      <c r="C1497" s="4">
        <f>IFERROR(Datos!C1497,"")</f>
        <v>4481.1499999999996</v>
      </c>
      <c r="D1497" s="22">
        <f t="shared" si="162"/>
        <v>2.3432269582681631E-3</v>
      </c>
      <c r="E1497" s="22">
        <f t="shared" si="163"/>
        <v>-9.7168693868892042E-3</v>
      </c>
      <c r="F1497" s="22">
        <f>IFERROR(D1497-Dashboard!$B$4/252,"")</f>
        <v>2.1844967995380046E-3</v>
      </c>
      <c r="G1497" s="22">
        <f>IFERROR(E1497-Dashboard!$B$4/252,"")</f>
        <v>-9.8755995456193627E-3</v>
      </c>
      <c r="H1497" s="4">
        <f t="shared" si="164"/>
        <v>193.89</v>
      </c>
      <c r="I1497" s="23">
        <f t="shared" si="165"/>
        <v>-7.3392129557996788E-2</v>
      </c>
      <c r="J1497" s="4">
        <f t="shared" si="166"/>
        <v>4796.6000000000004</v>
      </c>
      <c r="K1497" s="23">
        <f t="shared" si="167"/>
        <v>-6.5765333778093016E-2</v>
      </c>
      <c r="L1497" s="22">
        <f t="shared" si="161"/>
        <v>1.2060096345157367E-2</v>
      </c>
    </row>
    <row r="1498" spans="1:12" x14ac:dyDescent="0.25">
      <c r="A1498" s="3">
        <f>IFERROR(Datos!A1498,"")</f>
        <v>44658</v>
      </c>
      <c r="B1498" s="4">
        <f>IFERROR(Datos!B1498,"")</f>
        <v>180.34</v>
      </c>
      <c r="C1498" s="4">
        <f>IFERROR(Datos!C1498,"")</f>
        <v>4500.21</v>
      </c>
      <c r="D1498" s="22">
        <f t="shared" si="162"/>
        <v>3.7849270844929617E-3</v>
      </c>
      <c r="E1498" s="22">
        <f t="shared" si="163"/>
        <v>4.2533724601945266E-3</v>
      </c>
      <c r="F1498" s="22">
        <f>IFERROR(D1498-Dashboard!$B$4/252,"")</f>
        <v>3.6261969257628032E-3</v>
      </c>
      <c r="G1498" s="22">
        <f>IFERROR(E1498-Dashboard!$B$4/252,"")</f>
        <v>4.0946423014643681E-3</v>
      </c>
      <c r="H1498" s="4">
        <f t="shared" si="164"/>
        <v>193.89</v>
      </c>
      <c r="I1498" s="23">
        <f t="shared" si="165"/>
        <v>-6.9884986332456434E-2</v>
      </c>
      <c r="J1498" s="4">
        <f t="shared" si="166"/>
        <v>4796.6000000000004</v>
      </c>
      <c r="K1498" s="23">
        <f t="shared" si="167"/>
        <v>-6.1791685777425776E-2</v>
      </c>
      <c r="L1498" s="22">
        <f t="shared" si="161"/>
        <v>-4.6844537570156497E-4</v>
      </c>
    </row>
    <row r="1499" spans="1:12" x14ac:dyDescent="0.25">
      <c r="A1499" s="3">
        <f>IFERROR(Datos!A1499,"")</f>
        <v>44659</v>
      </c>
      <c r="B1499" s="4">
        <f>IFERROR(Datos!B1499,"")</f>
        <v>181.47</v>
      </c>
      <c r="C1499" s="4">
        <f>IFERROR(Datos!C1499,"")</f>
        <v>4488.28</v>
      </c>
      <c r="D1499" s="22">
        <f t="shared" si="162"/>
        <v>6.2659421093489431E-3</v>
      </c>
      <c r="E1499" s="22">
        <f t="shared" si="163"/>
        <v>-2.6509873983658894E-3</v>
      </c>
      <c r="F1499" s="22">
        <f>IFERROR(D1499-Dashboard!$B$4/252,"")</f>
        <v>6.1072119506187846E-3</v>
      </c>
      <c r="G1499" s="22">
        <f>IFERROR(E1499-Dashboard!$B$4/252,"")</f>
        <v>-2.8097175570960479E-3</v>
      </c>
      <c r="H1499" s="4">
        <f t="shared" si="164"/>
        <v>193.89</v>
      </c>
      <c r="I1499" s="23">
        <f t="shared" si="165"/>
        <v>-6.4056939501779264E-2</v>
      </c>
      <c r="J1499" s="4">
        <f t="shared" si="166"/>
        <v>4796.6000000000004</v>
      </c>
      <c r="K1499" s="23">
        <f t="shared" si="167"/>
        <v>-6.4278864195471908E-2</v>
      </c>
      <c r="L1499" s="22">
        <f t="shared" si="161"/>
        <v>8.9169295077148325E-3</v>
      </c>
    </row>
    <row r="1500" spans="1:12" x14ac:dyDescent="0.25">
      <c r="A1500" s="3">
        <f>IFERROR(Datos!A1500,"")</f>
        <v>44662</v>
      </c>
      <c r="B1500" s="4">
        <f>IFERROR(Datos!B1500,"")</f>
        <v>182.37</v>
      </c>
      <c r="C1500" s="4">
        <f>IFERROR(Datos!C1500,"")</f>
        <v>4412.53</v>
      </c>
      <c r="D1500" s="22">
        <f t="shared" si="162"/>
        <v>4.9594974375930523E-3</v>
      </c>
      <c r="E1500" s="22">
        <f t="shared" si="163"/>
        <v>-1.6877289295676778E-2</v>
      </c>
      <c r="F1500" s="22">
        <f>IFERROR(D1500-Dashboard!$B$4/252,"")</f>
        <v>4.8007672788628938E-3</v>
      </c>
      <c r="G1500" s="22">
        <f>IFERROR(E1500-Dashboard!$B$4/252,"")</f>
        <v>-1.7036019454406939E-2</v>
      </c>
      <c r="H1500" s="4">
        <f t="shared" si="164"/>
        <v>193.89</v>
      </c>
      <c r="I1500" s="23">
        <f t="shared" si="165"/>
        <v>-5.9415132291505413E-2</v>
      </c>
      <c r="J1500" s="4">
        <f t="shared" si="166"/>
        <v>4796.6000000000004</v>
      </c>
      <c r="K1500" s="23">
        <f t="shared" si="167"/>
        <v>-8.0071300504524157E-2</v>
      </c>
      <c r="L1500" s="22">
        <f t="shared" si="161"/>
        <v>2.1836786733269831E-2</v>
      </c>
    </row>
    <row r="1501" spans="1:12" x14ac:dyDescent="0.25">
      <c r="A1501" s="3">
        <f>IFERROR(Datos!A1501,"")</f>
        <v>44663</v>
      </c>
      <c r="B1501" s="4">
        <f>IFERROR(Datos!B1501,"")</f>
        <v>183.77</v>
      </c>
      <c r="C1501" s="4">
        <f>IFERROR(Datos!C1501,"")</f>
        <v>4397.45</v>
      </c>
      <c r="D1501" s="22">
        <f t="shared" si="162"/>
        <v>7.6767012118221789E-3</v>
      </c>
      <c r="E1501" s="22">
        <f t="shared" si="163"/>
        <v>-3.4175405039739148E-3</v>
      </c>
      <c r="F1501" s="22">
        <f>IFERROR(D1501-Dashboard!$B$4/252,"")</f>
        <v>7.5179710530920204E-3</v>
      </c>
      <c r="G1501" s="22">
        <f>IFERROR(E1501-Dashboard!$B$4/252,"")</f>
        <v>-3.5762706627040734E-3</v>
      </c>
      <c r="H1501" s="4">
        <f t="shared" si="164"/>
        <v>193.89</v>
      </c>
      <c r="I1501" s="23">
        <f t="shared" si="165"/>
        <v>-5.2194543297745977E-2</v>
      </c>
      <c r="J1501" s="4">
        <f t="shared" si="166"/>
        <v>4796.6000000000004</v>
      </c>
      <c r="K1501" s="23">
        <f t="shared" si="167"/>
        <v>-8.3215194095818013E-2</v>
      </c>
      <c r="L1501" s="22">
        <f t="shared" si="161"/>
        <v>1.1094241715796094E-2</v>
      </c>
    </row>
    <row r="1502" spans="1:12" x14ac:dyDescent="0.25">
      <c r="A1502" s="3">
        <f>IFERROR(Datos!A1502,"")</f>
        <v>44664</v>
      </c>
      <c r="B1502" s="4">
        <f>IFERROR(Datos!B1502,"")</f>
        <v>184.65</v>
      </c>
      <c r="C1502" s="4">
        <f>IFERROR(Datos!C1502,"")</f>
        <v>4446.59</v>
      </c>
      <c r="D1502" s="22">
        <f t="shared" si="162"/>
        <v>4.7885944387004997E-3</v>
      </c>
      <c r="E1502" s="22">
        <f t="shared" si="163"/>
        <v>1.1174658040455254E-2</v>
      </c>
      <c r="F1502" s="22">
        <f>IFERROR(D1502-Dashboard!$B$4/252,"")</f>
        <v>4.6298642799703412E-3</v>
      </c>
      <c r="G1502" s="22">
        <f>IFERROR(E1502-Dashboard!$B$4/252,"")</f>
        <v>1.1015927881725096E-2</v>
      </c>
      <c r="H1502" s="4">
        <f t="shared" si="164"/>
        <v>193.89</v>
      </c>
      <c r="I1502" s="23">
        <f t="shared" si="165"/>
        <v>-4.7655887358811655E-2</v>
      </c>
      <c r="J1502" s="4">
        <f t="shared" si="166"/>
        <v>4796.6000000000004</v>
      </c>
      <c r="K1502" s="23">
        <f t="shared" si="167"/>
        <v>-7.2970437393153564E-2</v>
      </c>
      <c r="L1502" s="22">
        <f t="shared" si="161"/>
        <v>-6.3860636017547545E-3</v>
      </c>
    </row>
    <row r="1503" spans="1:12" x14ac:dyDescent="0.25">
      <c r="A1503" s="3">
        <f>IFERROR(Datos!A1503,"")</f>
        <v>44665</v>
      </c>
      <c r="B1503" s="4">
        <f>IFERROR(Datos!B1503,"")</f>
        <v>184.04</v>
      </c>
      <c r="C1503" s="4">
        <f>IFERROR(Datos!C1503,"")</f>
        <v>4392.59</v>
      </c>
      <c r="D1503" s="22">
        <f t="shared" si="162"/>
        <v>-3.3035472515571263E-3</v>
      </c>
      <c r="E1503" s="22">
        <f t="shared" si="163"/>
        <v>-1.2144137417661627E-2</v>
      </c>
      <c r="F1503" s="22">
        <f>IFERROR(D1503-Dashboard!$B$4/252,"")</f>
        <v>-3.4622774102872848E-3</v>
      </c>
      <c r="G1503" s="22">
        <f>IFERROR(E1503-Dashboard!$B$4/252,"")</f>
        <v>-1.2302867576391785E-2</v>
      </c>
      <c r="H1503" s="4">
        <f t="shared" si="164"/>
        <v>193.89</v>
      </c>
      <c r="I1503" s="23">
        <f t="shared" si="165"/>
        <v>-5.0802001134663932E-2</v>
      </c>
      <c r="J1503" s="4">
        <f t="shared" si="166"/>
        <v>4796.6000000000004</v>
      </c>
      <c r="K1503" s="23">
        <f t="shared" si="167"/>
        <v>-8.4228411791685831E-2</v>
      </c>
      <c r="L1503" s="22">
        <f t="shared" si="161"/>
        <v>8.8405901661045005E-3</v>
      </c>
    </row>
    <row r="1504" spans="1:12" x14ac:dyDescent="0.25">
      <c r="A1504" s="3">
        <f>IFERROR(Datos!A1504,"")</f>
        <v>44669</v>
      </c>
      <c r="B1504" s="4">
        <f>IFERROR(Datos!B1504,"")</f>
        <v>184.61</v>
      </c>
      <c r="C1504" s="4">
        <f>IFERROR(Datos!C1504,"")</f>
        <v>4391.6899999999996</v>
      </c>
      <c r="D1504" s="22">
        <f t="shared" si="162"/>
        <v>3.0971527928711495E-3</v>
      </c>
      <c r="E1504" s="22">
        <f t="shared" si="163"/>
        <v>-2.0489050878880199E-4</v>
      </c>
      <c r="F1504" s="22">
        <f>IFERROR(D1504-Dashboard!$B$4/252,"")</f>
        <v>2.938422634140991E-3</v>
      </c>
      <c r="G1504" s="22">
        <f>IFERROR(E1504-Dashboard!$B$4/252,"")</f>
        <v>-3.6362066751896072E-4</v>
      </c>
      <c r="H1504" s="4">
        <f t="shared" si="164"/>
        <v>193.89</v>
      </c>
      <c r="I1504" s="23">
        <f t="shared" si="165"/>
        <v>-4.7862189901490382E-2</v>
      </c>
      <c r="J1504" s="4">
        <f t="shared" si="166"/>
        <v>4796.6000000000004</v>
      </c>
      <c r="K1504" s="23">
        <f t="shared" si="167"/>
        <v>-8.4416044698328085E-2</v>
      </c>
      <c r="L1504" s="22">
        <f t="shared" si="161"/>
        <v>3.3020433016599515E-3</v>
      </c>
    </row>
    <row r="1505" spans="1:12" x14ac:dyDescent="0.25">
      <c r="A1505" s="3">
        <f>IFERROR(Datos!A1505,"")</f>
        <v>44670</v>
      </c>
      <c r="B1505" s="4">
        <f>IFERROR(Datos!B1505,"")</f>
        <v>181.82</v>
      </c>
      <c r="C1505" s="4">
        <f>IFERROR(Datos!C1505,"")</f>
        <v>4462.21</v>
      </c>
      <c r="D1505" s="22">
        <f t="shared" si="162"/>
        <v>-1.5112940794106633E-2</v>
      </c>
      <c r="E1505" s="22">
        <f t="shared" si="163"/>
        <v>1.6057599693967584E-2</v>
      </c>
      <c r="F1505" s="22">
        <f>IFERROR(D1505-Dashboard!$B$4/252,"")</f>
        <v>-1.5271670952836791E-2</v>
      </c>
      <c r="G1505" s="22">
        <f>IFERROR(E1505-Dashboard!$B$4/252,"")</f>
        <v>1.5898869535237423E-2</v>
      </c>
      <c r="H1505" s="4">
        <f t="shared" si="164"/>
        <v>193.89</v>
      </c>
      <c r="I1505" s="23">
        <f t="shared" si="165"/>
        <v>-6.2251792253339544E-2</v>
      </c>
      <c r="J1505" s="4">
        <f t="shared" si="166"/>
        <v>4796.6000000000004</v>
      </c>
      <c r="K1505" s="23">
        <f t="shared" si="167"/>
        <v>-6.9713964057874445E-2</v>
      </c>
      <c r="L1505" s="22">
        <f t="shared" si="161"/>
        <v>-3.1170540488074217E-2</v>
      </c>
    </row>
    <row r="1506" spans="1:12" x14ac:dyDescent="0.25">
      <c r="A1506" s="3">
        <f>IFERROR(Datos!A1506,"")</f>
        <v>44671</v>
      </c>
      <c r="B1506" s="4">
        <f>IFERROR(Datos!B1506,"")</f>
        <v>182.71</v>
      </c>
      <c r="C1506" s="4">
        <f>IFERROR(Datos!C1506,"")</f>
        <v>4459.45</v>
      </c>
      <c r="D1506" s="22">
        <f t="shared" si="162"/>
        <v>4.8949510504896487E-3</v>
      </c>
      <c r="E1506" s="22">
        <f t="shared" si="163"/>
        <v>-6.1852759058855789E-4</v>
      </c>
      <c r="F1506" s="22">
        <f>IFERROR(D1506-Dashboard!$B$4/252,"")</f>
        <v>4.7362208917594902E-3</v>
      </c>
      <c r="G1506" s="22">
        <f>IFERROR(E1506-Dashboard!$B$4/252,"")</f>
        <v>-7.7725774931871662E-4</v>
      </c>
      <c r="H1506" s="4">
        <f t="shared" si="164"/>
        <v>193.89</v>
      </c>
      <c r="I1506" s="23">
        <f t="shared" si="165"/>
        <v>-5.7661560678735291E-2</v>
      </c>
      <c r="J1506" s="4">
        <f t="shared" si="166"/>
        <v>4796.6000000000004</v>
      </c>
      <c r="K1506" s="23">
        <f t="shared" si="167"/>
        <v>-7.0289371638243892E-2</v>
      </c>
      <c r="L1506" s="22">
        <f t="shared" si="161"/>
        <v>5.5134786410782066E-3</v>
      </c>
    </row>
    <row r="1507" spans="1:12" x14ac:dyDescent="0.25">
      <c r="A1507" s="3">
        <f>IFERROR(Datos!A1507,"")</f>
        <v>44672</v>
      </c>
      <c r="B1507" s="4">
        <f>IFERROR(Datos!B1507,"")</f>
        <v>182.06</v>
      </c>
      <c r="C1507" s="4">
        <f>IFERROR(Datos!C1507,"")</f>
        <v>4393.66</v>
      </c>
      <c r="D1507" s="22">
        <f t="shared" si="162"/>
        <v>-3.5575502161896422E-3</v>
      </c>
      <c r="E1507" s="22">
        <f t="shared" si="163"/>
        <v>-1.475294038502506E-2</v>
      </c>
      <c r="F1507" s="22">
        <f>IFERROR(D1507-Dashboard!$B$4/252,"")</f>
        <v>-3.7162803749198007E-3</v>
      </c>
      <c r="G1507" s="22">
        <f>IFERROR(E1507-Dashboard!$B$4/252,"")</f>
        <v>-1.4911670543755218E-2</v>
      </c>
      <c r="H1507" s="4">
        <f t="shared" si="164"/>
        <v>193.89</v>
      </c>
      <c r="I1507" s="23">
        <f t="shared" si="165"/>
        <v>-6.1013976997266406E-2</v>
      </c>
      <c r="J1507" s="4">
        <f t="shared" si="166"/>
        <v>4796.6000000000004</v>
      </c>
      <c r="K1507" s="23">
        <f t="shared" si="167"/>
        <v>-8.4005337113788991E-2</v>
      </c>
      <c r="L1507" s="22">
        <f t="shared" si="161"/>
        <v>1.1195390168835417E-2</v>
      </c>
    </row>
    <row r="1508" spans="1:12" x14ac:dyDescent="0.25">
      <c r="A1508" s="3">
        <f>IFERROR(Datos!A1508,"")</f>
        <v>44673</v>
      </c>
      <c r="B1508" s="4">
        <f>IFERROR(Datos!B1508,"")</f>
        <v>180.29</v>
      </c>
      <c r="C1508" s="4">
        <f>IFERROR(Datos!C1508,"")</f>
        <v>4271.78</v>
      </c>
      <c r="D1508" s="22">
        <f t="shared" si="162"/>
        <v>-9.7220696473691026E-3</v>
      </c>
      <c r="E1508" s="22">
        <f t="shared" si="163"/>
        <v>-2.773997077607282E-2</v>
      </c>
      <c r="F1508" s="22">
        <f>IFERROR(D1508-Dashboard!$B$4/252,"")</f>
        <v>-9.8807998060992611E-3</v>
      </c>
      <c r="G1508" s="22">
        <f>IFERROR(E1508-Dashboard!$B$4/252,"")</f>
        <v>-2.789870093480298E-2</v>
      </c>
      <c r="H1508" s="4">
        <f t="shared" si="164"/>
        <v>193.89</v>
      </c>
      <c r="I1508" s="23">
        <f t="shared" si="165"/>
        <v>-7.0142864510805092E-2</v>
      </c>
      <c r="J1508" s="4">
        <f t="shared" si="166"/>
        <v>4796.6000000000004</v>
      </c>
      <c r="K1508" s="23">
        <f t="shared" si="167"/>
        <v>-0.10941500229329115</v>
      </c>
      <c r="L1508" s="22">
        <f t="shared" si="161"/>
        <v>1.8017901128703717E-2</v>
      </c>
    </row>
    <row r="1509" spans="1:12" x14ac:dyDescent="0.25">
      <c r="A1509" s="3">
        <f>IFERROR(Datos!A1509,"")</f>
        <v>44676</v>
      </c>
      <c r="B1509" s="4">
        <f>IFERROR(Datos!B1509,"")</f>
        <v>177.05</v>
      </c>
      <c r="C1509" s="4">
        <f>IFERROR(Datos!C1509,"")</f>
        <v>4296.12</v>
      </c>
      <c r="D1509" s="22">
        <f t="shared" si="162"/>
        <v>-1.79710466470685E-2</v>
      </c>
      <c r="E1509" s="22">
        <f t="shared" si="163"/>
        <v>5.6978589721381478E-3</v>
      </c>
      <c r="F1509" s="22">
        <f>IFERROR(D1509-Dashboard!$B$4/252,"")</f>
        <v>-1.8129776805798661E-2</v>
      </c>
      <c r="G1509" s="22">
        <f>IFERROR(E1509-Dashboard!$B$4/252,"")</f>
        <v>5.5391288134079893E-3</v>
      </c>
      <c r="H1509" s="4">
        <f t="shared" si="164"/>
        <v>193.89</v>
      </c>
      <c r="I1509" s="23">
        <f t="shared" si="165"/>
        <v>-8.6853370467790847E-2</v>
      </c>
      <c r="J1509" s="4">
        <f t="shared" si="166"/>
        <v>4796.6000000000004</v>
      </c>
      <c r="K1509" s="23">
        <f t="shared" si="167"/>
        <v>-0.10434057457365642</v>
      </c>
      <c r="L1509" s="22">
        <f t="shared" si="161"/>
        <v>-2.3668905619206648E-2</v>
      </c>
    </row>
    <row r="1510" spans="1:12" x14ac:dyDescent="0.25">
      <c r="A1510" s="3">
        <f>IFERROR(Datos!A1510,"")</f>
        <v>44677</v>
      </c>
      <c r="B1510" s="4">
        <f>IFERROR(Datos!B1510,"")</f>
        <v>177.32</v>
      </c>
      <c r="C1510" s="4">
        <f>IFERROR(Datos!C1510,"")</f>
        <v>4175.2</v>
      </c>
      <c r="D1510" s="22">
        <f t="shared" si="162"/>
        <v>1.5249929398473139E-3</v>
      </c>
      <c r="E1510" s="22">
        <f t="shared" si="163"/>
        <v>-2.8146327383778869E-2</v>
      </c>
      <c r="F1510" s="22">
        <f>IFERROR(D1510-Dashboard!$B$4/252,"")</f>
        <v>1.3662627811171551E-3</v>
      </c>
      <c r="G1510" s="22">
        <f>IFERROR(E1510-Dashboard!$B$4/252,"")</f>
        <v>-2.8305057542509029E-2</v>
      </c>
      <c r="H1510" s="4">
        <f t="shared" si="164"/>
        <v>193.89</v>
      </c>
      <c r="I1510" s="23">
        <f t="shared" si="165"/>
        <v>-8.5460828304708802E-2</v>
      </c>
      <c r="J1510" s="4">
        <f t="shared" si="166"/>
        <v>4796.6000000000004</v>
      </c>
      <c r="K1510" s="23">
        <f t="shared" si="167"/>
        <v>-0.12955009798607353</v>
      </c>
      <c r="L1510" s="22">
        <f t="shared" si="161"/>
        <v>2.9671320323626182E-2</v>
      </c>
    </row>
    <row r="1511" spans="1:12" x14ac:dyDescent="0.25">
      <c r="A1511" s="3">
        <f>IFERROR(Datos!A1511,"")</f>
        <v>44678</v>
      </c>
      <c r="B1511" s="4">
        <f>IFERROR(Datos!B1511,"")</f>
        <v>175.98</v>
      </c>
      <c r="C1511" s="4">
        <f>IFERROR(Datos!C1511,"")</f>
        <v>4183.96</v>
      </c>
      <c r="D1511" s="22">
        <f t="shared" si="162"/>
        <v>-7.5569591698624317E-3</v>
      </c>
      <c r="E1511" s="22">
        <f t="shared" si="163"/>
        <v>2.0981030848821192E-3</v>
      </c>
      <c r="F1511" s="22">
        <f>IFERROR(D1511-Dashboard!$B$4/252,"")</f>
        <v>-7.7156893285925902E-3</v>
      </c>
      <c r="G1511" s="22">
        <f>IFERROR(E1511-Dashboard!$B$4/252,"")</f>
        <v>1.9393729261519604E-3</v>
      </c>
      <c r="H1511" s="4">
        <f t="shared" si="164"/>
        <v>193.89</v>
      </c>
      <c r="I1511" s="23">
        <f t="shared" si="165"/>
        <v>-9.2371963484449982E-2</v>
      </c>
      <c r="J1511" s="4">
        <f t="shared" si="166"/>
        <v>4796.6000000000004</v>
      </c>
      <c r="K1511" s="23">
        <f t="shared" si="167"/>
        <v>-0.12772380436142272</v>
      </c>
      <c r="L1511" s="22">
        <f t="shared" si="161"/>
        <v>-9.6550622547445508E-3</v>
      </c>
    </row>
    <row r="1512" spans="1:12" x14ac:dyDescent="0.25">
      <c r="A1512" s="3">
        <f>IFERROR(Datos!A1512,"")</f>
        <v>44679</v>
      </c>
      <c r="B1512" s="4">
        <f>IFERROR(Datos!B1512,"")</f>
        <v>176.93</v>
      </c>
      <c r="C1512" s="4">
        <f>IFERROR(Datos!C1512,"")</f>
        <v>4287.5</v>
      </c>
      <c r="D1512" s="22">
        <f t="shared" si="162"/>
        <v>5.3983407205364653E-3</v>
      </c>
      <c r="E1512" s="22">
        <f t="shared" si="163"/>
        <v>2.474689050564538E-2</v>
      </c>
      <c r="F1512" s="22">
        <f>IFERROR(D1512-Dashboard!$B$4/252,"")</f>
        <v>5.2396105618063068E-3</v>
      </c>
      <c r="G1512" s="22">
        <f>IFERROR(E1512-Dashboard!$B$4/252,"")</f>
        <v>2.458816034691522E-2</v>
      </c>
      <c r="H1512" s="4">
        <f t="shared" si="164"/>
        <v>193.89</v>
      </c>
      <c r="I1512" s="23">
        <f t="shared" si="165"/>
        <v>-8.7472278095827471E-2</v>
      </c>
      <c r="J1512" s="4">
        <f t="shared" si="166"/>
        <v>4796.6000000000004</v>
      </c>
      <c r="K1512" s="23">
        <f t="shared" si="167"/>
        <v>-0.10613768085727393</v>
      </c>
      <c r="L1512" s="22">
        <f t="shared" si="161"/>
        <v>-1.9348549785108915E-2</v>
      </c>
    </row>
    <row r="1513" spans="1:12" x14ac:dyDescent="0.25">
      <c r="A1513" s="3">
        <f>IFERROR(Datos!A1513,"")</f>
        <v>44680</v>
      </c>
      <c r="B1513" s="4">
        <f>IFERROR(Datos!B1513,"")</f>
        <v>176.91</v>
      </c>
      <c r="C1513" s="4">
        <f>IFERROR(Datos!C1513,"")</f>
        <v>4131.93</v>
      </c>
      <c r="D1513" s="22">
        <f t="shared" si="162"/>
        <v>-1.1303905499360223E-4</v>
      </c>
      <c r="E1513" s="22">
        <f t="shared" si="163"/>
        <v>-3.6284548104956182E-2</v>
      </c>
      <c r="F1513" s="22">
        <f>IFERROR(D1513-Dashboard!$B$4/252,"")</f>
        <v>-2.7176921372376096E-4</v>
      </c>
      <c r="G1513" s="22">
        <f>IFERROR(E1513-Dashboard!$B$4/252,"")</f>
        <v>-3.6443278263686339E-2</v>
      </c>
      <c r="H1513" s="4">
        <f t="shared" si="164"/>
        <v>193.89</v>
      </c>
      <c r="I1513" s="23">
        <f t="shared" si="165"/>
        <v>-8.757542936716689E-2</v>
      </c>
      <c r="J1513" s="4">
        <f t="shared" si="166"/>
        <v>4796.6000000000004</v>
      </c>
      <c r="K1513" s="23">
        <f t="shared" si="167"/>
        <v>-0.13857107117541589</v>
      </c>
      <c r="L1513" s="22">
        <f t="shared" si="161"/>
        <v>3.617150904996258E-2</v>
      </c>
    </row>
    <row r="1514" spans="1:12" x14ac:dyDescent="0.25">
      <c r="A1514" s="3">
        <f>IFERROR(Datos!A1514,"")</f>
        <v>44683</v>
      </c>
      <c r="B1514" s="4">
        <f>IFERROR(Datos!B1514,"")</f>
        <v>173.63</v>
      </c>
      <c r="C1514" s="4">
        <f>IFERROR(Datos!C1514,"")</f>
        <v>4155.38</v>
      </c>
      <c r="D1514" s="22">
        <f t="shared" si="162"/>
        <v>-1.8540500819625771E-2</v>
      </c>
      <c r="E1514" s="22">
        <f t="shared" si="163"/>
        <v>5.6753139573999523E-3</v>
      </c>
      <c r="F1514" s="22">
        <f>IFERROR(D1514-Dashboard!$B$4/252,"")</f>
        <v>-1.8699230978355932E-2</v>
      </c>
      <c r="G1514" s="22">
        <f>IFERROR(E1514-Dashboard!$B$4/252,"")</f>
        <v>5.5165837986697937E-3</v>
      </c>
      <c r="H1514" s="4">
        <f t="shared" si="164"/>
        <v>193.89</v>
      </c>
      <c r="I1514" s="23">
        <f t="shared" si="165"/>
        <v>-0.10449223786683171</v>
      </c>
      <c r="J1514" s="4">
        <f t="shared" si="166"/>
        <v>4796.6000000000004</v>
      </c>
      <c r="K1514" s="23">
        <f t="shared" si="167"/>
        <v>-0.13368219155234962</v>
      </c>
      <c r="L1514" s="22">
        <f t="shared" si="161"/>
        <v>-2.4215814777025724E-2</v>
      </c>
    </row>
    <row r="1515" spans="1:12" x14ac:dyDescent="0.25">
      <c r="A1515" s="3">
        <f>IFERROR(Datos!A1515,"")</f>
        <v>44684</v>
      </c>
      <c r="B1515" s="4">
        <f>IFERROR(Datos!B1515,"")</f>
        <v>174.09</v>
      </c>
      <c r="C1515" s="4">
        <f>IFERROR(Datos!C1515,"")</f>
        <v>4175.4799999999996</v>
      </c>
      <c r="D1515" s="22">
        <f t="shared" si="162"/>
        <v>2.6493117548811451E-3</v>
      </c>
      <c r="E1515" s="22">
        <f t="shared" si="163"/>
        <v>4.8371027439124692E-3</v>
      </c>
      <c r="F1515" s="22">
        <f>IFERROR(D1515-Dashboard!$B$4/252,"")</f>
        <v>2.4905815961509866E-3</v>
      </c>
      <c r="G1515" s="22">
        <f>IFERROR(E1515-Dashboard!$B$4/252,"")</f>
        <v>4.6783725851823107E-3</v>
      </c>
      <c r="H1515" s="4">
        <f t="shared" si="164"/>
        <v>193.89</v>
      </c>
      <c r="I1515" s="23">
        <f t="shared" si="165"/>
        <v>-0.10211975862602496</v>
      </c>
      <c r="J1515" s="4">
        <f t="shared" si="166"/>
        <v>4796.6000000000004</v>
      </c>
      <c r="K1515" s="23">
        <f t="shared" si="167"/>
        <v>-0.12949172330400716</v>
      </c>
      <c r="L1515" s="22">
        <f t="shared" si="161"/>
        <v>-2.1877909890313241E-3</v>
      </c>
    </row>
    <row r="1516" spans="1:12" x14ac:dyDescent="0.25">
      <c r="A1516" s="3">
        <f>IFERROR(Datos!A1516,"")</f>
        <v>44685</v>
      </c>
      <c r="B1516" s="4">
        <f>IFERROR(Datos!B1516,"")</f>
        <v>175.8</v>
      </c>
      <c r="C1516" s="4">
        <f>IFERROR(Datos!C1516,"")</f>
        <v>4300.17</v>
      </c>
      <c r="D1516" s="22">
        <f t="shared" si="162"/>
        <v>9.8225056005514233E-3</v>
      </c>
      <c r="E1516" s="22">
        <f t="shared" si="163"/>
        <v>2.9862434977535601E-2</v>
      </c>
      <c r="F1516" s="22">
        <f>IFERROR(D1516-Dashboard!$B$4/252,"")</f>
        <v>9.6637754418212648E-3</v>
      </c>
      <c r="G1516" s="22">
        <f>IFERROR(E1516-Dashboard!$B$4/252,"")</f>
        <v>2.9703704818805441E-2</v>
      </c>
      <c r="H1516" s="4">
        <f t="shared" si="164"/>
        <v>193.89</v>
      </c>
      <c r="I1516" s="23">
        <f t="shared" si="165"/>
        <v>-9.3300324926504641E-2</v>
      </c>
      <c r="J1516" s="4">
        <f t="shared" si="166"/>
        <v>4796.6000000000004</v>
      </c>
      <c r="K1516" s="23">
        <f t="shared" si="167"/>
        <v>-0.10349622649376644</v>
      </c>
      <c r="L1516" s="22">
        <f t="shared" si="161"/>
        <v>-2.0039929376984178E-2</v>
      </c>
    </row>
    <row r="1517" spans="1:12" x14ac:dyDescent="0.25">
      <c r="A1517" s="3">
        <f>IFERROR(Datos!A1517,"")</f>
        <v>44686</v>
      </c>
      <c r="B1517" s="4">
        <f>IFERROR(Datos!B1517,"")</f>
        <v>175.13</v>
      </c>
      <c r="C1517" s="4">
        <f>IFERROR(Datos!C1517,"")</f>
        <v>4146.87</v>
      </c>
      <c r="D1517" s="22">
        <f t="shared" si="162"/>
        <v>-3.8111490329921782E-3</v>
      </c>
      <c r="E1517" s="22">
        <f t="shared" si="163"/>
        <v>-3.5649753381843063E-2</v>
      </c>
      <c r="F1517" s="22">
        <f>IFERROR(D1517-Dashboard!$B$4/252,"")</f>
        <v>-3.9698791917223367E-3</v>
      </c>
      <c r="G1517" s="22">
        <f>IFERROR(E1517-Dashboard!$B$4/252,"")</f>
        <v>-3.580848354057322E-2</v>
      </c>
      <c r="H1517" s="4">
        <f t="shared" si="164"/>
        <v>193.89</v>
      </c>
      <c r="I1517" s="23">
        <f t="shared" si="165"/>
        <v>-9.6755892516375175E-2</v>
      </c>
      <c r="J1517" s="4">
        <f t="shared" si="166"/>
        <v>4796.6000000000004</v>
      </c>
      <c r="K1517" s="23">
        <f t="shared" si="167"/>
        <v>-0.13545636492515545</v>
      </c>
      <c r="L1517" s="22">
        <f t="shared" si="161"/>
        <v>3.1838604348850885E-2</v>
      </c>
    </row>
    <row r="1518" spans="1:12" x14ac:dyDescent="0.25">
      <c r="A1518" s="3">
        <f>IFERROR(Datos!A1518,"")</f>
        <v>44687</v>
      </c>
      <c r="B1518" s="4">
        <f>IFERROR(Datos!B1518,"")</f>
        <v>175.42</v>
      </c>
      <c r="C1518" s="4">
        <f>IFERROR(Datos!C1518,"")</f>
        <v>4123.34</v>
      </c>
      <c r="D1518" s="22">
        <f t="shared" si="162"/>
        <v>1.6559127505282323E-3</v>
      </c>
      <c r="E1518" s="22">
        <f t="shared" si="163"/>
        <v>-5.6741590645473794E-3</v>
      </c>
      <c r="F1518" s="22">
        <f>IFERROR(D1518-Dashboard!$B$4/252,"")</f>
        <v>1.4971825917980736E-3</v>
      </c>
      <c r="G1518" s="22">
        <f>IFERROR(E1518-Dashboard!$B$4/252,"")</f>
        <v>-5.8328892232775379E-3</v>
      </c>
      <c r="H1518" s="4">
        <f t="shared" si="164"/>
        <v>193.89</v>
      </c>
      <c r="I1518" s="23">
        <f t="shared" si="165"/>
        <v>-9.5260199081953711E-2</v>
      </c>
      <c r="J1518" s="4">
        <f t="shared" si="166"/>
        <v>4796.6000000000004</v>
      </c>
      <c r="K1518" s="23">
        <f t="shared" si="167"/>
        <v>-0.14036192302881212</v>
      </c>
      <c r="L1518" s="22">
        <f t="shared" si="161"/>
        <v>7.3300718150756117E-3</v>
      </c>
    </row>
    <row r="1519" spans="1:12" x14ac:dyDescent="0.25">
      <c r="A1519" s="3">
        <f>IFERROR(Datos!A1519,"")</f>
        <v>44690</v>
      </c>
      <c r="B1519" s="4">
        <f>IFERROR(Datos!B1519,"")</f>
        <v>172.88</v>
      </c>
      <c r="C1519" s="4">
        <f>IFERROR(Datos!C1519,"")</f>
        <v>3991.24</v>
      </c>
      <c r="D1519" s="22">
        <f t="shared" si="162"/>
        <v>-1.4479534830691976E-2</v>
      </c>
      <c r="E1519" s="22">
        <f t="shared" si="163"/>
        <v>-3.2037134944001844E-2</v>
      </c>
      <c r="F1519" s="22">
        <f>IFERROR(D1519-Dashboard!$B$4/252,"")</f>
        <v>-1.4638264989422134E-2</v>
      </c>
      <c r="G1519" s="22">
        <f>IFERROR(E1519-Dashboard!$B$4/252,"")</f>
        <v>-3.2195865102732001E-2</v>
      </c>
      <c r="H1519" s="4">
        <f t="shared" si="164"/>
        <v>193.89</v>
      </c>
      <c r="I1519" s="23">
        <f t="shared" si="165"/>
        <v>-0.10836041054205992</v>
      </c>
      <c r="J1519" s="4">
        <f t="shared" si="166"/>
        <v>4796.6000000000004</v>
      </c>
      <c r="K1519" s="23">
        <f t="shared" si="167"/>
        <v>-0.16790226410374021</v>
      </c>
      <c r="L1519" s="22">
        <f t="shared" si="161"/>
        <v>1.7557600113309868E-2</v>
      </c>
    </row>
    <row r="1520" spans="1:12" x14ac:dyDescent="0.25">
      <c r="A1520" s="3">
        <f>IFERROR(Datos!A1520,"")</f>
        <v>44691</v>
      </c>
      <c r="B1520" s="4">
        <f>IFERROR(Datos!B1520,"")</f>
        <v>171.42</v>
      </c>
      <c r="C1520" s="4">
        <f>IFERROR(Datos!C1520,"")</f>
        <v>4001.05</v>
      </c>
      <c r="D1520" s="22">
        <f t="shared" si="162"/>
        <v>-8.4451642757983336E-3</v>
      </c>
      <c r="E1520" s="22">
        <f t="shared" si="163"/>
        <v>2.4578827632515399E-3</v>
      </c>
      <c r="F1520" s="22">
        <f>IFERROR(D1520-Dashboard!$B$4/252,"")</f>
        <v>-8.6038944345284921E-3</v>
      </c>
      <c r="G1520" s="22">
        <f>IFERROR(E1520-Dashboard!$B$4/252,"")</f>
        <v>2.2991526045213814E-3</v>
      </c>
      <c r="H1520" s="4">
        <f t="shared" si="164"/>
        <v>193.89</v>
      </c>
      <c r="I1520" s="23">
        <f t="shared" si="165"/>
        <v>-0.1158904533498375</v>
      </c>
      <c r="J1520" s="4">
        <f t="shared" si="166"/>
        <v>4796.6000000000004</v>
      </c>
      <c r="K1520" s="23">
        <f t="shared" si="167"/>
        <v>-0.16585706542134016</v>
      </c>
      <c r="L1520" s="22">
        <f t="shared" si="161"/>
        <v>-1.0903047039049873E-2</v>
      </c>
    </row>
    <row r="1521" spans="1:12" x14ac:dyDescent="0.25">
      <c r="A1521" s="3">
        <f>IFERROR(Datos!A1521,"")</f>
        <v>44692</v>
      </c>
      <c r="B1521" s="4">
        <f>IFERROR(Datos!B1521,"")</f>
        <v>172.82</v>
      </c>
      <c r="C1521" s="4">
        <f>IFERROR(Datos!C1521,"")</f>
        <v>3935.18</v>
      </c>
      <c r="D1521" s="22">
        <f t="shared" si="162"/>
        <v>8.1670750204176912E-3</v>
      </c>
      <c r="E1521" s="22">
        <f t="shared" si="163"/>
        <v>-1.6463178415666024E-2</v>
      </c>
      <c r="F1521" s="22">
        <f>IFERROR(D1521-Dashboard!$B$4/252,"")</f>
        <v>8.0083448616875327E-3</v>
      </c>
      <c r="G1521" s="22">
        <f>IFERROR(E1521-Dashboard!$B$4/252,"")</f>
        <v>-1.6621908574396185E-2</v>
      </c>
      <c r="H1521" s="4">
        <f t="shared" si="164"/>
        <v>193.89</v>
      </c>
      <c r="I1521" s="23">
        <f t="shared" si="165"/>
        <v>-0.10866986435607817</v>
      </c>
      <c r="J1521" s="4">
        <f t="shared" si="166"/>
        <v>4796.6000000000004</v>
      </c>
      <c r="K1521" s="23">
        <f t="shared" si="167"/>
        <v>-0.17958970937747576</v>
      </c>
      <c r="L1521" s="22">
        <f t="shared" si="161"/>
        <v>2.4630253436083716E-2</v>
      </c>
    </row>
    <row r="1522" spans="1:12" x14ac:dyDescent="0.25">
      <c r="A1522" s="3">
        <f>IFERROR(Datos!A1522,"")</f>
        <v>44693</v>
      </c>
      <c r="B1522" s="4">
        <f>IFERROR(Datos!B1522,"")</f>
        <v>170.17</v>
      </c>
      <c r="C1522" s="4">
        <f>IFERROR(Datos!C1522,"")</f>
        <v>3930.08</v>
      </c>
      <c r="D1522" s="22">
        <f t="shared" si="162"/>
        <v>-1.5333873394283049E-2</v>
      </c>
      <c r="E1522" s="22">
        <f t="shared" si="163"/>
        <v>-1.2960017076728558E-3</v>
      </c>
      <c r="F1522" s="22">
        <f>IFERROR(D1522-Dashboard!$B$4/252,"")</f>
        <v>-1.5492603553013207E-2</v>
      </c>
      <c r="G1522" s="22">
        <f>IFERROR(E1522-Dashboard!$B$4/252,"")</f>
        <v>-1.4547318664030146E-3</v>
      </c>
      <c r="H1522" s="4">
        <f t="shared" si="164"/>
        <v>193.89</v>
      </c>
      <c r="I1522" s="23">
        <f t="shared" si="165"/>
        <v>-0.12233740780855129</v>
      </c>
      <c r="J1522" s="4">
        <f t="shared" si="166"/>
        <v>4796.6000000000004</v>
      </c>
      <c r="K1522" s="23">
        <f t="shared" si="167"/>
        <v>-0.18065296251511498</v>
      </c>
      <c r="L1522" s="22">
        <f t="shared" si="161"/>
        <v>-1.4037871686610193E-2</v>
      </c>
    </row>
    <row r="1523" spans="1:12" x14ac:dyDescent="0.25">
      <c r="A1523" s="3">
        <f>IFERROR(Datos!A1523,"")</f>
        <v>44694</v>
      </c>
      <c r="B1523" s="4">
        <f>IFERROR(Datos!B1523,"")</f>
        <v>168.79</v>
      </c>
      <c r="C1523" s="4">
        <f>IFERROR(Datos!C1523,"")</f>
        <v>4023.89</v>
      </c>
      <c r="D1523" s="22">
        <f t="shared" si="162"/>
        <v>-8.1095375213021681E-3</v>
      </c>
      <c r="E1523" s="22">
        <f t="shared" si="163"/>
        <v>2.386974310955492E-2</v>
      </c>
      <c r="F1523" s="22">
        <f>IFERROR(D1523-Dashboard!$B$4/252,"")</f>
        <v>-8.2682676800323266E-3</v>
      </c>
      <c r="G1523" s="22">
        <f>IFERROR(E1523-Dashboard!$B$4/252,"")</f>
        <v>2.3711012950824759E-2</v>
      </c>
      <c r="H1523" s="4">
        <f t="shared" si="164"/>
        <v>193.89</v>
      </c>
      <c r="I1523" s="23">
        <f t="shared" si="165"/>
        <v>-0.1294548455309712</v>
      </c>
      <c r="J1523" s="4">
        <f t="shared" si="166"/>
        <v>4796.6000000000004</v>
      </c>
      <c r="K1523" s="23">
        <f t="shared" si="167"/>
        <v>-0.16109535921277585</v>
      </c>
      <c r="L1523" s="22">
        <f t="shared" si="161"/>
        <v>-3.1979280630857088E-2</v>
      </c>
    </row>
    <row r="1524" spans="1:12" x14ac:dyDescent="0.25">
      <c r="A1524" s="3">
        <f>IFERROR(Datos!A1524,"")</f>
        <v>44697</v>
      </c>
      <c r="B1524" s="4">
        <f>IFERROR(Datos!B1524,"")</f>
        <v>170.4</v>
      </c>
      <c r="C1524" s="4">
        <f>IFERROR(Datos!C1524,"")</f>
        <v>4008.01</v>
      </c>
      <c r="D1524" s="22">
        <f t="shared" si="162"/>
        <v>9.5384797677589006E-3</v>
      </c>
      <c r="E1524" s="22">
        <f t="shared" si="163"/>
        <v>-3.9464299471405617E-3</v>
      </c>
      <c r="F1524" s="22">
        <f>IFERROR(D1524-Dashboard!$B$4/252,"")</f>
        <v>9.3797496090287421E-3</v>
      </c>
      <c r="G1524" s="22">
        <f>IFERROR(E1524-Dashboard!$B$4/252,"")</f>
        <v>-4.1051601058707202E-3</v>
      </c>
      <c r="H1524" s="4">
        <f t="shared" si="164"/>
        <v>193.89</v>
      </c>
      <c r="I1524" s="23">
        <f t="shared" si="165"/>
        <v>-0.12115116818814786</v>
      </c>
      <c r="J1524" s="4">
        <f t="shared" si="166"/>
        <v>4796.6000000000004</v>
      </c>
      <c r="K1524" s="23">
        <f t="shared" si="167"/>
        <v>-0.16440603760997374</v>
      </c>
      <c r="L1524" s="22">
        <f t="shared" si="161"/>
        <v>1.3484909714899462E-2</v>
      </c>
    </row>
    <row r="1525" spans="1:12" x14ac:dyDescent="0.25">
      <c r="A1525" s="3">
        <f>IFERROR(Datos!A1525,"")</f>
        <v>44698</v>
      </c>
      <c r="B1525" s="4">
        <f>IFERROR(Datos!B1525,"")</f>
        <v>169.33</v>
      </c>
      <c r="C1525" s="4">
        <f>IFERROR(Datos!C1525,"")</f>
        <v>4088.85</v>
      </c>
      <c r="D1525" s="22">
        <f t="shared" si="162"/>
        <v>-6.2793427230046772E-3</v>
      </c>
      <c r="E1525" s="22">
        <f t="shared" si="163"/>
        <v>2.0169610355263545E-2</v>
      </c>
      <c r="F1525" s="22">
        <f>IFERROR(D1525-Dashboard!$B$4/252,"")</f>
        <v>-6.4380728817348357E-3</v>
      </c>
      <c r="G1525" s="22">
        <f>IFERROR(E1525-Dashboard!$B$4/252,"")</f>
        <v>2.0010880196533385E-2</v>
      </c>
      <c r="H1525" s="4">
        <f t="shared" si="164"/>
        <v>193.89</v>
      </c>
      <c r="I1525" s="23">
        <f t="shared" si="165"/>
        <v>-0.12666976120480677</v>
      </c>
      <c r="J1525" s="4">
        <f t="shared" si="166"/>
        <v>4796.6000000000004</v>
      </c>
      <c r="K1525" s="23">
        <f t="shared" si="167"/>
        <v>-0.14755243297335618</v>
      </c>
      <c r="L1525" s="22">
        <f t="shared" si="161"/>
        <v>-2.6448953078268223E-2</v>
      </c>
    </row>
    <row r="1526" spans="1:12" x14ac:dyDescent="0.25">
      <c r="A1526" s="3">
        <f>IFERROR(Datos!A1526,"")</f>
        <v>44699</v>
      </c>
      <c r="B1526" s="4">
        <f>IFERROR(Datos!B1526,"")</f>
        <v>169.42</v>
      </c>
      <c r="C1526" s="4">
        <f>IFERROR(Datos!C1526,"")</f>
        <v>3923.68</v>
      </c>
      <c r="D1526" s="22">
        <f t="shared" si="162"/>
        <v>5.3150652571876122E-4</v>
      </c>
      <c r="E1526" s="22">
        <f t="shared" si="163"/>
        <v>-4.0395221150201222E-2</v>
      </c>
      <c r="F1526" s="22">
        <f>IFERROR(D1526-Dashboard!$B$4/252,"")</f>
        <v>3.7277636698860249E-4</v>
      </c>
      <c r="G1526" s="22">
        <f>IFERROR(E1526-Dashboard!$B$4/252,"")</f>
        <v>-4.0553951308931378E-2</v>
      </c>
      <c r="H1526" s="4">
        <f t="shared" si="164"/>
        <v>193.89</v>
      </c>
      <c r="I1526" s="23">
        <f t="shared" si="165"/>
        <v>-0.1262055804837795</v>
      </c>
      <c r="J1526" s="4">
        <f t="shared" si="166"/>
        <v>4796.6000000000004</v>
      </c>
      <c r="K1526" s="23">
        <f t="shared" si="167"/>
        <v>-0.18198724096234842</v>
      </c>
      <c r="L1526" s="22">
        <f t="shared" si="161"/>
        <v>4.0926727675919983E-2</v>
      </c>
    </row>
    <row r="1527" spans="1:12" x14ac:dyDescent="0.25">
      <c r="A1527" s="3">
        <f>IFERROR(Datos!A1527,"")</f>
        <v>44700</v>
      </c>
      <c r="B1527" s="4">
        <f>IFERROR(Datos!B1527,"")</f>
        <v>171.91</v>
      </c>
      <c r="C1527" s="4">
        <f>IFERROR(Datos!C1527,"")</f>
        <v>3900.79</v>
      </c>
      <c r="D1527" s="22">
        <f t="shared" si="162"/>
        <v>1.4697202219336569E-2</v>
      </c>
      <c r="E1527" s="22">
        <f t="shared" si="163"/>
        <v>-5.8338090771927753E-3</v>
      </c>
      <c r="F1527" s="22">
        <f>IFERROR(D1527-Dashboard!$B$4/252,"")</f>
        <v>1.4538472060606411E-2</v>
      </c>
      <c r="G1527" s="22">
        <f>IFERROR(E1527-Dashboard!$B$4/252,"")</f>
        <v>-5.9925392359229338E-3</v>
      </c>
      <c r="H1527" s="4">
        <f t="shared" si="164"/>
        <v>193.89</v>
      </c>
      <c r="I1527" s="23">
        <f t="shared" si="165"/>
        <v>-0.11336324720202173</v>
      </c>
      <c r="J1527" s="4">
        <f t="shared" si="166"/>
        <v>4796.6000000000004</v>
      </c>
      <c r="K1527" s="23">
        <f t="shared" si="167"/>
        <v>-0.18675937122128183</v>
      </c>
      <c r="L1527" s="22">
        <f t="shared" si="161"/>
        <v>2.0531011296529345E-2</v>
      </c>
    </row>
    <row r="1528" spans="1:12" x14ac:dyDescent="0.25">
      <c r="A1528" s="3">
        <f>IFERROR(Datos!A1528,"")</f>
        <v>44701</v>
      </c>
      <c r="B1528" s="4">
        <f>IFERROR(Datos!B1528,"")</f>
        <v>172.03</v>
      </c>
      <c r="C1528" s="4">
        <f>IFERROR(Datos!C1528,"")</f>
        <v>3901.36</v>
      </c>
      <c r="D1528" s="22">
        <f t="shared" si="162"/>
        <v>6.9803967192139105E-4</v>
      </c>
      <c r="E1528" s="22">
        <f t="shared" si="163"/>
        <v>1.4612424662696633E-4</v>
      </c>
      <c r="F1528" s="22">
        <f>IFERROR(D1528-Dashboard!$B$4/252,"")</f>
        <v>5.3930951319123232E-4</v>
      </c>
      <c r="G1528" s="22">
        <f>IFERROR(E1528-Dashboard!$B$4/252,"")</f>
        <v>-1.2605912103192405E-5</v>
      </c>
      <c r="H1528" s="4">
        <f t="shared" si="164"/>
        <v>193.89</v>
      </c>
      <c r="I1528" s="23">
        <f t="shared" si="165"/>
        <v>-0.11274433957398522</v>
      </c>
      <c r="J1528" s="4">
        <f t="shared" si="166"/>
        <v>4796.6000000000004</v>
      </c>
      <c r="K1528" s="23">
        <f t="shared" si="167"/>
        <v>-0.18664053704707506</v>
      </c>
      <c r="L1528" s="22">
        <f t="shared" si="161"/>
        <v>5.5191542529442472E-4</v>
      </c>
    </row>
    <row r="1529" spans="1:12" x14ac:dyDescent="0.25">
      <c r="A1529" s="3">
        <f>IFERROR(Datos!A1529,"")</f>
        <v>44704</v>
      </c>
      <c r="B1529" s="4">
        <f>IFERROR(Datos!B1529,"")</f>
        <v>172.83</v>
      </c>
      <c r="C1529" s="4">
        <f>IFERROR(Datos!C1529,"")</f>
        <v>3973.75</v>
      </c>
      <c r="D1529" s="22">
        <f t="shared" si="162"/>
        <v>4.650351682845999E-3</v>
      </c>
      <c r="E1529" s="22">
        <f t="shared" si="163"/>
        <v>1.8555067976295359E-2</v>
      </c>
      <c r="F1529" s="22">
        <f>IFERROR(D1529-Dashboard!$B$4/252,"")</f>
        <v>4.4916215241158405E-3</v>
      </c>
      <c r="G1529" s="22">
        <f>IFERROR(E1529-Dashboard!$B$4/252,"")</f>
        <v>1.8396337817565198E-2</v>
      </c>
      <c r="H1529" s="4">
        <f t="shared" si="164"/>
        <v>193.89</v>
      </c>
      <c r="I1529" s="23">
        <f t="shared" si="165"/>
        <v>-0.10861828872040835</v>
      </c>
      <c r="J1529" s="4">
        <f t="shared" si="166"/>
        <v>4796.6000000000004</v>
      </c>
      <c r="K1529" s="23">
        <f t="shared" si="167"/>
        <v>-0.17154859692282043</v>
      </c>
      <c r="L1529" s="22">
        <f t="shared" si="161"/>
        <v>-1.390471629344936E-2</v>
      </c>
    </row>
    <row r="1530" spans="1:12" x14ac:dyDescent="0.25">
      <c r="A1530" s="3">
        <f>IFERROR(Datos!A1530,"")</f>
        <v>44705</v>
      </c>
      <c r="B1530" s="4">
        <f>IFERROR(Datos!B1530,"")</f>
        <v>174.13</v>
      </c>
      <c r="C1530" s="4">
        <f>IFERROR(Datos!C1530,"")</f>
        <v>3941.48</v>
      </c>
      <c r="D1530" s="22">
        <f t="shared" si="162"/>
        <v>7.5218422727534318E-3</v>
      </c>
      <c r="E1530" s="22">
        <f t="shared" si="163"/>
        <v>-8.1207927021075266E-3</v>
      </c>
      <c r="F1530" s="22">
        <f>IFERROR(D1530-Dashboard!$B$4/252,"")</f>
        <v>7.3631121140232732E-3</v>
      </c>
      <c r="G1530" s="22">
        <f>IFERROR(E1530-Dashboard!$B$4/252,"")</f>
        <v>-8.2795228608376851E-3</v>
      </c>
      <c r="H1530" s="4">
        <f t="shared" si="164"/>
        <v>193.89</v>
      </c>
      <c r="I1530" s="23">
        <f t="shared" si="165"/>
        <v>-0.10191345608334623</v>
      </c>
      <c r="J1530" s="4">
        <f t="shared" si="166"/>
        <v>4796.6000000000004</v>
      </c>
      <c r="K1530" s="23">
        <f t="shared" si="167"/>
        <v>-0.17827627903098031</v>
      </c>
      <c r="L1530" s="22">
        <f t="shared" si="161"/>
        <v>1.5642634974860958E-2</v>
      </c>
    </row>
    <row r="1531" spans="1:12" x14ac:dyDescent="0.25">
      <c r="A1531" s="3">
        <f>IFERROR(Datos!A1531,"")</f>
        <v>44706</v>
      </c>
      <c r="B1531" s="4">
        <f>IFERROR(Datos!B1531,"")</f>
        <v>173.08</v>
      </c>
      <c r="C1531" s="4">
        <f>IFERROR(Datos!C1531,"")</f>
        <v>3978.73</v>
      </c>
      <c r="D1531" s="22">
        <f t="shared" si="162"/>
        <v>-6.0299776029402175E-3</v>
      </c>
      <c r="E1531" s="22">
        <f t="shared" si="163"/>
        <v>9.4507646873762674E-3</v>
      </c>
      <c r="F1531" s="22">
        <f>IFERROR(D1531-Dashboard!$B$4/252,"")</f>
        <v>-6.188707761670376E-3</v>
      </c>
      <c r="G1531" s="22">
        <f>IFERROR(E1531-Dashboard!$B$4/252,"")</f>
        <v>9.2920345286461089E-3</v>
      </c>
      <c r="H1531" s="4">
        <f t="shared" si="164"/>
        <v>193.89</v>
      </c>
      <c r="I1531" s="23">
        <f t="shared" si="165"/>
        <v>-0.10732889782866561</v>
      </c>
      <c r="J1531" s="4">
        <f t="shared" si="166"/>
        <v>4796.6000000000004</v>
      </c>
      <c r="K1531" s="23">
        <f t="shared" si="167"/>
        <v>-0.17051036150606691</v>
      </c>
      <c r="L1531" s="22">
        <f t="shared" si="161"/>
        <v>-1.5480742290316485E-2</v>
      </c>
    </row>
    <row r="1532" spans="1:12" x14ac:dyDescent="0.25">
      <c r="A1532" s="3">
        <f>IFERROR(Datos!A1532,"")</f>
        <v>44707</v>
      </c>
      <c r="B1532" s="4">
        <f>IFERROR(Datos!B1532,"")</f>
        <v>172.76</v>
      </c>
      <c r="C1532" s="4">
        <f>IFERROR(Datos!C1532,"")</f>
        <v>4057.84</v>
      </c>
      <c r="D1532" s="22">
        <f t="shared" si="162"/>
        <v>-1.8488560203375748E-3</v>
      </c>
      <c r="E1532" s="22">
        <f t="shared" si="163"/>
        <v>1.988322907058282E-2</v>
      </c>
      <c r="F1532" s="22">
        <f>IFERROR(D1532-Dashboard!$B$4/252,"")</f>
        <v>-2.0075861790677333E-3</v>
      </c>
      <c r="G1532" s="22">
        <f>IFERROR(E1532-Dashboard!$B$4/252,"")</f>
        <v>1.9724498911852659E-2</v>
      </c>
      <c r="H1532" s="4">
        <f t="shared" si="164"/>
        <v>193.89</v>
      </c>
      <c r="I1532" s="23">
        <f t="shared" si="165"/>
        <v>-0.10897931817009643</v>
      </c>
      <c r="J1532" s="4">
        <f t="shared" si="166"/>
        <v>4796.6000000000004</v>
      </c>
      <c r="K1532" s="23">
        <f t="shared" si="167"/>
        <v>-0.15401742901221704</v>
      </c>
      <c r="L1532" s="22">
        <f t="shared" si="161"/>
        <v>-2.1732085090920394E-2</v>
      </c>
    </row>
    <row r="1533" spans="1:12" x14ac:dyDescent="0.25">
      <c r="A1533" s="3">
        <f>IFERROR(Datos!A1533,"")</f>
        <v>44708</v>
      </c>
      <c r="B1533" s="4">
        <f>IFERROR(Datos!B1533,"")</f>
        <v>172.85</v>
      </c>
      <c r="C1533" s="4">
        <f>IFERROR(Datos!C1533,"")</f>
        <v>4158.24</v>
      </c>
      <c r="D1533" s="22">
        <f t="shared" si="162"/>
        <v>5.2095392451967371E-4</v>
      </c>
      <c r="E1533" s="22">
        <f t="shared" si="163"/>
        <v>2.4742227391912897E-2</v>
      </c>
      <c r="F1533" s="22">
        <f>IFERROR(D1533-Dashboard!$B$4/252,"")</f>
        <v>3.6222376578951498E-4</v>
      </c>
      <c r="G1533" s="22">
        <f>IFERROR(E1533-Dashboard!$B$4/252,"")</f>
        <v>2.4583497233182736E-2</v>
      </c>
      <c r="H1533" s="4">
        <f t="shared" si="164"/>
        <v>193.89</v>
      </c>
      <c r="I1533" s="23">
        <f t="shared" si="165"/>
        <v>-0.10851513744906904</v>
      </c>
      <c r="J1533" s="4">
        <f t="shared" si="166"/>
        <v>4796.6000000000004</v>
      </c>
      <c r="K1533" s="23">
        <f t="shared" si="167"/>
        <v>-0.13308593587124229</v>
      </c>
      <c r="L1533" s="22">
        <f t="shared" si="161"/>
        <v>-2.4221273467393223E-2</v>
      </c>
    </row>
    <row r="1534" spans="1:12" x14ac:dyDescent="0.25">
      <c r="A1534" s="3">
        <f>IFERROR(Datos!A1534,"")</f>
        <v>44712</v>
      </c>
      <c r="B1534" s="4">
        <f>IFERROR(Datos!B1534,"")</f>
        <v>171.14</v>
      </c>
      <c r="C1534" s="4">
        <f>IFERROR(Datos!C1534,"")</f>
        <v>4132.1499999999996</v>
      </c>
      <c r="D1534" s="22">
        <f t="shared" si="162"/>
        <v>-9.8929707839167103E-3</v>
      </c>
      <c r="E1534" s="22">
        <f t="shared" si="163"/>
        <v>-6.2742891223209751E-3</v>
      </c>
      <c r="F1534" s="22">
        <f>IFERROR(D1534-Dashboard!$B$4/252,"")</f>
        <v>-1.0051700942646869E-2</v>
      </c>
      <c r="G1534" s="22">
        <f>IFERROR(E1534-Dashboard!$B$4/252,"")</f>
        <v>-6.4330192810511336E-3</v>
      </c>
      <c r="H1534" s="4">
        <f t="shared" si="164"/>
        <v>193.89</v>
      </c>
      <c r="I1534" s="23">
        <f t="shared" si="165"/>
        <v>-0.11733457114858936</v>
      </c>
      <c r="J1534" s="4">
        <f t="shared" si="166"/>
        <v>4796.6000000000004</v>
      </c>
      <c r="K1534" s="23">
        <f t="shared" si="167"/>
        <v>-0.13852520535379242</v>
      </c>
      <c r="L1534" s="22">
        <f t="shared" si="161"/>
        <v>-3.6186816615957351E-3</v>
      </c>
    </row>
    <row r="1535" spans="1:12" x14ac:dyDescent="0.25">
      <c r="A1535" s="3">
        <f>IFERROR(Datos!A1535,"")</f>
        <v>44713</v>
      </c>
      <c r="B1535" s="4">
        <f>IFERROR(Datos!B1535,"")</f>
        <v>172.23</v>
      </c>
      <c r="C1535" s="4">
        <f>IFERROR(Datos!C1535,"")</f>
        <v>4101.2299999999996</v>
      </c>
      <c r="D1535" s="22">
        <f t="shared" si="162"/>
        <v>6.3690545752015382E-3</v>
      </c>
      <c r="E1535" s="22">
        <f t="shared" si="163"/>
        <v>-7.4827874109120174E-3</v>
      </c>
      <c r="F1535" s="22">
        <f>IFERROR(D1535-Dashboard!$B$4/252,"")</f>
        <v>6.2103244164713797E-3</v>
      </c>
      <c r="G1535" s="22">
        <f>IFERROR(E1535-Dashboard!$B$4/252,"")</f>
        <v>-7.6415175696421759E-3</v>
      </c>
      <c r="H1535" s="4">
        <f t="shared" si="164"/>
        <v>193.89</v>
      </c>
      <c r="I1535" s="23">
        <f t="shared" si="165"/>
        <v>-0.11171282686059103</v>
      </c>
      <c r="J1535" s="4">
        <f t="shared" si="166"/>
        <v>4796.6000000000004</v>
      </c>
      <c r="K1535" s="23">
        <f t="shared" si="167"/>
        <v>-0.14497143810198909</v>
      </c>
      <c r="L1535" s="22">
        <f t="shared" si="161"/>
        <v>1.3851841986113556E-2</v>
      </c>
    </row>
    <row r="1536" spans="1:12" x14ac:dyDescent="0.25">
      <c r="A1536" s="3">
        <f>IFERROR(Datos!A1536,"")</f>
        <v>44714</v>
      </c>
      <c r="B1536" s="4">
        <f>IFERROR(Datos!B1536,"")</f>
        <v>174.35</v>
      </c>
      <c r="C1536" s="4">
        <f>IFERROR(Datos!C1536,"")</f>
        <v>4176.82</v>
      </c>
      <c r="D1536" s="22">
        <f t="shared" si="162"/>
        <v>1.230912152354402E-2</v>
      </c>
      <c r="E1536" s="22">
        <f t="shared" si="163"/>
        <v>1.8431056049039052E-2</v>
      </c>
      <c r="F1536" s="22">
        <f>IFERROR(D1536-Dashboard!$B$4/252,"")</f>
        <v>1.2150391364813861E-2</v>
      </c>
      <c r="G1536" s="22">
        <f>IFERROR(E1536-Dashboard!$B$4/252,"")</f>
        <v>1.8272325890308892E-2</v>
      </c>
      <c r="H1536" s="4">
        <f t="shared" si="164"/>
        <v>193.89</v>
      </c>
      <c r="I1536" s="23">
        <f t="shared" si="165"/>
        <v>-0.10077879209861262</v>
      </c>
      <c r="J1536" s="4">
        <f t="shared" si="166"/>
        <v>4796.6000000000004</v>
      </c>
      <c r="K1536" s="23">
        <f t="shared" si="167"/>
        <v>-0.12921235875411763</v>
      </c>
      <c r="L1536" s="22">
        <f t="shared" si="161"/>
        <v>-6.1219345254950319E-3</v>
      </c>
    </row>
    <row r="1537" spans="1:12" x14ac:dyDescent="0.25">
      <c r="A1537" s="3">
        <f>IFERROR(Datos!A1537,"")</f>
        <v>44715</v>
      </c>
      <c r="B1537" s="4">
        <f>IFERROR(Datos!B1537,"")</f>
        <v>172.58</v>
      </c>
      <c r="C1537" s="4">
        <f>IFERROR(Datos!C1537,"")</f>
        <v>4108.54</v>
      </c>
      <c r="D1537" s="22">
        <f t="shared" si="162"/>
        <v>-1.0151993117292646E-2</v>
      </c>
      <c r="E1537" s="22">
        <f t="shared" si="163"/>
        <v>-1.6347364741597592E-2</v>
      </c>
      <c r="F1537" s="22">
        <f>IFERROR(D1537-Dashboard!$B$4/252,"")</f>
        <v>-1.0310723276022804E-2</v>
      </c>
      <c r="G1537" s="22">
        <f>IFERROR(E1537-Dashboard!$B$4/252,"")</f>
        <v>-1.6506094900327752E-2</v>
      </c>
      <c r="H1537" s="4">
        <f t="shared" si="164"/>
        <v>193.89</v>
      </c>
      <c r="I1537" s="23">
        <f t="shared" si="165"/>
        <v>-0.10990767961215109</v>
      </c>
      <c r="J1537" s="4">
        <f t="shared" si="166"/>
        <v>4796.6000000000004</v>
      </c>
      <c r="K1537" s="23">
        <f t="shared" si="167"/>
        <v>-0.14344744193803949</v>
      </c>
      <c r="L1537" s="22">
        <f t="shared" si="161"/>
        <v>6.1953716243049461E-3</v>
      </c>
    </row>
    <row r="1538" spans="1:12" x14ac:dyDescent="0.25">
      <c r="A1538" s="3">
        <f>IFERROR(Datos!A1538,"")</f>
        <v>44718</v>
      </c>
      <c r="B1538" s="4">
        <f>IFERROR(Datos!B1538,"")</f>
        <v>171.82</v>
      </c>
      <c r="C1538" s="4">
        <f>IFERROR(Datos!C1538,"")</f>
        <v>4121.43</v>
      </c>
      <c r="D1538" s="22">
        <f t="shared" si="162"/>
        <v>-4.4037547803917887E-3</v>
      </c>
      <c r="E1538" s="22">
        <f t="shared" si="163"/>
        <v>3.1373675320187644E-3</v>
      </c>
      <c r="F1538" s="22">
        <f>IFERROR(D1538-Dashboard!$B$4/252,"")</f>
        <v>-4.5624849391219472E-3</v>
      </c>
      <c r="G1538" s="22">
        <f>IFERROR(E1538-Dashboard!$B$4/252,"")</f>
        <v>2.9786373732886059E-3</v>
      </c>
      <c r="H1538" s="4">
        <f t="shared" si="164"/>
        <v>193.89</v>
      </c>
      <c r="I1538" s="23">
        <f t="shared" si="165"/>
        <v>-0.11382742792304912</v>
      </c>
      <c r="J1538" s="4">
        <f t="shared" si="166"/>
        <v>4796.6000000000004</v>
      </c>
      <c r="K1538" s="23">
        <f t="shared" si="167"/>
        <v>-0.14076012175290831</v>
      </c>
      <c r="L1538" s="22">
        <f t="shared" si="161"/>
        <v>-7.5411223124105531E-3</v>
      </c>
    </row>
    <row r="1539" spans="1:12" x14ac:dyDescent="0.25">
      <c r="A1539" s="3">
        <f>IFERROR(Datos!A1539,"")</f>
        <v>44719</v>
      </c>
      <c r="B1539" s="4">
        <f>IFERROR(Datos!B1539,"")</f>
        <v>172.94</v>
      </c>
      <c r="C1539" s="4">
        <f>IFERROR(Datos!C1539,"")</f>
        <v>4160.68</v>
      </c>
      <c r="D1539" s="22">
        <f t="shared" si="162"/>
        <v>6.5184495402166309E-3</v>
      </c>
      <c r="E1539" s="22">
        <f t="shared" si="163"/>
        <v>9.5233935794130087E-3</v>
      </c>
      <c r="F1539" s="22">
        <f>IFERROR(D1539-Dashboard!$B$4/252,"")</f>
        <v>6.3597193814864724E-3</v>
      </c>
      <c r="G1539" s="22">
        <f>IFERROR(E1539-Dashboard!$B$4/252,"")</f>
        <v>9.3646634206828502E-3</v>
      </c>
      <c r="H1539" s="4">
        <f t="shared" si="164"/>
        <v>193.89</v>
      </c>
      <c r="I1539" s="23">
        <f t="shared" si="165"/>
        <v>-0.10805095672804166</v>
      </c>
      <c r="J1539" s="4">
        <f t="shared" si="166"/>
        <v>4796.6000000000004</v>
      </c>
      <c r="K1539" s="23">
        <f t="shared" si="167"/>
        <v>-0.13257724221323441</v>
      </c>
      <c r="L1539" s="22">
        <f t="shared" ref="L1539:L1602" si="168">IFERROR(IF(AND(ISNUMBER(D1539),ISNUMBER(E1539)),D1539-E1539,""),"")</f>
        <v>-3.0049440391963778E-3</v>
      </c>
    </row>
    <row r="1540" spans="1:12" x14ac:dyDescent="0.25">
      <c r="A1540" s="3">
        <f>IFERROR(Datos!A1540,"")</f>
        <v>44720</v>
      </c>
      <c r="B1540" s="4">
        <f>IFERROR(Datos!B1540,"")</f>
        <v>172.78</v>
      </c>
      <c r="C1540" s="4">
        <f>IFERROR(Datos!C1540,"")</f>
        <v>4115.7700000000004</v>
      </c>
      <c r="D1540" s="22">
        <f t="shared" ref="D1540:D1603" si="169">IFERROR(IF(AND(ISNUMBER(B1540),ISNUMBER(B1539),B1539&lt;&gt;0),B1540/B1539-1,""),"")</f>
        <v>-9.2517636174394013E-4</v>
      </c>
      <c r="E1540" s="22">
        <f t="shared" ref="E1540:E1603" si="170">IFERROR(IF(AND(ISNUMBER(C1540),ISNUMBER(C1539),C1539&lt;&gt;0),C1540/C1539-1,""),"")</f>
        <v>-1.0793908688002896E-2</v>
      </c>
      <c r="F1540" s="22">
        <f>IFERROR(D1540-Dashboard!$B$4/252,"")</f>
        <v>-1.0839065204740989E-3</v>
      </c>
      <c r="G1540" s="22">
        <f>IFERROR(E1540-Dashboard!$B$4/252,"")</f>
        <v>-1.0952638846733054E-2</v>
      </c>
      <c r="H1540" s="4">
        <f t="shared" ref="H1540:H1603" si="171">IFERROR(IF(ISNUMBER(B1540),MAX(B1540,IFERROR(H1539,B1540)),""),"")</f>
        <v>193.89</v>
      </c>
      <c r="I1540" s="23">
        <f t="shared" ref="I1540:I1603" si="172">IFERROR(IF(AND(ISNUMBER(B1540),ISNUMBER(H1540)),B1540/H1540-1,""),"")</f>
        <v>-0.10887616689875701</v>
      </c>
      <c r="J1540" s="4">
        <f t="shared" ref="J1540:J1603" si="173">IFERROR(IF(ISNUMBER(C1540),MAX(C1540,IFERROR(J1539,C1540)),""),"")</f>
        <v>4796.6000000000004</v>
      </c>
      <c r="K1540" s="23">
        <f t="shared" ref="K1540:K1603" si="174">IFERROR(IF(AND(ISNUMBER(C1540),ISNUMBER(J1540)),C1540/J1540-1,""),"")</f>
        <v>-0.14194012425468039</v>
      </c>
      <c r="L1540" s="22">
        <f t="shared" si="168"/>
        <v>9.8687323262589555E-3</v>
      </c>
    </row>
    <row r="1541" spans="1:12" x14ac:dyDescent="0.25">
      <c r="A1541" s="3">
        <f>IFERROR(Datos!A1541,"")</f>
        <v>44721</v>
      </c>
      <c r="B1541" s="4">
        <f>IFERROR(Datos!B1541,"")</f>
        <v>172.23</v>
      </c>
      <c r="C1541" s="4">
        <f>IFERROR(Datos!C1541,"")</f>
        <v>4017.82</v>
      </c>
      <c r="D1541" s="22">
        <f t="shared" si="169"/>
        <v>-3.1832388007871915E-3</v>
      </c>
      <c r="E1541" s="22">
        <f t="shared" si="170"/>
        <v>-2.3798705952956634E-2</v>
      </c>
      <c r="F1541" s="22">
        <f>IFERROR(D1541-Dashboard!$B$4/252,"")</f>
        <v>-3.34196895951735E-3</v>
      </c>
      <c r="G1541" s="22">
        <f>IFERROR(E1541-Dashboard!$B$4/252,"")</f>
        <v>-2.3957436111686794E-2</v>
      </c>
      <c r="H1541" s="4">
        <f t="shared" si="171"/>
        <v>193.89</v>
      </c>
      <c r="I1541" s="23">
        <f t="shared" si="172"/>
        <v>-0.11171282686059103</v>
      </c>
      <c r="J1541" s="4">
        <f t="shared" si="173"/>
        <v>4796.6000000000004</v>
      </c>
      <c r="K1541" s="23">
        <f t="shared" si="174"/>
        <v>-0.16236083892757369</v>
      </c>
      <c r="L1541" s="22">
        <f t="shared" si="168"/>
        <v>2.0615467152169442E-2</v>
      </c>
    </row>
    <row r="1542" spans="1:12" x14ac:dyDescent="0.25">
      <c r="A1542" s="3">
        <f>IFERROR(Datos!A1542,"")</f>
        <v>44722</v>
      </c>
      <c r="B1542" s="4">
        <f>IFERROR(Datos!B1542,"")</f>
        <v>174.54</v>
      </c>
      <c r="C1542" s="4">
        <f>IFERROR(Datos!C1542,"")</f>
        <v>3900.86</v>
      </c>
      <c r="D1542" s="22">
        <f t="shared" si="169"/>
        <v>1.3412297509144855E-2</v>
      </c>
      <c r="E1542" s="22">
        <f t="shared" si="170"/>
        <v>-2.9110313553120881E-2</v>
      </c>
      <c r="F1542" s="22">
        <f>IFERROR(D1542-Dashboard!$B$4/252,"")</f>
        <v>1.3253567350414696E-2</v>
      </c>
      <c r="G1542" s="22">
        <f>IFERROR(E1542-Dashboard!$B$4/252,"")</f>
        <v>-2.9269043711851041E-2</v>
      </c>
      <c r="H1542" s="4">
        <f t="shared" si="171"/>
        <v>193.89</v>
      </c>
      <c r="I1542" s="23">
        <f t="shared" si="172"/>
        <v>-9.9798855020888144E-2</v>
      </c>
      <c r="J1542" s="4">
        <f t="shared" si="173"/>
        <v>4796.6000000000004</v>
      </c>
      <c r="K1542" s="23">
        <f t="shared" si="174"/>
        <v>-0.18674477755076513</v>
      </c>
      <c r="L1542" s="22">
        <f t="shared" si="168"/>
        <v>4.2522611062265736E-2</v>
      </c>
    </row>
    <row r="1543" spans="1:12" x14ac:dyDescent="0.25">
      <c r="A1543" s="3">
        <f>IFERROR(Datos!A1543,"")</f>
        <v>44725</v>
      </c>
      <c r="B1543" s="4">
        <f>IFERROR(Datos!B1543,"")</f>
        <v>169.93</v>
      </c>
      <c r="C1543" s="4">
        <f>IFERROR(Datos!C1543,"")</f>
        <v>3749.63</v>
      </c>
      <c r="D1543" s="22">
        <f t="shared" si="169"/>
        <v>-2.6412283717199392E-2</v>
      </c>
      <c r="E1543" s="22">
        <f t="shared" si="170"/>
        <v>-3.8768374153391849E-2</v>
      </c>
      <c r="F1543" s="22">
        <f>IFERROR(D1543-Dashboard!$B$4/252,"")</f>
        <v>-2.6571013875929552E-2</v>
      </c>
      <c r="G1543" s="22">
        <f>IFERROR(E1543-Dashboard!$B$4/252,"")</f>
        <v>-3.8927104312122006E-2</v>
      </c>
      <c r="H1543" s="4">
        <f t="shared" si="171"/>
        <v>193.89</v>
      </c>
      <c r="I1543" s="23">
        <f t="shared" si="172"/>
        <v>-0.12357522306462421</v>
      </c>
      <c r="J1543" s="4">
        <f t="shared" si="173"/>
        <v>4796.6000000000004</v>
      </c>
      <c r="K1543" s="23">
        <f t="shared" si="174"/>
        <v>-0.21827336029687694</v>
      </c>
      <c r="L1543" s="22">
        <f t="shared" si="168"/>
        <v>1.2356090436192457E-2</v>
      </c>
    </row>
    <row r="1544" spans="1:12" x14ac:dyDescent="0.25">
      <c r="A1544" s="3">
        <f>IFERROR(Datos!A1544,"")</f>
        <v>44726</v>
      </c>
      <c r="B1544" s="4">
        <f>IFERROR(Datos!B1544,"")</f>
        <v>168.57</v>
      </c>
      <c r="C1544" s="4">
        <f>IFERROR(Datos!C1544,"")</f>
        <v>3735.48</v>
      </c>
      <c r="D1544" s="22">
        <f t="shared" si="169"/>
        <v>-8.0032954746073193E-3</v>
      </c>
      <c r="E1544" s="22">
        <f t="shared" si="170"/>
        <v>-3.7737056722930706E-3</v>
      </c>
      <c r="F1544" s="22">
        <f>IFERROR(D1544-Dashboard!$B$4/252,"")</f>
        <v>-8.1620256333374778E-3</v>
      </c>
      <c r="G1544" s="22">
        <f>IFERROR(E1544-Dashboard!$B$4/252,"")</f>
        <v>-3.9324358310232291E-3</v>
      </c>
      <c r="H1544" s="4">
        <f t="shared" si="171"/>
        <v>193.89</v>
      </c>
      <c r="I1544" s="23">
        <f t="shared" si="172"/>
        <v>-0.1305895095157048</v>
      </c>
      <c r="J1544" s="4">
        <f t="shared" si="173"/>
        <v>4796.6000000000004</v>
      </c>
      <c r="K1544" s="23">
        <f t="shared" si="174"/>
        <v>-0.22122336655130725</v>
      </c>
      <c r="L1544" s="22">
        <f t="shared" si="168"/>
        <v>-4.2295898023142486E-3</v>
      </c>
    </row>
    <row r="1545" spans="1:12" x14ac:dyDescent="0.25">
      <c r="A1545" s="3">
        <f>IFERROR(Datos!A1545,"")</f>
        <v>44727</v>
      </c>
      <c r="B1545" s="4">
        <f>IFERROR(Datos!B1545,"")</f>
        <v>170.77</v>
      </c>
      <c r="C1545" s="4">
        <f>IFERROR(Datos!C1545,"")</f>
        <v>3789.99</v>
      </c>
      <c r="D1545" s="22">
        <f t="shared" si="169"/>
        <v>1.3050958058966611E-2</v>
      </c>
      <c r="E1545" s="22">
        <f t="shared" si="170"/>
        <v>1.4592502168395916E-2</v>
      </c>
      <c r="F1545" s="22">
        <f>IFERROR(D1545-Dashboard!$B$4/252,"")</f>
        <v>1.2892227900236452E-2</v>
      </c>
      <c r="G1545" s="22">
        <f>IFERROR(E1545-Dashboard!$B$4/252,"")</f>
        <v>1.4433772009665757E-2</v>
      </c>
      <c r="H1545" s="4">
        <f t="shared" si="171"/>
        <v>193.89</v>
      </c>
      <c r="I1545" s="23">
        <f t="shared" si="172"/>
        <v>-0.1192428696683685</v>
      </c>
      <c r="J1545" s="4">
        <f t="shared" si="173"/>
        <v>4796.6000000000004</v>
      </c>
      <c r="K1545" s="23">
        <f t="shared" si="174"/>
        <v>-0.20985906683901112</v>
      </c>
      <c r="L1545" s="22">
        <f t="shared" si="168"/>
        <v>-1.5415441094293048E-3</v>
      </c>
    </row>
    <row r="1546" spans="1:12" x14ac:dyDescent="0.25">
      <c r="A1546" s="3">
        <f>IFERROR(Datos!A1546,"")</f>
        <v>44728</v>
      </c>
      <c r="B1546" s="4">
        <f>IFERROR(Datos!B1546,"")</f>
        <v>172.69</v>
      </c>
      <c r="C1546" s="4">
        <f>IFERROR(Datos!C1546,"")</f>
        <v>3666.77</v>
      </c>
      <c r="D1546" s="22">
        <f t="shared" si="169"/>
        <v>1.1243192598231477E-2</v>
      </c>
      <c r="E1546" s="22">
        <f t="shared" si="170"/>
        <v>-3.2511959134456814E-2</v>
      </c>
      <c r="F1546" s="22">
        <f>IFERROR(D1546-Dashboard!$B$4/252,"")</f>
        <v>1.1084462439501319E-2</v>
      </c>
      <c r="G1546" s="22">
        <f>IFERROR(E1546-Dashboard!$B$4/252,"")</f>
        <v>-3.2670689293186971E-2</v>
      </c>
      <c r="H1546" s="4">
        <f t="shared" si="171"/>
        <v>193.89</v>
      </c>
      <c r="I1546" s="23">
        <f t="shared" si="172"/>
        <v>-0.10934034761978439</v>
      </c>
      <c r="J1546" s="4">
        <f t="shared" si="173"/>
        <v>4796.6000000000004</v>
      </c>
      <c r="K1546" s="23">
        <f t="shared" si="174"/>
        <v>-0.2355480965684027</v>
      </c>
      <c r="L1546" s="22">
        <f t="shared" si="168"/>
        <v>4.3755151732688291E-2</v>
      </c>
    </row>
    <row r="1547" spans="1:12" x14ac:dyDescent="0.25">
      <c r="A1547" s="3">
        <f>IFERROR(Datos!A1547,"")</f>
        <v>44729</v>
      </c>
      <c r="B1547" s="4">
        <f>IFERROR(Datos!B1547,"")</f>
        <v>171.27</v>
      </c>
      <c r="C1547" s="4">
        <f>IFERROR(Datos!C1547,"")</f>
        <v>3674.84</v>
      </c>
      <c r="D1547" s="22">
        <f t="shared" si="169"/>
        <v>-8.2228270310961138E-3</v>
      </c>
      <c r="E1547" s="22">
        <f t="shared" si="170"/>
        <v>2.2008470670371594E-3</v>
      </c>
      <c r="F1547" s="22">
        <f>IFERROR(D1547-Dashboard!$B$4/252,"")</f>
        <v>-8.3815571898262723E-3</v>
      </c>
      <c r="G1547" s="22">
        <f>IFERROR(E1547-Dashboard!$B$4/252,"")</f>
        <v>2.0421169083070009E-3</v>
      </c>
      <c r="H1547" s="4">
        <f t="shared" si="171"/>
        <v>193.89</v>
      </c>
      <c r="I1547" s="23">
        <f t="shared" si="172"/>
        <v>-0.11666408788488303</v>
      </c>
      <c r="J1547" s="4">
        <f t="shared" si="173"/>
        <v>4796.6000000000004</v>
      </c>
      <c r="K1547" s="23">
        <f t="shared" si="174"/>
        <v>-0.23386565483884425</v>
      </c>
      <c r="L1547" s="22">
        <f t="shared" si="168"/>
        <v>-1.0423674098133273E-2</v>
      </c>
    </row>
    <row r="1548" spans="1:12" x14ac:dyDescent="0.25">
      <c r="A1548" s="3">
        <f>IFERROR(Datos!A1548,"")</f>
        <v>44733</v>
      </c>
      <c r="B1548" s="4">
        <f>IFERROR(Datos!B1548,"")</f>
        <v>170.63</v>
      </c>
      <c r="C1548" s="4">
        <f>IFERROR(Datos!C1548,"")</f>
        <v>3764.79</v>
      </c>
      <c r="D1548" s="22">
        <f t="shared" si="169"/>
        <v>-3.7367898639575348E-3</v>
      </c>
      <c r="E1548" s="22">
        <f t="shared" si="170"/>
        <v>2.447725615264873E-2</v>
      </c>
      <c r="F1548" s="22">
        <f>IFERROR(D1548-Dashboard!$B$4/252,"")</f>
        <v>-3.8955200226876933E-3</v>
      </c>
      <c r="G1548" s="22">
        <f>IFERROR(E1548-Dashboard!$B$4/252,"")</f>
        <v>2.431852599391857E-2</v>
      </c>
      <c r="H1548" s="4">
        <f t="shared" si="171"/>
        <v>193.89</v>
      </c>
      <c r="I1548" s="23">
        <f t="shared" si="172"/>
        <v>-0.11996492856774454</v>
      </c>
      <c r="J1548" s="4">
        <f t="shared" si="173"/>
        <v>4796.6000000000004</v>
      </c>
      <c r="K1548" s="23">
        <f t="shared" si="174"/>
        <v>-0.2151127882249928</v>
      </c>
      <c r="L1548" s="22">
        <f t="shared" si="168"/>
        <v>-2.8214046016606265E-2</v>
      </c>
    </row>
    <row r="1549" spans="1:12" x14ac:dyDescent="0.25">
      <c r="A1549" s="3">
        <f>IFERROR(Datos!A1549,"")</f>
        <v>44734</v>
      </c>
      <c r="B1549" s="4">
        <f>IFERROR(Datos!B1549,"")</f>
        <v>171.31</v>
      </c>
      <c r="C1549" s="4">
        <f>IFERROR(Datos!C1549,"")</f>
        <v>3759.89</v>
      </c>
      <c r="D1549" s="22">
        <f t="shared" si="169"/>
        <v>3.985231202016104E-3</v>
      </c>
      <c r="E1549" s="22">
        <f t="shared" si="170"/>
        <v>-1.3015334188627437E-3</v>
      </c>
      <c r="F1549" s="22">
        <f>IFERROR(D1549-Dashboard!$B$4/252,"")</f>
        <v>3.8265010432859455E-3</v>
      </c>
      <c r="G1549" s="22">
        <f>IFERROR(E1549-Dashboard!$B$4/252,"")</f>
        <v>-1.4602635775929024E-3</v>
      </c>
      <c r="H1549" s="4">
        <f t="shared" si="171"/>
        <v>193.89</v>
      </c>
      <c r="I1549" s="23">
        <f t="shared" si="172"/>
        <v>-0.1164577853422043</v>
      </c>
      <c r="J1549" s="4">
        <f t="shared" si="173"/>
        <v>4796.6000000000004</v>
      </c>
      <c r="K1549" s="23">
        <f t="shared" si="174"/>
        <v>-0.21613434516115593</v>
      </c>
      <c r="L1549" s="22">
        <f t="shared" si="168"/>
        <v>5.2867646208788477E-3</v>
      </c>
    </row>
    <row r="1550" spans="1:12" x14ac:dyDescent="0.25">
      <c r="A1550" s="3">
        <f>IFERROR(Datos!A1550,"")</f>
        <v>44735</v>
      </c>
      <c r="B1550" s="4">
        <f>IFERROR(Datos!B1550,"")</f>
        <v>170.26</v>
      </c>
      <c r="C1550" s="4">
        <f>IFERROR(Datos!C1550,"")</f>
        <v>3795.73</v>
      </c>
      <c r="D1550" s="22">
        <f t="shared" si="169"/>
        <v>-6.1292393905785225E-3</v>
      </c>
      <c r="E1550" s="22">
        <f t="shared" si="170"/>
        <v>9.5321937609877949E-3</v>
      </c>
      <c r="F1550" s="22">
        <f>IFERROR(D1550-Dashboard!$B$4/252,"")</f>
        <v>-6.287969549308681E-3</v>
      </c>
      <c r="G1550" s="22">
        <f>IFERROR(E1550-Dashboard!$B$4/252,"")</f>
        <v>9.3734636022576364E-3</v>
      </c>
      <c r="H1550" s="4">
        <f t="shared" si="171"/>
        <v>193.89</v>
      </c>
      <c r="I1550" s="23">
        <f t="shared" si="172"/>
        <v>-0.12187322708752379</v>
      </c>
      <c r="J1550" s="4">
        <f t="shared" si="173"/>
        <v>4796.6000000000004</v>
      </c>
      <c r="K1550" s="23">
        <f t="shared" si="174"/>
        <v>-0.20866238585664854</v>
      </c>
      <c r="L1550" s="22">
        <f t="shared" si="168"/>
        <v>-1.5661433151566317E-2</v>
      </c>
    </row>
    <row r="1551" spans="1:12" x14ac:dyDescent="0.25">
      <c r="A1551" s="3">
        <f>IFERROR(Datos!A1551,"")</f>
        <v>44736</v>
      </c>
      <c r="B1551" s="4">
        <f>IFERROR(Datos!B1551,"")</f>
        <v>170.09</v>
      </c>
      <c r="C1551" s="4">
        <f>IFERROR(Datos!C1551,"")</f>
        <v>3911.74</v>
      </c>
      <c r="D1551" s="22">
        <f t="shared" si="169"/>
        <v>-9.9847292376353813E-4</v>
      </c>
      <c r="E1551" s="22">
        <f t="shared" si="170"/>
        <v>3.0563290855777359E-2</v>
      </c>
      <c r="F1551" s="22">
        <f>IFERROR(D1551-Dashboard!$B$4/252,"")</f>
        <v>-1.1572030824936969E-3</v>
      </c>
      <c r="G1551" s="22">
        <f>IFERROR(E1551-Dashboard!$B$4/252,"")</f>
        <v>3.0404560697047198E-2</v>
      </c>
      <c r="H1551" s="4">
        <f t="shared" si="171"/>
        <v>193.89</v>
      </c>
      <c r="I1551" s="23">
        <f t="shared" si="172"/>
        <v>-0.12275001289390886</v>
      </c>
      <c r="J1551" s="4">
        <f t="shared" si="173"/>
        <v>4796.6000000000004</v>
      </c>
      <c r="K1551" s="23">
        <f t="shared" si="174"/>
        <v>-0.18447650419046835</v>
      </c>
      <c r="L1551" s="22">
        <f t="shared" si="168"/>
        <v>-3.1561763779540897E-2</v>
      </c>
    </row>
    <row r="1552" spans="1:12" x14ac:dyDescent="0.25">
      <c r="A1552" s="3">
        <f>IFERROR(Datos!A1552,"")</f>
        <v>44739</v>
      </c>
      <c r="B1552" s="4">
        <f>IFERROR(Datos!B1552,"")</f>
        <v>169.9</v>
      </c>
      <c r="C1552" s="4">
        <f>IFERROR(Datos!C1552,"")</f>
        <v>3900.11</v>
      </c>
      <c r="D1552" s="22">
        <f t="shared" si="169"/>
        <v>-1.1170556764066308E-3</v>
      </c>
      <c r="E1552" s="22">
        <f t="shared" si="170"/>
        <v>-2.973101484249896E-3</v>
      </c>
      <c r="F1552" s="22">
        <f>IFERROR(D1552-Dashboard!$B$4/252,"")</f>
        <v>-1.2757858351367896E-3</v>
      </c>
      <c r="G1552" s="22">
        <f>IFERROR(E1552-Dashboard!$B$4/252,"")</f>
        <v>-3.1318316429800545E-3</v>
      </c>
      <c r="H1552" s="4">
        <f t="shared" si="171"/>
        <v>193.89</v>
      </c>
      <c r="I1552" s="23">
        <f t="shared" si="172"/>
        <v>-0.12372994997163334</v>
      </c>
      <c r="J1552" s="4">
        <f t="shared" si="173"/>
        <v>4796.6000000000004</v>
      </c>
      <c r="K1552" s="23">
        <f t="shared" si="174"/>
        <v>-0.18690113830630029</v>
      </c>
      <c r="L1552" s="22">
        <f t="shared" si="168"/>
        <v>1.8560458078432651E-3</v>
      </c>
    </row>
    <row r="1553" spans="1:12" x14ac:dyDescent="0.25">
      <c r="A1553" s="3">
        <f>IFERROR(Datos!A1553,"")</f>
        <v>44740</v>
      </c>
      <c r="B1553" s="4">
        <f>IFERROR(Datos!B1553,"")</f>
        <v>169.62</v>
      </c>
      <c r="C1553" s="4">
        <f>IFERROR(Datos!C1553,"")</f>
        <v>3821.55</v>
      </c>
      <c r="D1553" s="22">
        <f t="shared" si="169"/>
        <v>-1.648028251912903E-3</v>
      </c>
      <c r="E1553" s="22">
        <f t="shared" si="170"/>
        <v>-2.0143021607082812E-2</v>
      </c>
      <c r="F1553" s="22">
        <f>IFERROR(D1553-Dashboard!$B$4/252,"")</f>
        <v>-1.8067584106430618E-3</v>
      </c>
      <c r="G1553" s="22">
        <f>IFERROR(E1553-Dashboard!$B$4/252,"")</f>
        <v>-2.0301751765812972E-2</v>
      </c>
      <c r="H1553" s="4">
        <f t="shared" si="171"/>
        <v>193.89</v>
      </c>
      <c r="I1553" s="23">
        <f t="shared" si="172"/>
        <v>-0.1251740677703852</v>
      </c>
      <c r="J1553" s="4">
        <f t="shared" si="173"/>
        <v>4796.6000000000004</v>
      </c>
      <c r="K1553" s="23">
        <f t="shared" si="174"/>
        <v>-0.20327940624609098</v>
      </c>
      <c r="L1553" s="22">
        <f t="shared" si="168"/>
        <v>1.8494993355169909E-2</v>
      </c>
    </row>
    <row r="1554" spans="1:12" x14ac:dyDescent="0.25">
      <c r="A1554" s="3">
        <f>IFERROR(Datos!A1554,"")</f>
        <v>44741</v>
      </c>
      <c r="B1554" s="4">
        <f>IFERROR(Datos!B1554,"")</f>
        <v>169.49</v>
      </c>
      <c r="C1554" s="4">
        <f>IFERROR(Datos!C1554,"")</f>
        <v>3818.83</v>
      </c>
      <c r="D1554" s="22">
        <f t="shared" si="169"/>
        <v>-7.6641905435681501E-4</v>
      </c>
      <c r="E1554" s="22">
        <f t="shared" si="170"/>
        <v>-7.1175308448145902E-4</v>
      </c>
      <c r="F1554" s="22">
        <f>IFERROR(D1554-Dashboard!$B$4/252,"")</f>
        <v>-9.2514921308697374E-4</v>
      </c>
      <c r="G1554" s="22">
        <f>IFERROR(E1554-Dashboard!$B$4/252,"")</f>
        <v>-8.7048324321161775E-4</v>
      </c>
      <c r="H1554" s="4">
        <f t="shared" si="171"/>
        <v>193.89</v>
      </c>
      <c r="I1554" s="23">
        <f t="shared" si="172"/>
        <v>-0.12584455103409142</v>
      </c>
      <c r="J1554" s="4">
        <f t="shared" si="173"/>
        <v>4796.6000000000004</v>
      </c>
      <c r="K1554" s="23">
        <f t="shared" si="174"/>
        <v>-0.20384647458616523</v>
      </c>
      <c r="L1554" s="22">
        <f t="shared" si="168"/>
        <v>-5.4665969875355991E-5</v>
      </c>
    </row>
    <row r="1555" spans="1:12" x14ac:dyDescent="0.25">
      <c r="A1555" s="3">
        <f>IFERROR(Datos!A1555,"")</f>
        <v>44742</v>
      </c>
      <c r="B1555" s="4">
        <f>IFERROR(Datos!B1555,"")</f>
        <v>168.46</v>
      </c>
      <c r="C1555" s="4">
        <f>IFERROR(Datos!C1555,"")</f>
        <v>3785.38</v>
      </c>
      <c r="D1555" s="22">
        <f t="shared" si="169"/>
        <v>-6.0770546934922898E-3</v>
      </c>
      <c r="E1555" s="22">
        <f t="shared" si="170"/>
        <v>-8.7592273026031453E-3</v>
      </c>
      <c r="F1555" s="22">
        <f>IFERROR(D1555-Dashboard!$B$4/252,"")</f>
        <v>-6.2357848522224483E-3</v>
      </c>
      <c r="G1555" s="22">
        <f>IFERROR(E1555-Dashboard!$B$4/252,"")</f>
        <v>-8.9179574613333038E-3</v>
      </c>
      <c r="H1555" s="4">
        <f t="shared" si="171"/>
        <v>193.89</v>
      </c>
      <c r="I1555" s="23">
        <f t="shared" si="172"/>
        <v>-0.1311568415080715</v>
      </c>
      <c r="J1555" s="4">
        <f t="shared" si="173"/>
        <v>4796.6000000000004</v>
      </c>
      <c r="K1555" s="23">
        <f t="shared" si="174"/>
        <v>-0.21082016428303385</v>
      </c>
      <c r="L1555" s="22">
        <f t="shared" si="168"/>
        <v>2.6821726091108555E-3</v>
      </c>
    </row>
    <row r="1556" spans="1:12" x14ac:dyDescent="0.25">
      <c r="A1556" s="3">
        <f>IFERROR(Datos!A1556,"")</f>
        <v>44743</v>
      </c>
      <c r="B1556" s="4">
        <f>IFERROR(Datos!B1556,"")</f>
        <v>168.32</v>
      </c>
      <c r="C1556" s="4">
        <f>IFERROR(Datos!C1556,"")</f>
        <v>3825.33</v>
      </c>
      <c r="D1556" s="22">
        <f t="shared" si="169"/>
        <v>-8.3105781787973232E-4</v>
      </c>
      <c r="E1556" s="22">
        <f t="shared" si="170"/>
        <v>1.0553762105785847E-2</v>
      </c>
      <c r="F1556" s="22">
        <f>IFERROR(D1556-Dashboard!$B$4/252,"")</f>
        <v>-9.8978797660989105E-4</v>
      </c>
      <c r="G1556" s="22">
        <f>IFERROR(E1556-Dashboard!$B$4/252,"")</f>
        <v>1.0395031947055688E-2</v>
      </c>
      <c r="H1556" s="4">
        <f t="shared" si="171"/>
        <v>193.89</v>
      </c>
      <c r="I1556" s="23">
        <f t="shared" si="172"/>
        <v>-0.13187890040744754</v>
      </c>
      <c r="J1556" s="4">
        <f t="shared" si="173"/>
        <v>4796.6000000000004</v>
      </c>
      <c r="K1556" s="23">
        <f t="shared" si="174"/>
        <v>-0.2024913480381938</v>
      </c>
      <c r="L1556" s="22">
        <f t="shared" si="168"/>
        <v>-1.1384819923665579E-2</v>
      </c>
    </row>
    <row r="1557" spans="1:12" x14ac:dyDescent="0.25">
      <c r="A1557" s="3">
        <f>IFERROR(Datos!A1557,"")</f>
        <v>44747</v>
      </c>
      <c r="B1557" s="4">
        <f>IFERROR(Datos!B1557,"")</f>
        <v>164.75</v>
      </c>
      <c r="C1557" s="4">
        <f>IFERROR(Datos!C1557,"")</f>
        <v>3831.39</v>
      </c>
      <c r="D1557" s="22">
        <f t="shared" si="169"/>
        <v>-2.1209600760456193E-2</v>
      </c>
      <c r="E1557" s="22">
        <f t="shared" si="170"/>
        <v>1.5841770513915776E-3</v>
      </c>
      <c r="F1557" s="22">
        <f>IFERROR(D1557-Dashboard!$B$4/252,"")</f>
        <v>-2.1368330919186353E-2</v>
      </c>
      <c r="G1557" s="22">
        <f>IFERROR(E1557-Dashboard!$B$4/252,"")</f>
        <v>1.4254468926614189E-3</v>
      </c>
      <c r="H1557" s="4">
        <f t="shared" si="171"/>
        <v>193.89</v>
      </c>
      <c r="I1557" s="23">
        <f t="shared" si="172"/>
        <v>-0.15029140234153382</v>
      </c>
      <c r="J1557" s="4">
        <f t="shared" si="173"/>
        <v>4796.6000000000004</v>
      </c>
      <c r="K1557" s="23">
        <f t="shared" si="174"/>
        <v>-0.20122795313346964</v>
      </c>
      <c r="L1557" s="22">
        <f t="shared" si="168"/>
        <v>-2.2793777811847771E-2</v>
      </c>
    </row>
    <row r="1558" spans="1:12" x14ac:dyDescent="0.25">
      <c r="A1558" s="3">
        <f>IFERROR(Datos!A1558,"")</f>
        <v>44748</v>
      </c>
      <c r="B1558" s="4">
        <f>IFERROR(Datos!B1558,"")</f>
        <v>162.13999999999999</v>
      </c>
      <c r="C1558" s="4">
        <f>IFERROR(Datos!C1558,"")</f>
        <v>3845.08</v>
      </c>
      <c r="D1558" s="22">
        <f t="shared" si="169"/>
        <v>-1.5842185128983388E-2</v>
      </c>
      <c r="E1558" s="22">
        <f t="shared" si="170"/>
        <v>3.5731157621645693E-3</v>
      </c>
      <c r="F1558" s="22">
        <f>IFERROR(D1558-Dashboard!$B$4/252,"")</f>
        <v>-1.6000915287713548E-2</v>
      </c>
      <c r="G1558" s="22">
        <f>IFERROR(E1558-Dashboard!$B$4/252,"")</f>
        <v>3.4143856034344108E-3</v>
      </c>
      <c r="H1558" s="4">
        <f t="shared" si="171"/>
        <v>193.89</v>
      </c>
      <c r="I1558" s="23">
        <f t="shared" si="172"/>
        <v>-0.1637526432513281</v>
      </c>
      <c r="J1558" s="4">
        <f t="shared" si="173"/>
        <v>4796.6000000000004</v>
      </c>
      <c r="K1558" s="23">
        <f t="shared" si="174"/>
        <v>-0.19837384814243431</v>
      </c>
      <c r="L1558" s="22">
        <f t="shared" si="168"/>
        <v>-1.9415300891147957E-2</v>
      </c>
    </row>
    <row r="1559" spans="1:12" x14ac:dyDescent="0.25">
      <c r="A1559" s="3">
        <f>IFERROR(Datos!A1559,"")</f>
        <v>44749</v>
      </c>
      <c r="B1559" s="4">
        <f>IFERROR(Datos!B1559,"")</f>
        <v>162.22999999999999</v>
      </c>
      <c r="C1559" s="4">
        <f>IFERROR(Datos!C1559,"")</f>
        <v>3902.62</v>
      </c>
      <c r="D1559" s="22">
        <f t="shared" si="169"/>
        <v>5.5507586036762646E-4</v>
      </c>
      <c r="E1559" s="22">
        <f t="shared" si="170"/>
        <v>1.4964578110208349E-2</v>
      </c>
      <c r="F1559" s="22">
        <f>IFERROR(D1559-Dashboard!$B$4/252,"")</f>
        <v>3.9634570163746773E-4</v>
      </c>
      <c r="G1559" s="22">
        <f>IFERROR(E1559-Dashboard!$B$4/252,"")</f>
        <v>1.480584795147819E-2</v>
      </c>
      <c r="H1559" s="4">
        <f t="shared" si="171"/>
        <v>193.89</v>
      </c>
      <c r="I1559" s="23">
        <f t="shared" si="172"/>
        <v>-0.16328846253030072</v>
      </c>
      <c r="J1559" s="4">
        <f t="shared" si="173"/>
        <v>4796.6000000000004</v>
      </c>
      <c r="K1559" s="23">
        <f t="shared" si="174"/>
        <v>-0.18637785097777604</v>
      </c>
      <c r="L1559" s="22">
        <f t="shared" si="168"/>
        <v>-1.4409502249840722E-2</v>
      </c>
    </row>
    <row r="1560" spans="1:12" x14ac:dyDescent="0.25">
      <c r="A1560" s="3">
        <f>IFERROR(Datos!A1560,"")</f>
        <v>44750</v>
      </c>
      <c r="B1560" s="4">
        <f>IFERROR(Datos!B1560,"")</f>
        <v>162.30000000000001</v>
      </c>
      <c r="C1560" s="4">
        <f>IFERROR(Datos!C1560,"")</f>
        <v>3899.38</v>
      </c>
      <c r="D1560" s="22">
        <f t="shared" si="169"/>
        <v>4.3148616162258513E-4</v>
      </c>
      <c r="E1560" s="22">
        <f t="shared" si="170"/>
        <v>-8.3021149894169088E-4</v>
      </c>
      <c r="F1560" s="22">
        <f>IFERROR(D1560-Dashboard!$B$4/252,"")</f>
        <v>2.727560028924264E-4</v>
      </c>
      <c r="G1560" s="22">
        <f>IFERROR(E1560-Dashboard!$B$4/252,"")</f>
        <v>-9.8894165767184961E-4</v>
      </c>
      <c r="H1560" s="4">
        <f t="shared" si="171"/>
        <v>193.89</v>
      </c>
      <c r="I1560" s="23">
        <f t="shared" si="172"/>
        <v>-0.16292743308061264</v>
      </c>
      <c r="J1560" s="4">
        <f t="shared" si="173"/>
        <v>4796.6000000000004</v>
      </c>
      <c r="K1560" s="23">
        <f t="shared" si="174"/>
        <v>-0.18705332944168795</v>
      </c>
      <c r="L1560" s="22">
        <f t="shared" si="168"/>
        <v>1.261697660564276E-3</v>
      </c>
    </row>
    <row r="1561" spans="1:12" x14ac:dyDescent="0.25">
      <c r="A1561" s="3">
        <f>IFERROR(Datos!A1561,"")</f>
        <v>44753</v>
      </c>
      <c r="B1561" s="4">
        <f>IFERROR(Datos!B1561,"")</f>
        <v>161.43</v>
      </c>
      <c r="C1561" s="4">
        <f>IFERROR(Datos!C1561,"")</f>
        <v>3854.43</v>
      </c>
      <c r="D1561" s="22">
        <f t="shared" si="169"/>
        <v>-5.360443622920541E-3</v>
      </c>
      <c r="E1561" s="22">
        <f t="shared" si="170"/>
        <v>-1.1527473598367033E-2</v>
      </c>
      <c r="F1561" s="22">
        <f>IFERROR(D1561-Dashboard!$B$4/252,"")</f>
        <v>-5.5191737816506995E-3</v>
      </c>
      <c r="G1561" s="22">
        <f>IFERROR(E1561-Dashboard!$B$4/252,"")</f>
        <v>-1.1686203757097191E-2</v>
      </c>
      <c r="H1561" s="4">
        <f t="shared" si="171"/>
        <v>193.89</v>
      </c>
      <c r="I1561" s="23">
        <f t="shared" si="172"/>
        <v>-0.16741451338387736</v>
      </c>
      <c r="J1561" s="4">
        <f t="shared" si="173"/>
        <v>4796.6000000000004</v>
      </c>
      <c r="K1561" s="23">
        <f t="shared" si="174"/>
        <v>-0.19642455072342924</v>
      </c>
      <c r="L1561" s="22">
        <f t="shared" si="168"/>
        <v>6.1670299754464919E-3</v>
      </c>
    </row>
    <row r="1562" spans="1:12" x14ac:dyDescent="0.25">
      <c r="A1562" s="3">
        <f>IFERROR(Datos!A1562,"")</f>
        <v>44754</v>
      </c>
      <c r="B1562" s="4">
        <f>IFERROR(Datos!B1562,"")</f>
        <v>160.83000000000001</v>
      </c>
      <c r="C1562" s="4">
        <f>IFERROR(Datos!C1562,"")</f>
        <v>3818.8</v>
      </c>
      <c r="D1562" s="22">
        <f t="shared" si="169"/>
        <v>-3.7167812674223644E-3</v>
      </c>
      <c r="E1562" s="22">
        <f t="shared" si="170"/>
        <v>-9.2439089567069033E-3</v>
      </c>
      <c r="F1562" s="22">
        <f>IFERROR(D1562-Dashboard!$B$4/252,"")</f>
        <v>-3.8755114261525229E-3</v>
      </c>
      <c r="G1562" s="22">
        <f>IFERROR(E1562-Dashboard!$B$4/252,"")</f>
        <v>-9.4026391154370618E-3</v>
      </c>
      <c r="H1562" s="4">
        <f t="shared" si="171"/>
        <v>193.89</v>
      </c>
      <c r="I1562" s="23">
        <f t="shared" si="172"/>
        <v>-0.17050905152405993</v>
      </c>
      <c r="J1562" s="4">
        <f t="shared" si="173"/>
        <v>4796.6000000000004</v>
      </c>
      <c r="K1562" s="23">
        <f t="shared" si="174"/>
        <v>-0.20385272901638662</v>
      </c>
      <c r="L1562" s="22">
        <f t="shared" si="168"/>
        <v>5.5271276892845389E-3</v>
      </c>
    </row>
    <row r="1563" spans="1:12" x14ac:dyDescent="0.25">
      <c r="A1563" s="3">
        <f>IFERROR(Datos!A1563,"")</f>
        <v>44755</v>
      </c>
      <c r="B1563" s="4">
        <f>IFERROR(Datos!B1563,"")</f>
        <v>161.6</v>
      </c>
      <c r="C1563" s="4">
        <f>IFERROR(Datos!C1563,"")</f>
        <v>3801.78</v>
      </c>
      <c r="D1563" s="22">
        <f t="shared" si="169"/>
        <v>4.7876639930359843E-3</v>
      </c>
      <c r="E1563" s="22">
        <f t="shared" si="170"/>
        <v>-4.4568974546977946E-3</v>
      </c>
      <c r="F1563" s="22">
        <f>IFERROR(D1563-Dashboard!$B$4/252,"")</f>
        <v>4.6289338343058258E-3</v>
      </c>
      <c r="G1563" s="22">
        <f>IFERROR(E1563-Dashboard!$B$4/252,"")</f>
        <v>-4.6156276134279531E-3</v>
      </c>
      <c r="H1563" s="4">
        <f t="shared" si="171"/>
        <v>193.89</v>
      </c>
      <c r="I1563" s="23">
        <f t="shared" si="172"/>
        <v>-0.16653772757749241</v>
      </c>
      <c r="J1563" s="4">
        <f t="shared" si="173"/>
        <v>4796.6000000000004</v>
      </c>
      <c r="K1563" s="23">
        <f t="shared" si="174"/>
        <v>-0.20740107576199807</v>
      </c>
      <c r="L1563" s="22">
        <f t="shared" si="168"/>
        <v>9.244561447733779E-3</v>
      </c>
    </row>
    <row r="1564" spans="1:12" x14ac:dyDescent="0.25">
      <c r="A1564" s="3">
        <f>IFERROR(Datos!A1564,"")</f>
        <v>44756</v>
      </c>
      <c r="B1564" s="4">
        <f>IFERROR(Datos!B1564,"")</f>
        <v>159.33000000000001</v>
      </c>
      <c r="C1564" s="4">
        <f>IFERROR(Datos!C1564,"")</f>
        <v>3790.38</v>
      </c>
      <c r="D1564" s="22">
        <f t="shared" si="169"/>
        <v>-1.4047029702970226E-2</v>
      </c>
      <c r="E1564" s="22">
        <f t="shared" si="170"/>
        <v>-2.99859539478875E-3</v>
      </c>
      <c r="F1564" s="22">
        <f>IFERROR(D1564-Dashboard!$B$4/252,"")</f>
        <v>-1.4205759861700385E-2</v>
      </c>
      <c r="G1564" s="22">
        <f>IFERROR(E1564-Dashboard!$B$4/252,"")</f>
        <v>-3.1573255535189085E-3</v>
      </c>
      <c r="H1564" s="4">
        <f t="shared" si="171"/>
        <v>193.89</v>
      </c>
      <c r="I1564" s="23">
        <f t="shared" si="172"/>
        <v>-0.17824539687451635</v>
      </c>
      <c r="J1564" s="4">
        <f t="shared" si="173"/>
        <v>4796.6000000000004</v>
      </c>
      <c r="K1564" s="23">
        <f t="shared" si="174"/>
        <v>-0.20977775924613273</v>
      </c>
      <c r="L1564" s="22">
        <f t="shared" si="168"/>
        <v>-1.1048434308181476E-2</v>
      </c>
    </row>
    <row r="1565" spans="1:12" x14ac:dyDescent="0.25">
      <c r="A1565" s="3">
        <f>IFERROR(Datos!A1565,"")</f>
        <v>44757</v>
      </c>
      <c r="B1565" s="4">
        <f>IFERROR(Datos!B1565,"")</f>
        <v>159.01</v>
      </c>
      <c r="C1565" s="4">
        <f>IFERROR(Datos!C1565,"")</f>
        <v>3863.16</v>
      </c>
      <c r="D1565" s="22">
        <f t="shared" si="169"/>
        <v>-2.0084102177870822E-3</v>
      </c>
      <c r="E1565" s="22">
        <f t="shared" si="170"/>
        <v>1.9201241036518768E-2</v>
      </c>
      <c r="F1565" s="22">
        <f>IFERROR(D1565-Dashboard!$B$4/252,"")</f>
        <v>-2.1671403765172407E-3</v>
      </c>
      <c r="G1565" s="22">
        <f>IFERROR(E1565-Dashboard!$B$4/252,"")</f>
        <v>1.9042510877788608E-2</v>
      </c>
      <c r="H1565" s="4">
        <f t="shared" si="171"/>
        <v>193.89</v>
      </c>
      <c r="I1565" s="23">
        <f t="shared" si="172"/>
        <v>-0.17989581721594716</v>
      </c>
      <c r="J1565" s="4">
        <f t="shared" si="173"/>
        <v>4796.6000000000004</v>
      </c>
      <c r="K1565" s="23">
        <f t="shared" si="174"/>
        <v>-0.19460451152899982</v>
      </c>
      <c r="L1565" s="22">
        <f t="shared" si="168"/>
        <v>-2.120965125430585E-2</v>
      </c>
    </row>
    <row r="1566" spans="1:12" x14ac:dyDescent="0.25">
      <c r="A1566" s="3">
        <f>IFERROR(Datos!A1566,"")</f>
        <v>44760</v>
      </c>
      <c r="B1566" s="4">
        <f>IFERROR(Datos!B1566,"")</f>
        <v>159.16</v>
      </c>
      <c r="C1566" s="4">
        <f>IFERROR(Datos!C1566,"")</f>
        <v>3830.85</v>
      </c>
      <c r="D1566" s="22">
        <f t="shared" si="169"/>
        <v>9.433368970506173E-4</v>
      </c>
      <c r="E1566" s="22">
        <f t="shared" si="170"/>
        <v>-8.3636194203708936E-3</v>
      </c>
      <c r="F1566" s="22">
        <f>IFERROR(D1566-Dashboard!$B$4/252,"")</f>
        <v>7.8460673832045857E-4</v>
      </c>
      <c r="G1566" s="22">
        <f>IFERROR(E1566-Dashboard!$B$4/252,"")</f>
        <v>-8.5223495791010521E-3</v>
      </c>
      <c r="H1566" s="4">
        <f t="shared" si="171"/>
        <v>193.89</v>
      </c>
      <c r="I1566" s="23">
        <f t="shared" si="172"/>
        <v>-0.17912218268090152</v>
      </c>
      <c r="J1566" s="4">
        <f t="shared" si="173"/>
        <v>4796.6000000000004</v>
      </c>
      <c r="K1566" s="23">
        <f t="shared" si="174"/>
        <v>-0.2013405328774549</v>
      </c>
      <c r="L1566" s="22">
        <f t="shared" si="168"/>
        <v>9.3069563174215109E-3</v>
      </c>
    </row>
    <row r="1567" spans="1:12" x14ac:dyDescent="0.25">
      <c r="A1567" s="3">
        <f>IFERROR(Datos!A1567,"")</f>
        <v>44761</v>
      </c>
      <c r="B1567" s="4">
        <f>IFERROR(Datos!B1567,"")</f>
        <v>159.54</v>
      </c>
      <c r="C1567" s="4">
        <f>IFERROR(Datos!C1567,"")</f>
        <v>3936.69</v>
      </c>
      <c r="D1567" s="22">
        <f t="shared" si="169"/>
        <v>2.3875345564212669E-3</v>
      </c>
      <c r="E1567" s="22">
        <f t="shared" si="170"/>
        <v>2.7628333137554417E-2</v>
      </c>
      <c r="F1567" s="22">
        <f>IFERROR(D1567-Dashboard!$B$4/252,"")</f>
        <v>2.2288043976911084E-3</v>
      </c>
      <c r="G1567" s="22">
        <f>IFERROR(E1567-Dashboard!$B$4/252,"")</f>
        <v>2.7469602978824257E-2</v>
      </c>
      <c r="H1567" s="4">
        <f t="shared" si="171"/>
        <v>193.89</v>
      </c>
      <c r="I1567" s="23">
        <f t="shared" si="172"/>
        <v>-0.17716230852545256</v>
      </c>
      <c r="J1567" s="4">
        <f t="shared" si="173"/>
        <v>4796.6000000000004</v>
      </c>
      <c r="K1567" s="23">
        <f t="shared" si="174"/>
        <v>-0.17927490305633165</v>
      </c>
      <c r="L1567" s="22">
        <f t="shared" si="168"/>
        <v>-2.524079858113315E-2</v>
      </c>
    </row>
    <row r="1568" spans="1:12" x14ac:dyDescent="0.25">
      <c r="A1568" s="3">
        <f>IFERROR(Datos!A1568,"")</f>
        <v>44762</v>
      </c>
      <c r="B1568" s="4">
        <f>IFERROR(Datos!B1568,"")</f>
        <v>158.04</v>
      </c>
      <c r="C1568" s="4">
        <f>IFERROR(Datos!C1568,"")</f>
        <v>3959.9</v>
      </c>
      <c r="D1568" s="22">
        <f t="shared" si="169"/>
        <v>-9.4020308386612017E-3</v>
      </c>
      <c r="E1568" s="22">
        <f t="shared" si="170"/>
        <v>5.8958160281861183E-3</v>
      </c>
      <c r="F1568" s="22">
        <f>IFERROR(D1568-Dashboard!$B$4/252,"")</f>
        <v>-9.5607609973913602E-3</v>
      </c>
      <c r="G1568" s="22">
        <f>IFERROR(E1568-Dashboard!$B$4/252,"")</f>
        <v>5.7370858694559598E-3</v>
      </c>
      <c r="H1568" s="4">
        <f t="shared" si="171"/>
        <v>193.89</v>
      </c>
      <c r="I1568" s="23">
        <f t="shared" si="172"/>
        <v>-0.18489865387590898</v>
      </c>
      <c r="J1568" s="4">
        <f t="shared" si="173"/>
        <v>4796.6000000000004</v>
      </c>
      <c r="K1568" s="23">
        <f t="shared" si="174"/>
        <v>-0.17443605887503655</v>
      </c>
      <c r="L1568" s="22">
        <f t="shared" si="168"/>
        <v>-1.529784686684732E-2</v>
      </c>
    </row>
    <row r="1569" spans="1:12" x14ac:dyDescent="0.25">
      <c r="A1569" s="3">
        <f>IFERROR(Datos!A1569,"")</f>
        <v>44763</v>
      </c>
      <c r="B1569" s="4">
        <f>IFERROR(Datos!B1569,"")</f>
        <v>160.27000000000001</v>
      </c>
      <c r="C1569" s="4">
        <f>IFERROR(Datos!C1569,"")</f>
        <v>3998.95</v>
      </c>
      <c r="D1569" s="22">
        <f t="shared" si="169"/>
        <v>1.4110351809668575E-2</v>
      </c>
      <c r="E1569" s="22">
        <f t="shared" si="170"/>
        <v>9.8613601353569891E-3</v>
      </c>
      <c r="F1569" s="22">
        <f>IFERROR(D1569-Dashboard!$B$4/252,"")</f>
        <v>1.3951621650938417E-2</v>
      </c>
      <c r="G1569" s="22">
        <f>IFERROR(E1569-Dashboard!$B$4/252,"")</f>
        <v>9.7026299766268306E-3</v>
      </c>
      <c r="H1569" s="4">
        <f t="shared" si="171"/>
        <v>193.89</v>
      </c>
      <c r="I1569" s="23">
        <f t="shared" si="172"/>
        <v>-0.17339728712156366</v>
      </c>
      <c r="J1569" s="4">
        <f t="shared" si="173"/>
        <v>4796.6000000000004</v>
      </c>
      <c r="K1569" s="23">
        <f t="shared" si="174"/>
        <v>-0.16629487553683875</v>
      </c>
      <c r="L1569" s="22">
        <f t="shared" si="168"/>
        <v>4.2489916743115863E-3</v>
      </c>
    </row>
    <row r="1570" spans="1:12" x14ac:dyDescent="0.25">
      <c r="A1570" s="3">
        <f>IFERROR(Datos!A1570,"")</f>
        <v>44764</v>
      </c>
      <c r="B1570" s="4">
        <f>IFERROR(Datos!B1570,"")</f>
        <v>160.66999999999999</v>
      </c>
      <c r="C1570" s="4">
        <f>IFERROR(Datos!C1570,"")</f>
        <v>3961.63</v>
      </c>
      <c r="D1570" s="22">
        <f t="shared" si="169"/>
        <v>2.495788357147255E-3</v>
      </c>
      <c r="E1570" s="22">
        <f t="shared" si="170"/>
        <v>-9.3324497680640217E-3</v>
      </c>
      <c r="F1570" s="22">
        <f>IFERROR(D1570-Dashboard!$B$4/252,"")</f>
        <v>2.3370581984170965E-3</v>
      </c>
      <c r="G1570" s="22">
        <f>IFERROR(E1570-Dashboard!$B$4/252,"")</f>
        <v>-9.4911799267941802E-3</v>
      </c>
      <c r="H1570" s="4">
        <f t="shared" si="171"/>
        <v>193.89</v>
      </c>
      <c r="I1570" s="23">
        <f t="shared" si="172"/>
        <v>-0.17133426169477539</v>
      </c>
      <c r="J1570" s="4">
        <f t="shared" si="173"/>
        <v>4796.6000000000004</v>
      </c>
      <c r="K1570" s="23">
        <f t="shared" si="174"/>
        <v>-0.17407538673226874</v>
      </c>
      <c r="L1570" s="22">
        <f t="shared" si="168"/>
        <v>1.1828238125211277E-2</v>
      </c>
    </row>
    <row r="1571" spans="1:12" x14ac:dyDescent="0.25">
      <c r="A1571" s="3">
        <f>IFERROR(Datos!A1571,"")</f>
        <v>44767</v>
      </c>
      <c r="B1571" s="4">
        <f>IFERROR(Datos!B1571,"")</f>
        <v>160.22999999999999</v>
      </c>
      <c r="C1571" s="4">
        <f>IFERROR(Datos!C1571,"")</f>
        <v>3966.84</v>
      </c>
      <c r="D1571" s="22">
        <f t="shared" si="169"/>
        <v>-2.7385323955934071E-3</v>
      </c>
      <c r="E1571" s="22">
        <f t="shared" si="170"/>
        <v>1.3151152429682345E-3</v>
      </c>
      <c r="F1571" s="22">
        <f>IFERROR(D1571-Dashboard!$B$4/252,"")</f>
        <v>-2.8972625543235656E-3</v>
      </c>
      <c r="G1571" s="22">
        <f>IFERROR(E1571-Dashboard!$B$4/252,"")</f>
        <v>1.1563850842380757E-3</v>
      </c>
      <c r="H1571" s="4">
        <f t="shared" si="171"/>
        <v>193.89</v>
      </c>
      <c r="I1571" s="23">
        <f t="shared" si="172"/>
        <v>-0.17360358966424261</v>
      </c>
      <c r="J1571" s="4">
        <f t="shared" si="173"/>
        <v>4796.6000000000004</v>
      </c>
      <c r="K1571" s="23">
        <f t="shared" si="174"/>
        <v>-0.17298920068381773</v>
      </c>
      <c r="L1571" s="22">
        <f t="shared" si="168"/>
        <v>-4.0536476385616416E-3</v>
      </c>
    </row>
    <row r="1572" spans="1:12" x14ac:dyDescent="0.25">
      <c r="A1572" s="3">
        <f>IFERROR(Datos!A1572,"")</f>
        <v>44768</v>
      </c>
      <c r="B1572" s="4">
        <f>IFERROR(Datos!B1572,"")</f>
        <v>160.04</v>
      </c>
      <c r="C1572" s="4">
        <f>IFERROR(Datos!C1572,"")</f>
        <v>3921.05</v>
      </c>
      <c r="D1572" s="22">
        <f t="shared" si="169"/>
        <v>-1.1857954190850339E-3</v>
      </c>
      <c r="E1572" s="22">
        <f t="shared" si="170"/>
        <v>-1.1543193070554847E-2</v>
      </c>
      <c r="F1572" s="22">
        <f>IFERROR(D1572-Dashboard!$B$4/252,"")</f>
        <v>-1.3445255778151927E-3</v>
      </c>
      <c r="G1572" s="22">
        <f>IFERROR(E1572-Dashboard!$B$4/252,"")</f>
        <v>-1.1701923229285005E-2</v>
      </c>
      <c r="H1572" s="4">
        <f t="shared" si="171"/>
        <v>193.89</v>
      </c>
      <c r="I1572" s="23">
        <f t="shared" si="172"/>
        <v>-0.17458352674196709</v>
      </c>
      <c r="J1572" s="4">
        <f t="shared" si="173"/>
        <v>4796.6000000000004</v>
      </c>
      <c r="K1572" s="23">
        <f t="shared" si="174"/>
        <v>-0.18253554601175837</v>
      </c>
      <c r="L1572" s="22">
        <f t="shared" si="168"/>
        <v>1.0357397651469813E-2</v>
      </c>
    </row>
    <row r="1573" spans="1:12" x14ac:dyDescent="0.25">
      <c r="A1573" s="3">
        <f>IFERROR(Datos!A1573,"")</f>
        <v>44769</v>
      </c>
      <c r="B1573" s="4">
        <f>IFERROR(Datos!B1573,"")</f>
        <v>161.66999999999999</v>
      </c>
      <c r="C1573" s="4">
        <f>IFERROR(Datos!C1573,"")</f>
        <v>4023.61</v>
      </c>
      <c r="D1573" s="22">
        <f t="shared" si="169"/>
        <v>1.0184953761559479E-2</v>
      </c>
      <c r="E1573" s="22">
        <f t="shared" si="170"/>
        <v>2.6156259165274642E-2</v>
      </c>
      <c r="F1573" s="22">
        <f>IFERROR(D1573-Dashboard!$B$4/252,"")</f>
        <v>1.002622360282932E-2</v>
      </c>
      <c r="G1573" s="22">
        <f>IFERROR(E1573-Dashboard!$B$4/252,"")</f>
        <v>2.5997529006544482E-2</v>
      </c>
      <c r="H1573" s="4">
        <f t="shared" si="171"/>
        <v>193.89</v>
      </c>
      <c r="I1573" s="23">
        <f t="shared" si="172"/>
        <v>-0.16617669812780445</v>
      </c>
      <c r="J1573" s="4">
        <f t="shared" si="173"/>
        <v>4796.6000000000004</v>
      </c>
      <c r="K1573" s="23">
        <f t="shared" si="174"/>
        <v>-0.16115373389484222</v>
      </c>
      <c r="L1573" s="22">
        <f t="shared" si="168"/>
        <v>-1.5971305403715164E-2</v>
      </c>
    </row>
    <row r="1574" spans="1:12" x14ac:dyDescent="0.25">
      <c r="A1574" s="3">
        <f>IFERROR(Datos!A1574,"")</f>
        <v>44770</v>
      </c>
      <c r="B1574" s="4">
        <f>IFERROR(Datos!B1574,"")</f>
        <v>163.63999999999999</v>
      </c>
      <c r="C1574" s="4">
        <f>IFERROR(Datos!C1574,"")</f>
        <v>4072.43</v>
      </c>
      <c r="D1574" s="22">
        <f t="shared" si="169"/>
        <v>1.2185315766685134E-2</v>
      </c>
      <c r="E1574" s="22">
        <f t="shared" si="170"/>
        <v>1.2133382708562568E-2</v>
      </c>
      <c r="F1574" s="22">
        <f>IFERROR(D1574-Dashboard!$B$4/252,"")</f>
        <v>1.2026585607954976E-2</v>
      </c>
      <c r="G1574" s="22">
        <f>IFERROR(E1574-Dashboard!$B$4/252,"")</f>
        <v>1.1974652549832409E-2</v>
      </c>
      <c r="H1574" s="4">
        <f t="shared" si="171"/>
        <v>193.89</v>
      </c>
      <c r="I1574" s="23">
        <f t="shared" si="172"/>
        <v>-0.15601629790087168</v>
      </c>
      <c r="J1574" s="4">
        <f t="shared" si="173"/>
        <v>4796.6000000000004</v>
      </c>
      <c r="K1574" s="23">
        <f t="shared" si="174"/>
        <v>-0.15097569111453957</v>
      </c>
      <c r="L1574" s="22">
        <f t="shared" si="168"/>
        <v>5.1933058122566322E-5</v>
      </c>
    </row>
    <row r="1575" spans="1:12" x14ac:dyDescent="0.25">
      <c r="A1575" s="3">
        <f>IFERROR(Datos!A1575,"")</f>
        <v>44771</v>
      </c>
      <c r="B1575" s="4">
        <f>IFERROR(Datos!B1575,"")</f>
        <v>164.1</v>
      </c>
      <c r="C1575" s="4">
        <f>IFERROR(Datos!C1575,"")</f>
        <v>4130.29</v>
      </c>
      <c r="D1575" s="22">
        <f t="shared" si="169"/>
        <v>2.8110486433634563E-3</v>
      </c>
      <c r="E1575" s="22">
        <f t="shared" si="170"/>
        <v>1.4207733466259809E-2</v>
      </c>
      <c r="F1575" s="22">
        <f>IFERROR(D1575-Dashboard!$B$4/252,"")</f>
        <v>2.6523184846332978E-3</v>
      </c>
      <c r="G1575" s="22">
        <f>IFERROR(E1575-Dashboard!$B$4/252,"")</f>
        <v>1.404900330752965E-2</v>
      </c>
      <c r="H1575" s="4">
        <f t="shared" si="171"/>
        <v>193.89</v>
      </c>
      <c r="I1575" s="23">
        <f t="shared" si="172"/>
        <v>-0.15364381866006493</v>
      </c>
      <c r="J1575" s="4">
        <f t="shared" si="173"/>
        <v>4796.6000000000004</v>
      </c>
      <c r="K1575" s="23">
        <f t="shared" si="174"/>
        <v>-0.13891298002751962</v>
      </c>
      <c r="L1575" s="22">
        <f t="shared" si="168"/>
        <v>-1.1396684822896352E-2</v>
      </c>
    </row>
    <row r="1576" spans="1:12" x14ac:dyDescent="0.25">
      <c r="A1576" s="3">
        <f>IFERROR(Datos!A1576,"")</f>
        <v>44774</v>
      </c>
      <c r="B1576" s="4">
        <f>IFERROR(Datos!B1576,"")</f>
        <v>165.03</v>
      </c>
      <c r="C1576" s="4">
        <f>IFERROR(Datos!C1576,"")</f>
        <v>4118.63</v>
      </c>
      <c r="D1576" s="22">
        <f t="shared" si="169"/>
        <v>5.6672760511884412E-3</v>
      </c>
      <c r="E1576" s="22">
        <f t="shared" si="170"/>
        <v>-2.8230463236237346E-3</v>
      </c>
      <c r="F1576" s="22">
        <f>IFERROR(D1576-Dashboard!$B$4/252,"")</f>
        <v>5.5085458924582827E-3</v>
      </c>
      <c r="G1576" s="22">
        <f>IFERROR(E1576-Dashboard!$B$4/252,"")</f>
        <v>-2.9817764823538932E-3</v>
      </c>
      <c r="H1576" s="4">
        <f t="shared" si="171"/>
        <v>193.89</v>
      </c>
      <c r="I1576" s="23">
        <f t="shared" si="172"/>
        <v>-0.14884728454278195</v>
      </c>
      <c r="J1576" s="4">
        <f t="shared" si="173"/>
        <v>4796.6000000000004</v>
      </c>
      <c r="K1576" s="23">
        <f t="shared" si="174"/>
        <v>-0.14134386857357295</v>
      </c>
      <c r="L1576" s="22">
        <f t="shared" si="168"/>
        <v>8.4903223748121759E-3</v>
      </c>
    </row>
    <row r="1577" spans="1:12" x14ac:dyDescent="0.25">
      <c r="A1577" s="3">
        <f>IFERROR(Datos!A1577,"")</f>
        <v>44775</v>
      </c>
      <c r="B1577" s="4">
        <f>IFERROR(Datos!B1577,"")</f>
        <v>164.05</v>
      </c>
      <c r="C1577" s="4">
        <f>IFERROR(Datos!C1577,"")</f>
        <v>4091.19</v>
      </c>
      <c r="D1577" s="22">
        <f t="shared" si="169"/>
        <v>-5.9383142458946381E-3</v>
      </c>
      <c r="E1577" s="22">
        <f t="shared" si="170"/>
        <v>-6.6624095876541833E-3</v>
      </c>
      <c r="F1577" s="22">
        <f>IFERROR(D1577-Dashboard!$B$4/252,"")</f>
        <v>-6.0970444046247966E-3</v>
      </c>
      <c r="G1577" s="22">
        <f>IFERROR(E1577-Dashboard!$B$4/252,"")</f>
        <v>-6.8211397463843419E-3</v>
      </c>
      <c r="H1577" s="4">
        <f t="shared" si="171"/>
        <v>193.89</v>
      </c>
      <c r="I1577" s="23">
        <f t="shared" si="172"/>
        <v>-0.15390169683841337</v>
      </c>
      <c r="J1577" s="4">
        <f t="shared" si="173"/>
        <v>4796.6000000000004</v>
      </c>
      <c r="K1577" s="23">
        <f t="shared" si="174"/>
        <v>-0.14706458741608641</v>
      </c>
      <c r="L1577" s="22">
        <f t="shared" si="168"/>
        <v>7.2409534175954526E-4</v>
      </c>
    </row>
    <row r="1578" spans="1:12" x14ac:dyDescent="0.25">
      <c r="A1578" s="3">
        <f>IFERROR(Datos!A1578,"")</f>
        <v>44776</v>
      </c>
      <c r="B1578" s="4">
        <f>IFERROR(Datos!B1578,"")</f>
        <v>164.45</v>
      </c>
      <c r="C1578" s="4">
        <f>IFERROR(Datos!C1578,"")</f>
        <v>4155.17</v>
      </c>
      <c r="D1578" s="22">
        <f t="shared" si="169"/>
        <v>2.4382810118865894E-3</v>
      </c>
      <c r="E1578" s="22">
        <f t="shared" si="170"/>
        <v>1.5638481713144525E-2</v>
      </c>
      <c r="F1578" s="22">
        <f>IFERROR(D1578-Dashboard!$B$4/252,"")</f>
        <v>2.2795508531564309E-3</v>
      </c>
      <c r="G1578" s="22">
        <f>IFERROR(E1578-Dashboard!$B$4/252,"")</f>
        <v>1.5479751554414367E-2</v>
      </c>
      <c r="H1578" s="4">
        <f t="shared" si="171"/>
        <v>193.89</v>
      </c>
      <c r="I1578" s="23">
        <f t="shared" si="172"/>
        <v>-0.1518386714116251</v>
      </c>
      <c r="J1578" s="4">
        <f t="shared" si="173"/>
        <v>4796.6000000000004</v>
      </c>
      <c r="K1578" s="23">
        <f t="shared" si="174"/>
        <v>-0.13372597256389951</v>
      </c>
      <c r="L1578" s="22">
        <f t="shared" si="168"/>
        <v>-1.3200200701257936E-2</v>
      </c>
    </row>
    <row r="1579" spans="1:12" x14ac:dyDescent="0.25">
      <c r="A1579" s="3">
        <f>IFERROR(Datos!A1579,"")</f>
        <v>44777</v>
      </c>
      <c r="B1579" s="4">
        <f>IFERROR(Datos!B1579,"")</f>
        <v>167.17</v>
      </c>
      <c r="C1579" s="4">
        <f>IFERROR(Datos!C1579,"")</f>
        <v>4151.9399999999996</v>
      </c>
      <c r="D1579" s="22">
        <f t="shared" si="169"/>
        <v>1.6539981757373035E-2</v>
      </c>
      <c r="E1579" s="22">
        <f t="shared" si="170"/>
        <v>-7.7734484990998887E-4</v>
      </c>
      <c r="F1579" s="22">
        <f>IFERROR(D1579-Dashboard!$B$4/252,"")</f>
        <v>1.6381251598642874E-2</v>
      </c>
      <c r="G1579" s="22">
        <f>IFERROR(E1579-Dashboard!$B$4/252,"")</f>
        <v>-9.360750086401476E-4</v>
      </c>
      <c r="H1579" s="4">
        <f t="shared" si="171"/>
        <v>193.89</v>
      </c>
      <c r="I1579" s="23">
        <f t="shared" si="172"/>
        <v>-0.13781009850946413</v>
      </c>
      <c r="J1579" s="4">
        <f t="shared" si="173"/>
        <v>4796.6000000000004</v>
      </c>
      <c r="K1579" s="23">
        <f t="shared" si="174"/>
        <v>-0.13439936621773774</v>
      </c>
      <c r="L1579" s="22">
        <f t="shared" si="168"/>
        <v>1.7317326607283023E-2</v>
      </c>
    </row>
    <row r="1580" spans="1:12" x14ac:dyDescent="0.25">
      <c r="A1580" s="3">
        <f>IFERROR(Datos!A1580,"")</f>
        <v>44778</v>
      </c>
      <c r="B1580" s="4">
        <f>IFERROR(Datos!B1580,"")</f>
        <v>165.29</v>
      </c>
      <c r="C1580" s="4">
        <f>IFERROR(Datos!C1580,"")</f>
        <v>4145.1899999999996</v>
      </c>
      <c r="D1580" s="22">
        <f t="shared" si="169"/>
        <v>-1.1246036968355577E-2</v>
      </c>
      <c r="E1580" s="22">
        <f t="shared" si="170"/>
        <v>-1.6257460367924415E-3</v>
      </c>
      <c r="F1580" s="22">
        <f>IFERROR(D1580-Dashboard!$B$4/252,"")</f>
        <v>-1.1404767127085736E-2</v>
      </c>
      <c r="G1580" s="22">
        <f>IFERROR(E1580-Dashboard!$B$4/252,"")</f>
        <v>-1.7844761955226002E-3</v>
      </c>
      <c r="H1580" s="4">
        <f t="shared" si="171"/>
        <v>193.89</v>
      </c>
      <c r="I1580" s="23">
        <f t="shared" si="172"/>
        <v>-0.14750631801536951</v>
      </c>
      <c r="J1580" s="4">
        <f t="shared" si="173"/>
        <v>4796.6000000000004</v>
      </c>
      <c r="K1580" s="23">
        <f t="shared" si="174"/>
        <v>-0.13580661301755426</v>
      </c>
      <c r="L1580" s="22">
        <f t="shared" si="168"/>
        <v>-9.6202909315631358E-3</v>
      </c>
    </row>
    <row r="1581" spans="1:12" x14ac:dyDescent="0.25">
      <c r="A1581" s="3">
        <f>IFERROR(Datos!A1581,"")</f>
        <v>44781</v>
      </c>
      <c r="B1581" s="4">
        <f>IFERROR(Datos!B1581,"")</f>
        <v>166.69</v>
      </c>
      <c r="C1581" s="4">
        <f>IFERROR(Datos!C1581,"")</f>
        <v>4140.0600000000004</v>
      </c>
      <c r="D1581" s="22">
        <f t="shared" si="169"/>
        <v>8.469961885171573E-3</v>
      </c>
      <c r="E1581" s="22">
        <f t="shared" si="170"/>
        <v>-1.2375789770792123E-3</v>
      </c>
      <c r="F1581" s="22">
        <f>IFERROR(D1581-Dashboard!$B$4/252,"")</f>
        <v>8.3112317264414145E-3</v>
      </c>
      <c r="G1581" s="22">
        <f>IFERROR(E1581-Dashboard!$B$4/252,"")</f>
        <v>-1.396309135809371E-3</v>
      </c>
      <c r="H1581" s="4">
        <f t="shared" si="171"/>
        <v>193.89</v>
      </c>
      <c r="I1581" s="23">
        <f t="shared" si="172"/>
        <v>-0.14028572902161018</v>
      </c>
      <c r="J1581" s="4">
        <f t="shared" si="173"/>
        <v>4796.6000000000004</v>
      </c>
      <c r="K1581" s="23">
        <f t="shared" si="174"/>
        <v>-0.13687612058541465</v>
      </c>
      <c r="L1581" s="22">
        <f t="shared" si="168"/>
        <v>9.7075408622507853E-3</v>
      </c>
    </row>
    <row r="1582" spans="1:12" x14ac:dyDescent="0.25">
      <c r="A1582" s="3">
        <f>IFERROR(Datos!A1582,"")</f>
        <v>44782</v>
      </c>
      <c r="B1582" s="4">
        <f>IFERROR(Datos!B1582,"")</f>
        <v>167.2</v>
      </c>
      <c r="C1582" s="4">
        <f>IFERROR(Datos!C1582,"")</f>
        <v>4122.47</v>
      </c>
      <c r="D1582" s="22">
        <f t="shared" si="169"/>
        <v>3.0595716599675082E-3</v>
      </c>
      <c r="E1582" s="22">
        <f t="shared" si="170"/>
        <v>-4.248730694724312E-3</v>
      </c>
      <c r="F1582" s="22">
        <f>IFERROR(D1582-Dashboard!$B$4/252,"")</f>
        <v>2.9008415012373497E-3</v>
      </c>
      <c r="G1582" s="22">
        <f>IFERROR(E1582-Dashboard!$B$4/252,"")</f>
        <v>-4.4074608534544705E-3</v>
      </c>
      <c r="H1582" s="4">
        <f t="shared" si="171"/>
        <v>193.89</v>
      </c>
      <c r="I1582" s="23">
        <f t="shared" si="172"/>
        <v>-0.137655371602455</v>
      </c>
      <c r="J1582" s="4">
        <f t="shared" si="173"/>
        <v>4796.6000000000004</v>
      </c>
      <c r="K1582" s="23">
        <f t="shared" si="174"/>
        <v>-0.14054330150523286</v>
      </c>
      <c r="L1582" s="22">
        <f t="shared" si="168"/>
        <v>7.3083023546918202E-3</v>
      </c>
    </row>
    <row r="1583" spans="1:12" x14ac:dyDescent="0.25">
      <c r="A1583" s="3">
        <f>IFERROR(Datos!A1583,"")</f>
        <v>44783</v>
      </c>
      <c r="B1583" s="4">
        <f>IFERROR(Datos!B1583,"")</f>
        <v>166.78</v>
      </c>
      <c r="C1583" s="4">
        <f>IFERROR(Datos!C1583,"")</f>
        <v>4210.24</v>
      </c>
      <c r="D1583" s="22">
        <f t="shared" si="169"/>
        <v>-2.5119617224879098E-3</v>
      </c>
      <c r="E1583" s="22">
        <f t="shared" si="170"/>
        <v>2.1290634013103604E-2</v>
      </c>
      <c r="F1583" s="22">
        <f>IFERROR(D1583-Dashboard!$B$4/252,"")</f>
        <v>-2.6706918812180683E-3</v>
      </c>
      <c r="G1583" s="22">
        <f>IFERROR(E1583-Dashboard!$B$4/252,"")</f>
        <v>2.1131903854373444E-2</v>
      </c>
      <c r="H1583" s="4">
        <f t="shared" si="171"/>
        <v>193.89</v>
      </c>
      <c r="I1583" s="23">
        <f t="shared" si="172"/>
        <v>-0.13982154830058269</v>
      </c>
      <c r="J1583" s="4">
        <f t="shared" si="173"/>
        <v>4796.6000000000004</v>
      </c>
      <c r="K1583" s="23">
        <f t="shared" si="174"/>
        <v>-0.1222449234874704</v>
      </c>
      <c r="L1583" s="22">
        <f t="shared" si="168"/>
        <v>-2.3802595735591514E-2</v>
      </c>
    </row>
    <row r="1584" spans="1:12" x14ac:dyDescent="0.25">
      <c r="A1584" s="3">
        <f>IFERROR(Datos!A1584,"")</f>
        <v>44784</v>
      </c>
      <c r="B1584" s="4">
        <f>IFERROR(Datos!B1584,"")</f>
        <v>166.34</v>
      </c>
      <c r="C1584" s="4">
        <f>IFERROR(Datos!C1584,"")</f>
        <v>4207.2700000000004</v>
      </c>
      <c r="D1584" s="22">
        <f t="shared" si="169"/>
        <v>-2.6382060199064972E-3</v>
      </c>
      <c r="E1584" s="22">
        <f t="shared" si="170"/>
        <v>-7.0542296876174859E-4</v>
      </c>
      <c r="F1584" s="22">
        <f>IFERROR(D1584-Dashboard!$B$4/252,"")</f>
        <v>-2.7969361786366557E-3</v>
      </c>
      <c r="G1584" s="22">
        <f>IFERROR(E1584-Dashboard!$B$4/252,"")</f>
        <v>-8.6415312749190732E-4</v>
      </c>
      <c r="H1584" s="4">
        <f t="shared" si="171"/>
        <v>193.89</v>
      </c>
      <c r="I1584" s="23">
        <f t="shared" si="172"/>
        <v>-0.1420908762700499</v>
      </c>
      <c r="J1584" s="4">
        <f t="shared" si="173"/>
        <v>4796.6000000000004</v>
      </c>
      <c r="K1584" s="23">
        <f t="shared" si="174"/>
        <v>-0.12286411207938952</v>
      </c>
      <c r="L1584" s="22">
        <f t="shared" si="168"/>
        <v>-1.9327830511447486E-3</v>
      </c>
    </row>
    <row r="1585" spans="1:12" x14ac:dyDescent="0.25">
      <c r="A1585" s="3">
        <f>IFERROR(Datos!A1585,"")</f>
        <v>44785</v>
      </c>
      <c r="B1585" s="4">
        <f>IFERROR(Datos!B1585,"")</f>
        <v>167.87</v>
      </c>
      <c r="C1585" s="4">
        <f>IFERROR(Datos!C1585,"")</f>
        <v>4280.1499999999996</v>
      </c>
      <c r="D1585" s="22">
        <f t="shared" si="169"/>
        <v>9.19802813514492E-3</v>
      </c>
      <c r="E1585" s="22">
        <f t="shared" si="170"/>
        <v>1.7322396708554288E-2</v>
      </c>
      <c r="F1585" s="22">
        <f>IFERROR(D1585-Dashboard!$B$4/252,"")</f>
        <v>9.0392979764147615E-3</v>
      </c>
      <c r="G1585" s="22">
        <f>IFERROR(E1585-Dashboard!$B$4/252,"")</f>
        <v>1.7163666549824128E-2</v>
      </c>
      <c r="H1585" s="4">
        <f t="shared" si="171"/>
        <v>193.89</v>
      </c>
      <c r="I1585" s="23">
        <f t="shared" si="172"/>
        <v>-0.13419980401258436</v>
      </c>
      <c r="J1585" s="4">
        <f t="shared" si="173"/>
        <v>4796.6000000000004</v>
      </c>
      <c r="K1585" s="23">
        <f t="shared" si="174"/>
        <v>-0.10767001626151873</v>
      </c>
      <c r="L1585" s="22">
        <f t="shared" si="168"/>
        <v>-8.1243685734093685E-3</v>
      </c>
    </row>
    <row r="1586" spans="1:12" x14ac:dyDescent="0.25">
      <c r="A1586" s="3">
        <f>IFERROR(Datos!A1586,"")</f>
        <v>44788</v>
      </c>
      <c r="B1586" s="4">
        <f>IFERROR(Datos!B1586,"")</f>
        <v>165.71</v>
      </c>
      <c r="C1586" s="4">
        <f>IFERROR(Datos!C1586,"")</f>
        <v>4297.1400000000003</v>
      </c>
      <c r="D1586" s="22">
        <f t="shared" si="169"/>
        <v>-1.2867099541311711E-2</v>
      </c>
      <c r="E1586" s="22">
        <f t="shared" si="170"/>
        <v>3.96948705068767E-3</v>
      </c>
      <c r="F1586" s="22">
        <f>IFERROR(D1586-Dashboard!$B$4/252,"")</f>
        <v>-1.3025829700041869E-2</v>
      </c>
      <c r="G1586" s="22">
        <f>IFERROR(E1586-Dashboard!$B$4/252,"")</f>
        <v>3.8107568919575115E-3</v>
      </c>
      <c r="H1586" s="4">
        <f t="shared" si="171"/>
        <v>193.89</v>
      </c>
      <c r="I1586" s="23">
        <f t="shared" si="172"/>
        <v>-0.1453401413172416</v>
      </c>
      <c r="J1586" s="4">
        <f t="shared" si="173"/>
        <v>4796.6000000000004</v>
      </c>
      <c r="K1586" s="23">
        <f t="shared" si="174"/>
        <v>-0.10412792394612846</v>
      </c>
      <c r="L1586" s="22">
        <f t="shared" si="168"/>
        <v>-1.6836586591999381E-2</v>
      </c>
    </row>
    <row r="1587" spans="1:12" x14ac:dyDescent="0.25">
      <c r="A1587" s="3">
        <f>IFERROR(Datos!A1587,"")</f>
        <v>44789</v>
      </c>
      <c r="B1587" s="4">
        <f>IFERROR(Datos!B1587,"")</f>
        <v>165.42</v>
      </c>
      <c r="C1587" s="4">
        <f>IFERROR(Datos!C1587,"")</f>
        <v>4305.2</v>
      </c>
      <c r="D1587" s="22">
        <f t="shared" si="169"/>
        <v>-1.7500452597912775E-3</v>
      </c>
      <c r="E1587" s="22">
        <f t="shared" si="170"/>
        <v>1.8756661407353103E-3</v>
      </c>
      <c r="F1587" s="22">
        <f>IFERROR(D1587-Dashboard!$B$4/252,"")</f>
        <v>-1.9087754185214362E-3</v>
      </c>
      <c r="G1587" s="22">
        <f>IFERROR(E1587-Dashboard!$B$4/252,"")</f>
        <v>1.7169359820051516E-3</v>
      </c>
      <c r="H1587" s="4">
        <f t="shared" si="171"/>
        <v>193.89</v>
      </c>
      <c r="I1587" s="23">
        <f t="shared" si="172"/>
        <v>-0.14683583475166329</v>
      </c>
      <c r="J1587" s="4">
        <f t="shared" si="173"/>
        <v>4796.6000000000004</v>
      </c>
      <c r="K1587" s="23">
        <f t="shared" si="174"/>
        <v>-0.10244756702664393</v>
      </c>
      <c r="L1587" s="22">
        <f t="shared" si="168"/>
        <v>-3.6257114005265878E-3</v>
      </c>
    </row>
    <row r="1588" spans="1:12" x14ac:dyDescent="0.25">
      <c r="A1588" s="3">
        <f>IFERROR(Datos!A1588,"")</f>
        <v>44790</v>
      </c>
      <c r="B1588" s="4">
        <f>IFERROR(Datos!B1588,"")</f>
        <v>164.35</v>
      </c>
      <c r="C1588" s="4">
        <f>IFERROR(Datos!C1588,"")</f>
        <v>4274.04</v>
      </c>
      <c r="D1588" s="22">
        <f t="shared" si="169"/>
        <v>-6.4683835086446484E-3</v>
      </c>
      <c r="E1588" s="22">
        <f t="shared" si="170"/>
        <v>-7.2377589891293725E-3</v>
      </c>
      <c r="F1588" s="22">
        <f>IFERROR(D1588-Dashboard!$B$4/252,"")</f>
        <v>-6.6271136673748069E-3</v>
      </c>
      <c r="G1588" s="22">
        <f>IFERROR(E1588-Dashboard!$B$4/252,"")</f>
        <v>-7.3964891478595311E-3</v>
      </c>
      <c r="H1588" s="4">
        <f t="shared" si="171"/>
        <v>193.89</v>
      </c>
      <c r="I1588" s="23">
        <f t="shared" si="172"/>
        <v>-0.1523544277683222</v>
      </c>
      <c r="J1588" s="4">
        <f t="shared" si="173"/>
        <v>4796.6000000000004</v>
      </c>
      <c r="K1588" s="23">
        <f t="shared" si="174"/>
        <v>-0.10894383521661188</v>
      </c>
      <c r="L1588" s="22">
        <f t="shared" si="168"/>
        <v>7.6937548048472415E-4</v>
      </c>
    </row>
    <row r="1589" spans="1:12" x14ac:dyDescent="0.25">
      <c r="A1589" s="3">
        <f>IFERROR(Datos!A1589,"")</f>
        <v>44791</v>
      </c>
      <c r="B1589" s="4">
        <f>IFERROR(Datos!B1589,"")</f>
        <v>163.92</v>
      </c>
      <c r="C1589" s="4">
        <f>IFERROR(Datos!C1589,"")</f>
        <v>4283.74</v>
      </c>
      <c r="D1589" s="22">
        <f t="shared" si="169"/>
        <v>-2.6163675083663573E-3</v>
      </c>
      <c r="E1589" s="22">
        <f t="shared" si="170"/>
        <v>2.2695154935377104E-3</v>
      </c>
      <c r="F1589" s="22">
        <f>IFERROR(D1589-Dashboard!$B$4/252,"")</f>
        <v>-2.7750976670965159E-3</v>
      </c>
      <c r="G1589" s="22">
        <f>IFERROR(E1589-Dashboard!$B$4/252,"")</f>
        <v>2.1107853348075519E-3</v>
      </c>
      <c r="H1589" s="4">
        <f t="shared" si="171"/>
        <v>193.89</v>
      </c>
      <c r="I1589" s="23">
        <f t="shared" si="172"/>
        <v>-0.15457218010211982</v>
      </c>
      <c r="J1589" s="4">
        <f t="shared" si="173"/>
        <v>4796.6000000000004</v>
      </c>
      <c r="K1589" s="23">
        <f t="shared" si="174"/>
        <v>-0.10692156944502362</v>
      </c>
      <c r="L1589" s="22">
        <f t="shared" si="168"/>
        <v>-4.8858830019040678E-3</v>
      </c>
    </row>
    <row r="1590" spans="1:12" x14ac:dyDescent="0.25">
      <c r="A1590" s="3">
        <f>IFERROR(Datos!A1590,"")</f>
        <v>44792</v>
      </c>
      <c r="B1590" s="4">
        <f>IFERROR(Datos!B1590,"")</f>
        <v>162.72</v>
      </c>
      <c r="C1590" s="4">
        <f>IFERROR(Datos!C1590,"")</f>
        <v>4228.4799999999996</v>
      </c>
      <c r="D1590" s="22">
        <f t="shared" si="169"/>
        <v>-7.3206442166909858E-3</v>
      </c>
      <c r="E1590" s="22">
        <f t="shared" si="170"/>
        <v>-1.2899942573545653E-2</v>
      </c>
      <c r="F1590" s="22">
        <f>IFERROR(D1590-Dashboard!$B$4/252,"")</f>
        <v>-7.4793743754211443E-3</v>
      </c>
      <c r="G1590" s="22">
        <f>IFERROR(E1590-Dashboard!$B$4/252,"")</f>
        <v>-1.3058672732275812E-2</v>
      </c>
      <c r="H1590" s="4">
        <f t="shared" si="171"/>
        <v>193.89</v>
      </c>
      <c r="I1590" s="23">
        <f t="shared" si="172"/>
        <v>-0.16076125638248484</v>
      </c>
      <c r="J1590" s="4">
        <f t="shared" si="173"/>
        <v>4796.6000000000004</v>
      </c>
      <c r="K1590" s="23">
        <f t="shared" si="174"/>
        <v>-0.11844222991285513</v>
      </c>
      <c r="L1590" s="22">
        <f t="shared" si="168"/>
        <v>5.5792983568546672E-3</v>
      </c>
    </row>
    <row r="1591" spans="1:12" x14ac:dyDescent="0.25">
      <c r="A1591" s="3">
        <f>IFERROR(Datos!A1591,"")</f>
        <v>44795</v>
      </c>
      <c r="B1591" s="4">
        <f>IFERROR(Datos!B1591,"")</f>
        <v>161.63999999999999</v>
      </c>
      <c r="C1591" s="4">
        <f>IFERROR(Datos!C1591,"")</f>
        <v>4137.99</v>
      </c>
      <c r="D1591" s="22">
        <f t="shared" si="169"/>
        <v>-6.6371681415929862E-3</v>
      </c>
      <c r="E1591" s="22">
        <f t="shared" si="170"/>
        <v>-2.1400124867564707E-2</v>
      </c>
      <c r="F1591" s="22">
        <f>IFERROR(D1591-Dashboard!$B$4/252,"")</f>
        <v>-6.7958983003231447E-3</v>
      </c>
      <c r="G1591" s="22">
        <f>IFERROR(E1591-Dashboard!$B$4/252,"")</f>
        <v>-2.1558855026294867E-2</v>
      </c>
      <c r="H1591" s="4">
        <f t="shared" si="171"/>
        <v>193.89</v>
      </c>
      <c r="I1591" s="23">
        <f t="shared" si="172"/>
        <v>-0.16633142503481357</v>
      </c>
      <c r="J1591" s="4">
        <f t="shared" si="173"/>
        <v>4796.6000000000004</v>
      </c>
      <c r="K1591" s="23">
        <f t="shared" si="174"/>
        <v>-0.13730767627069185</v>
      </c>
      <c r="L1591" s="22">
        <f t="shared" si="168"/>
        <v>1.4762956725971721E-2</v>
      </c>
    </row>
    <row r="1592" spans="1:12" x14ac:dyDescent="0.25">
      <c r="A1592" s="3">
        <f>IFERROR(Datos!A1592,"")</f>
        <v>44796</v>
      </c>
      <c r="B1592" s="4">
        <f>IFERROR(Datos!B1592,"")</f>
        <v>162.77000000000001</v>
      </c>
      <c r="C1592" s="4">
        <f>IFERROR(Datos!C1592,"")</f>
        <v>4128.7299999999996</v>
      </c>
      <c r="D1592" s="22">
        <f t="shared" si="169"/>
        <v>6.9908438505321691E-3</v>
      </c>
      <c r="E1592" s="22">
        <f t="shared" si="170"/>
        <v>-2.2378014446627903E-3</v>
      </c>
      <c r="F1592" s="22">
        <f>IFERROR(D1592-Dashboard!$B$4/252,"")</f>
        <v>6.8321136918020105E-3</v>
      </c>
      <c r="G1592" s="22">
        <f>IFERROR(E1592-Dashboard!$B$4/252,"")</f>
        <v>-2.3965316033929488E-3</v>
      </c>
      <c r="H1592" s="4">
        <f t="shared" si="171"/>
        <v>193.89</v>
      </c>
      <c r="I1592" s="23">
        <f t="shared" si="172"/>
        <v>-0.16050337820413629</v>
      </c>
      <c r="J1592" s="4">
        <f t="shared" si="173"/>
        <v>4796.6000000000004</v>
      </c>
      <c r="K1592" s="23">
        <f t="shared" si="174"/>
        <v>-0.13923821039903284</v>
      </c>
      <c r="L1592" s="22">
        <f t="shared" si="168"/>
        <v>9.2286452951949594E-3</v>
      </c>
    </row>
    <row r="1593" spans="1:12" x14ac:dyDescent="0.25">
      <c r="A1593" s="3">
        <f>IFERROR(Datos!A1593,"")</f>
        <v>44797</v>
      </c>
      <c r="B1593" s="4">
        <f>IFERROR(Datos!B1593,"")</f>
        <v>163.25</v>
      </c>
      <c r="C1593" s="4">
        <f>IFERROR(Datos!C1593,"")</f>
        <v>4140.7700000000004</v>
      </c>
      <c r="D1593" s="22">
        <f t="shared" si="169"/>
        <v>2.94894636603793E-3</v>
      </c>
      <c r="E1593" s="22">
        <f t="shared" si="170"/>
        <v>2.9161509713642175E-3</v>
      </c>
      <c r="F1593" s="22">
        <f>IFERROR(D1593-Dashboard!$B$4/252,"")</f>
        <v>2.7902162073077715E-3</v>
      </c>
      <c r="G1593" s="22">
        <f>IFERROR(E1593-Dashboard!$B$4/252,"")</f>
        <v>2.757420812634059E-3</v>
      </c>
      <c r="H1593" s="4">
        <f t="shared" si="171"/>
        <v>193.89</v>
      </c>
      <c r="I1593" s="23">
        <f t="shared" si="172"/>
        <v>-0.15802774769199024</v>
      </c>
      <c r="J1593" s="4">
        <f t="shared" si="173"/>
        <v>4796.6000000000004</v>
      </c>
      <c r="K1593" s="23">
        <f t="shared" si="174"/>
        <v>-0.13672809907017469</v>
      </c>
      <c r="L1593" s="22">
        <f t="shared" si="168"/>
        <v>3.2795394673712508E-5</v>
      </c>
    </row>
    <row r="1594" spans="1:12" x14ac:dyDescent="0.25">
      <c r="A1594" s="3">
        <f>IFERROR(Datos!A1594,"")</f>
        <v>44798</v>
      </c>
      <c r="B1594" s="4">
        <f>IFERROR(Datos!B1594,"")</f>
        <v>163.75</v>
      </c>
      <c r="C1594" s="4">
        <f>IFERROR(Datos!C1594,"")</f>
        <v>4199.12</v>
      </c>
      <c r="D1594" s="22">
        <f t="shared" si="169"/>
        <v>3.0627871362940429E-3</v>
      </c>
      <c r="E1594" s="22">
        <f t="shared" si="170"/>
        <v>1.4091582000449021E-2</v>
      </c>
      <c r="F1594" s="22">
        <f>IFERROR(D1594-Dashboard!$B$4/252,"")</f>
        <v>2.9040569775638844E-3</v>
      </c>
      <c r="G1594" s="22">
        <f>IFERROR(E1594-Dashboard!$B$4/252,"")</f>
        <v>1.3932851841718863E-2</v>
      </c>
      <c r="H1594" s="4">
        <f t="shared" si="171"/>
        <v>193.89</v>
      </c>
      <c r="I1594" s="23">
        <f t="shared" si="172"/>
        <v>-0.15544896590850477</v>
      </c>
      <c r="J1594" s="4">
        <f t="shared" si="173"/>
        <v>4796.6000000000004</v>
      </c>
      <c r="K1594" s="23">
        <f t="shared" si="174"/>
        <v>-0.12456323228953847</v>
      </c>
      <c r="L1594" s="22">
        <f t="shared" si="168"/>
        <v>-1.1028794864154978E-2</v>
      </c>
    </row>
    <row r="1595" spans="1:12" x14ac:dyDescent="0.25">
      <c r="A1595" s="3">
        <f>IFERROR(Datos!A1595,"")</f>
        <v>44799</v>
      </c>
      <c r="B1595" s="4">
        <f>IFERROR(Datos!B1595,"")</f>
        <v>161.76</v>
      </c>
      <c r="C1595" s="4">
        <f>IFERROR(Datos!C1595,"")</f>
        <v>4057.66</v>
      </c>
      <c r="D1595" s="22">
        <f t="shared" si="169"/>
        <v>-1.2152671755725208E-2</v>
      </c>
      <c r="E1595" s="22">
        <f t="shared" si="170"/>
        <v>-3.3688010821315006E-2</v>
      </c>
      <c r="F1595" s="22">
        <f>IFERROR(D1595-Dashboard!$B$4/252,"")</f>
        <v>-1.2311401914455367E-2</v>
      </c>
      <c r="G1595" s="22">
        <f>IFERROR(E1595-Dashboard!$B$4/252,"")</f>
        <v>-3.3846740980045163E-2</v>
      </c>
      <c r="H1595" s="4">
        <f t="shared" si="171"/>
        <v>193.89</v>
      </c>
      <c r="I1595" s="23">
        <f t="shared" si="172"/>
        <v>-0.16571251740677706</v>
      </c>
      <c r="J1595" s="4">
        <f t="shared" si="173"/>
        <v>4796.6000000000004</v>
      </c>
      <c r="K1595" s="23">
        <f t="shared" si="174"/>
        <v>-0.15405495559354554</v>
      </c>
      <c r="L1595" s="22">
        <f t="shared" si="168"/>
        <v>2.1535339065589798E-2</v>
      </c>
    </row>
    <row r="1596" spans="1:12" x14ac:dyDescent="0.25">
      <c r="A1596" s="3">
        <f>IFERROR(Datos!A1596,"")</f>
        <v>44802</v>
      </c>
      <c r="B1596" s="4">
        <f>IFERROR(Datos!B1596,"")</f>
        <v>161.86000000000001</v>
      </c>
      <c r="C1596" s="4">
        <f>IFERROR(Datos!C1596,"")</f>
        <v>4030.61</v>
      </c>
      <c r="D1596" s="22">
        <f t="shared" si="169"/>
        <v>6.1819980217614479E-4</v>
      </c>
      <c r="E1596" s="22">
        <f t="shared" si="170"/>
        <v>-6.6664037893761074E-3</v>
      </c>
      <c r="F1596" s="22">
        <f>IFERROR(D1596-Dashboard!$B$4/252,"")</f>
        <v>4.5946964344598606E-4</v>
      </c>
      <c r="G1596" s="22">
        <f>IFERROR(E1596-Dashboard!$B$4/252,"")</f>
        <v>-6.825133948106266E-3</v>
      </c>
      <c r="H1596" s="4">
        <f t="shared" si="171"/>
        <v>193.89</v>
      </c>
      <c r="I1596" s="23">
        <f t="shared" si="172"/>
        <v>-0.16519676105007985</v>
      </c>
      <c r="J1596" s="4">
        <f t="shared" si="173"/>
        <v>4796.6000000000004</v>
      </c>
      <c r="K1596" s="23">
        <f t="shared" si="174"/>
        <v>-0.15969436684318061</v>
      </c>
      <c r="L1596" s="22">
        <f t="shared" si="168"/>
        <v>7.2846035915522522E-3</v>
      </c>
    </row>
    <row r="1597" spans="1:12" x14ac:dyDescent="0.25">
      <c r="A1597" s="3">
        <f>IFERROR(Datos!A1597,"")</f>
        <v>44803</v>
      </c>
      <c r="B1597" s="4">
        <f>IFERROR(Datos!B1597,"")</f>
        <v>160.51</v>
      </c>
      <c r="C1597" s="4">
        <f>IFERROR(Datos!C1597,"")</f>
        <v>3986.16</v>
      </c>
      <c r="D1597" s="22">
        <f t="shared" si="169"/>
        <v>-8.340541208451846E-3</v>
      </c>
      <c r="E1597" s="22">
        <f t="shared" si="170"/>
        <v>-1.1028107408059928E-2</v>
      </c>
      <c r="F1597" s="22">
        <f>IFERROR(D1597-Dashboard!$B$4/252,"")</f>
        <v>-8.4992713671820045E-3</v>
      </c>
      <c r="G1597" s="22">
        <f>IFERROR(E1597-Dashboard!$B$4/252,"")</f>
        <v>-1.1186837566790087E-2</v>
      </c>
      <c r="H1597" s="4">
        <f t="shared" si="171"/>
        <v>193.89</v>
      </c>
      <c r="I1597" s="23">
        <f t="shared" si="172"/>
        <v>-0.17215947186549074</v>
      </c>
      <c r="J1597" s="4">
        <f t="shared" si="173"/>
        <v>4796.6000000000004</v>
      </c>
      <c r="K1597" s="23">
        <f t="shared" si="174"/>
        <v>-0.16896134762123183</v>
      </c>
      <c r="L1597" s="22">
        <f t="shared" si="168"/>
        <v>2.6875661996080824E-3</v>
      </c>
    </row>
    <row r="1598" spans="1:12" x14ac:dyDescent="0.25">
      <c r="A1598" s="3">
        <f>IFERROR(Datos!A1598,"")</f>
        <v>44804</v>
      </c>
      <c r="B1598" s="4">
        <f>IFERROR(Datos!B1598,"")</f>
        <v>159.27000000000001</v>
      </c>
      <c r="C1598" s="4">
        <f>IFERROR(Datos!C1598,"")</f>
        <v>3955</v>
      </c>
      <c r="D1598" s="22">
        <f t="shared" si="169"/>
        <v>-7.7253753660206925E-3</v>
      </c>
      <c r="E1598" s="22">
        <f t="shared" si="170"/>
        <v>-7.8170469825595834E-3</v>
      </c>
      <c r="F1598" s="22">
        <f>IFERROR(D1598-Dashboard!$B$4/252,"")</f>
        <v>-7.884105524750851E-3</v>
      </c>
      <c r="G1598" s="22">
        <f>IFERROR(E1598-Dashboard!$B$4/252,"")</f>
        <v>-7.9757771412897419E-3</v>
      </c>
      <c r="H1598" s="4">
        <f t="shared" si="171"/>
        <v>193.89</v>
      </c>
      <c r="I1598" s="23">
        <f t="shared" si="172"/>
        <v>-0.17855485068853461</v>
      </c>
      <c r="J1598" s="4">
        <f t="shared" si="173"/>
        <v>4796.6000000000004</v>
      </c>
      <c r="K1598" s="23">
        <f t="shared" si="174"/>
        <v>-0.17545761581119967</v>
      </c>
      <c r="L1598" s="22">
        <f t="shared" si="168"/>
        <v>9.1671616538890888E-5</v>
      </c>
    </row>
    <row r="1599" spans="1:12" x14ac:dyDescent="0.25">
      <c r="A1599" s="3">
        <f>IFERROR(Datos!A1599,"")</f>
        <v>44805</v>
      </c>
      <c r="B1599" s="4">
        <f>IFERROR(Datos!B1599,"")</f>
        <v>157.87</v>
      </c>
      <c r="C1599" s="4">
        <f>IFERROR(Datos!C1599,"")</f>
        <v>3966.85</v>
      </c>
      <c r="D1599" s="22">
        <f t="shared" si="169"/>
        <v>-8.7901048533935988E-3</v>
      </c>
      <c r="E1599" s="22">
        <f t="shared" si="170"/>
        <v>2.9962073324905081E-3</v>
      </c>
      <c r="F1599" s="22">
        <f>IFERROR(D1599-Dashboard!$B$4/252,"")</f>
        <v>-8.9488350121237573E-3</v>
      </c>
      <c r="G1599" s="22">
        <f>IFERROR(E1599-Dashboard!$B$4/252,"")</f>
        <v>2.8374771737603496E-3</v>
      </c>
      <c r="H1599" s="4">
        <f t="shared" si="171"/>
        <v>193.89</v>
      </c>
      <c r="I1599" s="23">
        <f t="shared" si="172"/>
        <v>-0.18577543968229404</v>
      </c>
      <c r="J1599" s="4">
        <f t="shared" si="173"/>
        <v>4796.6000000000004</v>
      </c>
      <c r="K1599" s="23">
        <f t="shared" si="174"/>
        <v>-0.17298711587374394</v>
      </c>
      <c r="L1599" s="22">
        <f t="shared" si="168"/>
        <v>-1.1786312185884107E-2</v>
      </c>
    </row>
    <row r="1600" spans="1:12" x14ac:dyDescent="0.25">
      <c r="A1600" s="3">
        <f>IFERROR(Datos!A1600,"")</f>
        <v>44806</v>
      </c>
      <c r="B1600" s="4">
        <f>IFERROR(Datos!B1600,"")</f>
        <v>159.26</v>
      </c>
      <c r="C1600" s="4">
        <f>IFERROR(Datos!C1600,"")</f>
        <v>3924.26</v>
      </c>
      <c r="D1600" s="22">
        <f t="shared" si="169"/>
        <v>8.8047127383288348E-3</v>
      </c>
      <c r="E1600" s="22">
        <f t="shared" si="170"/>
        <v>-1.0736478566116592E-2</v>
      </c>
      <c r="F1600" s="22">
        <f>IFERROR(D1600-Dashboard!$B$4/252,"")</f>
        <v>8.6459825795986763E-3</v>
      </c>
      <c r="G1600" s="22">
        <f>IFERROR(E1600-Dashboard!$B$4/252,"")</f>
        <v>-1.089520872484675E-2</v>
      </c>
      <c r="H1600" s="4">
        <f t="shared" si="171"/>
        <v>193.89</v>
      </c>
      <c r="I1600" s="23">
        <f t="shared" si="172"/>
        <v>-0.17860642632420443</v>
      </c>
      <c r="J1600" s="4">
        <f t="shared" si="173"/>
        <v>4796.6000000000004</v>
      </c>
      <c r="K1600" s="23">
        <f t="shared" si="174"/>
        <v>-0.18186632197806785</v>
      </c>
      <c r="L1600" s="22">
        <f t="shared" si="168"/>
        <v>1.9541191304445427E-2</v>
      </c>
    </row>
    <row r="1601" spans="1:12" x14ac:dyDescent="0.25">
      <c r="A1601" s="3">
        <f>IFERROR(Datos!A1601,"")</f>
        <v>44810</v>
      </c>
      <c r="B1601" s="4">
        <f>IFERROR(Datos!B1601,"")</f>
        <v>158.33000000000001</v>
      </c>
      <c r="C1601" s="4">
        <f>IFERROR(Datos!C1601,"")</f>
        <v>3908.19</v>
      </c>
      <c r="D1601" s="22">
        <f t="shared" si="169"/>
        <v>-5.8395077232197279E-3</v>
      </c>
      <c r="E1601" s="22">
        <f t="shared" si="170"/>
        <v>-4.095039574340209E-3</v>
      </c>
      <c r="F1601" s="22">
        <f>IFERROR(D1601-Dashboard!$B$4/252,"")</f>
        <v>-5.9982378819498864E-3</v>
      </c>
      <c r="G1601" s="22">
        <f>IFERROR(E1601-Dashboard!$B$4/252,"")</f>
        <v>-4.2537697330703676E-3</v>
      </c>
      <c r="H1601" s="4">
        <f t="shared" si="171"/>
        <v>193.89</v>
      </c>
      <c r="I1601" s="23">
        <f t="shared" si="172"/>
        <v>-0.18340296044148729</v>
      </c>
      <c r="J1601" s="4">
        <f t="shared" si="173"/>
        <v>4796.6000000000004</v>
      </c>
      <c r="K1601" s="23">
        <f t="shared" si="174"/>
        <v>-0.18521661176666815</v>
      </c>
      <c r="L1601" s="22">
        <f t="shared" si="168"/>
        <v>-1.7444681488795188E-3</v>
      </c>
    </row>
    <row r="1602" spans="1:12" x14ac:dyDescent="0.25">
      <c r="A1602" s="3">
        <f>IFERROR(Datos!A1602,"")</f>
        <v>44811</v>
      </c>
      <c r="B1602" s="4">
        <f>IFERROR(Datos!B1602,"")</f>
        <v>159.94</v>
      </c>
      <c r="C1602" s="4">
        <f>IFERROR(Datos!C1602,"")</f>
        <v>3979.87</v>
      </c>
      <c r="D1602" s="22">
        <f t="shared" si="169"/>
        <v>1.0168635129160553E-2</v>
      </c>
      <c r="E1602" s="22">
        <f t="shared" si="170"/>
        <v>1.8340971140093032E-2</v>
      </c>
      <c r="F1602" s="22">
        <f>IFERROR(D1602-Dashboard!$B$4/252,"")</f>
        <v>1.0009904970430394E-2</v>
      </c>
      <c r="G1602" s="22">
        <f>IFERROR(E1602-Dashboard!$B$4/252,"")</f>
        <v>1.8182240981362872E-2</v>
      </c>
      <c r="H1602" s="4">
        <f t="shared" si="171"/>
        <v>193.89</v>
      </c>
      <c r="I1602" s="23">
        <f t="shared" si="172"/>
        <v>-0.17509928309866418</v>
      </c>
      <c r="J1602" s="4">
        <f t="shared" si="173"/>
        <v>4796.6000000000004</v>
      </c>
      <c r="K1602" s="23">
        <f t="shared" si="174"/>
        <v>-0.17027269315765348</v>
      </c>
      <c r="L1602" s="22">
        <f t="shared" si="168"/>
        <v>-8.1723360109324794E-3</v>
      </c>
    </row>
    <row r="1603" spans="1:12" x14ac:dyDescent="0.25">
      <c r="A1603" s="3">
        <f>IFERROR(Datos!A1603,"")</f>
        <v>44812</v>
      </c>
      <c r="B1603" s="4">
        <f>IFERROR(Datos!B1603,"")</f>
        <v>158.97999999999999</v>
      </c>
      <c r="C1603" s="4">
        <f>IFERROR(Datos!C1603,"")</f>
        <v>4006.18</v>
      </c>
      <c r="D1603" s="22">
        <f t="shared" si="169"/>
        <v>-6.0022508440665812E-3</v>
      </c>
      <c r="E1603" s="22">
        <f t="shared" si="170"/>
        <v>6.6107686934497867E-3</v>
      </c>
      <c r="F1603" s="22">
        <f>IFERROR(D1603-Dashboard!$B$4/252,"")</f>
        <v>-6.1609810027967397E-3</v>
      </c>
      <c r="G1603" s="22">
        <f>IFERROR(E1603-Dashboard!$B$4/252,"")</f>
        <v>6.4520385347196282E-3</v>
      </c>
      <c r="H1603" s="4">
        <f t="shared" si="171"/>
        <v>193.89</v>
      </c>
      <c r="I1603" s="23">
        <f t="shared" si="172"/>
        <v>-0.18005054412295629</v>
      </c>
      <c r="J1603" s="4">
        <f t="shared" si="173"/>
        <v>4796.6000000000004</v>
      </c>
      <c r="K1603" s="23">
        <f t="shared" si="174"/>
        <v>-0.16478755785347965</v>
      </c>
      <c r="L1603" s="22">
        <f t="shared" ref="L1603:L1666" si="175">IFERROR(IF(AND(ISNUMBER(D1603),ISNUMBER(E1603)),D1603-E1603,""),"")</f>
        <v>-1.2613019537516368E-2</v>
      </c>
    </row>
    <row r="1604" spans="1:12" x14ac:dyDescent="0.25">
      <c r="A1604" s="3">
        <f>IFERROR(Datos!A1604,"")</f>
        <v>44813</v>
      </c>
      <c r="B1604" s="4">
        <f>IFERROR(Datos!B1604,"")</f>
        <v>159.82</v>
      </c>
      <c r="C1604" s="4">
        <f>IFERROR(Datos!C1604,"")</f>
        <v>4067.36</v>
      </c>
      <c r="D1604" s="22">
        <f t="shared" ref="D1604:D1667" si="176">IFERROR(IF(AND(ISNUMBER(B1604),ISNUMBER(B1603),B1603&lt;&gt;0),B1604/B1603-1,""),"")</f>
        <v>5.2836834821989864E-3</v>
      </c>
      <c r="E1604" s="22">
        <f t="shared" ref="E1604:E1667" si="177">IFERROR(IF(AND(ISNUMBER(C1604),ISNUMBER(C1603),C1603&lt;&gt;0),C1604/C1603-1,""),"")</f>
        <v>1.5271405678227268E-2</v>
      </c>
      <c r="F1604" s="22">
        <f>IFERROR(D1604-Dashboard!$B$4/252,"")</f>
        <v>5.1249533234688279E-3</v>
      </c>
      <c r="G1604" s="22">
        <f>IFERROR(E1604-Dashboard!$B$4/252,"")</f>
        <v>1.5112675519497109E-2</v>
      </c>
      <c r="H1604" s="4">
        <f t="shared" ref="H1604:H1667" si="178">IFERROR(IF(ISNUMBER(B1604),MAX(B1604,IFERROR(H1603,B1604)),""),"")</f>
        <v>193.89</v>
      </c>
      <c r="I1604" s="23">
        <f t="shared" ref="I1604:I1667" si="179">IFERROR(IF(AND(ISNUMBER(B1604),ISNUMBER(H1604)),B1604/H1604-1,""),"")</f>
        <v>-0.1757181907267007</v>
      </c>
      <c r="J1604" s="4">
        <f t="shared" ref="J1604:J1667" si="180">IFERROR(IF(ISNUMBER(C1604),MAX(C1604,IFERROR(J1603,C1604)),""),"")</f>
        <v>4796.6000000000004</v>
      </c>
      <c r="K1604" s="23">
        <f t="shared" ref="K1604:K1667" si="181">IFERROR(IF(AND(ISNUMBER(C1604),ISNUMBER(J1604)),C1604/J1604-1,""),"")</f>
        <v>-0.15203268982195728</v>
      </c>
      <c r="L1604" s="22">
        <f t="shared" si="175"/>
        <v>-9.9877221960282814E-3</v>
      </c>
    </row>
    <row r="1605" spans="1:12" x14ac:dyDescent="0.25">
      <c r="A1605" s="3">
        <f>IFERROR(Datos!A1605,"")</f>
        <v>44816</v>
      </c>
      <c r="B1605" s="4">
        <f>IFERROR(Datos!B1605,"")</f>
        <v>160.63</v>
      </c>
      <c r="C1605" s="4">
        <f>IFERROR(Datos!C1605,"")</f>
        <v>4110.41</v>
      </c>
      <c r="D1605" s="22">
        <f t="shared" si="176"/>
        <v>5.0682017269427782E-3</v>
      </c>
      <c r="E1605" s="22">
        <f t="shared" si="177"/>
        <v>1.058426104401855E-2</v>
      </c>
      <c r="F1605" s="22">
        <f>IFERROR(D1605-Dashboard!$B$4/252,"")</f>
        <v>4.9094715682126196E-3</v>
      </c>
      <c r="G1605" s="22">
        <f>IFERROR(E1605-Dashboard!$B$4/252,"")</f>
        <v>1.0425530885288392E-2</v>
      </c>
      <c r="H1605" s="4">
        <f t="shared" si="178"/>
        <v>193.89</v>
      </c>
      <c r="I1605" s="23">
        <f t="shared" si="179"/>
        <v>-0.17154056423745423</v>
      </c>
      <c r="J1605" s="4">
        <f t="shared" si="180"/>
        <v>4796.6000000000004</v>
      </c>
      <c r="K1605" s="23">
        <f t="shared" si="181"/>
        <v>-0.1430575824542385</v>
      </c>
      <c r="L1605" s="22">
        <f t="shared" si="175"/>
        <v>-5.5160593170757721E-3</v>
      </c>
    </row>
    <row r="1606" spans="1:12" x14ac:dyDescent="0.25">
      <c r="A1606" s="3">
        <f>IFERROR(Datos!A1606,"")</f>
        <v>44817</v>
      </c>
      <c r="B1606" s="4">
        <f>IFERROR(Datos!B1606,"")</f>
        <v>158.54</v>
      </c>
      <c r="C1606" s="4">
        <f>IFERROR(Datos!C1606,"")</f>
        <v>3932.69</v>
      </c>
      <c r="D1606" s="22">
        <f t="shared" si="176"/>
        <v>-1.3011268131731368E-2</v>
      </c>
      <c r="E1606" s="22">
        <f t="shared" si="177"/>
        <v>-4.3236562775976095E-2</v>
      </c>
      <c r="F1606" s="22">
        <f>IFERROR(D1606-Dashboard!$B$4/252,"")</f>
        <v>-1.3169998290461527E-2</v>
      </c>
      <c r="G1606" s="22">
        <f>IFERROR(E1606-Dashboard!$B$4/252,"")</f>
        <v>-4.3395292934706252E-2</v>
      </c>
      <c r="H1606" s="4">
        <f t="shared" si="178"/>
        <v>193.89</v>
      </c>
      <c r="I1606" s="23">
        <f t="shared" si="179"/>
        <v>-0.18231987209242351</v>
      </c>
      <c r="J1606" s="4">
        <f t="shared" si="180"/>
        <v>4796.6000000000004</v>
      </c>
      <c r="K1606" s="23">
        <f t="shared" si="181"/>
        <v>-0.18010882708585252</v>
      </c>
      <c r="L1606" s="22">
        <f t="shared" si="175"/>
        <v>3.0225294644244727E-2</v>
      </c>
    </row>
    <row r="1607" spans="1:12" x14ac:dyDescent="0.25">
      <c r="A1607" s="3">
        <f>IFERROR(Datos!A1607,"")</f>
        <v>44818</v>
      </c>
      <c r="B1607" s="4">
        <f>IFERROR(Datos!B1607,"")</f>
        <v>157.93</v>
      </c>
      <c r="C1607" s="4">
        <f>IFERROR(Datos!C1607,"")</f>
        <v>3946.01</v>
      </c>
      <c r="D1607" s="22">
        <f t="shared" si="176"/>
        <v>-3.8476094361044044E-3</v>
      </c>
      <c r="E1607" s="22">
        <f t="shared" si="177"/>
        <v>3.3869946525153516E-3</v>
      </c>
      <c r="F1607" s="22">
        <f>IFERROR(D1607-Dashboard!$B$4/252,"")</f>
        <v>-4.0063395948345629E-3</v>
      </c>
      <c r="G1607" s="22">
        <f>IFERROR(E1607-Dashboard!$B$4/252,"")</f>
        <v>3.2282644937851931E-3</v>
      </c>
      <c r="H1607" s="4">
        <f t="shared" si="178"/>
        <v>193.89</v>
      </c>
      <c r="I1607" s="23">
        <f t="shared" si="179"/>
        <v>-0.18546598586827578</v>
      </c>
      <c r="J1607" s="4">
        <f t="shared" si="180"/>
        <v>4796.6000000000004</v>
      </c>
      <c r="K1607" s="23">
        <f t="shared" si="181"/>
        <v>-0.17733186006754786</v>
      </c>
      <c r="L1607" s="22">
        <f t="shared" si="175"/>
        <v>-7.234604088619756E-3</v>
      </c>
    </row>
    <row r="1608" spans="1:12" x14ac:dyDescent="0.25">
      <c r="A1608" s="3">
        <f>IFERROR(Datos!A1608,"")</f>
        <v>44819</v>
      </c>
      <c r="B1608" s="4">
        <f>IFERROR(Datos!B1608,"")</f>
        <v>154.97999999999999</v>
      </c>
      <c r="C1608" s="4">
        <f>IFERROR(Datos!C1608,"")</f>
        <v>3901.35</v>
      </c>
      <c r="D1608" s="22">
        <f t="shared" si="176"/>
        <v>-1.867916165389738E-2</v>
      </c>
      <c r="E1608" s="22">
        <f t="shared" si="177"/>
        <v>-1.1317761485652666E-2</v>
      </c>
      <c r="F1608" s="22">
        <f>IFERROR(D1608-Dashboard!$B$4/252,"")</f>
        <v>-1.8837891812627541E-2</v>
      </c>
      <c r="G1608" s="22">
        <f>IFERROR(E1608-Dashboard!$B$4/252,"")</f>
        <v>-1.1476491644382825E-2</v>
      </c>
      <c r="H1608" s="4">
        <f t="shared" si="178"/>
        <v>193.89</v>
      </c>
      <c r="I1608" s="23">
        <f t="shared" si="179"/>
        <v>-0.20068079839084019</v>
      </c>
      <c r="J1608" s="4">
        <f t="shared" si="180"/>
        <v>4796.6000000000004</v>
      </c>
      <c r="K1608" s="23">
        <f t="shared" si="181"/>
        <v>-0.18664262185714886</v>
      </c>
      <c r="L1608" s="22">
        <f t="shared" si="175"/>
        <v>-7.3614001682447139E-3</v>
      </c>
    </row>
    <row r="1609" spans="1:12" x14ac:dyDescent="0.25">
      <c r="A1609" s="3">
        <f>IFERROR(Datos!A1609,"")</f>
        <v>44820</v>
      </c>
      <c r="B1609" s="4">
        <f>IFERROR(Datos!B1609,"")</f>
        <v>155.84</v>
      </c>
      <c r="C1609" s="4">
        <f>IFERROR(Datos!C1609,"")</f>
        <v>3873.33</v>
      </c>
      <c r="D1609" s="22">
        <f t="shared" si="176"/>
        <v>5.5491031100787236E-3</v>
      </c>
      <c r="E1609" s="22">
        <f t="shared" si="177"/>
        <v>-7.1821292629474787E-3</v>
      </c>
      <c r="F1609" s="22">
        <f>IFERROR(D1609-Dashboard!$B$4/252,"")</f>
        <v>5.3903729513485651E-3</v>
      </c>
      <c r="G1609" s="22">
        <f>IFERROR(E1609-Dashboard!$B$4/252,"")</f>
        <v>-7.3408594216776372E-3</v>
      </c>
      <c r="H1609" s="4">
        <f t="shared" si="178"/>
        <v>193.89</v>
      </c>
      <c r="I1609" s="23">
        <f t="shared" si="179"/>
        <v>-0.19624529372324506</v>
      </c>
      <c r="J1609" s="4">
        <f t="shared" si="180"/>
        <v>4796.6000000000004</v>
      </c>
      <c r="K1609" s="23">
        <f t="shared" si="181"/>
        <v>-0.19248425968394289</v>
      </c>
      <c r="L1609" s="22">
        <f t="shared" si="175"/>
        <v>1.2731232373026202E-2</v>
      </c>
    </row>
    <row r="1610" spans="1:12" x14ac:dyDescent="0.25">
      <c r="A1610" s="3">
        <f>IFERROR(Datos!A1610,"")</f>
        <v>44823</v>
      </c>
      <c r="B1610" s="4">
        <f>IFERROR(Datos!B1610,"")</f>
        <v>155.96</v>
      </c>
      <c r="C1610" s="4">
        <f>IFERROR(Datos!C1610,"")</f>
        <v>3899.89</v>
      </c>
      <c r="D1610" s="22">
        <f t="shared" si="176"/>
        <v>7.7002053388097735E-4</v>
      </c>
      <c r="E1610" s="22">
        <f t="shared" si="177"/>
        <v>6.8571487583035662E-3</v>
      </c>
      <c r="F1610" s="22">
        <f>IFERROR(D1610-Dashboard!$B$4/252,"")</f>
        <v>6.1129037515081862E-4</v>
      </c>
      <c r="G1610" s="22">
        <f>IFERROR(E1610-Dashboard!$B$4/252,"")</f>
        <v>6.6984185995734077E-3</v>
      </c>
      <c r="H1610" s="4">
        <f t="shared" si="178"/>
        <v>193.89</v>
      </c>
      <c r="I1610" s="23">
        <f t="shared" si="179"/>
        <v>-0.19562638609520855</v>
      </c>
      <c r="J1610" s="4">
        <f t="shared" si="180"/>
        <v>4796.6000000000004</v>
      </c>
      <c r="K1610" s="23">
        <f t="shared" si="181"/>
        <v>-0.18694700412792409</v>
      </c>
      <c r="L1610" s="22">
        <f t="shared" si="175"/>
        <v>-6.0871282244225888E-3</v>
      </c>
    </row>
    <row r="1611" spans="1:12" x14ac:dyDescent="0.25">
      <c r="A1611" s="3">
        <f>IFERROR(Datos!A1611,"")</f>
        <v>44824</v>
      </c>
      <c r="B1611" s="4">
        <f>IFERROR(Datos!B1611,"")</f>
        <v>155.07</v>
      </c>
      <c r="C1611" s="4">
        <f>IFERROR(Datos!C1611,"")</f>
        <v>3855.93</v>
      </c>
      <c r="D1611" s="22">
        <f t="shared" si="176"/>
        <v>-5.7065914337010026E-3</v>
      </c>
      <c r="E1611" s="22">
        <f t="shared" si="177"/>
        <v>-1.1272112803181633E-2</v>
      </c>
      <c r="F1611" s="22">
        <f>IFERROR(D1611-Dashboard!$B$4/252,"")</f>
        <v>-5.8653215924311611E-3</v>
      </c>
      <c r="G1611" s="22">
        <f>IFERROR(E1611-Dashboard!$B$4/252,"")</f>
        <v>-1.1430842961911792E-2</v>
      </c>
      <c r="H1611" s="4">
        <f t="shared" si="178"/>
        <v>193.89</v>
      </c>
      <c r="I1611" s="23">
        <f t="shared" si="179"/>
        <v>-0.2002166176698128</v>
      </c>
      <c r="J1611" s="4">
        <f t="shared" si="180"/>
        <v>4796.6000000000004</v>
      </c>
      <c r="K1611" s="23">
        <f t="shared" si="181"/>
        <v>-0.19611182921235881</v>
      </c>
      <c r="L1611" s="22">
        <f t="shared" si="175"/>
        <v>5.5655213694806305E-3</v>
      </c>
    </row>
    <row r="1612" spans="1:12" x14ac:dyDescent="0.25">
      <c r="A1612" s="3">
        <f>IFERROR(Datos!A1612,"")</f>
        <v>44825</v>
      </c>
      <c r="B1612" s="4">
        <f>IFERROR(Datos!B1612,"")</f>
        <v>155.79</v>
      </c>
      <c r="C1612" s="4">
        <f>IFERROR(Datos!C1612,"")</f>
        <v>3789.93</v>
      </c>
      <c r="D1612" s="22">
        <f t="shared" si="176"/>
        <v>4.6430644225188278E-3</v>
      </c>
      <c r="E1612" s="22">
        <f t="shared" si="177"/>
        <v>-1.7116493297336777E-2</v>
      </c>
      <c r="F1612" s="22">
        <f>IFERROR(D1612-Dashboard!$B$4/252,"")</f>
        <v>4.4843342637886693E-3</v>
      </c>
      <c r="G1612" s="22">
        <f>IFERROR(E1612-Dashboard!$B$4/252,"")</f>
        <v>-1.7275223456066937E-2</v>
      </c>
      <c r="H1612" s="4">
        <f t="shared" si="178"/>
        <v>193.89</v>
      </c>
      <c r="I1612" s="23">
        <f t="shared" si="179"/>
        <v>-0.19650317190159372</v>
      </c>
      <c r="J1612" s="4">
        <f t="shared" si="180"/>
        <v>4796.6000000000004</v>
      </c>
      <c r="K1612" s="23">
        <f t="shared" si="181"/>
        <v>-0.20987157569945392</v>
      </c>
      <c r="L1612" s="22">
        <f t="shared" si="175"/>
        <v>2.1759557719855604E-2</v>
      </c>
    </row>
    <row r="1613" spans="1:12" x14ac:dyDescent="0.25">
      <c r="A1613" s="3">
        <f>IFERROR(Datos!A1613,"")</f>
        <v>44826</v>
      </c>
      <c r="B1613" s="4">
        <f>IFERROR(Datos!B1613,"")</f>
        <v>155.69999999999999</v>
      </c>
      <c r="C1613" s="4">
        <f>IFERROR(Datos!C1613,"")</f>
        <v>3757.99</v>
      </c>
      <c r="D1613" s="22">
        <f t="shared" si="176"/>
        <v>-5.7770075101104545E-4</v>
      </c>
      <c r="E1613" s="22">
        <f t="shared" si="177"/>
        <v>-8.4275962880581146E-3</v>
      </c>
      <c r="F1613" s="22">
        <f>IFERROR(D1613-Dashboard!$B$4/252,"")</f>
        <v>-7.3643090974120418E-4</v>
      </c>
      <c r="G1613" s="22">
        <f>IFERROR(E1613-Dashboard!$B$4/252,"")</f>
        <v>-8.5863264467882731E-3</v>
      </c>
      <c r="H1613" s="4">
        <f t="shared" si="178"/>
        <v>193.89</v>
      </c>
      <c r="I1613" s="23">
        <f t="shared" si="179"/>
        <v>-0.19696735262262111</v>
      </c>
      <c r="J1613" s="4">
        <f t="shared" si="180"/>
        <v>4796.6000000000004</v>
      </c>
      <c r="K1613" s="23">
        <f t="shared" si="181"/>
        <v>-0.21653045907517832</v>
      </c>
      <c r="L1613" s="22">
        <f t="shared" si="175"/>
        <v>7.8498955370470691E-3</v>
      </c>
    </row>
    <row r="1614" spans="1:12" x14ac:dyDescent="0.25">
      <c r="A1614" s="3">
        <f>IFERROR(Datos!A1614,"")</f>
        <v>44827</v>
      </c>
      <c r="B1614" s="4">
        <f>IFERROR(Datos!B1614,"")</f>
        <v>153.01</v>
      </c>
      <c r="C1614" s="4">
        <f>IFERROR(Datos!C1614,"")</f>
        <v>3693.23</v>
      </c>
      <c r="D1614" s="22">
        <f t="shared" si="176"/>
        <v>-1.7276814386640971E-2</v>
      </c>
      <c r="E1614" s="22">
        <f t="shared" si="177"/>
        <v>-1.7232616372049869E-2</v>
      </c>
      <c r="F1614" s="22">
        <f>IFERROR(D1614-Dashboard!$B$4/252,"")</f>
        <v>-1.7435544545371131E-2</v>
      </c>
      <c r="G1614" s="22">
        <f>IFERROR(E1614-Dashboard!$B$4/252,"")</f>
        <v>-1.739134653078003E-2</v>
      </c>
      <c r="H1614" s="4">
        <f t="shared" si="178"/>
        <v>193.89</v>
      </c>
      <c r="I1614" s="23">
        <f t="shared" si="179"/>
        <v>-0.21084119861777295</v>
      </c>
      <c r="J1614" s="4">
        <f t="shared" si="180"/>
        <v>4796.6000000000004</v>
      </c>
      <c r="K1614" s="23">
        <f t="shared" si="181"/>
        <v>-0.23003168911312188</v>
      </c>
      <c r="L1614" s="22">
        <f t="shared" si="175"/>
        <v>-4.4198014591101398E-5</v>
      </c>
    </row>
    <row r="1615" spans="1:12" x14ac:dyDescent="0.25">
      <c r="A1615" s="3">
        <f>IFERROR(Datos!A1615,"")</f>
        <v>44830</v>
      </c>
      <c r="B1615" s="4">
        <f>IFERROR(Datos!B1615,"")</f>
        <v>151.22999999999999</v>
      </c>
      <c r="C1615" s="4">
        <f>IFERROR(Datos!C1615,"")</f>
        <v>3655.04</v>
      </c>
      <c r="D1615" s="22">
        <f t="shared" si="176"/>
        <v>-1.1633226586497569E-2</v>
      </c>
      <c r="E1615" s="22">
        <f t="shared" si="177"/>
        <v>-1.0340542018774879E-2</v>
      </c>
      <c r="F1615" s="22">
        <f>IFERROR(D1615-Dashboard!$B$4/252,"")</f>
        <v>-1.1791956745227728E-2</v>
      </c>
      <c r="G1615" s="22">
        <f>IFERROR(E1615-Dashboard!$B$4/252,"")</f>
        <v>-1.0499272177505037E-2</v>
      </c>
      <c r="H1615" s="4">
        <f t="shared" si="178"/>
        <v>193.89</v>
      </c>
      <c r="I1615" s="23">
        <f t="shared" si="179"/>
        <v>-0.22002166176698124</v>
      </c>
      <c r="J1615" s="4">
        <f t="shared" si="180"/>
        <v>4796.6000000000004</v>
      </c>
      <c r="K1615" s="23">
        <f t="shared" si="181"/>
        <v>-0.23799357878497274</v>
      </c>
      <c r="L1615" s="22">
        <f t="shared" si="175"/>
        <v>-1.2926845677226906E-3</v>
      </c>
    </row>
    <row r="1616" spans="1:12" x14ac:dyDescent="0.25">
      <c r="A1616" s="3">
        <f>IFERROR(Datos!A1616,"")</f>
        <v>44831</v>
      </c>
      <c r="B1616" s="4">
        <f>IFERROR(Datos!B1616,"")</f>
        <v>151.54</v>
      </c>
      <c r="C1616" s="4">
        <f>IFERROR(Datos!C1616,"")</f>
        <v>3647.29</v>
      </c>
      <c r="D1616" s="22">
        <f t="shared" si="176"/>
        <v>2.0498578324406047E-3</v>
      </c>
      <c r="E1616" s="22">
        <f t="shared" si="177"/>
        <v>-2.1203598319033956E-3</v>
      </c>
      <c r="F1616" s="22">
        <f>IFERROR(D1616-Dashboard!$B$4/252,"")</f>
        <v>1.891127673710446E-3</v>
      </c>
      <c r="G1616" s="22">
        <f>IFERROR(E1616-Dashboard!$B$4/252,"")</f>
        <v>-2.2790899906335541E-3</v>
      </c>
      <c r="H1616" s="4">
        <f t="shared" si="178"/>
        <v>193.89</v>
      </c>
      <c r="I1616" s="23">
        <f t="shared" si="179"/>
        <v>-0.21842281706122024</v>
      </c>
      <c r="J1616" s="4">
        <f t="shared" si="180"/>
        <v>4796.6000000000004</v>
      </c>
      <c r="K1616" s="23">
        <f t="shared" si="181"/>
        <v>-0.2396093065921695</v>
      </c>
      <c r="L1616" s="22">
        <f t="shared" si="175"/>
        <v>4.1702176643440003E-3</v>
      </c>
    </row>
    <row r="1617" spans="1:12" x14ac:dyDescent="0.25">
      <c r="A1617" s="3">
        <f>IFERROR(Datos!A1617,"")</f>
        <v>44832</v>
      </c>
      <c r="B1617" s="4">
        <f>IFERROR(Datos!B1617,"")</f>
        <v>154.69</v>
      </c>
      <c r="C1617" s="4">
        <f>IFERROR(Datos!C1617,"")</f>
        <v>3719.04</v>
      </c>
      <c r="D1617" s="22">
        <f t="shared" si="176"/>
        <v>2.0786590999076093E-2</v>
      </c>
      <c r="E1617" s="22">
        <f t="shared" si="177"/>
        <v>1.9672140136923533E-2</v>
      </c>
      <c r="F1617" s="22">
        <f>IFERROR(D1617-Dashboard!$B$4/252,"")</f>
        <v>2.0627860840345933E-2</v>
      </c>
      <c r="G1617" s="22">
        <f>IFERROR(E1617-Dashboard!$B$4/252,"")</f>
        <v>1.9513409978193372E-2</v>
      </c>
      <c r="H1617" s="4">
        <f t="shared" si="178"/>
        <v>193.89</v>
      </c>
      <c r="I1617" s="23">
        <f t="shared" si="179"/>
        <v>-0.20217649182526165</v>
      </c>
      <c r="J1617" s="4">
        <f t="shared" si="180"/>
        <v>4796.6000000000004</v>
      </c>
      <c r="K1617" s="23">
        <f t="shared" si="181"/>
        <v>-0.22465079431263824</v>
      </c>
      <c r="L1617" s="22">
        <f t="shared" si="175"/>
        <v>1.1144508621525606E-3</v>
      </c>
    </row>
    <row r="1618" spans="1:12" x14ac:dyDescent="0.25">
      <c r="A1618" s="3">
        <f>IFERROR(Datos!A1618,"")</f>
        <v>44833</v>
      </c>
      <c r="B1618" s="4">
        <f>IFERROR(Datos!B1618,"")</f>
        <v>154.66</v>
      </c>
      <c r="C1618" s="4">
        <f>IFERROR(Datos!C1618,"")</f>
        <v>3640.47</v>
      </c>
      <c r="D1618" s="22">
        <f t="shared" si="176"/>
        <v>-1.9393625961605654E-4</v>
      </c>
      <c r="E1618" s="22">
        <f t="shared" si="177"/>
        <v>-2.1126419721218426E-2</v>
      </c>
      <c r="F1618" s="22">
        <f>IFERROR(D1618-Dashboard!$B$4/252,"")</f>
        <v>-3.5266641834621527E-4</v>
      </c>
      <c r="G1618" s="22">
        <f>IFERROR(E1618-Dashboard!$B$4/252,"")</f>
        <v>-2.1285149879948586E-2</v>
      </c>
      <c r="H1618" s="4">
        <f t="shared" si="178"/>
        <v>193.89</v>
      </c>
      <c r="I1618" s="23">
        <f t="shared" si="179"/>
        <v>-0.20233121873227089</v>
      </c>
      <c r="J1618" s="4">
        <f t="shared" si="180"/>
        <v>4796.6000000000004</v>
      </c>
      <c r="K1618" s="23">
        <f t="shared" si="181"/>
        <v>-0.24103114706250273</v>
      </c>
      <c r="L1618" s="22">
        <f t="shared" si="175"/>
        <v>2.0932483461602369E-2</v>
      </c>
    </row>
    <row r="1619" spans="1:12" x14ac:dyDescent="0.25">
      <c r="A1619" s="3">
        <f>IFERROR(Datos!A1619,"")</f>
        <v>44834</v>
      </c>
      <c r="B1619" s="4">
        <f>IFERROR(Datos!B1619,"")</f>
        <v>154.66999999999999</v>
      </c>
      <c r="C1619" s="4">
        <f>IFERROR(Datos!C1619,"")</f>
        <v>3585.62</v>
      </c>
      <c r="D1619" s="22">
        <f t="shared" si="176"/>
        <v>6.4657959394809339E-5</v>
      </c>
      <c r="E1619" s="22">
        <f t="shared" si="177"/>
        <v>-1.506673588849794E-2</v>
      </c>
      <c r="F1619" s="22">
        <f>IFERROR(D1619-Dashboard!$B$4/252,"")</f>
        <v>-9.4072199335349391E-5</v>
      </c>
      <c r="G1619" s="22">
        <f>IFERROR(E1619-Dashboard!$B$4/252,"")</f>
        <v>-1.5225466047228098E-2</v>
      </c>
      <c r="H1619" s="4">
        <f t="shared" si="178"/>
        <v>193.89</v>
      </c>
      <c r="I1619" s="23">
        <f t="shared" si="179"/>
        <v>-0.20227964309660118</v>
      </c>
      <c r="J1619" s="4">
        <f t="shared" si="180"/>
        <v>4796.6000000000004</v>
      </c>
      <c r="K1619" s="23">
        <f t="shared" si="181"/>
        <v>-0.25246633031730814</v>
      </c>
      <c r="L1619" s="22">
        <f t="shared" si="175"/>
        <v>1.5131393847892749E-2</v>
      </c>
    </row>
    <row r="1620" spans="1:12" x14ac:dyDescent="0.25">
      <c r="A1620" s="3">
        <f>IFERROR(Datos!A1620,"")</f>
        <v>44837</v>
      </c>
      <c r="B1620" s="4">
        <f>IFERROR(Datos!B1620,"")</f>
        <v>158.43</v>
      </c>
      <c r="C1620" s="4">
        <f>IFERROR(Datos!C1620,"")</f>
        <v>3678.43</v>
      </c>
      <c r="D1620" s="22">
        <f t="shared" si="176"/>
        <v>2.430982090903222E-2</v>
      </c>
      <c r="E1620" s="22">
        <f t="shared" si="177"/>
        <v>2.5883947546031072E-2</v>
      </c>
      <c r="F1620" s="22">
        <f>IFERROR(D1620-Dashboard!$B$4/252,"")</f>
        <v>2.415109075030206E-2</v>
      </c>
      <c r="G1620" s="22">
        <f>IFERROR(E1620-Dashboard!$B$4/252,"")</f>
        <v>2.5725217387300912E-2</v>
      </c>
      <c r="H1620" s="4">
        <f t="shared" si="178"/>
        <v>193.89</v>
      </c>
      <c r="I1620" s="23">
        <f t="shared" si="179"/>
        <v>-0.1828872040847902</v>
      </c>
      <c r="J1620" s="4">
        <f t="shared" si="180"/>
        <v>4796.6000000000004</v>
      </c>
      <c r="K1620" s="23">
        <f t="shared" si="181"/>
        <v>-0.23311720802234925</v>
      </c>
      <c r="L1620" s="22">
        <f t="shared" si="175"/>
        <v>-1.5741266369988516E-3</v>
      </c>
    </row>
    <row r="1621" spans="1:12" x14ac:dyDescent="0.25">
      <c r="A1621" s="3">
        <f>IFERROR(Datos!A1621,"")</f>
        <v>44838</v>
      </c>
      <c r="B1621" s="4">
        <f>IFERROR(Datos!B1621,"")</f>
        <v>160.69999999999999</v>
      </c>
      <c r="C1621" s="4">
        <f>IFERROR(Datos!C1621,"")</f>
        <v>3790.93</v>
      </c>
      <c r="D1621" s="22">
        <f t="shared" si="176"/>
        <v>1.4328094426560467E-2</v>
      </c>
      <c r="E1621" s="22">
        <f t="shared" si="177"/>
        <v>3.0583700111188827E-2</v>
      </c>
      <c r="F1621" s="22">
        <f>IFERROR(D1621-Dashboard!$B$4/252,"")</f>
        <v>1.4169364267830309E-2</v>
      </c>
      <c r="G1621" s="22">
        <f>IFERROR(E1621-Dashboard!$B$4/252,"")</f>
        <v>3.0424969952458667E-2</v>
      </c>
      <c r="H1621" s="4">
        <f t="shared" si="178"/>
        <v>193.89</v>
      </c>
      <c r="I1621" s="23">
        <f t="shared" si="179"/>
        <v>-0.17117953478776626</v>
      </c>
      <c r="J1621" s="4">
        <f t="shared" si="180"/>
        <v>4796.6000000000004</v>
      </c>
      <c r="K1621" s="23">
        <f t="shared" si="181"/>
        <v>-0.20966309469207367</v>
      </c>
      <c r="L1621" s="22">
        <f t="shared" si="175"/>
        <v>-1.625560568462836E-2</v>
      </c>
    </row>
    <row r="1622" spans="1:12" x14ac:dyDescent="0.25">
      <c r="A1622" s="3">
        <f>IFERROR(Datos!A1622,"")</f>
        <v>44839</v>
      </c>
      <c r="B1622" s="4">
        <f>IFERROR(Datos!B1622,"")</f>
        <v>159.81</v>
      </c>
      <c r="C1622" s="4">
        <f>IFERROR(Datos!C1622,"")</f>
        <v>3783.28</v>
      </c>
      <c r="D1622" s="22">
        <f t="shared" si="176"/>
        <v>-5.5382700684504238E-3</v>
      </c>
      <c r="E1622" s="22">
        <f t="shared" si="177"/>
        <v>-2.0179744811957834E-3</v>
      </c>
      <c r="F1622" s="22">
        <f>IFERROR(D1622-Dashboard!$B$4/252,"")</f>
        <v>-5.6970002271805823E-3</v>
      </c>
      <c r="G1622" s="22">
        <f>IFERROR(E1622-Dashboard!$B$4/252,"")</f>
        <v>-2.1767046399259419E-3</v>
      </c>
      <c r="H1622" s="4">
        <f t="shared" si="178"/>
        <v>193.89</v>
      </c>
      <c r="I1622" s="23">
        <f t="shared" si="179"/>
        <v>-0.17576976636237029</v>
      </c>
      <c r="J1622" s="4">
        <f t="shared" si="180"/>
        <v>4796.6000000000004</v>
      </c>
      <c r="K1622" s="23">
        <f t="shared" si="181"/>
        <v>-0.21125797439853233</v>
      </c>
      <c r="L1622" s="22">
        <f t="shared" si="175"/>
        <v>-3.5202955872546404E-3</v>
      </c>
    </row>
    <row r="1623" spans="1:12" x14ac:dyDescent="0.25">
      <c r="A1623" s="3">
        <f>IFERROR(Datos!A1623,"")</f>
        <v>44840</v>
      </c>
      <c r="B1623" s="4">
        <f>IFERROR(Datos!B1623,"")</f>
        <v>159.63</v>
      </c>
      <c r="C1623" s="4">
        <f>IFERROR(Datos!C1623,"")</f>
        <v>3744.52</v>
      </c>
      <c r="D1623" s="22">
        <f t="shared" si="176"/>
        <v>-1.1263375258119268E-3</v>
      </c>
      <c r="E1623" s="22">
        <f t="shared" si="177"/>
        <v>-1.0245078344716774E-2</v>
      </c>
      <c r="F1623" s="22">
        <f>IFERROR(D1623-Dashboard!$B$4/252,"")</f>
        <v>-1.2850676845420855E-3</v>
      </c>
      <c r="G1623" s="22">
        <f>IFERROR(E1623-Dashboard!$B$4/252,"")</f>
        <v>-1.0403808503446932E-2</v>
      </c>
      <c r="H1623" s="4">
        <f t="shared" si="178"/>
        <v>193.89</v>
      </c>
      <c r="I1623" s="23">
        <f t="shared" si="179"/>
        <v>-0.17669812780442518</v>
      </c>
      <c r="J1623" s="4">
        <f t="shared" si="180"/>
        <v>4796.6000000000004</v>
      </c>
      <c r="K1623" s="23">
        <f t="shared" si="181"/>
        <v>-0.21933869824458996</v>
      </c>
      <c r="L1623" s="22">
        <f t="shared" si="175"/>
        <v>9.1187408189048469E-3</v>
      </c>
    </row>
    <row r="1624" spans="1:12" x14ac:dyDescent="0.25">
      <c r="A1624" s="3">
        <f>IFERROR(Datos!A1624,"")</f>
        <v>44841</v>
      </c>
      <c r="B1624" s="4">
        <f>IFERROR(Datos!B1624,"")</f>
        <v>157.88</v>
      </c>
      <c r="C1624" s="4">
        <f>IFERROR(Datos!C1624,"")</f>
        <v>3639.66</v>
      </c>
      <c r="D1624" s="22">
        <f t="shared" si="176"/>
        <v>-1.0962851594311873E-2</v>
      </c>
      <c r="E1624" s="22">
        <f t="shared" si="177"/>
        <v>-2.8003589245083504E-2</v>
      </c>
      <c r="F1624" s="22">
        <f>IFERROR(D1624-Dashboard!$B$4/252,"")</f>
        <v>-1.1121581753042032E-2</v>
      </c>
      <c r="G1624" s="22">
        <f>IFERROR(E1624-Dashboard!$B$4/252,"")</f>
        <v>-2.8162319403813665E-2</v>
      </c>
      <c r="H1624" s="4">
        <f t="shared" si="178"/>
        <v>193.89</v>
      </c>
      <c r="I1624" s="23">
        <f t="shared" si="179"/>
        <v>-0.18572386404662433</v>
      </c>
      <c r="J1624" s="4">
        <f t="shared" si="180"/>
        <v>4796.6000000000004</v>
      </c>
      <c r="K1624" s="23">
        <f t="shared" si="181"/>
        <v>-0.24120001667848068</v>
      </c>
      <c r="L1624" s="22">
        <f t="shared" si="175"/>
        <v>1.7040737650771631E-2</v>
      </c>
    </row>
    <row r="1625" spans="1:12" x14ac:dyDescent="0.25">
      <c r="A1625" s="3">
        <f>IFERROR(Datos!A1625,"")</f>
        <v>44844</v>
      </c>
      <c r="B1625" s="4">
        <f>IFERROR(Datos!B1625,"")</f>
        <v>155.47999999999999</v>
      </c>
      <c r="C1625" s="4">
        <f>IFERROR(Datos!C1625,"")</f>
        <v>3612.39</v>
      </c>
      <c r="D1625" s="22">
        <f t="shared" si="176"/>
        <v>-1.5201418799087985E-2</v>
      </c>
      <c r="E1625" s="22">
        <f t="shared" si="177"/>
        <v>-7.4924580867443691E-3</v>
      </c>
      <c r="F1625" s="22">
        <f>IFERROR(D1625-Dashboard!$B$4/252,"")</f>
        <v>-1.5360148957818143E-2</v>
      </c>
      <c r="G1625" s="22">
        <f>IFERROR(E1625-Dashboard!$B$4/252,"")</f>
        <v>-7.6511882454745276E-3</v>
      </c>
      <c r="H1625" s="4">
        <f t="shared" si="178"/>
        <v>193.89</v>
      </c>
      <c r="I1625" s="23">
        <f t="shared" si="179"/>
        <v>-0.19810201660735471</v>
      </c>
      <c r="J1625" s="4">
        <f t="shared" si="180"/>
        <v>4796.6000000000004</v>
      </c>
      <c r="K1625" s="23">
        <f t="shared" si="181"/>
        <v>-0.24688529374973944</v>
      </c>
      <c r="L1625" s="22">
        <f t="shared" si="175"/>
        <v>-7.7089607123436155E-3</v>
      </c>
    </row>
    <row r="1626" spans="1:12" x14ac:dyDescent="0.25">
      <c r="A1626" s="3">
        <f>IFERROR(Datos!A1626,"")</f>
        <v>44845</v>
      </c>
      <c r="B1626" s="4">
        <f>IFERROR(Datos!B1626,"")</f>
        <v>155.16</v>
      </c>
      <c r="C1626" s="4">
        <f>IFERROR(Datos!C1626,"")</f>
        <v>3588.84</v>
      </c>
      <c r="D1626" s="22">
        <f t="shared" si="176"/>
        <v>-2.0581425263699327E-3</v>
      </c>
      <c r="E1626" s="22">
        <f t="shared" si="177"/>
        <v>-6.5192296512833758E-3</v>
      </c>
      <c r="F1626" s="22">
        <f>IFERROR(D1626-Dashboard!$B$4/252,"")</f>
        <v>-2.2168726851000912E-3</v>
      </c>
      <c r="G1626" s="22">
        <f>IFERROR(E1626-Dashboard!$B$4/252,"")</f>
        <v>-6.6779598100135344E-3</v>
      </c>
      <c r="H1626" s="4">
        <f t="shared" si="178"/>
        <v>193.89</v>
      </c>
      <c r="I1626" s="23">
        <f t="shared" si="179"/>
        <v>-0.19975243694878531</v>
      </c>
      <c r="J1626" s="4">
        <f t="shared" si="180"/>
        <v>4796.6000000000004</v>
      </c>
      <c r="K1626" s="23">
        <f t="shared" si="181"/>
        <v>-0.25179502147354382</v>
      </c>
      <c r="L1626" s="22">
        <f t="shared" si="175"/>
        <v>4.4610871249134432E-3</v>
      </c>
    </row>
    <row r="1627" spans="1:12" x14ac:dyDescent="0.25">
      <c r="A1627" s="3">
        <f>IFERROR(Datos!A1627,"")</f>
        <v>44846</v>
      </c>
      <c r="B1627" s="4">
        <f>IFERROR(Datos!B1627,"")</f>
        <v>155.99</v>
      </c>
      <c r="C1627" s="4">
        <f>IFERROR(Datos!C1627,"")</f>
        <v>3577.03</v>
      </c>
      <c r="D1627" s="22">
        <f t="shared" si="176"/>
        <v>5.3493168342357844E-3</v>
      </c>
      <c r="E1627" s="22">
        <f t="shared" si="177"/>
        <v>-3.2907569019515748E-3</v>
      </c>
      <c r="F1627" s="22">
        <f>IFERROR(D1627-Dashboard!$B$4/252,"")</f>
        <v>5.1905866755056259E-3</v>
      </c>
      <c r="G1627" s="22">
        <f>IFERROR(E1627-Dashboard!$B$4/252,"")</f>
        <v>-3.4494870606817333E-3</v>
      </c>
      <c r="H1627" s="4">
        <f t="shared" si="178"/>
        <v>193.89</v>
      </c>
      <c r="I1627" s="23">
        <f t="shared" si="179"/>
        <v>-0.19547165918819942</v>
      </c>
      <c r="J1627" s="4">
        <f t="shared" si="180"/>
        <v>4796.6000000000004</v>
      </c>
      <c r="K1627" s="23">
        <f t="shared" si="181"/>
        <v>-0.25425718217070425</v>
      </c>
      <c r="L1627" s="22">
        <f t="shared" si="175"/>
        <v>8.6400737361873592E-3</v>
      </c>
    </row>
    <row r="1628" spans="1:12" x14ac:dyDescent="0.25">
      <c r="A1628" s="3">
        <f>IFERROR(Datos!A1628,"")</f>
        <v>44847</v>
      </c>
      <c r="B1628" s="4">
        <f>IFERROR(Datos!B1628,"")</f>
        <v>154.91</v>
      </c>
      <c r="C1628" s="4">
        <f>IFERROR(Datos!C1628,"")</f>
        <v>3669.91</v>
      </c>
      <c r="D1628" s="22">
        <f t="shared" si="176"/>
        <v>-6.9235207385089925E-3</v>
      </c>
      <c r="E1628" s="22">
        <f t="shared" si="177"/>
        <v>2.5965675434648228E-2</v>
      </c>
      <c r="F1628" s="22">
        <f>IFERROR(D1628-Dashboard!$B$4/252,"")</f>
        <v>-7.082250897239151E-3</v>
      </c>
      <c r="G1628" s="22">
        <f>IFERROR(E1628-Dashboard!$B$4/252,"")</f>
        <v>2.5806945275918067E-2</v>
      </c>
      <c r="H1628" s="4">
        <f t="shared" si="178"/>
        <v>193.89</v>
      </c>
      <c r="I1628" s="23">
        <f t="shared" si="179"/>
        <v>-0.20104182784052804</v>
      </c>
      <c r="J1628" s="4">
        <f t="shared" si="180"/>
        <v>4796.6000000000004</v>
      </c>
      <c r="K1628" s="23">
        <f t="shared" si="181"/>
        <v>-0.23489346620522877</v>
      </c>
      <c r="L1628" s="22">
        <f t="shared" si="175"/>
        <v>-3.288919617315722E-2</v>
      </c>
    </row>
    <row r="1629" spans="1:12" x14ac:dyDescent="0.25">
      <c r="A1629" s="3">
        <f>IFERROR(Datos!A1629,"")</f>
        <v>44848</v>
      </c>
      <c r="B1629" s="4">
        <f>IFERROR(Datos!B1629,"")</f>
        <v>152.97999999999999</v>
      </c>
      <c r="C1629" s="4">
        <f>IFERROR(Datos!C1629,"")</f>
        <v>3583.07</v>
      </c>
      <c r="D1629" s="22">
        <f t="shared" si="176"/>
        <v>-1.2458847072493784E-2</v>
      </c>
      <c r="E1629" s="22">
        <f t="shared" si="177"/>
        <v>-2.3662705624933444E-2</v>
      </c>
      <c r="F1629" s="22">
        <f>IFERROR(D1629-Dashboard!$B$4/252,"")</f>
        <v>-1.2617577231223942E-2</v>
      </c>
      <c r="G1629" s="22">
        <f>IFERROR(E1629-Dashboard!$B$4/252,"")</f>
        <v>-2.3821435783663605E-2</v>
      </c>
      <c r="H1629" s="4">
        <f t="shared" si="178"/>
        <v>193.89</v>
      </c>
      <c r="I1629" s="23">
        <f t="shared" si="179"/>
        <v>-0.21099592552478208</v>
      </c>
      <c r="J1629" s="4">
        <f t="shared" si="180"/>
        <v>4796.6000000000004</v>
      </c>
      <c r="K1629" s="23">
        <f t="shared" si="181"/>
        <v>-0.2529979568861277</v>
      </c>
      <c r="L1629" s="22">
        <f t="shared" si="175"/>
        <v>1.1203858552439661E-2</v>
      </c>
    </row>
    <row r="1630" spans="1:12" x14ac:dyDescent="0.25">
      <c r="A1630" s="3">
        <f>IFERROR(Datos!A1630,"")</f>
        <v>44851</v>
      </c>
      <c r="B1630" s="4">
        <f>IFERROR(Datos!B1630,"")</f>
        <v>153.41999999999999</v>
      </c>
      <c r="C1630" s="4">
        <f>IFERROR(Datos!C1630,"")</f>
        <v>3677.95</v>
      </c>
      <c r="D1630" s="22">
        <f t="shared" si="176"/>
        <v>2.8761929664007369E-3</v>
      </c>
      <c r="E1630" s="22">
        <f t="shared" si="177"/>
        <v>2.6480085513260976E-2</v>
      </c>
      <c r="F1630" s="22">
        <f>IFERROR(D1630-Dashboard!$B$4/252,"")</f>
        <v>2.7174628076705783E-3</v>
      </c>
      <c r="G1630" s="22">
        <f>IFERROR(E1630-Dashboard!$B$4/252,"")</f>
        <v>2.6321355354530816E-2</v>
      </c>
      <c r="H1630" s="4">
        <f t="shared" si="178"/>
        <v>193.89</v>
      </c>
      <c r="I1630" s="23">
        <f t="shared" si="179"/>
        <v>-0.20872659755531486</v>
      </c>
      <c r="J1630" s="4">
        <f t="shared" si="180"/>
        <v>4796.6000000000004</v>
      </c>
      <c r="K1630" s="23">
        <f t="shared" si="181"/>
        <v>-0.23321727890589172</v>
      </c>
      <c r="L1630" s="22">
        <f t="shared" si="175"/>
        <v>-2.3603892546860239E-2</v>
      </c>
    </row>
    <row r="1631" spans="1:12" x14ac:dyDescent="0.25">
      <c r="A1631" s="3">
        <f>IFERROR(Datos!A1631,"")</f>
        <v>44852</v>
      </c>
      <c r="B1631" s="4">
        <f>IFERROR(Datos!B1631,"")</f>
        <v>153.75</v>
      </c>
      <c r="C1631" s="4">
        <f>IFERROR(Datos!C1631,"")</f>
        <v>3719.98</v>
      </c>
      <c r="D1631" s="22">
        <f t="shared" si="176"/>
        <v>2.150958154086835E-3</v>
      </c>
      <c r="E1631" s="22">
        <f t="shared" si="177"/>
        <v>1.1427561549232745E-2</v>
      </c>
      <c r="F1631" s="22">
        <f>IFERROR(D1631-Dashboard!$B$4/252,"")</f>
        <v>1.9922279953566765E-3</v>
      </c>
      <c r="G1631" s="22">
        <f>IFERROR(E1631-Dashboard!$B$4/252,"")</f>
        <v>1.1268831390502587E-2</v>
      </c>
      <c r="H1631" s="4">
        <f t="shared" si="178"/>
        <v>193.89</v>
      </c>
      <c r="I1631" s="23">
        <f t="shared" si="179"/>
        <v>-0.20702460157821445</v>
      </c>
      <c r="J1631" s="4">
        <f t="shared" si="180"/>
        <v>4796.6000000000004</v>
      </c>
      <c r="K1631" s="23">
        <f t="shared" si="181"/>
        <v>-0.22445482216570078</v>
      </c>
      <c r="L1631" s="22">
        <f t="shared" si="175"/>
        <v>-9.2766033951459104E-3</v>
      </c>
    </row>
    <row r="1632" spans="1:12" x14ac:dyDescent="0.25">
      <c r="A1632" s="3">
        <f>IFERROR(Datos!A1632,"")</f>
        <v>44853</v>
      </c>
      <c r="B1632" s="4">
        <f>IFERROR(Datos!B1632,"")</f>
        <v>151.69</v>
      </c>
      <c r="C1632" s="4">
        <f>IFERROR(Datos!C1632,"")</f>
        <v>3695.16</v>
      </c>
      <c r="D1632" s="22">
        <f t="shared" si="176"/>
        <v>-1.3398373983739886E-2</v>
      </c>
      <c r="E1632" s="22">
        <f t="shared" si="177"/>
        <v>-6.6720788821446053E-3</v>
      </c>
      <c r="F1632" s="22">
        <f>IFERROR(D1632-Dashboard!$B$4/252,"")</f>
        <v>-1.3557104142470045E-2</v>
      </c>
      <c r="G1632" s="22">
        <f>IFERROR(E1632-Dashboard!$B$4/252,"")</f>
        <v>-6.8308090408747638E-3</v>
      </c>
      <c r="H1632" s="4">
        <f t="shared" si="178"/>
        <v>193.89</v>
      </c>
      <c r="I1632" s="23">
        <f t="shared" si="179"/>
        <v>-0.2176491825261746</v>
      </c>
      <c r="J1632" s="4">
        <f t="shared" si="180"/>
        <v>4796.6000000000004</v>
      </c>
      <c r="K1632" s="23">
        <f t="shared" si="181"/>
        <v>-0.2296293207688781</v>
      </c>
      <c r="L1632" s="22">
        <f t="shared" si="175"/>
        <v>-6.726295101595281E-3</v>
      </c>
    </row>
    <row r="1633" spans="1:12" x14ac:dyDescent="0.25">
      <c r="A1633" s="3">
        <f>IFERROR(Datos!A1633,"")</f>
        <v>44854</v>
      </c>
      <c r="B1633" s="4">
        <f>IFERROR(Datos!B1633,"")</f>
        <v>151.44999999999999</v>
      </c>
      <c r="C1633" s="4">
        <f>IFERROR(Datos!C1633,"")</f>
        <v>3665.78</v>
      </c>
      <c r="D1633" s="22">
        <f t="shared" si="176"/>
        <v>-1.5821741710067005E-3</v>
      </c>
      <c r="E1633" s="22">
        <f t="shared" si="177"/>
        <v>-7.9509412312320782E-3</v>
      </c>
      <c r="F1633" s="22">
        <f>IFERROR(D1633-Dashboard!$B$4/252,"")</f>
        <v>-1.7409043297368593E-3</v>
      </c>
      <c r="G1633" s="22">
        <f>IFERROR(E1633-Dashboard!$B$4/252,"")</f>
        <v>-8.1096713899622367E-3</v>
      </c>
      <c r="H1633" s="4">
        <f t="shared" si="178"/>
        <v>193.89</v>
      </c>
      <c r="I1633" s="23">
        <f t="shared" si="179"/>
        <v>-0.21888699778224763</v>
      </c>
      <c r="J1633" s="4">
        <f t="shared" si="180"/>
        <v>4796.6000000000004</v>
      </c>
      <c r="K1633" s="23">
        <f t="shared" si="181"/>
        <v>-0.23575449276570903</v>
      </c>
      <c r="L1633" s="22">
        <f t="shared" si="175"/>
        <v>6.3687670602253776E-3</v>
      </c>
    </row>
    <row r="1634" spans="1:12" x14ac:dyDescent="0.25">
      <c r="A1634" s="3">
        <f>IFERROR(Datos!A1634,"")</f>
        <v>44855</v>
      </c>
      <c r="B1634" s="4">
        <f>IFERROR(Datos!B1634,"")</f>
        <v>154.15</v>
      </c>
      <c r="C1634" s="4">
        <f>IFERROR(Datos!C1634,"")</f>
        <v>3752.75</v>
      </c>
      <c r="D1634" s="22">
        <f t="shared" si="176"/>
        <v>1.7827665896335443E-2</v>
      </c>
      <c r="E1634" s="22">
        <f t="shared" si="177"/>
        <v>2.3724828003862664E-2</v>
      </c>
      <c r="F1634" s="22">
        <f>IFERROR(D1634-Dashboard!$B$4/252,"")</f>
        <v>1.7668935737605283E-2</v>
      </c>
      <c r="G1634" s="22">
        <f>IFERROR(E1634-Dashboard!$B$4/252,"")</f>
        <v>2.3566097845132503E-2</v>
      </c>
      <c r="H1634" s="4">
        <f t="shared" si="178"/>
        <v>193.89</v>
      </c>
      <c r="I1634" s="23">
        <f t="shared" si="179"/>
        <v>-0.20496157615142596</v>
      </c>
      <c r="J1634" s="4">
        <f t="shared" si="180"/>
        <v>4796.6000000000004</v>
      </c>
      <c r="K1634" s="23">
        <f t="shared" si="181"/>
        <v>-0.21762289955385072</v>
      </c>
      <c r="L1634" s="22">
        <f t="shared" si="175"/>
        <v>-5.8971621075272207E-3</v>
      </c>
    </row>
    <row r="1635" spans="1:12" x14ac:dyDescent="0.25">
      <c r="A1635" s="3">
        <f>IFERROR(Datos!A1635,"")</f>
        <v>44858</v>
      </c>
      <c r="B1635" s="4">
        <f>IFERROR(Datos!B1635,"")</f>
        <v>153.65</v>
      </c>
      <c r="C1635" s="4">
        <f>IFERROR(Datos!C1635,"")</f>
        <v>3797.34</v>
      </c>
      <c r="D1635" s="22">
        <f t="shared" si="176"/>
        <v>-3.243593902043429E-3</v>
      </c>
      <c r="E1635" s="22">
        <f t="shared" si="177"/>
        <v>1.1881953234294862E-2</v>
      </c>
      <c r="F1635" s="22">
        <f>IFERROR(D1635-Dashboard!$B$4/252,"")</f>
        <v>-3.4023240607735875E-3</v>
      </c>
      <c r="G1635" s="22">
        <f>IFERROR(E1635-Dashboard!$B$4/252,"")</f>
        <v>1.1723223075564703E-2</v>
      </c>
      <c r="H1635" s="4">
        <f t="shared" si="178"/>
        <v>193.89</v>
      </c>
      <c r="I1635" s="23">
        <f t="shared" si="179"/>
        <v>-0.20754035793491143</v>
      </c>
      <c r="J1635" s="4">
        <f t="shared" si="180"/>
        <v>4796.6000000000004</v>
      </c>
      <c r="K1635" s="23">
        <f t="shared" si="181"/>
        <v>-0.20832673143476632</v>
      </c>
      <c r="L1635" s="22">
        <f t="shared" si="175"/>
        <v>-1.5125547136338291E-2</v>
      </c>
    </row>
    <row r="1636" spans="1:12" x14ac:dyDescent="0.25">
      <c r="A1636" s="3">
        <f>IFERROR(Datos!A1636,"")</f>
        <v>44859</v>
      </c>
      <c r="B1636" s="4">
        <f>IFERROR(Datos!B1636,"")</f>
        <v>154</v>
      </c>
      <c r="C1636" s="4">
        <f>IFERROR(Datos!C1636,"")</f>
        <v>3859.11</v>
      </c>
      <c r="D1636" s="22">
        <f t="shared" si="176"/>
        <v>2.2779043280181099E-3</v>
      </c>
      <c r="E1636" s="22">
        <f t="shared" si="177"/>
        <v>1.6266649812763712E-2</v>
      </c>
      <c r="F1636" s="22">
        <f>IFERROR(D1636-Dashboard!$B$4/252,"")</f>
        <v>2.1191741692879514E-3</v>
      </c>
      <c r="G1636" s="22">
        <f>IFERROR(E1636-Dashboard!$B$4/252,"")</f>
        <v>1.6107919654033551E-2</v>
      </c>
      <c r="H1636" s="4">
        <f t="shared" si="178"/>
        <v>193.89</v>
      </c>
      <c r="I1636" s="23">
        <f t="shared" si="179"/>
        <v>-0.2057352106864716</v>
      </c>
      <c r="J1636" s="4">
        <f t="shared" si="180"/>
        <v>4796.6000000000004</v>
      </c>
      <c r="K1636" s="23">
        <f t="shared" si="181"/>
        <v>-0.19544885960888969</v>
      </c>
      <c r="L1636" s="22">
        <f t="shared" si="175"/>
        <v>-1.3988745484745602E-2</v>
      </c>
    </row>
    <row r="1637" spans="1:12" x14ac:dyDescent="0.25">
      <c r="A1637" s="3">
        <f>IFERROR(Datos!A1637,"")</f>
        <v>44860</v>
      </c>
      <c r="B1637" s="4">
        <f>IFERROR(Datos!B1637,"")</f>
        <v>154.97999999999999</v>
      </c>
      <c r="C1637" s="4">
        <f>IFERROR(Datos!C1637,"")</f>
        <v>3830.6</v>
      </c>
      <c r="D1637" s="22">
        <f t="shared" si="176"/>
        <v>6.3636363636363491E-3</v>
      </c>
      <c r="E1637" s="22">
        <f t="shared" si="177"/>
        <v>-7.3877137474703813E-3</v>
      </c>
      <c r="F1637" s="22">
        <f>IFERROR(D1637-Dashboard!$B$4/252,"")</f>
        <v>6.2049062049061906E-3</v>
      </c>
      <c r="G1637" s="22">
        <f>IFERROR(E1637-Dashboard!$B$4/252,"")</f>
        <v>-7.5464439062005399E-3</v>
      </c>
      <c r="H1637" s="4">
        <f t="shared" si="178"/>
        <v>193.89</v>
      </c>
      <c r="I1637" s="23">
        <f t="shared" si="179"/>
        <v>-0.20068079839084019</v>
      </c>
      <c r="J1637" s="4">
        <f t="shared" si="180"/>
        <v>4796.6000000000004</v>
      </c>
      <c r="K1637" s="23">
        <f t="shared" si="181"/>
        <v>-0.20139265312929999</v>
      </c>
      <c r="L1637" s="22">
        <f t="shared" si="175"/>
        <v>1.375135011110673E-2</v>
      </c>
    </row>
    <row r="1638" spans="1:12" x14ac:dyDescent="0.25">
      <c r="A1638" s="3">
        <f>IFERROR(Datos!A1638,"")</f>
        <v>44861</v>
      </c>
      <c r="B1638" s="4">
        <f>IFERROR(Datos!B1638,"")</f>
        <v>154.74</v>
      </c>
      <c r="C1638" s="4">
        <f>IFERROR(Datos!C1638,"")</f>
        <v>3807.3</v>
      </c>
      <c r="D1638" s="22">
        <f t="shared" si="176"/>
        <v>-1.5485869144404862E-3</v>
      </c>
      <c r="E1638" s="22">
        <f t="shared" si="177"/>
        <v>-6.0825980264187507E-3</v>
      </c>
      <c r="F1638" s="22">
        <f>IFERROR(D1638-Dashboard!$B$4/252,"")</f>
        <v>-1.707317073170645E-3</v>
      </c>
      <c r="G1638" s="22">
        <f>IFERROR(E1638-Dashboard!$B$4/252,"")</f>
        <v>-6.2413281851489092E-3</v>
      </c>
      <c r="H1638" s="4">
        <f t="shared" si="178"/>
        <v>193.89</v>
      </c>
      <c r="I1638" s="23">
        <f t="shared" si="179"/>
        <v>-0.2019186136469131</v>
      </c>
      <c r="J1638" s="4">
        <f t="shared" si="180"/>
        <v>4796.6000000000004</v>
      </c>
      <c r="K1638" s="23">
        <f t="shared" si="181"/>
        <v>-0.20625026060125928</v>
      </c>
      <c r="L1638" s="22">
        <f t="shared" si="175"/>
        <v>4.5340111119782645E-3</v>
      </c>
    </row>
    <row r="1639" spans="1:12" x14ac:dyDescent="0.25">
      <c r="A1639" s="3">
        <f>IFERROR(Datos!A1639,"")</f>
        <v>44862</v>
      </c>
      <c r="B1639" s="4">
        <f>IFERROR(Datos!B1639,"")</f>
        <v>153.16</v>
      </c>
      <c r="C1639" s="4">
        <f>IFERROR(Datos!C1639,"")</f>
        <v>3901.06</v>
      </c>
      <c r="D1639" s="22">
        <f t="shared" si="176"/>
        <v>-1.0210675972599281E-2</v>
      </c>
      <c r="E1639" s="22">
        <f t="shared" si="177"/>
        <v>2.4626375646783716E-2</v>
      </c>
      <c r="F1639" s="22">
        <f>IFERROR(D1639-Dashboard!$B$4/252,"")</f>
        <v>-1.036940613132944E-2</v>
      </c>
      <c r="G1639" s="22">
        <f>IFERROR(E1639-Dashboard!$B$4/252,"")</f>
        <v>2.4467645488053556E-2</v>
      </c>
      <c r="H1639" s="4">
        <f t="shared" si="178"/>
        <v>193.89</v>
      </c>
      <c r="I1639" s="23">
        <f t="shared" si="179"/>
        <v>-0.21006756408272731</v>
      </c>
      <c r="J1639" s="4">
        <f t="shared" si="180"/>
        <v>4796.6000000000004</v>
      </c>
      <c r="K1639" s="23">
        <f t="shared" si="181"/>
        <v>-0.18670308134928915</v>
      </c>
      <c r="L1639" s="22">
        <f t="shared" si="175"/>
        <v>-3.4837051619382997E-2</v>
      </c>
    </row>
    <row r="1640" spans="1:12" x14ac:dyDescent="0.25">
      <c r="A1640" s="3">
        <f>IFERROR(Datos!A1640,"")</f>
        <v>44865</v>
      </c>
      <c r="B1640" s="4">
        <f>IFERROR(Datos!B1640,"")</f>
        <v>151.91</v>
      </c>
      <c r="C1640" s="4">
        <f>IFERROR(Datos!C1640,"")</f>
        <v>3871.98</v>
      </c>
      <c r="D1640" s="22">
        <f t="shared" si="176"/>
        <v>-8.1613998433011092E-3</v>
      </c>
      <c r="E1640" s="22">
        <f t="shared" si="177"/>
        <v>-7.4543841930141408E-3</v>
      </c>
      <c r="F1640" s="22">
        <f>IFERROR(D1640-Dashboard!$B$4/252,"")</f>
        <v>-8.3201300020312677E-3</v>
      </c>
      <c r="G1640" s="22">
        <f>IFERROR(E1640-Dashboard!$B$4/252,"")</f>
        <v>-7.6131143517442993E-3</v>
      </c>
      <c r="H1640" s="4">
        <f t="shared" si="178"/>
        <v>193.89</v>
      </c>
      <c r="I1640" s="23">
        <f t="shared" si="179"/>
        <v>-0.21651451854144099</v>
      </c>
      <c r="J1640" s="4">
        <f t="shared" si="180"/>
        <v>4796.6000000000004</v>
      </c>
      <c r="K1640" s="23">
        <f t="shared" si="181"/>
        <v>-0.19276570904390611</v>
      </c>
      <c r="L1640" s="22">
        <f t="shared" si="175"/>
        <v>-7.0701565028696844E-4</v>
      </c>
    </row>
    <row r="1641" spans="1:12" x14ac:dyDescent="0.25">
      <c r="A1641" s="3">
        <f>IFERROR(Datos!A1641,"")</f>
        <v>44866</v>
      </c>
      <c r="B1641" s="4">
        <f>IFERROR(Datos!B1641,"")</f>
        <v>153.46</v>
      </c>
      <c r="C1641" s="4">
        <f>IFERROR(Datos!C1641,"")</f>
        <v>3856.1</v>
      </c>
      <c r="D1641" s="22">
        <f t="shared" si="176"/>
        <v>1.0203409913764894E-2</v>
      </c>
      <c r="E1641" s="22">
        <f t="shared" si="177"/>
        <v>-4.10126085362017E-3</v>
      </c>
      <c r="F1641" s="22">
        <f>IFERROR(D1641-Dashboard!$B$4/252,"")</f>
        <v>1.0044679755034735E-2</v>
      </c>
      <c r="G1641" s="22">
        <f>IFERROR(E1641-Dashboard!$B$4/252,"")</f>
        <v>-4.2599910123503285E-3</v>
      </c>
      <c r="H1641" s="4">
        <f t="shared" si="178"/>
        <v>193.89</v>
      </c>
      <c r="I1641" s="23">
        <f t="shared" si="179"/>
        <v>-0.20852029501263591</v>
      </c>
      <c r="J1641" s="4">
        <f t="shared" si="180"/>
        <v>4796.6000000000004</v>
      </c>
      <c r="K1641" s="23">
        <f t="shared" si="181"/>
        <v>-0.19607638744110423</v>
      </c>
      <c r="L1641" s="22">
        <f t="shared" si="175"/>
        <v>1.4304670767385064E-2</v>
      </c>
    </row>
    <row r="1642" spans="1:12" x14ac:dyDescent="0.25">
      <c r="A1642" s="3">
        <f>IFERROR(Datos!A1642,"")</f>
        <v>44867</v>
      </c>
      <c r="B1642" s="4">
        <f>IFERROR(Datos!B1642,"")</f>
        <v>152.38999999999999</v>
      </c>
      <c r="C1642" s="4">
        <f>IFERROR(Datos!C1642,"")</f>
        <v>3759.69</v>
      </c>
      <c r="D1642" s="22">
        <f t="shared" si="176"/>
        <v>-6.9725009774534996E-3</v>
      </c>
      <c r="E1642" s="22">
        <f t="shared" si="177"/>
        <v>-2.5001944970306722E-2</v>
      </c>
      <c r="F1642" s="22">
        <f>IFERROR(D1642-Dashboard!$B$4/252,"")</f>
        <v>-7.1312311361836581E-3</v>
      </c>
      <c r="G1642" s="22">
        <f>IFERROR(E1642-Dashboard!$B$4/252,"")</f>
        <v>-2.5160675129036882E-2</v>
      </c>
      <c r="H1642" s="4">
        <f t="shared" si="178"/>
        <v>193.89</v>
      </c>
      <c r="I1642" s="23">
        <f t="shared" si="179"/>
        <v>-0.21403888802929494</v>
      </c>
      <c r="J1642" s="4">
        <f t="shared" si="180"/>
        <v>4796.6000000000004</v>
      </c>
      <c r="K1642" s="23">
        <f t="shared" si="181"/>
        <v>-0.21617604136263191</v>
      </c>
      <c r="L1642" s="22">
        <f t="shared" si="175"/>
        <v>1.8029443992853222E-2</v>
      </c>
    </row>
    <row r="1643" spans="1:12" x14ac:dyDescent="0.25">
      <c r="A1643" s="3">
        <f>IFERROR(Datos!A1643,"")</f>
        <v>44868</v>
      </c>
      <c r="B1643" s="4">
        <f>IFERROR(Datos!B1643,"")</f>
        <v>151.81</v>
      </c>
      <c r="C1643" s="4">
        <f>IFERROR(Datos!C1643,"")</f>
        <v>3719.89</v>
      </c>
      <c r="D1643" s="22">
        <f t="shared" si="176"/>
        <v>-3.8060240173238835E-3</v>
      </c>
      <c r="E1643" s="22">
        <f t="shared" si="177"/>
        <v>-1.0585979163175718E-2</v>
      </c>
      <c r="F1643" s="22">
        <f>IFERROR(D1643-Dashboard!$B$4/252,"")</f>
        <v>-3.964754176054042E-3</v>
      </c>
      <c r="G1643" s="22">
        <f>IFERROR(E1643-Dashboard!$B$4/252,"")</f>
        <v>-1.0744709321905877E-2</v>
      </c>
      <c r="H1643" s="4">
        <f t="shared" si="178"/>
        <v>193.89</v>
      </c>
      <c r="I1643" s="23">
        <f t="shared" si="179"/>
        <v>-0.21703027489813809</v>
      </c>
      <c r="J1643" s="4">
        <f t="shared" si="180"/>
        <v>4796.6000000000004</v>
      </c>
      <c r="K1643" s="23">
        <f t="shared" si="181"/>
        <v>-0.22447358545636498</v>
      </c>
      <c r="L1643" s="22">
        <f t="shared" si="175"/>
        <v>6.7799551458518348E-3</v>
      </c>
    </row>
    <row r="1644" spans="1:12" x14ac:dyDescent="0.25">
      <c r="A1644" s="3">
        <f>IFERROR(Datos!A1644,"")</f>
        <v>44869</v>
      </c>
      <c r="B1644" s="4">
        <f>IFERROR(Datos!B1644,"")</f>
        <v>156.47</v>
      </c>
      <c r="C1644" s="4">
        <f>IFERROR(Datos!C1644,"")</f>
        <v>3770.55</v>
      </c>
      <c r="D1644" s="22">
        <f t="shared" si="176"/>
        <v>3.0696265068177242E-2</v>
      </c>
      <c r="E1644" s="22">
        <f t="shared" si="177"/>
        <v>1.3618682272863003E-2</v>
      </c>
      <c r="F1644" s="22">
        <f>IFERROR(D1644-Dashboard!$B$4/252,"")</f>
        <v>3.0537534909447082E-2</v>
      </c>
      <c r="G1644" s="22">
        <f>IFERROR(E1644-Dashboard!$B$4/252,"")</f>
        <v>1.3459952114132845E-2</v>
      </c>
      <c r="H1644" s="4">
        <f t="shared" si="178"/>
        <v>193.89</v>
      </c>
      <c r="I1644" s="23">
        <f t="shared" si="179"/>
        <v>-0.19299602867605337</v>
      </c>
      <c r="J1644" s="4">
        <f t="shared" si="180"/>
        <v>4796.6000000000004</v>
      </c>
      <c r="K1644" s="23">
        <f t="shared" si="181"/>
        <v>-0.21391193762248262</v>
      </c>
      <c r="L1644" s="22">
        <f t="shared" si="175"/>
        <v>1.7077582795314239E-2</v>
      </c>
    </row>
    <row r="1645" spans="1:12" x14ac:dyDescent="0.25">
      <c r="A1645" s="3">
        <f>IFERROR(Datos!A1645,"")</f>
        <v>44872</v>
      </c>
      <c r="B1645" s="4">
        <f>IFERROR(Datos!B1645,"")</f>
        <v>155.85</v>
      </c>
      <c r="C1645" s="4">
        <f>IFERROR(Datos!C1645,"")</f>
        <v>3806.8</v>
      </c>
      <c r="D1645" s="22">
        <f t="shared" si="176"/>
        <v>-3.9624209113567899E-3</v>
      </c>
      <c r="E1645" s="22">
        <f t="shared" si="177"/>
        <v>9.6139820450598101E-3</v>
      </c>
      <c r="F1645" s="22">
        <f>IFERROR(D1645-Dashboard!$B$4/252,"")</f>
        <v>-4.1211510700869484E-3</v>
      </c>
      <c r="G1645" s="22">
        <f>IFERROR(E1645-Dashboard!$B$4/252,"")</f>
        <v>9.4552518863296516E-3</v>
      </c>
      <c r="H1645" s="4">
        <f t="shared" si="178"/>
        <v>193.89</v>
      </c>
      <c r="I1645" s="23">
        <f t="shared" si="179"/>
        <v>-0.19619371808757535</v>
      </c>
      <c r="J1645" s="4">
        <f t="shared" si="180"/>
        <v>4796.6000000000004</v>
      </c>
      <c r="K1645" s="23">
        <f t="shared" si="181"/>
        <v>-0.20635450110494935</v>
      </c>
      <c r="L1645" s="22">
        <f t="shared" si="175"/>
        <v>-1.35764029564166E-2</v>
      </c>
    </row>
    <row r="1646" spans="1:12" x14ac:dyDescent="0.25">
      <c r="A1646" s="3">
        <f>IFERROR(Datos!A1646,"")</f>
        <v>44873</v>
      </c>
      <c r="B1646" s="4">
        <f>IFERROR(Datos!B1646,"")</f>
        <v>159.44999999999999</v>
      </c>
      <c r="C1646" s="4">
        <f>IFERROR(Datos!C1646,"")</f>
        <v>3828.11</v>
      </c>
      <c r="D1646" s="22">
        <f t="shared" si="176"/>
        <v>2.3099133782483072E-2</v>
      </c>
      <c r="E1646" s="22">
        <f t="shared" si="177"/>
        <v>5.5978774823999267E-3</v>
      </c>
      <c r="F1646" s="22">
        <f>IFERROR(D1646-Dashboard!$B$4/252,"")</f>
        <v>2.2940403623752912E-2</v>
      </c>
      <c r="G1646" s="22">
        <f>IFERROR(E1646-Dashboard!$B$4/252,"")</f>
        <v>5.4391473236697681E-3</v>
      </c>
      <c r="H1646" s="4">
        <f t="shared" si="178"/>
        <v>193.89</v>
      </c>
      <c r="I1646" s="23">
        <f t="shared" si="179"/>
        <v>-0.17762648924647995</v>
      </c>
      <c r="J1646" s="4">
        <f t="shared" si="180"/>
        <v>4796.6000000000004</v>
      </c>
      <c r="K1646" s="23">
        <f t="shared" si="181"/>
        <v>-0.20191177083767675</v>
      </c>
      <c r="L1646" s="22">
        <f t="shared" si="175"/>
        <v>1.7501256300083146E-2</v>
      </c>
    </row>
    <row r="1647" spans="1:12" x14ac:dyDescent="0.25">
      <c r="A1647" s="3">
        <f>IFERROR(Datos!A1647,"")</f>
        <v>44874</v>
      </c>
      <c r="B1647" s="4">
        <f>IFERROR(Datos!B1647,"")</f>
        <v>158.65</v>
      </c>
      <c r="C1647" s="4">
        <f>IFERROR(Datos!C1647,"")</f>
        <v>3748.57</v>
      </c>
      <c r="D1647" s="22">
        <f t="shared" si="176"/>
        <v>-5.0172467858261571E-3</v>
      </c>
      <c r="E1647" s="22">
        <f t="shared" si="177"/>
        <v>-2.0777877333723382E-2</v>
      </c>
      <c r="F1647" s="22">
        <f>IFERROR(D1647-Dashboard!$B$4/252,"")</f>
        <v>-5.1759769445563156E-3</v>
      </c>
      <c r="G1647" s="22">
        <f>IFERROR(E1647-Dashboard!$B$4/252,"")</f>
        <v>-2.0936607492453543E-2</v>
      </c>
      <c r="H1647" s="4">
        <f t="shared" si="178"/>
        <v>193.89</v>
      </c>
      <c r="I1647" s="23">
        <f t="shared" si="179"/>
        <v>-0.18175254010005659</v>
      </c>
      <c r="J1647" s="4">
        <f t="shared" si="180"/>
        <v>4796.6000000000004</v>
      </c>
      <c r="K1647" s="23">
        <f t="shared" si="181"/>
        <v>-0.21849435016469998</v>
      </c>
      <c r="L1647" s="22">
        <f t="shared" si="175"/>
        <v>1.5760630547897225E-2</v>
      </c>
    </row>
    <row r="1648" spans="1:12" x14ac:dyDescent="0.25">
      <c r="A1648" s="3">
        <f>IFERROR(Datos!A1648,"")</f>
        <v>44875</v>
      </c>
      <c r="B1648" s="4">
        <f>IFERROR(Datos!B1648,"")</f>
        <v>163.47999999999999</v>
      </c>
      <c r="C1648" s="4">
        <f>IFERROR(Datos!C1648,"")</f>
        <v>3956.37</v>
      </c>
      <c r="D1648" s="22">
        <f t="shared" si="176"/>
        <v>3.0444374409076547E-2</v>
      </c>
      <c r="E1648" s="22">
        <f t="shared" si="177"/>
        <v>5.5434472345454289E-2</v>
      </c>
      <c r="F1648" s="22">
        <f>IFERROR(D1648-Dashboard!$B$4/252,"")</f>
        <v>3.0285644250346386E-2</v>
      </c>
      <c r="G1648" s="22">
        <f>IFERROR(E1648-Dashboard!$B$4/252,"")</f>
        <v>5.5275742186724132E-2</v>
      </c>
      <c r="H1648" s="4">
        <f t="shared" si="178"/>
        <v>193.89</v>
      </c>
      <c r="I1648" s="23">
        <f t="shared" si="179"/>
        <v>-0.15684150807158692</v>
      </c>
      <c r="J1648" s="4">
        <f t="shared" si="180"/>
        <v>4796.6000000000004</v>
      </c>
      <c r="K1648" s="23">
        <f t="shared" si="181"/>
        <v>-0.17517199683108875</v>
      </c>
      <c r="L1648" s="22">
        <f t="shared" si="175"/>
        <v>-2.4990097936377742E-2</v>
      </c>
    </row>
    <row r="1649" spans="1:12" x14ac:dyDescent="0.25">
      <c r="A1649" s="3">
        <f>IFERROR(Datos!A1649,"")</f>
        <v>44876</v>
      </c>
      <c r="B1649" s="4">
        <f>IFERROR(Datos!B1649,"")</f>
        <v>164.56</v>
      </c>
      <c r="C1649" s="4">
        <f>IFERROR(Datos!C1649,"")</f>
        <v>3992.93</v>
      </c>
      <c r="D1649" s="22">
        <f t="shared" si="176"/>
        <v>6.6063126988011867E-3</v>
      </c>
      <c r="E1649" s="22">
        <f t="shared" si="177"/>
        <v>9.2407939601200084E-3</v>
      </c>
      <c r="F1649" s="22">
        <f>IFERROR(D1649-Dashboard!$B$4/252,"")</f>
        <v>6.4475825400710281E-3</v>
      </c>
      <c r="G1649" s="22">
        <f>IFERROR(E1649-Dashboard!$B$4/252,"")</f>
        <v>9.0820638013898499E-3</v>
      </c>
      <c r="H1649" s="4">
        <f t="shared" si="178"/>
        <v>193.89</v>
      </c>
      <c r="I1649" s="23">
        <f t="shared" si="179"/>
        <v>-0.1512713394192583</v>
      </c>
      <c r="J1649" s="4">
        <f t="shared" si="180"/>
        <v>4796.6000000000004</v>
      </c>
      <c r="K1649" s="23">
        <f t="shared" si="181"/>
        <v>-0.16754993120126771</v>
      </c>
      <c r="L1649" s="22">
        <f t="shared" si="175"/>
        <v>-2.6344812613188218E-3</v>
      </c>
    </row>
    <row r="1650" spans="1:12" x14ac:dyDescent="0.25">
      <c r="A1650" s="3">
        <f>IFERROR(Datos!A1650,"")</f>
        <v>44879</v>
      </c>
      <c r="B1650" s="4">
        <f>IFERROR(Datos!B1650,"")</f>
        <v>164.92</v>
      </c>
      <c r="C1650" s="4">
        <f>IFERROR(Datos!C1650,"")</f>
        <v>3957.25</v>
      </c>
      <c r="D1650" s="22">
        <f t="shared" si="176"/>
        <v>2.1876519202721489E-3</v>
      </c>
      <c r="E1650" s="22">
        <f t="shared" si="177"/>
        <v>-8.9357940159231486E-3</v>
      </c>
      <c r="F1650" s="22">
        <f>IFERROR(D1650-Dashboard!$B$4/252,"")</f>
        <v>2.0289217615419904E-3</v>
      </c>
      <c r="G1650" s="22">
        <f>IFERROR(E1650-Dashboard!$B$4/252,"")</f>
        <v>-9.0945241746533071E-3</v>
      </c>
      <c r="H1650" s="4">
        <f t="shared" si="178"/>
        <v>193.89</v>
      </c>
      <c r="I1650" s="23">
        <f t="shared" si="179"/>
        <v>-0.14941461653514876</v>
      </c>
      <c r="J1650" s="4">
        <f t="shared" si="180"/>
        <v>4796.6000000000004</v>
      </c>
      <c r="K1650" s="23">
        <f t="shared" si="181"/>
        <v>-0.1749885335445942</v>
      </c>
      <c r="L1650" s="22">
        <f t="shared" si="175"/>
        <v>1.1123445936195298E-2</v>
      </c>
    </row>
    <row r="1651" spans="1:12" x14ac:dyDescent="0.25">
      <c r="A1651" s="3">
        <f>IFERROR(Datos!A1651,"")</f>
        <v>44880</v>
      </c>
      <c r="B1651" s="4">
        <f>IFERROR(Datos!B1651,"")</f>
        <v>165.5</v>
      </c>
      <c r="C1651" s="4">
        <f>IFERROR(Datos!C1651,"")</f>
        <v>3991.73</v>
      </c>
      <c r="D1651" s="22">
        <f t="shared" si="176"/>
        <v>3.5168566577734595E-3</v>
      </c>
      <c r="E1651" s="22">
        <f t="shared" si="177"/>
        <v>8.7131214858804373E-3</v>
      </c>
      <c r="F1651" s="22">
        <f>IFERROR(D1651-Dashboard!$B$4/252,"")</f>
        <v>3.3581264990433009E-3</v>
      </c>
      <c r="G1651" s="22">
        <f>IFERROR(E1651-Dashboard!$B$4/252,"")</f>
        <v>8.5543913271502788E-3</v>
      </c>
      <c r="H1651" s="4">
        <f t="shared" si="178"/>
        <v>193.89</v>
      </c>
      <c r="I1651" s="23">
        <f t="shared" si="179"/>
        <v>-0.14642322966630561</v>
      </c>
      <c r="J1651" s="4">
        <f t="shared" si="180"/>
        <v>4796.6000000000004</v>
      </c>
      <c r="K1651" s="23">
        <f t="shared" si="181"/>
        <v>-0.16780010841012394</v>
      </c>
      <c r="L1651" s="22">
        <f t="shared" si="175"/>
        <v>-5.1962648281069779E-3</v>
      </c>
    </row>
    <row r="1652" spans="1:12" x14ac:dyDescent="0.25">
      <c r="A1652" s="3">
        <f>IFERROR(Datos!A1652,"")</f>
        <v>44881</v>
      </c>
      <c r="B1652" s="4">
        <f>IFERROR(Datos!B1652,"")</f>
        <v>165.12</v>
      </c>
      <c r="C1652" s="4">
        <f>IFERROR(Datos!C1652,"")</f>
        <v>3958.79</v>
      </c>
      <c r="D1652" s="22">
        <f t="shared" si="176"/>
        <v>-2.2960725075528154E-3</v>
      </c>
      <c r="E1652" s="22">
        <f t="shared" si="177"/>
        <v>-8.2520611363995355E-3</v>
      </c>
      <c r="F1652" s="22">
        <f>IFERROR(D1652-Dashboard!$B$4/252,"")</f>
        <v>-2.454802666282974E-3</v>
      </c>
      <c r="G1652" s="22">
        <f>IFERROR(E1652-Dashboard!$B$4/252,"")</f>
        <v>-8.410791295129694E-3</v>
      </c>
      <c r="H1652" s="4">
        <f t="shared" si="178"/>
        <v>193.89</v>
      </c>
      <c r="I1652" s="23">
        <f t="shared" si="179"/>
        <v>-0.14838310382175457</v>
      </c>
      <c r="J1652" s="4">
        <f t="shared" si="180"/>
        <v>4796.6000000000004</v>
      </c>
      <c r="K1652" s="23">
        <f t="shared" si="181"/>
        <v>-0.17466747279322858</v>
      </c>
      <c r="L1652" s="22">
        <f t="shared" si="175"/>
        <v>5.9559886288467201E-3</v>
      </c>
    </row>
    <row r="1653" spans="1:12" x14ac:dyDescent="0.25">
      <c r="A1653" s="3">
        <f>IFERROR(Datos!A1653,"")</f>
        <v>44882</v>
      </c>
      <c r="B1653" s="4">
        <f>IFERROR(Datos!B1653,"")</f>
        <v>163.92</v>
      </c>
      <c r="C1653" s="4">
        <f>IFERROR(Datos!C1653,"")</f>
        <v>3946.56</v>
      </c>
      <c r="D1653" s="22">
        <f t="shared" si="176"/>
        <v>-7.2674418604652402E-3</v>
      </c>
      <c r="E1653" s="22">
        <f t="shared" si="177"/>
        <v>-3.0893277996559831E-3</v>
      </c>
      <c r="F1653" s="22">
        <f>IFERROR(D1653-Dashboard!$B$4/252,"")</f>
        <v>-7.4261720191953987E-3</v>
      </c>
      <c r="G1653" s="22">
        <f>IFERROR(E1653-Dashboard!$B$4/252,"")</f>
        <v>-3.2480579583861417E-3</v>
      </c>
      <c r="H1653" s="4">
        <f t="shared" si="178"/>
        <v>193.89</v>
      </c>
      <c r="I1653" s="23">
        <f t="shared" si="179"/>
        <v>-0.15457218010211982</v>
      </c>
      <c r="J1653" s="4">
        <f t="shared" si="180"/>
        <v>4796.6000000000004</v>
      </c>
      <c r="K1653" s="23">
        <f t="shared" si="181"/>
        <v>-0.1772171955134888</v>
      </c>
      <c r="L1653" s="22">
        <f t="shared" si="175"/>
        <v>-4.1781140608092571E-3</v>
      </c>
    </row>
    <row r="1654" spans="1:12" x14ac:dyDescent="0.25">
      <c r="A1654" s="3">
        <f>IFERROR(Datos!A1654,"")</f>
        <v>44883</v>
      </c>
      <c r="B1654" s="4">
        <f>IFERROR(Datos!B1654,"")</f>
        <v>162.79</v>
      </c>
      <c r="C1654" s="4">
        <f>IFERROR(Datos!C1654,"")</f>
        <v>3965.34</v>
      </c>
      <c r="D1654" s="22">
        <f t="shared" si="176"/>
        <v>-6.893606637384031E-3</v>
      </c>
      <c r="E1654" s="22">
        <f t="shared" si="177"/>
        <v>4.7585745560692061E-3</v>
      </c>
      <c r="F1654" s="22">
        <f>IFERROR(D1654-Dashboard!$B$4/252,"")</f>
        <v>-7.0523367961141895E-3</v>
      </c>
      <c r="G1654" s="22">
        <f>IFERROR(E1654-Dashboard!$B$4/252,"")</f>
        <v>4.5998443973390476E-3</v>
      </c>
      <c r="H1654" s="4">
        <f t="shared" si="178"/>
        <v>193.89</v>
      </c>
      <c r="I1654" s="23">
        <f t="shared" si="179"/>
        <v>-0.16040022693279687</v>
      </c>
      <c r="J1654" s="4">
        <f t="shared" si="180"/>
        <v>4796.6000000000004</v>
      </c>
      <c r="K1654" s="23">
        <f t="shared" si="181"/>
        <v>-0.17330192219488805</v>
      </c>
      <c r="L1654" s="22">
        <f t="shared" si="175"/>
        <v>-1.1652181193453237E-2</v>
      </c>
    </row>
    <row r="1655" spans="1:12" x14ac:dyDescent="0.25">
      <c r="A1655" s="3">
        <f>IFERROR(Datos!A1655,"")</f>
        <v>44886</v>
      </c>
      <c r="B1655" s="4">
        <f>IFERROR(Datos!B1655,"")</f>
        <v>161.88</v>
      </c>
      <c r="C1655" s="4">
        <f>IFERROR(Datos!C1655,"")</f>
        <v>3949.94</v>
      </c>
      <c r="D1655" s="22">
        <f t="shared" si="176"/>
        <v>-5.5900239572455046E-3</v>
      </c>
      <c r="E1655" s="22">
        <f t="shared" si="177"/>
        <v>-3.8836518432215916E-3</v>
      </c>
      <c r="F1655" s="22">
        <f>IFERROR(D1655-Dashboard!$B$4/252,"")</f>
        <v>-5.7487541159756631E-3</v>
      </c>
      <c r="G1655" s="22">
        <f>IFERROR(E1655-Dashboard!$B$4/252,"")</f>
        <v>-4.0423820019517501E-3</v>
      </c>
      <c r="H1655" s="4">
        <f t="shared" si="178"/>
        <v>193.89</v>
      </c>
      <c r="I1655" s="23">
        <f t="shared" si="179"/>
        <v>-0.16509360977874044</v>
      </c>
      <c r="J1655" s="4">
        <f t="shared" si="180"/>
        <v>4796.6000000000004</v>
      </c>
      <c r="K1655" s="23">
        <f t="shared" si="181"/>
        <v>-0.17651252970854359</v>
      </c>
      <c r="L1655" s="22">
        <f t="shared" si="175"/>
        <v>-1.706372114023913E-3</v>
      </c>
    </row>
    <row r="1656" spans="1:12" x14ac:dyDescent="0.25">
      <c r="A1656" s="3">
        <f>IFERROR(Datos!A1656,"")</f>
        <v>44887</v>
      </c>
      <c r="B1656" s="4">
        <f>IFERROR(Datos!B1656,"")</f>
        <v>162.07</v>
      </c>
      <c r="C1656" s="4">
        <f>IFERROR(Datos!C1656,"")</f>
        <v>4003.58</v>
      </c>
      <c r="D1656" s="22">
        <f t="shared" si="176"/>
        <v>1.1737089201877549E-3</v>
      </c>
      <c r="E1656" s="22">
        <f t="shared" si="177"/>
        <v>1.3579953113211918E-2</v>
      </c>
      <c r="F1656" s="22">
        <f>IFERROR(D1656-Dashboard!$B$4/252,"")</f>
        <v>1.0149787614575961E-3</v>
      </c>
      <c r="G1656" s="22">
        <f>IFERROR(E1656-Dashboard!$B$4/252,"")</f>
        <v>1.3421222954481759E-2</v>
      </c>
      <c r="H1656" s="4">
        <f t="shared" si="178"/>
        <v>193.89</v>
      </c>
      <c r="I1656" s="23">
        <f t="shared" si="179"/>
        <v>-0.16411367270101607</v>
      </c>
      <c r="J1656" s="4">
        <f t="shared" si="180"/>
        <v>4796.6000000000004</v>
      </c>
      <c r="K1656" s="23">
        <f t="shared" si="181"/>
        <v>-0.1653296084726682</v>
      </c>
      <c r="L1656" s="22">
        <f t="shared" si="175"/>
        <v>-1.2406244193024163E-2</v>
      </c>
    </row>
    <row r="1657" spans="1:12" x14ac:dyDescent="0.25">
      <c r="A1657" s="3">
        <f>IFERROR(Datos!A1657,"")</f>
        <v>44888</v>
      </c>
      <c r="B1657" s="4">
        <f>IFERROR(Datos!B1657,"")</f>
        <v>163.08000000000001</v>
      </c>
      <c r="C1657" s="4">
        <f>IFERROR(Datos!C1657,"")</f>
        <v>4027.26</v>
      </c>
      <c r="D1657" s="22">
        <f t="shared" si="176"/>
        <v>6.2318751156908991E-3</v>
      </c>
      <c r="E1657" s="22">
        <f t="shared" si="177"/>
        <v>5.9147063378277576E-3</v>
      </c>
      <c r="F1657" s="22">
        <f>IFERROR(D1657-Dashboard!$B$4/252,"")</f>
        <v>6.0731449569607406E-3</v>
      </c>
      <c r="G1657" s="22">
        <f>IFERROR(E1657-Dashboard!$B$4/252,"")</f>
        <v>5.7559761790975991E-3</v>
      </c>
      <c r="H1657" s="4">
        <f t="shared" si="178"/>
        <v>193.89</v>
      </c>
      <c r="I1657" s="23">
        <f t="shared" si="179"/>
        <v>-0.15890453349837519</v>
      </c>
      <c r="J1657" s="4">
        <f t="shared" si="180"/>
        <v>4796.6000000000004</v>
      </c>
      <c r="K1657" s="23">
        <f t="shared" si="181"/>
        <v>-0.16039277821790432</v>
      </c>
      <c r="L1657" s="22">
        <f t="shared" si="175"/>
        <v>3.1716877786314157E-4</v>
      </c>
    </row>
    <row r="1658" spans="1:12" x14ac:dyDescent="0.25">
      <c r="A1658" s="3">
        <f>IFERROR(Datos!A1658,"")</f>
        <v>44890</v>
      </c>
      <c r="B1658" s="4">
        <f>IFERROR(Datos!B1658,"")</f>
        <v>163.22</v>
      </c>
      <c r="C1658" s="4">
        <f>IFERROR(Datos!C1658,"")</f>
        <v>4026.12</v>
      </c>
      <c r="D1658" s="22">
        <f t="shared" si="176"/>
        <v>8.5847436840813529E-4</v>
      </c>
      <c r="E1658" s="22">
        <f t="shared" si="177"/>
        <v>-2.830708720074071E-4</v>
      </c>
      <c r="F1658" s="22">
        <f>IFERROR(D1658-Dashboard!$B$4/252,"")</f>
        <v>6.9974420967797656E-4</v>
      </c>
      <c r="G1658" s="22">
        <f>IFERROR(E1658-Dashboard!$B$4/252,"")</f>
        <v>-4.4180103073756583E-4</v>
      </c>
      <c r="H1658" s="4">
        <f t="shared" si="178"/>
        <v>193.89</v>
      </c>
      <c r="I1658" s="23">
        <f t="shared" si="179"/>
        <v>-0.15818247459899937</v>
      </c>
      <c r="J1658" s="4">
        <f t="shared" si="180"/>
        <v>4796.6000000000004</v>
      </c>
      <c r="K1658" s="23">
        <f t="shared" si="181"/>
        <v>-0.16063044656631786</v>
      </c>
      <c r="L1658" s="22">
        <f t="shared" si="175"/>
        <v>1.1415452404155424E-3</v>
      </c>
    </row>
    <row r="1659" spans="1:12" x14ac:dyDescent="0.25">
      <c r="A1659" s="3">
        <f>IFERROR(Datos!A1659,"")</f>
        <v>44893</v>
      </c>
      <c r="B1659" s="4">
        <f>IFERROR(Datos!B1659,"")</f>
        <v>161.93</v>
      </c>
      <c r="C1659" s="4">
        <f>IFERROR(Datos!C1659,"")</f>
        <v>3963.94</v>
      </c>
      <c r="D1659" s="22">
        <f t="shared" si="176"/>
        <v>-7.9034432054895243E-3</v>
      </c>
      <c r="E1659" s="22">
        <f t="shared" si="177"/>
        <v>-1.5444149702443011E-2</v>
      </c>
      <c r="F1659" s="22">
        <f>IFERROR(D1659-Dashboard!$B$4/252,"")</f>
        <v>-8.0621733642196828E-3</v>
      </c>
      <c r="G1659" s="22">
        <f>IFERROR(E1659-Dashboard!$B$4/252,"")</f>
        <v>-1.5602879861173169E-2</v>
      </c>
      <c r="H1659" s="4">
        <f t="shared" si="178"/>
        <v>193.89</v>
      </c>
      <c r="I1659" s="23">
        <f t="shared" si="179"/>
        <v>-0.16483573160039189</v>
      </c>
      <c r="J1659" s="4">
        <f t="shared" si="180"/>
        <v>4796.6000000000004</v>
      </c>
      <c r="K1659" s="23">
        <f t="shared" si="181"/>
        <v>-0.17359379560522037</v>
      </c>
      <c r="L1659" s="22">
        <f t="shared" si="175"/>
        <v>7.5407064969534865E-3</v>
      </c>
    </row>
    <row r="1660" spans="1:12" x14ac:dyDescent="0.25">
      <c r="A1660" s="3">
        <f>IFERROR(Datos!A1660,"")</f>
        <v>44894</v>
      </c>
      <c r="B1660" s="4">
        <f>IFERROR(Datos!B1660,"")</f>
        <v>162.72999999999999</v>
      </c>
      <c r="C1660" s="4">
        <f>IFERROR(Datos!C1660,"")</f>
        <v>3957.63</v>
      </c>
      <c r="D1660" s="22">
        <f t="shared" si="176"/>
        <v>4.9404063484219662E-3</v>
      </c>
      <c r="E1660" s="22">
        <f t="shared" si="177"/>
        <v>-1.5918505325509535E-3</v>
      </c>
      <c r="F1660" s="22">
        <f>IFERROR(D1660-Dashboard!$B$4/252,"")</f>
        <v>4.7816761896918077E-3</v>
      </c>
      <c r="G1660" s="22">
        <f>IFERROR(E1660-Dashboard!$B$4/252,"")</f>
        <v>-1.7505806912811123E-3</v>
      </c>
      <c r="H1660" s="4">
        <f t="shared" si="178"/>
        <v>193.89</v>
      </c>
      <c r="I1660" s="23">
        <f t="shared" si="179"/>
        <v>-0.16070968074681524</v>
      </c>
      <c r="J1660" s="4">
        <f t="shared" si="180"/>
        <v>4796.6000000000004</v>
      </c>
      <c r="K1660" s="23">
        <f t="shared" si="181"/>
        <v>-0.17490931076178962</v>
      </c>
      <c r="L1660" s="22">
        <f t="shared" si="175"/>
        <v>6.5322568809729198E-3</v>
      </c>
    </row>
    <row r="1661" spans="1:12" x14ac:dyDescent="0.25">
      <c r="A1661" s="3">
        <f>IFERROR(Datos!A1661,"")</f>
        <v>44895</v>
      </c>
      <c r="B1661" s="4">
        <f>IFERROR(Datos!B1661,"")</f>
        <v>164.81</v>
      </c>
      <c r="C1661" s="4">
        <f>IFERROR(Datos!C1661,"")</f>
        <v>4080.11</v>
      </c>
      <c r="D1661" s="22">
        <f t="shared" si="176"/>
        <v>1.27819086830947E-2</v>
      </c>
      <c r="E1661" s="22">
        <f t="shared" si="177"/>
        <v>3.0947814727501077E-2</v>
      </c>
      <c r="F1661" s="22">
        <f>IFERROR(D1661-Dashboard!$B$4/252,"")</f>
        <v>1.2623178524364542E-2</v>
      </c>
      <c r="G1661" s="22">
        <f>IFERROR(E1661-Dashboard!$B$4/252,"")</f>
        <v>3.0789084568770917E-2</v>
      </c>
      <c r="H1661" s="4">
        <f t="shared" si="178"/>
        <v>193.89</v>
      </c>
      <c r="I1661" s="23">
        <f t="shared" si="179"/>
        <v>-0.14998194852751556</v>
      </c>
      <c r="J1661" s="4">
        <f t="shared" si="180"/>
        <v>4796.6000000000004</v>
      </c>
      <c r="K1661" s="23">
        <f t="shared" si="181"/>
        <v>-0.1493745569778594</v>
      </c>
      <c r="L1661" s="22">
        <f t="shared" si="175"/>
        <v>-1.8165906044406377E-2</v>
      </c>
    </row>
    <row r="1662" spans="1:12" x14ac:dyDescent="0.25">
      <c r="A1662" s="3">
        <f>IFERROR(Datos!A1662,"")</f>
        <v>44896</v>
      </c>
      <c r="B1662" s="4">
        <f>IFERROR(Datos!B1662,"")</f>
        <v>167.84</v>
      </c>
      <c r="C1662" s="4">
        <f>IFERROR(Datos!C1662,"")</f>
        <v>4076.57</v>
      </c>
      <c r="D1662" s="22">
        <f t="shared" si="176"/>
        <v>1.8384806747163474E-2</v>
      </c>
      <c r="E1662" s="22">
        <f t="shared" si="177"/>
        <v>-8.6762366700898763E-4</v>
      </c>
      <c r="F1662" s="22">
        <f>IFERROR(D1662-Dashboard!$B$4/252,"")</f>
        <v>1.8226076588433313E-2</v>
      </c>
      <c r="G1662" s="22">
        <f>IFERROR(E1662-Dashboard!$B$4/252,"")</f>
        <v>-1.0263538257391464E-3</v>
      </c>
      <c r="H1662" s="4">
        <f t="shared" si="178"/>
        <v>193.89</v>
      </c>
      <c r="I1662" s="23">
        <f t="shared" si="179"/>
        <v>-0.13435453091959348</v>
      </c>
      <c r="J1662" s="4">
        <f t="shared" si="180"/>
        <v>4796.6000000000004</v>
      </c>
      <c r="K1662" s="23">
        <f t="shared" si="181"/>
        <v>-0.1501125797439854</v>
      </c>
      <c r="L1662" s="22">
        <f t="shared" si="175"/>
        <v>1.9252430414172461E-2</v>
      </c>
    </row>
    <row r="1663" spans="1:12" x14ac:dyDescent="0.25">
      <c r="A1663" s="3">
        <f>IFERROR(Datos!A1663,"")</f>
        <v>44897</v>
      </c>
      <c r="B1663" s="4">
        <f>IFERROR(Datos!B1663,"")</f>
        <v>167.26</v>
      </c>
      <c r="C1663" s="4">
        <f>IFERROR(Datos!C1663,"")</f>
        <v>4071.7</v>
      </c>
      <c r="D1663" s="22">
        <f t="shared" si="176"/>
        <v>-3.4556720686368392E-3</v>
      </c>
      <c r="E1663" s="22">
        <f t="shared" si="177"/>
        <v>-1.1946317615054713E-3</v>
      </c>
      <c r="F1663" s="22">
        <f>IFERROR(D1663-Dashboard!$B$4/252,"")</f>
        <v>-3.6144022273669977E-3</v>
      </c>
      <c r="G1663" s="22">
        <f>IFERROR(E1663-Dashboard!$B$4/252,"")</f>
        <v>-1.3533619202356301E-3</v>
      </c>
      <c r="H1663" s="4">
        <f t="shared" si="178"/>
        <v>193.89</v>
      </c>
      <c r="I1663" s="23">
        <f t="shared" si="179"/>
        <v>-0.13734591778843674</v>
      </c>
      <c r="J1663" s="4">
        <f t="shared" si="180"/>
        <v>4796.6000000000004</v>
      </c>
      <c r="K1663" s="23">
        <f t="shared" si="181"/>
        <v>-0.15112788224992713</v>
      </c>
      <c r="L1663" s="22">
        <f t="shared" si="175"/>
        <v>-2.2610403071313678E-3</v>
      </c>
    </row>
    <row r="1664" spans="1:12" x14ac:dyDescent="0.25">
      <c r="A1664" s="3">
        <f>IFERROR(Datos!A1664,"")</f>
        <v>44900</v>
      </c>
      <c r="B1664" s="4">
        <f>IFERROR(Datos!B1664,"")</f>
        <v>164.39</v>
      </c>
      <c r="C1664" s="4">
        <f>IFERROR(Datos!C1664,"")</f>
        <v>3998.84</v>
      </c>
      <c r="D1664" s="22">
        <f t="shared" si="176"/>
        <v>-1.7158914265215874E-2</v>
      </c>
      <c r="E1664" s="22">
        <f t="shared" si="177"/>
        <v>-1.7894245646781326E-2</v>
      </c>
      <c r="F1664" s="22">
        <f>IFERROR(D1664-Dashboard!$B$4/252,"")</f>
        <v>-1.7317644423946035E-2</v>
      </c>
      <c r="G1664" s="22">
        <f>IFERROR(E1664-Dashboard!$B$4/252,"")</f>
        <v>-1.8052975805511486E-2</v>
      </c>
      <c r="H1664" s="4">
        <f t="shared" si="178"/>
        <v>193.89</v>
      </c>
      <c r="I1664" s="23">
        <f t="shared" si="179"/>
        <v>-0.15214812522564347</v>
      </c>
      <c r="J1664" s="4">
        <f t="shared" si="180"/>
        <v>4796.6000000000004</v>
      </c>
      <c r="K1664" s="23">
        <f t="shared" si="181"/>
        <v>-0.16631780844765043</v>
      </c>
      <c r="L1664" s="22">
        <f t="shared" si="175"/>
        <v>7.3533138156545164E-4</v>
      </c>
    </row>
    <row r="1665" spans="1:12" x14ac:dyDescent="0.25">
      <c r="A1665" s="3">
        <f>IFERROR(Datos!A1665,"")</f>
        <v>44901</v>
      </c>
      <c r="B1665" s="4">
        <f>IFERROR(Datos!B1665,"")</f>
        <v>164.84</v>
      </c>
      <c r="C1665" s="4">
        <f>IFERROR(Datos!C1665,"")</f>
        <v>3941.26</v>
      </c>
      <c r="D1665" s="22">
        <f t="shared" si="176"/>
        <v>2.7373927854492663E-3</v>
      </c>
      <c r="E1665" s="22">
        <f t="shared" si="177"/>
        <v>-1.4399175760970717E-2</v>
      </c>
      <c r="F1665" s="22">
        <f>IFERROR(D1665-Dashboard!$B$4/252,"")</f>
        <v>2.5786626267191078E-3</v>
      </c>
      <c r="G1665" s="22">
        <f>IFERROR(E1665-Dashboard!$B$4/252,"")</f>
        <v>-1.4557905919700876E-2</v>
      </c>
      <c r="H1665" s="4">
        <f t="shared" si="178"/>
        <v>193.89</v>
      </c>
      <c r="I1665" s="23">
        <f t="shared" si="179"/>
        <v>-0.14982722162050643</v>
      </c>
      <c r="J1665" s="4">
        <f t="shared" si="180"/>
        <v>4796.6000000000004</v>
      </c>
      <c r="K1665" s="23">
        <f t="shared" si="181"/>
        <v>-0.17832214485260389</v>
      </c>
      <c r="L1665" s="22">
        <f t="shared" si="175"/>
        <v>1.7136568546419984E-2</v>
      </c>
    </row>
    <row r="1666" spans="1:12" x14ac:dyDescent="0.25">
      <c r="A1666" s="3">
        <f>IFERROR(Datos!A1666,"")</f>
        <v>44902</v>
      </c>
      <c r="B1666" s="4">
        <f>IFERROR(Datos!B1666,"")</f>
        <v>166.33</v>
      </c>
      <c r="C1666" s="4">
        <f>IFERROR(Datos!C1666,"")</f>
        <v>3933.92</v>
      </c>
      <c r="D1666" s="22">
        <f t="shared" si="176"/>
        <v>9.0390681873331324E-3</v>
      </c>
      <c r="E1666" s="22">
        <f t="shared" si="177"/>
        <v>-1.8623485890298941E-3</v>
      </c>
      <c r="F1666" s="22">
        <f>IFERROR(D1666-Dashboard!$B$4/252,"")</f>
        <v>8.8803380286029739E-3</v>
      </c>
      <c r="G1666" s="22">
        <f>IFERROR(E1666-Dashboard!$B$4/252,"")</f>
        <v>-2.0210787477600526E-3</v>
      </c>
      <c r="H1666" s="4">
        <f t="shared" si="178"/>
        <v>193.89</v>
      </c>
      <c r="I1666" s="23">
        <f t="shared" si="179"/>
        <v>-0.14214245190571961</v>
      </c>
      <c r="J1666" s="4">
        <f t="shared" si="180"/>
        <v>4796.6000000000004</v>
      </c>
      <c r="K1666" s="23">
        <f t="shared" si="181"/>
        <v>-0.17985239544677489</v>
      </c>
      <c r="L1666" s="22">
        <f t="shared" si="175"/>
        <v>1.0901416776363027E-2</v>
      </c>
    </row>
    <row r="1667" spans="1:12" x14ac:dyDescent="0.25">
      <c r="A1667" s="3">
        <f>IFERROR(Datos!A1667,"")</f>
        <v>44903</v>
      </c>
      <c r="B1667" s="4">
        <f>IFERROR(Datos!B1667,"")</f>
        <v>166.47</v>
      </c>
      <c r="C1667" s="4">
        <f>IFERROR(Datos!C1667,"")</f>
        <v>3963.51</v>
      </c>
      <c r="D1667" s="22">
        <f t="shared" si="176"/>
        <v>8.4170023447360798E-4</v>
      </c>
      <c r="E1667" s="22">
        <f t="shared" si="177"/>
        <v>7.5217594663847809E-3</v>
      </c>
      <c r="F1667" s="22">
        <f>IFERROR(D1667-Dashboard!$B$4/252,"")</f>
        <v>6.8297007574344925E-4</v>
      </c>
      <c r="G1667" s="22">
        <f>IFERROR(E1667-Dashboard!$B$4/252,"")</f>
        <v>7.3630293076546224E-3</v>
      </c>
      <c r="H1667" s="4">
        <f t="shared" si="178"/>
        <v>193.89</v>
      </c>
      <c r="I1667" s="23">
        <f t="shared" si="179"/>
        <v>-0.14142039300634379</v>
      </c>
      <c r="J1667" s="4">
        <f t="shared" si="180"/>
        <v>4796.6000000000004</v>
      </c>
      <c r="K1667" s="23">
        <f t="shared" si="181"/>
        <v>-0.17368344243839384</v>
      </c>
      <c r="L1667" s="22">
        <f t="shared" ref="L1667:L1730" si="182">IFERROR(IF(AND(ISNUMBER(D1667),ISNUMBER(E1667)),D1667-E1667,""),"")</f>
        <v>-6.6800592319111729E-3</v>
      </c>
    </row>
    <row r="1668" spans="1:12" x14ac:dyDescent="0.25">
      <c r="A1668" s="3">
        <f>IFERROR(Datos!A1668,"")</f>
        <v>44904</v>
      </c>
      <c r="B1668" s="4">
        <f>IFERROR(Datos!B1668,"")</f>
        <v>167.06</v>
      </c>
      <c r="C1668" s="4">
        <f>IFERROR(Datos!C1668,"")</f>
        <v>3934.38</v>
      </c>
      <c r="D1668" s="22">
        <f t="shared" ref="D1668:D1731" si="183">IFERROR(IF(AND(ISNUMBER(B1668),ISNUMBER(B1667),B1667&lt;&gt;0),B1668/B1667-1,""),"")</f>
        <v>3.5441821349191382E-3</v>
      </c>
      <c r="E1668" s="22">
        <f t="shared" ref="E1668:E1731" si="184">IFERROR(IF(AND(ISNUMBER(C1668),ISNUMBER(C1667),C1667&lt;&gt;0),C1668/C1667-1,""),"")</f>
        <v>-7.3495462355336327E-3</v>
      </c>
      <c r="F1668" s="22">
        <f>IFERROR(D1668-Dashboard!$B$4/252,"")</f>
        <v>3.3854519761889797E-3</v>
      </c>
      <c r="G1668" s="22">
        <f>IFERROR(E1668-Dashboard!$B$4/252,"")</f>
        <v>-7.5082763942637912E-3</v>
      </c>
      <c r="H1668" s="4">
        <f t="shared" ref="H1668:H1731" si="185">IFERROR(IF(ISNUMBER(B1668),MAX(B1668,IFERROR(H1667,B1668)),""),"")</f>
        <v>193.89</v>
      </c>
      <c r="I1668" s="23">
        <f t="shared" ref="I1668:I1731" si="186">IFERROR(IF(AND(ISNUMBER(B1668),ISNUMBER(H1668)),B1668/H1668-1,""),"")</f>
        <v>-0.13837743050183082</v>
      </c>
      <c r="J1668" s="4">
        <f t="shared" ref="J1668:J1731" si="187">IFERROR(IF(ISNUMBER(C1668),MAX(C1668,IFERROR(J1667,C1668)),""),"")</f>
        <v>4796.6000000000004</v>
      </c>
      <c r="K1668" s="23">
        <f t="shared" ref="K1668:K1731" si="188">IFERROR(IF(AND(ISNUMBER(C1668),ISNUMBER(J1668)),C1668/J1668-1,""),"")</f>
        <v>-0.17975649418337991</v>
      </c>
      <c r="L1668" s="22">
        <f t="shared" si="182"/>
        <v>1.0893728370452771E-2</v>
      </c>
    </row>
    <row r="1669" spans="1:12" x14ac:dyDescent="0.25">
      <c r="A1669" s="3">
        <f>IFERROR(Datos!A1669,"")</f>
        <v>44907</v>
      </c>
      <c r="B1669" s="4">
        <f>IFERROR(Datos!B1669,"")</f>
        <v>165.68</v>
      </c>
      <c r="C1669" s="4">
        <f>IFERROR(Datos!C1669,"")</f>
        <v>3990.56</v>
      </c>
      <c r="D1669" s="22">
        <f t="shared" si="183"/>
        <v>-8.2605052077098229E-3</v>
      </c>
      <c r="E1669" s="22">
        <f t="shared" si="184"/>
        <v>1.4279251114533986E-2</v>
      </c>
      <c r="F1669" s="22">
        <f>IFERROR(D1669-Dashboard!$B$4/252,"")</f>
        <v>-8.4192353664399814E-3</v>
      </c>
      <c r="G1669" s="22">
        <f>IFERROR(E1669-Dashboard!$B$4/252,"")</f>
        <v>1.4120520955803828E-2</v>
      </c>
      <c r="H1669" s="4">
        <f t="shared" si="185"/>
        <v>193.89</v>
      </c>
      <c r="I1669" s="23">
        <f t="shared" si="186"/>
        <v>-0.14549486822425073</v>
      </c>
      <c r="J1669" s="4">
        <f t="shared" si="187"/>
        <v>4796.6000000000004</v>
      </c>
      <c r="K1669" s="23">
        <f t="shared" si="188"/>
        <v>-0.16804403118875877</v>
      </c>
      <c r="L1669" s="22">
        <f t="shared" si="182"/>
        <v>-2.2539756322243809E-2</v>
      </c>
    </row>
    <row r="1670" spans="1:12" x14ac:dyDescent="0.25">
      <c r="A1670" s="3">
        <f>IFERROR(Datos!A1670,"")</f>
        <v>44908</v>
      </c>
      <c r="B1670" s="4">
        <f>IFERROR(Datos!B1670,"")</f>
        <v>168.51</v>
      </c>
      <c r="C1670" s="4">
        <f>IFERROR(Datos!C1670,"")</f>
        <v>4019.65</v>
      </c>
      <c r="D1670" s="22">
        <f t="shared" si="183"/>
        <v>1.7081120231771996E-2</v>
      </c>
      <c r="E1670" s="22">
        <f t="shared" si="184"/>
        <v>7.289703700733785E-3</v>
      </c>
      <c r="F1670" s="22">
        <f>IFERROR(D1670-Dashboard!$B$4/252,"")</f>
        <v>1.6922390073041835E-2</v>
      </c>
      <c r="G1670" s="22">
        <f>IFERROR(E1670-Dashboard!$B$4/252,"")</f>
        <v>7.1309735420036265E-3</v>
      </c>
      <c r="H1670" s="4">
        <f t="shared" si="185"/>
        <v>193.89</v>
      </c>
      <c r="I1670" s="23">
        <f t="shared" si="186"/>
        <v>-0.13089896332972306</v>
      </c>
      <c r="J1670" s="4">
        <f t="shared" si="187"/>
        <v>4796.6000000000004</v>
      </c>
      <c r="K1670" s="23">
        <f t="shared" si="188"/>
        <v>-0.1619793186840679</v>
      </c>
      <c r="L1670" s="22">
        <f t="shared" si="182"/>
        <v>9.7914165310382106E-3</v>
      </c>
    </row>
    <row r="1671" spans="1:12" x14ac:dyDescent="0.25">
      <c r="A1671" s="3">
        <f>IFERROR(Datos!A1671,"")</f>
        <v>44909</v>
      </c>
      <c r="B1671" s="4">
        <f>IFERROR(Datos!B1671,"")</f>
        <v>168.1</v>
      </c>
      <c r="C1671" s="4">
        <f>IFERROR(Datos!C1671,"")</f>
        <v>3995.32</v>
      </c>
      <c r="D1671" s="22">
        <f t="shared" si="183"/>
        <v>-2.4330900243308973E-3</v>
      </c>
      <c r="E1671" s="22">
        <f t="shared" si="184"/>
        <v>-6.0527657880661279E-3</v>
      </c>
      <c r="F1671" s="22">
        <f>IFERROR(D1671-Dashboard!$B$4/252,"")</f>
        <v>-2.5918201830610558E-3</v>
      </c>
      <c r="G1671" s="22">
        <f>IFERROR(E1671-Dashboard!$B$4/252,"")</f>
        <v>-6.2114959467962864E-3</v>
      </c>
      <c r="H1671" s="4">
        <f t="shared" si="185"/>
        <v>193.89</v>
      </c>
      <c r="I1671" s="23">
        <f t="shared" si="186"/>
        <v>-0.13301356439218115</v>
      </c>
      <c r="J1671" s="4">
        <f t="shared" si="187"/>
        <v>4796.6000000000004</v>
      </c>
      <c r="K1671" s="23">
        <f t="shared" si="188"/>
        <v>-0.16705166159362883</v>
      </c>
      <c r="L1671" s="22">
        <f t="shared" si="182"/>
        <v>3.6196757637352306E-3</v>
      </c>
    </row>
    <row r="1672" spans="1:12" x14ac:dyDescent="0.25">
      <c r="A1672" s="3">
        <f>IFERROR(Datos!A1672,"")</f>
        <v>44910</v>
      </c>
      <c r="B1672" s="4">
        <f>IFERROR(Datos!B1672,"")</f>
        <v>165.35</v>
      </c>
      <c r="C1672" s="4">
        <f>IFERROR(Datos!C1672,"")</f>
        <v>3895.75</v>
      </c>
      <c r="D1672" s="22">
        <f t="shared" si="183"/>
        <v>-1.6359309934562805E-2</v>
      </c>
      <c r="E1672" s="22">
        <f t="shared" si="184"/>
        <v>-2.4921658340258168E-2</v>
      </c>
      <c r="F1672" s="22">
        <f>IFERROR(D1672-Dashboard!$B$4/252,"")</f>
        <v>-1.6518040093292965E-2</v>
      </c>
      <c r="G1672" s="22">
        <f>IFERROR(E1672-Dashboard!$B$4/252,"")</f>
        <v>-2.5080388498988328E-2</v>
      </c>
      <c r="H1672" s="4">
        <f t="shared" si="185"/>
        <v>193.89</v>
      </c>
      <c r="I1672" s="23">
        <f t="shared" si="186"/>
        <v>-0.14719686420135125</v>
      </c>
      <c r="J1672" s="4">
        <f t="shared" si="187"/>
        <v>4796.6000000000004</v>
      </c>
      <c r="K1672" s="23">
        <f t="shared" si="188"/>
        <v>-0.18781011549847815</v>
      </c>
      <c r="L1672" s="22">
        <f t="shared" si="182"/>
        <v>8.5623484056953636E-3</v>
      </c>
    </row>
    <row r="1673" spans="1:12" x14ac:dyDescent="0.25">
      <c r="A1673" s="3">
        <f>IFERROR(Datos!A1673,"")</f>
        <v>44911</v>
      </c>
      <c r="B1673" s="4">
        <f>IFERROR(Datos!B1673,"")</f>
        <v>166.79</v>
      </c>
      <c r="C1673" s="4">
        <f>IFERROR(Datos!C1673,"")</f>
        <v>3852.36</v>
      </c>
      <c r="D1673" s="22">
        <f t="shared" si="183"/>
        <v>8.7087995161778675E-3</v>
      </c>
      <c r="E1673" s="22">
        <f t="shared" si="184"/>
        <v>-1.1137778348199956E-2</v>
      </c>
      <c r="F1673" s="22">
        <f>IFERROR(D1673-Dashboard!$B$4/252,"")</f>
        <v>8.550069357447709E-3</v>
      </c>
      <c r="G1673" s="22">
        <f>IFERROR(E1673-Dashboard!$B$4/252,"")</f>
        <v>-1.1296508506930114E-2</v>
      </c>
      <c r="H1673" s="4">
        <f t="shared" si="185"/>
        <v>193.89</v>
      </c>
      <c r="I1673" s="23">
        <f t="shared" si="186"/>
        <v>-0.13976997266491309</v>
      </c>
      <c r="J1673" s="4">
        <f t="shared" si="187"/>
        <v>4796.6000000000004</v>
      </c>
      <c r="K1673" s="23">
        <f t="shared" si="188"/>
        <v>-0.19685610640870621</v>
      </c>
      <c r="L1673" s="22">
        <f t="shared" si="182"/>
        <v>1.9846577864377823E-2</v>
      </c>
    </row>
    <row r="1674" spans="1:12" x14ac:dyDescent="0.25">
      <c r="A1674" s="3">
        <f>IFERROR(Datos!A1674,"")</f>
        <v>44914</v>
      </c>
      <c r="B1674" s="4">
        <f>IFERROR(Datos!B1674,"")</f>
        <v>166.32</v>
      </c>
      <c r="C1674" s="4">
        <f>IFERROR(Datos!C1674,"")</f>
        <v>3817.66</v>
      </c>
      <c r="D1674" s="22">
        <f t="shared" si="183"/>
        <v>-2.8179147430901219E-3</v>
      </c>
      <c r="E1674" s="22">
        <f t="shared" si="184"/>
        <v>-9.007465553582783E-3</v>
      </c>
      <c r="F1674" s="22">
        <f>IFERROR(D1674-Dashboard!$B$4/252,"")</f>
        <v>-2.9766449018202804E-3</v>
      </c>
      <c r="G1674" s="22">
        <f>IFERROR(E1674-Dashboard!$B$4/252,"")</f>
        <v>-9.1661957123129415E-3</v>
      </c>
      <c r="H1674" s="4">
        <f t="shared" si="185"/>
        <v>193.89</v>
      </c>
      <c r="I1674" s="23">
        <f t="shared" si="186"/>
        <v>-0.14219402754138943</v>
      </c>
      <c r="J1674" s="4">
        <f t="shared" si="187"/>
        <v>4796.6000000000004</v>
      </c>
      <c r="K1674" s="23">
        <f t="shared" si="188"/>
        <v>-0.20409039736480017</v>
      </c>
      <c r="L1674" s="22">
        <f t="shared" si="182"/>
        <v>6.1895508104926611E-3</v>
      </c>
    </row>
    <row r="1675" spans="1:12" x14ac:dyDescent="0.25">
      <c r="A1675" s="3">
        <f>IFERROR(Datos!A1675,"")</f>
        <v>44915</v>
      </c>
      <c r="B1675" s="4">
        <f>IFERROR(Datos!B1675,"")</f>
        <v>169.08</v>
      </c>
      <c r="C1675" s="4">
        <f>IFERROR(Datos!C1675,"")</f>
        <v>3821.62</v>
      </c>
      <c r="D1675" s="22">
        <f t="shared" si="183"/>
        <v>1.6594516594516717E-2</v>
      </c>
      <c r="E1675" s="22">
        <f t="shared" si="184"/>
        <v>1.0372846193742458E-3</v>
      </c>
      <c r="F1675" s="22">
        <f>IFERROR(D1675-Dashboard!$B$4/252,"")</f>
        <v>1.6435786435786557E-2</v>
      </c>
      <c r="G1675" s="22">
        <f>IFERROR(E1675-Dashboard!$B$4/252,"")</f>
        <v>8.7855446064408703E-4</v>
      </c>
      <c r="H1675" s="4">
        <f t="shared" si="185"/>
        <v>193.89</v>
      </c>
      <c r="I1675" s="23">
        <f t="shared" si="186"/>
        <v>-0.12795915209654951</v>
      </c>
      <c r="J1675" s="4">
        <f t="shared" si="187"/>
        <v>4796.6000000000004</v>
      </c>
      <c r="K1675" s="23">
        <f t="shared" si="188"/>
        <v>-0.20326481257557449</v>
      </c>
      <c r="L1675" s="22">
        <f t="shared" si="182"/>
        <v>1.5557231975142471E-2</v>
      </c>
    </row>
    <row r="1676" spans="1:12" x14ac:dyDescent="0.25">
      <c r="A1676" s="3">
        <f>IFERROR(Datos!A1676,"")</f>
        <v>44916</v>
      </c>
      <c r="B1676" s="4">
        <f>IFERROR(Datos!B1676,"")</f>
        <v>168.8</v>
      </c>
      <c r="C1676" s="4">
        <f>IFERROR(Datos!C1676,"")</f>
        <v>3878.44</v>
      </c>
      <c r="D1676" s="22">
        <f t="shared" si="183"/>
        <v>-1.6560208185474323E-3</v>
      </c>
      <c r="E1676" s="22">
        <f t="shared" si="184"/>
        <v>1.4868040255179737E-2</v>
      </c>
      <c r="F1676" s="22">
        <f>IFERROR(D1676-Dashboard!$B$4/252,"")</f>
        <v>-1.8147509772775911E-3</v>
      </c>
      <c r="G1676" s="22">
        <f>IFERROR(E1676-Dashboard!$B$4/252,"")</f>
        <v>1.4709310096449579E-2</v>
      </c>
      <c r="H1676" s="4">
        <f t="shared" si="185"/>
        <v>193.89</v>
      </c>
      <c r="I1676" s="23">
        <f t="shared" si="186"/>
        <v>-0.12940326989530138</v>
      </c>
      <c r="J1676" s="4">
        <f t="shared" si="187"/>
        <v>4796.6000000000004</v>
      </c>
      <c r="K1676" s="23">
        <f t="shared" si="188"/>
        <v>-0.19141892173622987</v>
      </c>
      <c r="L1676" s="22">
        <f t="shared" si="182"/>
        <v>-1.652406107372717E-2</v>
      </c>
    </row>
    <row r="1677" spans="1:12" x14ac:dyDescent="0.25">
      <c r="A1677" s="3">
        <f>IFERROR(Datos!A1677,"")</f>
        <v>44917</v>
      </c>
      <c r="B1677" s="4">
        <f>IFERROR(Datos!B1677,"")</f>
        <v>166.76</v>
      </c>
      <c r="C1677" s="4">
        <f>IFERROR(Datos!C1677,"")</f>
        <v>3822.39</v>
      </c>
      <c r="D1677" s="22">
        <f t="shared" si="183"/>
        <v>-1.2085308056872135E-2</v>
      </c>
      <c r="E1677" s="22">
        <f t="shared" si="184"/>
        <v>-1.4451686760656446E-2</v>
      </c>
      <c r="F1677" s="22">
        <f>IFERROR(D1677-Dashboard!$B$4/252,"")</f>
        <v>-1.2244038215602293E-2</v>
      </c>
      <c r="G1677" s="22">
        <f>IFERROR(E1677-Dashboard!$B$4/252,"")</f>
        <v>-1.4610416919386604E-2</v>
      </c>
      <c r="H1677" s="4">
        <f t="shared" si="185"/>
        <v>193.89</v>
      </c>
      <c r="I1677" s="23">
        <f t="shared" si="186"/>
        <v>-0.13992469957192222</v>
      </c>
      <c r="J1677" s="4">
        <f t="shared" si="187"/>
        <v>4796.6000000000004</v>
      </c>
      <c r="K1677" s="23">
        <f t="shared" si="188"/>
        <v>-0.20310428219989163</v>
      </c>
      <c r="L1677" s="22">
        <f t="shared" si="182"/>
        <v>2.3663787037843109E-3</v>
      </c>
    </row>
    <row r="1678" spans="1:12" x14ac:dyDescent="0.25">
      <c r="A1678" s="3">
        <f>IFERROR(Datos!A1678,"")</f>
        <v>44918</v>
      </c>
      <c r="B1678" s="4">
        <f>IFERROR(Datos!B1678,"")</f>
        <v>167.26</v>
      </c>
      <c r="C1678" s="4">
        <f>IFERROR(Datos!C1678,"")</f>
        <v>3844.82</v>
      </c>
      <c r="D1678" s="22">
        <f t="shared" si="183"/>
        <v>2.9983209402735245E-3</v>
      </c>
      <c r="E1678" s="22">
        <f t="shared" si="184"/>
        <v>5.8680563731070556E-3</v>
      </c>
      <c r="F1678" s="22">
        <f>IFERROR(D1678-Dashboard!$B$4/252,"")</f>
        <v>2.839590781543366E-3</v>
      </c>
      <c r="G1678" s="22">
        <f>IFERROR(E1678-Dashboard!$B$4/252,"")</f>
        <v>5.7093262143768971E-3</v>
      </c>
      <c r="H1678" s="4">
        <f t="shared" si="185"/>
        <v>193.89</v>
      </c>
      <c r="I1678" s="23">
        <f t="shared" si="186"/>
        <v>-0.13734591778843674</v>
      </c>
      <c r="J1678" s="4">
        <f t="shared" si="187"/>
        <v>4796.6000000000004</v>
      </c>
      <c r="K1678" s="23">
        <f t="shared" si="188"/>
        <v>-0.19842805320435308</v>
      </c>
      <c r="L1678" s="22">
        <f t="shared" si="182"/>
        <v>-2.8697354328335312E-3</v>
      </c>
    </row>
    <row r="1679" spans="1:12" x14ac:dyDescent="0.25">
      <c r="A1679" s="3">
        <f>IFERROR(Datos!A1679,"")</f>
        <v>44922</v>
      </c>
      <c r="B1679" s="4">
        <f>IFERROR(Datos!B1679,"")</f>
        <v>168.67</v>
      </c>
      <c r="C1679" s="4">
        <f>IFERROR(Datos!C1679,"")</f>
        <v>3829.25</v>
      </c>
      <c r="D1679" s="22">
        <f t="shared" si="183"/>
        <v>8.4299892383115083E-3</v>
      </c>
      <c r="E1679" s="22">
        <f t="shared" si="184"/>
        <v>-4.0496044028068834E-3</v>
      </c>
      <c r="F1679" s="22">
        <f>IFERROR(D1679-Dashboard!$B$4/252,"")</f>
        <v>8.2712590795813497E-3</v>
      </c>
      <c r="G1679" s="22">
        <f>IFERROR(E1679-Dashboard!$B$4/252,"")</f>
        <v>-4.2083345615370419E-3</v>
      </c>
      <c r="H1679" s="4">
        <f t="shared" si="185"/>
        <v>193.89</v>
      </c>
      <c r="I1679" s="23">
        <f t="shared" si="186"/>
        <v>-0.13007375315900771</v>
      </c>
      <c r="J1679" s="4">
        <f t="shared" si="187"/>
        <v>4796.6000000000004</v>
      </c>
      <c r="K1679" s="23">
        <f t="shared" si="188"/>
        <v>-0.20167410248926332</v>
      </c>
      <c r="L1679" s="22">
        <f t="shared" si="182"/>
        <v>1.2479593641118392E-2</v>
      </c>
    </row>
    <row r="1680" spans="1:12" x14ac:dyDescent="0.25">
      <c r="A1680" s="3">
        <f>IFERROR(Datos!A1680,"")</f>
        <v>44923</v>
      </c>
      <c r="B1680" s="4">
        <f>IFERROR(Datos!B1680,"")</f>
        <v>167.91</v>
      </c>
      <c r="C1680" s="4">
        <f>IFERROR(Datos!C1680,"")</f>
        <v>3783.22</v>
      </c>
      <c r="D1680" s="22">
        <f t="shared" si="183"/>
        <v>-4.505839805537426E-3</v>
      </c>
      <c r="E1680" s="22">
        <f t="shared" si="184"/>
        <v>-1.202063067180259E-2</v>
      </c>
      <c r="F1680" s="22">
        <f>IFERROR(D1680-Dashboard!$B$4/252,"")</f>
        <v>-4.6645699642675845E-3</v>
      </c>
      <c r="G1680" s="22">
        <f>IFERROR(E1680-Dashboard!$B$4/252,"")</f>
        <v>-1.2179360830532749E-2</v>
      </c>
      <c r="H1680" s="4">
        <f t="shared" si="185"/>
        <v>193.89</v>
      </c>
      <c r="I1680" s="23">
        <f t="shared" si="186"/>
        <v>-0.13399350146990552</v>
      </c>
      <c r="J1680" s="4">
        <f t="shared" si="187"/>
        <v>4796.6000000000004</v>
      </c>
      <c r="K1680" s="23">
        <f t="shared" si="188"/>
        <v>-0.21127048325897524</v>
      </c>
      <c r="L1680" s="22">
        <f t="shared" si="182"/>
        <v>7.5147908662651641E-3</v>
      </c>
    </row>
    <row r="1681" spans="1:12" x14ac:dyDescent="0.25">
      <c r="A1681" s="3">
        <f>IFERROR(Datos!A1681,"")</f>
        <v>44924</v>
      </c>
      <c r="B1681" s="4">
        <f>IFERROR(Datos!B1681,"")</f>
        <v>168.85</v>
      </c>
      <c r="C1681" s="4">
        <f>IFERROR(Datos!C1681,"")</f>
        <v>3849.28</v>
      </c>
      <c r="D1681" s="22">
        <f t="shared" si="183"/>
        <v>5.5982371508545015E-3</v>
      </c>
      <c r="E1681" s="22">
        <f t="shared" si="184"/>
        <v>1.7461316021801565E-2</v>
      </c>
      <c r="F1681" s="22">
        <f>IFERROR(D1681-Dashboard!$B$4/252,"")</f>
        <v>5.439506992124343E-3</v>
      </c>
      <c r="G1681" s="22">
        <f>IFERROR(E1681-Dashboard!$B$4/252,"")</f>
        <v>1.7302585863071405E-2</v>
      </c>
      <c r="H1681" s="4">
        <f t="shared" si="185"/>
        <v>193.89</v>
      </c>
      <c r="I1681" s="23">
        <f t="shared" si="186"/>
        <v>-0.12914539171695283</v>
      </c>
      <c r="J1681" s="4">
        <f t="shared" si="187"/>
        <v>4796.6000000000004</v>
      </c>
      <c r="K1681" s="23">
        <f t="shared" si="188"/>
        <v>-0.19749822791143734</v>
      </c>
      <c r="L1681" s="22">
        <f t="shared" si="182"/>
        <v>-1.1863078870947064E-2</v>
      </c>
    </row>
    <row r="1682" spans="1:12" x14ac:dyDescent="0.25">
      <c r="A1682" s="3">
        <f>IFERROR(Datos!A1682,"")</f>
        <v>44925</v>
      </c>
      <c r="B1682" s="4">
        <f>IFERROR(Datos!B1682,"")</f>
        <v>169.64</v>
      </c>
      <c r="C1682" s="4">
        <f>IFERROR(Datos!C1682,"")</f>
        <v>3839.5</v>
      </c>
      <c r="D1682" s="22">
        <f t="shared" si="183"/>
        <v>4.6787089132365178E-3</v>
      </c>
      <c r="E1682" s="22">
        <f t="shared" si="184"/>
        <v>-2.5407348906808513E-3</v>
      </c>
      <c r="F1682" s="22">
        <f>IFERROR(D1682-Dashboard!$B$4/252,"")</f>
        <v>4.5199787545063593E-3</v>
      </c>
      <c r="G1682" s="22">
        <f>IFERROR(E1682-Dashboard!$B$4/252,"")</f>
        <v>-2.6994650494110099E-3</v>
      </c>
      <c r="H1682" s="4">
        <f t="shared" si="185"/>
        <v>193.89</v>
      </c>
      <c r="I1682" s="23">
        <f t="shared" si="186"/>
        <v>-0.12507091649904589</v>
      </c>
      <c r="J1682" s="4">
        <f t="shared" si="187"/>
        <v>4796.6000000000004</v>
      </c>
      <c r="K1682" s="23">
        <f t="shared" si="188"/>
        <v>-0.19953717216361599</v>
      </c>
      <c r="L1682" s="22">
        <f t="shared" si="182"/>
        <v>7.2194438039173692E-3</v>
      </c>
    </row>
    <row r="1683" spans="1:12" x14ac:dyDescent="0.25">
      <c r="A1683" s="3">
        <f>IFERROR(Datos!A1683,"")</f>
        <v>44929</v>
      </c>
      <c r="B1683" s="4">
        <f>IFERROR(Datos!B1683,"")</f>
        <v>171.06</v>
      </c>
      <c r="C1683" s="4">
        <f>IFERROR(Datos!C1683,"")</f>
        <v>3824.14</v>
      </c>
      <c r="D1683" s="22">
        <f t="shared" si="183"/>
        <v>8.37066729544933E-3</v>
      </c>
      <c r="E1683" s="22">
        <f t="shared" si="184"/>
        <v>-4.0005209011589882E-3</v>
      </c>
      <c r="F1683" s="22">
        <f>IFERROR(D1683-Dashboard!$B$4/252,"")</f>
        <v>8.2119371367191715E-3</v>
      </c>
      <c r="G1683" s="22">
        <f>IFERROR(E1683-Dashboard!$B$4/252,"")</f>
        <v>-4.1592510598891467E-3</v>
      </c>
      <c r="H1683" s="4">
        <f t="shared" si="185"/>
        <v>193.89</v>
      </c>
      <c r="I1683" s="23">
        <f t="shared" si="186"/>
        <v>-0.11774717623394704</v>
      </c>
      <c r="J1683" s="4">
        <f t="shared" si="187"/>
        <v>4796.6000000000004</v>
      </c>
      <c r="K1683" s="23">
        <f t="shared" si="188"/>
        <v>-0.20273944043697623</v>
      </c>
      <c r="L1683" s="22">
        <f t="shared" si="182"/>
        <v>1.2371188196608318E-2</v>
      </c>
    </row>
    <row r="1684" spans="1:12" x14ac:dyDescent="0.25">
      <c r="A1684" s="3">
        <f>IFERROR(Datos!A1684,"")</f>
        <v>44930</v>
      </c>
      <c r="B1684" s="4">
        <f>IFERROR(Datos!B1684,"")</f>
        <v>172.67</v>
      </c>
      <c r="C1684" s="4">
        <f>IFERROR(Datos!C1684,"")</f>
        <v>3852.97</v>
      </c>
      <c r="D1684" s="22">
        <f t="shared" si="183"/>
        <v>9.4119022565180011E-3</v>
      </c>
      <c r="E1684" s="22">
        <f t="shared" si="184"/>
        <v>7.5389499338414101E-3</v>
      </c>
      <c r="F1684" s="22">
        <f>IFERROR(D1684-Dashboard!$B$4/252,"")</f>
        <v>9.2531720977878425E-3</v>
      </c>
      <c r="G1684" s="22">
        <f>IFERROR(E1684-Dashboard!$B$4/252,"")</f>
        <v>7.3802197751112516E-3</v>
      </c>
      <c r="H1684" s="4">
        <f t="shared" si="185"/>
        <v>193.89</v>
      </c>
      <c r="I1684" s="23">
        <f t="shared" si="186"/>
        <v>-0.10944349889112381</v>
      </c>
      <c r="J1684" s="4">
        <f t="shared" si="187"/>
        <v>4796.6000000000004</v>
      </c>
      <c r="K1684" s="23">
        <f t="shared" si="188"/>
        <v>-0.19672893299420435</v>
      </c>
      <c r="L1684" s="22">
        <f t="shared" si="182"/>
        <v>1.872952322676591E-3</v>
      </c>
    </row>
    <row r="1685" spans="1:12" x14ac:dyDescent="0.25">
      <c r="A1685" s="3">
        <f>IFERROR(Datos!A1685,"")</f>
        <v>44931</v>
      </c>
      <c r="B1685" s="4">
        <f>IFERROR(Datos!B1685,"")</f>
        <v>170.52</v>
      </c>
      <c r="C1685" s="4">
        <f>IFERROR(Datos!C1685,"")</f>
        <v>3808.1</v>
      </c>
      <c r="D1685" s="22">
        <f t="shared" si="183"/>
        <v>-1.2451497075345874E-2</v>
      </c>
      <c r="E1685" s="22">
        <f t="shared" si="184"/>
        <v>-1.164556173549236E-2</v>
      </c>
      <c r="F1685" s="22">
        <f>IFERROR(D1685-Dashboard!$B$4/252,"")</f>
        <v>-1.2610227234076033E-2</v>
      </c>
      <c r="G1685" s="22">
        <f>IFERROR(E1685-Dashboard!$B$4/252,"")</f>
        <v>-1.1804291894222519E-2</v>
      </c>
      <c r="H1685" s="4">
        <f t="shared" si="185"/>
        <v>193.89</v>
      </c>
      <c r="I1685" s="23">
        <f t="shared" si="186"/>
        <v>-0.12053226056011124</v>
      </c>
      <c r="J1685" s="4">
        <f t="shared" si="187"/>
        <v>4796.6000000000004</v>
      </c>
      <c r="K1685" s="23">
        <f t="shared" si="188"/>
        <v>-0.20608347579535513</v>
      </c>
      <c r="L1685" s="22">
        <f t="shared" si="182"/>
        <v>-8.0593533985351407E-4</v>
      </c>
    </row>
    <row r="1686" spans="1:12" x14ac:dyDescent="0.25">
      <c r="A1686" s="3">
        <f>IFERROR(Datos!A1686,"")</f>
        <v>44932</v>
      </c>
      <c r="B1686" s="4">
        <f>IFERROR(Datos!B1686,"")</f>
        <v>173.71</v>
      </c>
      <c r="C1686" s="4">
        <f>IFERROR(Datos!C1686,"")</f>
        <v>3895.08</v>
      </c>
      <c r="D1686" s="22">
        <f t="shared" si="183"/>
        <v>1.8707482993197244E-2</v>
      </c>
      <c r="E1686" s="22">
        <f t="shared" si="184"/>
        <v>2.284078674404566E-2</v>
      </c>
      <c r="F1686" s="22">
        <f>IFERROR(D1686-Dashboard!$B$4/252,"")</f>
        <v>1.8548752834467084E-2</v>
      </c>
      <c r="G1686" s="22">
        <f>IFERROR(E1686-Dashboard!$B$4/252,"")</f>
        <v>2.26820565853155E-2</v>
      </c>
      <c r="H1686" s="4">
        <f t="shared" si="185"/>
        <v>193.89</v>
      </c>
      <c r="I1686" s="23">
        <f t="shared" si="186"/>
        <v>-0.10407963278147392</v>
      </c>
      <c r="J1686" s="4">
        <f t="shared" si="187"/>
        <v>4796.6000000000004</v>
      </c>
      <c r="K1686" s="23">
        <f t="shared" si="188"/>
        <v>-0.18794979777342291</v>
      </c>
      <c r="L1686" s="22">
        <f t="shared" si="182"/>
        <v>-4.1333037508484161E-3</v>
      </c>
    </row>
    <row r="1687" spans="1:12" x14ac:dyDescent="0.25">
      <c r="A1687" s="3">
        <f>IFERROR(Datos!A1687,"")</f>
        <v>44935</v>
      </c>
      <c r="B1687" s="4">
        <f>IFERROR(Datos!B1687,"")</f>
        <v>174.1</v>
      </c>
      <c r="C1687" s="4">
        <f>IFERROR(Datos!C1687,"")</f>
        <v>3892.09</v>
      </c>
      <c r="D1687" s="22">
        <f t="shared" si="183"/>
        <v>2.2451211789764614E-3</v>
      </c>
      <c r="E1687" s="22">
        <f t="shared" si="184"/>
        <v>-7.6763506782906443E-4</v>
      </c>
      <c r="F1687" s="22">
        <f>IFERROR(D1687-Dashboard!$B$4/252,"")</f>
        <v>2.0863910202463028E-3</v>
      </c>
      <c r="G1687" s="22">
        <f>IFERROR(E1687-Dashboard!$B$4/252,"")</f>
        <v>-9.2636522655922316E-4</v>
      </c>
      <c r="H1687" s="4">
        <f t="shared" si="185"/>
        <v>193.89</v>
      </c>
      <c r="I1687" s="23">
        <f t="shared" si="186"/>
        <v>-0.10206818299035536</v>
      </c>
      <c r="J1687" s="4">
        <f t="shared" si="187"/>
        <v>4796.6000000000004</v>
      </c>
      <c r="K1687" s="23">
        <f t="shared" si="188"/>
        <v>-0.18857315598548974</v>
      </c>
      <c r="L1687" s="22">
        <f t="shared" si="182"/>
        <v>3.0127562468055258E-3</v>
      </c>
    </row>
    <row r="1688" spans="1:12" x14ac:dyDescent="0.25">
      <c r="A1688" s="3">
        <f>IFERROR(Datos!A1688,"")</f>
        <v>44936</v>
      </c>
      <c r="B1688" s="4">
        <f>IFERROR(Datos!B1688,"")</f>
        <v>174.74</v>
      </c>
      <c r="C1688" s="4">
        <f>IFERROR(Datos!C1688,"")</f>
        <v>3919.25</v>
      </c>
      <c r="D1688" s="22">
        <f t="shared" si="183"/>
        <v>3.676048248133279E-3</v>
      </c>
      <c r="E1688" s="22">
        <f t="shared" si="184"/>
        <v>6.9782558985018728E-3</v>
      </c>
      <c r="F1688" s="22">
        <f>IFERROR(D1688-Dashboard!$B$4/252,"")</f>
        <v>3.5173180894031205E-3</v>
      </c>
      <c r="G1688" s="22">
        <f>IFERROR(E1688-Dashboard!$B$4/252,"")</f>
        <v>6.8195257397717143E-3</v>
      </c>
      <c r="H1688" s="4">
        <f t="shared" si="185"/>
        <v>193.89</v>
      </c>
      <c r="I1688" s="23">
        <f t="shared" si="186"/>
        <v>-9.8767342307493844E-2</v>
      </c>
      <c r="J1688" s="4">
        <f t="shared" si="187"/>
        <v>4796.6000000000004</v>
      </c>
      <c r="K1688" s="23">
        <f t="shared" si="188"/>
        <v>-0.18291081182504276</v>
      </c>
      <c r="L1688" s="22">
        <f t="shared" si="182"/>
        <v>-3.3022076503685938E-3</v>
      </c>
    </row>
    <row r="1689" spans="1:12" x14ac:dyDescent="0.25">
      <c r="A1689" s="3">
        <f>IFERROR(Datos!A1689,"")</f>
        <v>44937</v>
      </c>
      <c r="B1689" s="4">
        <f>IFERROR(Datos!B1689,"")</f>
        <v>174.62</v>
      </c>
      <c r="C1689" s="4">
        <f>IFERROR(Datos!C1689,"")</f>
        <v>3969.61</v>
      </c>
      <c r="D1689" s="22">
        <f t="shared" si="183"/>
        <v>-6.8673457708601227E-4</v>
      </c>
      <c r="E1689" s="22">
        <f t="shared" si="184"/>
        <v>1.2849397206098123E-2</v>
      </c>
      <c r="F1689" s="22">
        <f>IFERROR(D1689-Dashboard!$B$4/252,"")</f>
        <v>-8.45464735816171E-4</v>
      </c>
      <c r="G1689" s="22">
        <f>IFERROR(E1689-Dashboard!$B$4/252,"")</f>
        <v>1.2690667047367965E-2</v>
      </c>
      <c r="H1689" s="4">
        <f t="shared" si="185"/>
        <v>193.89</v>
      </c>
      <c r="I1689" s="23">
        <f t="shared" si="186"/>
        <v>-9.9386249935530357E-2</v>
      </c>
      <c r="J1689" s="4">
        <f t="shared" si="187"/>
        <v>4796.6000000000004</v>
      </c>
      <c r="K1689" s="23">
        <f t="shared" si="188"/>
        <v>-0.17241170829337449</v>
      </c>
      <c r="L1689" s="22">
        <f t="shared" si="182"/>
        <v>-1.3536131783184135E-2</v>
      </c>
    </row>
    <row r="1690" spans="1:12" x14ac:dyDescent="0.25">
      <c r="A1690" s="3">
        <f>IFERROR(Datos!A1690,"")</f>
        <v>44938</v>
      </c>
      <c r="B1690" s="4">
        <f>IFERROR(Datos!B1690,"")</f>
        <v>176.64</v>
      </c>
      <c r="C1690" s="4">
        <f>IFERROR(Datos!C1690,"")</f>
        <v>3983.17</v>
      </c>
      <c r="D1690" s="22">
        <f t="shared" si="183"/>
        <v>1.1567976176841022E-2</v>
      </c>
      <c r="E1690" s="22">
        <f t="shared" si="184"/>
        <v>3.41595270064321E-3</v>
      </c>
      <c r="F1690" s="22">
        <f>IFERROR(D1690-Dashboard!$B$4/252,"")</f>
        <v>1.1409246018110863E-2</v>
      </c>
      <c r="G1690" s="22">
        <f>IFERROR(E1690-Dashboard!$B$4/252,"")</f>
        <v>3.2572225419130515E-3</v>
      </c>
      <c r="H1690" s="4">
        <f t="shared" si="185"/>
        <v>193.89</v>
      </c>
      <c r="I1690" s="23">
        <f t="shared" si="186"/>
        <v>-8.8967971530249157E-2</v>
      </c>
      <c r="J1690" s="4">
        <f t="shared" si="187"/>
        <v>4796.6000000000004</v>
      </c>
      <c r="K1690" s="23">
        <f t="shared" si="188"/>
        <v>-0.16958470583329865</v>
      </c>
      <c r="L1690" s="22">
        <f t="shared" si="182"/>
        <v>8.1520234761978116E-3</v>
      </c>
    </row>
    <row r="1691" spans="1:12" x14ac:dyDescent="0.25">
      <c r="A1691" s="3">
        <f>IFERROR(Datos!A1691,"")</f>
        <v>44939</v>
      </c>
      <c r="B1691" s="4">
        <f>IFERROR(Datos!B1691,"")</f>
        <v>178.76</v>
      </c>
      <c r="C1691" s="4">
        <f>IFERROR(Datos!C1691,"")</f>
        <v>3999.09</v>
      </c>
      <c r="D1691" s="22">
        <f t="shared" si="183"/>
        <v>1.2001811594202882E-2</v>
      </c>
      <c r="E1691" s="22">
        <f t="shared" si="184"/>
        <v>3.9968166058692578E-3</v>
      </c>
      <c r="F1691" s="22">
        <f>IFERROR(D1691-Dashboard!$B$4/252,"")</f>
        <v>1.1843081435472724E-2</v>
      </c>
      <c r="G1691" s="22">
        <f>IFERROR(E1691-Dashboard!$B$4/252,"")</f>
        <v>3.8380864471390993E-3</v>
      </c>
      <c r="H1691" s="4">
        <f t="shared" si="185"/>
        <v>193.89</v>
      </c>
      <c r="I1691" s="23">
        <f t="shared" si="186"/>
        <v>-7.803393676827064E-2</v>
      </c>
      <c r="J1691" s="4">
        <f t="shared" si="187"/>
        <v>4796.6000000000004</v>
      </c>
      <c r="K1691" s="23">
        <f t="shared" si="188"/>
        <v>-0.16626568819580545</v>
      </c>
      <c r="L1691" s="22">
        <f t="shared" si="182"/>
        <v>8.0049949883336247E-3</v>
      </c>
    </row>
    <row r="1692" spans="1:12" x14ac:dyDescent="0.25">
      <c r="A1692" s="3">
        <f>IFERROR(Datos!A1692,"")</f>
        <v>44943</v>
      </c>
      <c r="B1692" s="4">
        <f>IFERROR(Datos!B1692,"")</f>
        <v>177.59</v>
      </c>
      <c r="C1692" s="4">
        <f>IFERROR(Datos!C1692,"")</f>
        <v>3990.97</v>
      </c>
      <c r="D1692" s="22">
        <f t="shared" si="183"/>
        <v>-6.5450883866635667E-3</v>
      </c>
      <c r="E1692" s="22">
        <f t="shared" si="184"/>
        <v>-2.0304619300891558E-3</v>
      </c>
      <c r="F1692" s="22">
        <f>IFERROR(D1692-Dashboard!$B$4/252,"")</f>
        <v>-6.7038185453937253E-3</v>
      </c>
      <c r="G1692" s="22">
        <f>IFERROR(E1692-Dashboard!$B$4/252,"")</f>
        <v>-2.1891920888193143E-3</v>
      </c>
      <c r="H1692" s="4">
        <f t="shared" si="185"/>
        <v>193.89</v>
      </c>
      <c r="I1692" s="23">
        <f t="shared" si="186"/>
        <v>-8.4068286141626647E-2</v>
      </c>
      <c r="J1692" s="4">
        <f t="shared" si="187"/>
        <v>4796.6000000000004</v>
      </c>
      <c r="K1692" s="23">
        <f t="shared" si="188"/>
        <v>-0.16795855397573289</v>
      </c>
      <c r="L1692" s="22">
        <f t="shared" si="182"/>
        <v>-4.514626456574411E-3</v>
      </c>
    </row>
    <row r="1693" spans="1:12" x14ac:dyDescent="0.25">
      <c r="A1693" s="3">
        <f>IFERROR(Datos!A1693,"")</f>
        <v>44944</v>
      </c>
      <c r="B1693" s="4">
        <f>IFERROR(Datos!B1693,"")</f>
        <v>177.08</v>
      </c>
      <c r="C1693" s="4">
        <f>IFERROR(Datos!C1693,"")</f>
        <v>3928.86</v>
      </c>
      <c r="D1693" s="22">
        <f t="shared" si="183"/>
        <v>-2.8717833211329147E-3</v>
      </c>
      <c r="E1693" s="22">
        <f t="shared" si="184"/>
        <v>-1.5562632643191909E-2</v>
      </c>
      <c r="F1693" s="22">
        <f>IFERROR(D1693-Dashboard!$B$4/252,"")</f>
        <v>-3.0305134798630732E-3</v>
      </c>
      <c r="G1693" s="22">
        <f>IFERROR(E1693-Dashboard!$B$4/252,"")</f>
        <v>-1.572136280192207E-2</v>
      </c>
      <c r="H1693" s="4">
        <f t="shared" si="185"/>
        <v>193.89</v>
      </c>
      <c r="I1693" s="23">
        <f t="shared" si="186"/>
        <v>-8.6698643560781719E-2</v>
      </c>
      <c r="J1693" s="4">
        <f t="shared" si="187"/>
        <v>4796.6000000000004</v>
      </c>
      <c r="K1693" s="23">
        <f t="shared" si="188"/>
        <v>-0.18090730934411881</v>
      </c>
      <c r="L1693" s="22">
        <f t="shared" si="182"/>
        <v>1.2690849322058995E-2</v>
      </c>
    </row>
    <row r="1694" spans="1:12" x14ac:dyDescent="0.25">
      <c r="A1694" s="3">
        <f>IFERROR(Datos!A1694,"")</f>
        <v>44945</v>
      </c>
      <c r="B1694" s="4">
        <f>IFERROR(Datos!B1694,"")</f>
        <v>179.89</v>
      </c>
      <c r="C1694" s="4">
        <f>IFERROR(Datos!C1694,"")</f>
        <v>3898.85</v>
      </c>
      <c r="D1694" s="22">
        <f t="shared" si="183"/>
        <v>1.5868533995933909E-2</v>
      </c>
      <c r="E1694" s="22">
        <f t="shared" si="184"/>
        <v>-7.6383480195273412E-3</v>
      </c>
      <c r="F1694" s="22">
        <f>IFERROR(D1694-Dashboard!$B$4/252,"")</f>
        <v>1.5709803837203749E-2</v>
      </c>
      <c r="G1694" s="22">
        <f>IFERROR(E1694-Dashboard!$B$4/252,"")</f>
        <v>-7.7970781782574997E-3</v>
      </c>
      <c r="H1694" s="4">
        <f t="shared" si="185"/>
        <v>193.89</v>
      </c>
      <c r="I1694" s="23">
        <f t="shared" si="186"/>
        <v>-7.220588993759347E-2</v>
      </c>
      <c r="J1694" s="4">
        <f t="shared" si="187"/>
        <v>4796.6000000000004</v>
      </c>
      <c r="K1694" s="23">
        <f t="shared" si="188"/>
        <v>-0.18716382437559942</v>
      </c>
      <c r="L1694" s="22">
        <f t="shared" si="182"/>
        <v>2.350688201546125E-2</v>
      </c>
    </row>
    <row r="1695" spans="1:12" x14ac:dyDescent="0.25">
      <c r="A1695" s="3">
        <f>IFERROR(Datos!A1695,"")</f>
        <v>44946</v>
      </c>
      <c r="B1695" s="4">
        <f>IFERROR(Datos!B1695,"")</f>
        <v>179.29</v>
      </c>
      <c r="C1695" s="4">
        <f>IFERROR(Datos!C1695,"")</f>
        <v>3972.61</v>
      </c>
      <c r="D1695" s="22">
        <f t="shared" si="183"/>
        <v>-3.3353716159875146E-3</v>
      </c>
      <c r="E1695" s="22">
        <f t="shared" si="184"/>
        <v>1.8918399015094289E-2</v>
      </c>
      <c r="F1695" s="22">
        <f>IFERROR(D1695-Dashboard!$B$4/252,"")</f>
        <v>-3.4941017747176732E-3</v>
      </c>
      <c r="G1695" s="22">
        <f>IFERROR(E1695-Dashboard!$B$4/252,"")</f>
        <v>1.8759668856364129E-2</v>
      </c>
      <c r="H1695" s="4">
        <f t="shared" si="185"/>
        <v>193.89</v>
      </c>
      <c r="I1695" s="23">
        <f t="shared" si="186"/>
        <v>-7.5300428077776038E-2</v>
      </c>
      <c r="J1695" s="4">
        <f t="shared" si="187"/>
        <v>4796.6000000000004</v>
      </c>
      <c r="K1695" s="23">
        <f t="shared" si="188"/>
        <v>-0.17178626527123386</v>
      </c>
      <c r="L1695" s="22">
        <f t="shared" si="182"/>
        <v>-2.2253770631081804E-2</v>
      </c>
    </row>
    <row r="1696" spans="1:12" x14ac:dyDescent="0.25">
      <c r="A1696" s="3">
        <f>IFERROR(Datos!A1696,"")</f>
        <v>44949</v>
      </c>
      <c r="B1696" s="4">
        <f>IFERROR(Datos!B1696,"")</f>
        <v>179.63</v>
      </c>
      <c r="C1696" s="4">
        <f>IFERROR(Datos!C1696,"")</f>
        <v>4019.81</v>
      </c>
      <c r="D1696" s="22">
        <f t="shared" si="183"/>
        <v>1.8963690110993525E-3</v>
      </c>
      <c r="E1696" s="22">
        <f t="shared" si="184"/>
        <v>1.1881357596139619E-2</v>
      </c>
      <c r="F1696" s="22">
        <f>IFERROR(D1696-Dashboard!$B$4/252,"")</f>
        <v>1.7376388523691938E-3</v>
      </c>
      <c r="G1696" s="22">
        <f>IFERROR(E1696-Dashboard!$B$4/252,"")</f>
        <v>1.172262743740946E-2</v>
      </c>
      <c r="H1696" s="4">
        <f t="shared" si="185"/>
        <v>193.89</v>
      </c>
      <c r="I1696" s="23">
        <f t="shared" si="186"/>
        <v>-7.3546856465005916E-2</v>
      </c>
      <c r="J1696" s="4">
        <f t="shared" si="187"/>
        <v>4796.6000000000004</v>
      </c>
      <c r="K1696" s="23">
        <f t="shared" si="188"/>
        <v>-0.16194596172288711</v>
      </c>
      <c r="L1696" s="22">
        <f t="shared" si="182"/>
        <v>-9.9849885850402664E-3</v>
      </c>
    </row>
    <row r="1697" spans="1:12" x14ac:dyDescent="0.25">
      <c r="A1697" s="3">
        <f>IFERROR(Datos!A1697,"")</f>
        <v>44950</v>
      </c>
      <c r="B1697" s="4">
        <f>IFERROR(Datos!B1697,"")</f>
        <v>180.28</v>
      </c>
      <c r="C1697" s="4">
        <f>IFERROR(Datos!C1697,"")</f>
        <v>4016.95</v>
      </c>
      <c r="D1697" s="22">
        <f t="shared" si="183"/>
        <v>3.6185492401046293E-3</v>
      </c>
      <c r="E1697" s="22">
        <f t="shared" si="184"/>
        <v>-7.1147641306434917E-4</v>
      </c>
      <c r="F1697" s="22">
        <f>IFERROR(D1697-Dashboard!$B$4/252,"")</f>
        <v>3.4598190813744708E-3</v>
      </c>
      <c r="G1697" s="22">
        <f>IFERROR(E1697-Dashboard!$B$4/252,"")</f>
        <v>-8.702065717945079E-4</v>
      </c>
      <c r="H1697" s="4">
        <f t="shared" si="185"/>
        <v>193.89</v>
      </c>
      <c r="I1697" s="23">
        <f t="shared" si="186"/>
        <v>-7.019444014647469E-2</v>
      </c>
      <c r="J1697" s="4">
        <f t="shared" si="187"/>
        <v>4796.6000000000004</v>
      </c>
      <c r="K1697" s="23">
        <f t="shared" si="188"/>
        <v>-0.16254221740399455</v>
      </c>
      <c r="L1697" s="22">
        <f t="shared" si="182"/>
        <v>4.3300256531689785E-3</v>
      </c>
    </row>
    <row r="1698" spans="1:12" x14ac:dyDescent="0.25">
      <c r="A1698" s="3">
        <f>IFERROR(Datos!A1698,"")</f>
        <v>44951</v>
      </c>
      <c r="B1698" s="4">
        <f>IFERROR(Datos!B1698,"")</f>
        <v>181.11</v>
      </c>
      <c r="C1698" s="4">
        <f>IFERROR(Datos!C1698,"")</f>
        <v>4016.22</v>
      </c>
      <c r="D1698" s="22">
        <f t="shared" si="183"/>
        <v>4.6039494120257984E-3</v>
      </c>
      <c r="E1698" s="22">
        <f t="shared" si="184"/>
        <v>-1.8172991946630024E-4</v>
      </c>
      <c r="F1698" s="22">
        <f>IFERROR(D1698-Dashboard!$B$4/252,"")</f>
        <v>4.4452192532956399E-3</v>
      </c>
      <c r="G1698" s="22">
        <f>IFERROR(E1698-Dashboard!$B$4/252,"")</f>
        <v>-3.4046007819645897E-4</v>
      </c>
      <c r="H1698" s="4">
        <f t="shared" si="185"/>
        <v>193.89</v>
      </c>
      <c r="I1698" s="23">
        <f t="shared" si="186"/>
        <v>-6.5913662385888805E-2</v>
      </c>
      <c r="J1698" s="4">
        <f t="shared" si="187"/>
        <v>4796.6000000000004</v>
      </c>
      <c r="K1698" s="23">
        <f t="shared" si="188"/>
        <v>-0.16269440853938222</v>
      </c>
      <c r="L1698" s="22">
        <f t="shared" si="182"/>
        <v>4.7856793314920987E-3</v>
      </c>
    </row>
    <row r="1699" spans="1:12" x14ac:dyDescent="0.25">
      <c r="A1699" s="3">
        <f>IFERROR(Datos!A1699,"")</f>
        <v>44952</v>
      </c>
      <c r="B1699" s="4">
        <f>IFERROR(Datos!B1699,"")</f>
        <v>179.47</v>
      </c>
      <c r="C1699" s="4">
        <f>IFERROR(Datos!C1699,"")</f>
        <v>4060.43</v>
      </c>
      <c r="D1699" s="22">
        <f t="shared" si="183"/>
        <v>-9.0552702777318972E-3</v>
      </c>
      <c r="E1699" s="22">
        <f t="shared" si="184"/>
        <v>1.1007863115068517E-2</v>
      </c>
      <c r="F1699" s="22">
        <f>IFERROR(D1699-Dashboard!$B$4/252,"")</f>
        <v>-9.2140004364620557E-3</v>
      </c>
      <c r="G1699" s="22">
        <f>IFERROR(E1699-Dashboard!$B$4/252,"")</f>
        <v>1.0849132956338358E-2</v>
      </c>
      <c r="H1699" s="4">
        <f t="shared" si="185"/>
        <v>193.89</v>
      </c>
      <c r="I1699" s="23">
        <f t="shared" si="186"/>
        <v>-7.4372066635721268E-2</v>
      </c>
      <c r="J1699" s="4">
        <f t="shared" si="187"/>
        <v>4796.6000000000004</v>
      </c>
      <c r="K1699" s="23">
        <f t="shared" si="188"/>
        <v>-0.15347746320310229</v>
      </c>
      <c r="L1699" s="22">
        <f t="shared" si="182"/>
        <v>-2.0063133392800414E-2</v>
      </c>
    </row>
    <row r="1700" spans="1:12" x14ac:dyDescent="0.25">
      <c r="A1700" s="3">
        <f>IFERROR(Datos!A1700,"")</f>
        <v>44953</v>
      </c>
      <c r="B1700" s="4">
        <f>IFERROR(Datos!B1700,"")</f>
        <v>179.22</v>
      </c>
      <c r="C1700" s="4">
        <f>IFERROR(Datos!C1700,"")</f>
        <v>4070.56</v>
      </c>
      <c r="D1700" s="22">
        <f t="shared" si="183"/>
        <v>-1.392990471945188E-3</v>
      </c>
      <c r="E1700" s="22">
        <f t="shared" si="184"/>
        <v>2.4948096630159622E-3</v>
      </c>
      <c r="F1700" s="22">
        <f>IFERROR(D1700-Dashboard!$B$4/252,"")</f>
        <v>-1.5517206306753467E-3</v>
      </c>
      <c r="G1700" s="22">
        <f>IFERROR(E1700-Dashboard!$B$4/252,"")</f>
        <v>2.3360795042858037E-3</v>
      </c>
      <c r="H1700" s="4">
        <f t="shared" si="185"/>
        <v>193.89</v>
      </c>
      <c r="I1700" s="23">
        <f t="shared" si="186"/>
        <v>-7.5661457527464004E-2</v>
      </c>
      <c r="J1700" s="4">
        <f t="shared" si="187"/>
        <v>4796.6000000000004</v>
      </c>
      <c r="K1700" s="23">
        <f t="shared" si="188"/>
        <v>-0.15136555059834056</v>
      </c>
      <c r="L1700" s="22">
        <f t="shared" si="182"/>
        <v>-3.8878001349611502E-3</v>
      </c>
    </row>
    <row r="1701" spans="1:12" x14ac:dyDescent="0.25">
      <c r="A1701" s="3">
        <f>IFERROR(Datos!A1701,"")</f>
        <v>44956</v>
      </c>
      <c r="B1701" s="4">
        <f>IFERROR(Datos!B1701,"")</f>
        <v>178.76</v>
      </c>
      <c r="C1701" s="4">
        <f>IFERROR(Datos!C1701,"")</f>
        <v>4017.77</v>
      </c>
      <c r="D1701" s="22">
        <f t="shared" si="183"/>
        <v>-2.5666778261355105E-3</v>
      </c>
      <c r="E1701" s="22">
        <f t="shared" si="184"/>
        <v>-1.2968731575016657E-2</v>
      </c>
      <c r="F1701" s="22">
        <f>IFERROR(D1701-Dashboard!$B$4/252,"")</f>
        <v>-2.7254079848656691E-3</v>
      </c>
      <c r="G1701" s="22">
        <f>IFERROR(E1701-Dashboard!$B$4/252,"")</f>
        <v>-1.3127461733746815E-2</v>
      </c>
      <c r="H1701" s="4">
        <f t="shared" si="185"/>
        <v>193.89</v>
      </c>
      <c r="I1701" s="23">
        <f t="shared" si="186"/>
        <v>-7.803393676827064E-2</v>
      </c>
      <c r="J1701" s="4">
        <f t="shared" si="187"/>
        <v>4796.6000000000004</v>
      </c>
      <c r="K1701" s="23">
        <f t="shared" si="188"/>
        <v>-0.1623712629779428</v>
      </c>
      <c r="L1701" s="22">
        <f t="shared" si="182"/>
        <v>1.0402053748881146E-2</v>
      </c>
    </row>
    <row r="1702" spans="1:12" x14ac:dyDescent="0.25">
      <c r="A1702" s="3">
        <f>IFERROR(Datos!A1702,"")</f>
        <v>44957</v>
      </c>
      <c r="B1702" s="4">
        <f>IFERROR(Datos!B1702,"")</f>
        <v>179.41</v>
      </c>
      <c r="C1702" s="4">
        <f>IFERROR(Datos!C1702,"")</f>
        <v>4076.6</v>
      </c>
      <c r="D1702" s="22">
        <f t="shared" si="183"/>
        <v>3.6361602148131666E-3</v>
      </c>
      <c r="E1702" s="22">
        <f t="shared" si="184"/>
        <v>1.4642450911824145E-2</v>
      </c>
      <c r="F1702" s="22">
        <f>IFERROR(D1702-Dashboard!$B$4/252,"")</f>
        <v>3.4774300560830081E-3</v>
      </c>
      <c r="G1702" s="22">
        <f>IFERROR(E1702-Dashboard!$B$4/252,"")</f>
        <v>1.4483720753093987E-2</v>
      </c>
      <c r="H1702" s="4">
        <f t="shared" si="185"/>
        <v>193.89</v>
      </c>
      <c r="I1702" s="23">
        <f t="shared" si="186"/>
        <v>-7.4681520449739525E-2</v>
      </c>
      <c r="J1702" s="4">
        <f t="shared" si="187"/>
        <v>4796.6000000000004</v>
      </c>
      <c r="K1702" s="23">
        <f t="shared" si="188"/>
        <v>-0.150106325313764</v>
      </c>
      <c r="L1702" s="22">
        <f t="shared" si="182"/>
        <v>-1.1006290697010979E-2</v>
      </c>
    </row>
    <row r="1703" spans="1:12" x14ac:dyDescent="0.25">
      <c r="A1703" s="3">
        <f>IFERROR(Datos!A1703,"")</f>
        <v>44958</v>
      </c>
      <c r="B1703" s="4">
        <f>IFERROR(Datos!B1703,"")</f>
        <v>181.67</v>
      </c>
      <c r="C1703" s="4">
        <f>IFERROR(Datos!C1703,"")</f>
        <v>4119.21</v>
      </c>
      <c r="D1703" s="22">
        <f t="shared" si="183"/>
        <v>1.2596845214870811E-2</v>
      </c>
      <c r="E1703" s="22">
        <f t="shared" si="184"/>
        <v>1.0452337732424155E-2</v>
      </c>
      <c r="F1703" s="22">
        <f>IFERROR(D1703-Dashboard!$B$4/252,"")</f>
        <v>1.2438115056140652E-2</v>
      </c>
      <c r="G1703" s="22">
        <f>IFERROR(E1703-Dashboard!$B$4/252,"")</f>
        <v>1.0293607573693997E-2</v>
      </c>
      <c r="H1703" s="4">
        <f t="shared" si="185"/>
        <v>193.89</v>
      </c>
      <c r="I1703" s="23">
        <f t="shared" si="186"/>
        <v>-6.3025426788385186E-2</v>
      </c>
      <c r="J1703" s="4">
        <f t="shared" si="187"/>
        <v>4796.6000000000004</v>
      </c>
      <c r="K1703" s="23">
        <f t="shared" si="188"/>
        <v>-0.14122294958929249</v>
      </c>
      <c r="L1703" s="22">
        <f t="shared" si="182"/>
        <v>2.1445074824466559E-3</v>
      </c>
    </row>
    <row r="1704" spans="1:12" x14ac:dyDescent="0.25">
      <c r="A1704" s="3">
        <f>IFERROR(Datos!A1704,"")</f>
        <v>44959</v>
      </c>
      <c r="B1704" s="4">
        <f>IFERROR(Datos!B1704,"")</f>
        <v>177.9</v>
      </c>
      <c r="C1704" s="4">
        <f>IFERROR(Datos!C1704,"")</f>
        <v>4179.76</v>
      </c>
      <c r="D1704" s="22">
        <f t="shared" si="183"/>
        <v>-2.0751912808939177E-2</v>
      </c>
      <c r="E1704" s="22">
        <f t="shared" si="184"/>
        <v>1.4699420519954209E-2</v>
      </c>
      <c r="F1704" s="22">
        <f>IFERROR(D1704-Dashboard!$B$4/252,"")</f>
        <v>-2.0910642967669337E-2</v>
      </c>
      <c r="G1704" s="22">
        <f>IFERROR(E1704-Dashboard!$B$4/252,"")</f>
        <v>1.4540690361224051E-2</v>
      </c>
      <c r="H1704" s="4">
        <f t="shared" si="185"/>
        <v>193.89</v>
      </c>
      <c r="I1704" s="23">
        <f t="shared" si="186"/>
        <v>-8.2469441435865654E-2</v>
      </c>
      <c r="J1704" s="4">
        <f t="shared" si="187"/>
        <v>4796.6000000000004</v>
      </c>
      <c r="K1704" s="23">
        <f t="shared" si="188"/>
        <v>-0.12859942459241969</v>
      </c>
      <c r="L1704" s="22">
        <f t="shared" si="182"/>
        <v>-3.5451333328893386E-2</v>
      </c>
    </row>
    <row r="1705" spans="1:12" x14ac:dyDescent="0.25">
      <c r="A1705" s="3">
        <f>IFERROR(Datos!A1705,"")</f>
        <v>44960</v>
      </c>
      <c r="B1705" s="4">
        <f>IFERROR(Datos!B1705,"")</f>
        <v>173.46</v>
      </c>
      <c r="C1705" s="4">
        <f>IFERROR(Datos!C1705,"")</f>
        <v>4136.4799999999996</v>
      </c>
      <c r="D1705" s="22">
        <f t="shared" si="183"/>
        <v>-2.4957841483979726E-2</v>
      </c>
      <c r="E1705" s="22">
        <f t="shared" si="184"/>
        <v>-1.0354661511665864E-2</v>
      </c>
      <c r="F1705" s="22">
        <f>IFERROR(D1705-Dashboard!$B$4/252,"")</f>
        <v>-2.5116571642709886E-2</v>
      </c>
      <c r="G1705" s="22">
        <f>IFERROR(E1705-Dashboard!$B$4/252,"")</f>
        <v>-1.0513391670396022E-2</v>
      </c>
      <c r="H1705" s="4">
        <f t="shared" si="185"/>
        <v>193.89</v>
      </c>
      <c r="I1705" s="23">
        <f t="shared" si="186"/>
        <v>-0.10536902367321666</v>
      </c>
      <c r="J1705" s="4">
        <f t="shared" si="187"/>
        <v>4796.6000000000004</v>
      </c>
      <c r="K1705" s="23">
        <f t="shared" si="188"/>
        <v>-0.13762248259183607</v>
      </c>
      <c r="L1705" s="22">
        <f t="shared" si="182"/>
        <v>-1.4603179972313862E-2</v>
      </c>
    </row>
    <row r="1706" spans="1:12" x14ac:dyDescent="0.25">
      <c r="A1706" s="3">
        <f>IFERROR(Datos!A1706,"")</f>
        <v>44963</v>
      </c>
      <c r="B1706" s="4">
        <f>IFERROR(Datos!B1706,"")</f>
        <v>173.82</v>
      </c>
      <c r="C1706" s="4">
        <f>IFERROR(Datos!C1706,"")</f>
        <v>4111.08</v>
      </c>
      <c r="D1706" s="22">
        <f t="shared" si="183"/>
        <v>2.0754064337598077E-3</v>
      </c>
      <c r="E1706" s="22">
        <f t="shared" si="184"/>
        <v>-6.1404865973000433E-3</v>
      </c>
      <c r="F1706" s="22">
        <f>IFERROR(D1706-Dashboard!$B$4/252,"")</f>
        <v>1.916676275029649E-3</v>
      </c>
      <c r="G1706" s="22">
        <f>IFERROR(E1706-Dashboard!$B$4/252,"")</f>
        <v>-6.2992167560302018E-3</v>
      </c>
      <c r="H1706" s="4">
        <f t="shared" si="185"/>
        <v>193.89</v>
      </c>
      <c r="I1706" s="23">
        <f t="shared" si="186"/>
        <v>-0.10351230078910723</v>
      </c>
      <c r="J1706" s="4">
        <f t="shared" si="187"/>
        <v>4796.6000000000004</v>
      </c>
      <c r="K1706" s="23">
        <f t="shared" si="188"/>
        <v>-0.14291790017929373</v>
      </c>
      <c r="L1706" s="22">
        <f t="shared" si="182"/>
        <v>8.215893031059851E-3</v>
      </c>
    </row>
    <row r="1707" spans="1:12" x14ac:dyDescent="0.25">
      <c r="A1707" s="3">
        <f>IFERROR(Datos!A1707,"")</f>
        <v>44964</v>
      </c>
      <c r="B1707" s="4">
        <f>IFERROR(Datos!B1707,"")</f>
        <v>173.98</v>
      </c>
      <c r="C1707" s="4">
        <f>IFERROR(Datos!C1707,"")</f>
        <v>4164</v>
      </c>
      <c r="D1707" s="22">
        <f t="shared" si="183"/>
        <v>9.204924634680367E-4</v>
      </c>
      <c r="E1707" s="22">
        <f t="shared" si="184"/>
        <v>1.2872529846171821E-2</v>
      </c>
      <c r="F1707" s="22">
        <f>IFERROR(D1707-Dashboard!$B$4/252,"")</f>
        <v>7.6176230473787797E-4</v>
      </c>
      <c r="G1707" s="22">
        <f>IFERROR(E1707-Dashboard!$B$4/252,"")</f>
        <v>1.2713799687441662E-2</v>
      </c>
      <c r="H1707" s="4">
        <f t="shared" si="185"/>
        <v>193.89</v>
      </c>
      <c r="I1707" s="23">
        <f t="shared" si="186"/>
        <v>-0.10268709061839187</v>
      </c>
      <c r="J1707" s="4">
        <f t="shared" si="187"/>
        <v>4796.6000000000004</v>
      </c>
      <c r="K1707" s="23">
        <f t="shared" si="188"/>
        <v>-0.13188508526873211</v>
      </c>
      <c r="L1707" s="22">
        <f t="shared" si="182"/>
        <v>-1.1952037382703784E-2</v>
      </c>
    </row>
    <row r="1708" spans="1:12" x14ac:dyDescent="0.25">
      <c r="A1708" s="3">
        <f>IFERROR(Datos!A1708,"")</f>
        <v>44965</v>
      </c>
      <c r="B1708" s="4">
        <f>IFERROR(Datos!B1708,"")</f>
        <v>174.41</v>
      </c>
      <c r="C1708" s="4">
        <f>IFERROR(Datos!C1708,"")</f>
        <v>4117.8599999999997</v>
      </c>
      <c r="D1708" s="22">
        <f t="shared" si="183"/>
        <v>2.4715484538453403E-3</v>
      </c>
      <c r="E1708" s="22">
        <f t="shared" si="184"/>
        <v>-1.1080691642651352E-2</v>
      </c>
      <c r="F1708" s="22">
        <f>IFERROR(D1708-Dashboard!$B$4/252,"")</f>
        <v>2.3128182951151818E-3</v>
      </c>
      <c r="G1708" s="22">
        <f>IFERROR(E1708-Dashboard!$B$4/252,"")</f>
        <v>-1.1239421801381511E-2</v>
      </c>
      <c r="H1708" s="4">
        <f t="shared" si="185"/>
        <v>193.89</v>
      </c>
      <c r="I1708" s="23">
        <f t="shared" si="186"/>
        <v>-0.10046933828459437</v>
      </c>
      <c r="J1708" s="4">
        <f t="shared" si="187"/>
        <v>4796.6000000000004</v>
      </c>
      <c r="K1708" s="23">
        <f t="shared" si="188"/>
        <v>-0.14150439894925582</v>
      </c>
      <c r="L1708" s="22">
        <f t="shared" si="182"/>
        <v>1.3552240096496693E-2</v>
      </c>
    </row>
    <row r="1709" spans="1:12" x14ac:dyDescent="0.25">
      <c r="A1709" s="3">
        <f>IFERROR(Datos!A1709,"")</f>
        <v>44966</v>
      </c>
      <c r="B1709" s="4">
        <f>IFERROR(Datos!B1709,"")</f>
        <v>173.03</v>
      </c>
      <c r="C1709" s="4">
        <f>IFERROR(Datos!C1709,"")</f>
        <v>4081.5</v>
      </c>
      <c r="D1709" s="22">
        <f t="shared" si="183"/>
        <v>-7.9123903445903476E-3</v>
      </c>
      <c r="E1709" s="22">
        <f t="shared" si="184"/>
        <v>-8.8298290859815109E-3</v>
      </c>
      <c r="F1709" s="22">
        <f>IFERROR(D1709-Dashboard!$B$4/252,"")</f>
        <v>-8.0711205033205061E-3</v>
      </c>
      <c r="G1709" s="22">
        <f>IFERROR(E1709-Dashboard!$B$4/252,"")</f>
        <v>-8.9885592447116695E-3</v>
      </c>
      <c r="H1709" s="4">
        <f t="shared" si="185"/>
        <v>193.89</v>
      </c>
      <c r="I1709" s="23">
        <f t="shared" si="186"/>
        <v>-0.10758677600701427</v>
      </c>
      <c r="J1709" s="4">
        <f t="shared" si="187"/>
        <v>4796.6000000000004</v>
      </c>
      <c r="K1709" s="23">
        <f t="shared" si="188"/>
        <v>-0.14908476837760087</v>
      </c>
      <c r="L1709" s="22">
        <f t="shared" si="182"/>
        <v>9.1743874139116333E-4</v>
      </c>
    </row>
    <row r="1710" spans="1:12" x14ac:dyDescent="0.25">
      <c r="A1710" s="3">
        <f>IFERROR(Datos!A1710,"")</f>
        <v>44967</v>
      </c>
      <c r="B1710" s="4">
        <f>IFERROR(Datos!B1710,"")</f>
        <v>173.36</v>
      </c>
      <c r="C1710" s="4">
        <f>IFERROR(Datos!C1710,"")</f>
        <v>4090.46</v>
      </c>
      <c r="D1710" s="22">
        <f t="shared" si="183"/>
        <v>1.9071837253656909E-3</v>
      </c>
      <c r="E1710" s="22">
        <f t="shared" si="184"/>
        <v>2.1952713463186946E-3</v>
      </c>
      <c r="F1710" s="22">
        <f>IFERROR(D1710-Dashboard!$B$4/252,"")</f>
        <v>1.7484535666355322E-3</v>
      </c>
      <c r="G1710" s="22">
        <f>IFERROR(E1710-Dashboard!$B$4/252,"")</f>
        <v>2.0365411875885361E-3</v>
      </c>
      <c r="H1710" s="4">
        <f t="shared" si="185"/>
        <v>193.89</v>
      </c>
      <c r="I1710" s="23">
        <f t="shared" si="186"/>
        <v>-0.10588478002991375</v>
      </c>
      <c r="J1710" s="4">
        <f t="shared" si="187"/>
        <v>4796.6000000000004</v>
      </c>
      <c r="K1710" s="23">
        <f t="shared" si="188"/>
        <v>-0.14721677855147397</v>
      </c>
      <c r="L1710" s="22">
        <f t="shared" si="182"/>
        <v>-2.8808762095300366E-4</v>
      </c>
    </row>
    <row r="1711" spans="1:12" x14ac:dyDescent="0.25">
      <c r="A1711" s="3">
        <f>IFERROR(Datos!A1711,"")</f>
        <v>44970</v>
      </c>
      <c r="B1711" s="4">
        <f>IFERROR(Datos!B1711,"")</f>
        <v>172.48</v>
      </c>
      <c r="C1711" s="4">
        <f>IFERROR(Datos!C1711,"")</f>
        <v>4137.29</v>
      </c>
      <c r="D1711" s="22">
        <f t="shared" si="183"/>
        <v>-5.0761421319798217E-3</v>
      </c>
      <c r="E1711" s="22">
        <f t="shared" si="184"/>
        <v>1.1448590134117032E-2</v>
      </c>
      <c r="F1711" s="22">
        <f>IFERROR(D1711-Dashboard!$B$4/252,"")</f>
        <v>-5.2348722907099802E-3</v>
      </c>
      <c r="G1711" s="22">
        <f>IFERROR(E1711-Dashboard!$B$4/252,"")</f>
        <v>1.1289859975386873E-2</v>
      </c>
      <c r="H1711" s="4">
        <f t="shared" si="185"/>
        <v>193.89</v>
      </c>
      <c r="I1711" s="23">
        <f t="shared" si="186"/>
        <v>-0.11042343596884829</v>
      </c>
      <c r="J1711" s="4">
        <f t="shared" si="187"/>
        <v>4796.6000000000004</v>
      </c>
      <c r="K1711" s="23">
        <f t="shared" si="188"/>
        <v>-0.13745361297585801</v>
      </c>
      <c r="L1711" s="22">
        <f t="shared" si="182"/>
        <v>-1.6524732266096853E-2</v>
      </c>
    </row>
    <row r="1712" spans="1:12" x14ac:dyDescent="0.25">
      <c r="A1712" s="3">
        <f>IFERROR(Datos!A1712,"")</f>
        <v>44971</v>
      </c>
      <c r="B1712" s="4">
        <f>IFERROR(Datos!B1712,"")</f>
        <v>172.61</v>
      </c>
      <c r="C1712" s="4">
        <f>IFERROR(Datos!C1712,"")</f>
        <v>4136.13</v>
      </c>
      <c r="D1712" s="22">
        <f t="shared" si="183"/>
        <v>7.5371057513917705E-4</v>
      </c>
      <c r="E1712" s="22">
        <f t="shared" si="184"/>
        <v>-2.8037676836767389E-4</v>
      </c>
      <c r="F1712" s="22">
        <f>IFERROR(D1712-Dashboard!$B$4/252,"")</f>
        <v>5.9498041640901832E-4</v>
      </c>
      <c r="G1712" s="22">
        <f>IFERROR(E1712-Dashboard!$B$4/252,"")</f>
        <v>-4.3910692709783262E-4</v>
      </c>
      <c r="H1712" s="4">
        <f t="shared" si="185"/>
        <v>193.89</v>
      </c>
      <c r="I1712" s="23">
        <f t="shared" si="186"/>
        <v>-0.10975295270514196</v>
      </c>
      <c r="J1712" s="4">
        <f t="shared" si="187"/>
        <v>4796.6000000000004</v>
      </c>
      <c r="K1712" s="23">
        <f t="shared" si="188"/>
        <v>-0.13769545094441904</v>
      </c>
      <c r="L1712" s="22">
        <f t="shared" si="182"/>
        <v>1.0340873435068509E-3</v>
      </c>
    </row>
    <row r="1713" spans="1:12" x14ac:dyDescent="0.25">
      <c r="A1713" s="3">
        <f>IFERROR(Datos!A1713,"")</f>
        <v>44972</v>
      </c>
      <c r="B1713" s="4">
        <f>IFERROR(Datos!B1713,"")</f>
        <v>170.89</v>
      </c>
      <c r="C1713" s="4">
        <f>IFERROR(Datos!C1713,"")</f>
        <v>4147.6000000000004</v>
      </c>
      <c r="D1713" s="22">
        <f t="shared" si="183"/>
        <v>-9.9646602166736375E-3</v>
      </c>
      <c r="E1713" s="22">
        <f t="shared" si="184"/>
        <v>2.7731236687436045E-3</v>
      </c>
      <c r="F1713" s="22">
        <f>IFERROR(D1713-Dashboard!$B$4/252,"")</f>
        <v>-1.0123390375403796E-2</v>
      </c>
      <c r="G1713" s="22">
        <f>IFERROR(E1713-Dashboard!$B$4/252,"")</f>
        <v>2.614393510013446E-3</v>
      </c>
      <c r="H1713" s="4">
        <f t="shared" si="185"/>
        <v>193.89</v>
      </c>
      <c r="I1713" s="23">
        <f t="shared" si="186"/>
        <v>-0.11862396204033221</v>
      </c>
      <c r="J1713" s="4">
        <f t="shared" si="187"/>
        <v>4796.6000000000004</v>
      </c>
      <c r="K1713" s="23">
        <f t="shared" si="188"/>
        <v>-0.13530417378976778</v>
      </c>
      <c r="L1713" s="22">
        <f t="shared" si="182"/>
        <v>-1.2737783885417242E-2</v>
      </c>
    </row>
    <row r="1714" spans="1:12" x14ac:dyDescent="0.25">
      <c r="A1714" s="3">
        <f>IFERROR(Datos!A1714,"")</f>
        <v>44973</v>
      </c>
      <c r="B1714" s="4">
        <f>IFERROR(Datos!B1714,"")</f>
        <v>170.75</v>
      </c>
      <c r="C1714" s="4">
        <f>IFERROR(Datos!C1714,"")</f>
        <v>4090.41</v>
      </c>
      <c r="D1714" s="22">
        <f t="shared" si="183"/>
        <v>-8.1924044707115673E-4</v>
      </c>
      <c r="E1714" s="22">
        <f t="shared" si="184"/>
        <v>-1.378869707782826E-2</v>
      </c>
      <c r="F1714" s="22">
        <f>IFERROR(D1714-Dashboard!$B$4/252,"")</f>
        <v>-9.7797060580131546E-4</v>
      </c>
      <c r="G1714" s="22">
        <f>IFERROR(E1714-Dashboard!$B$4/252,"")</f>
        <v>-1.3947427236558419E-2</v>
      </c>
      <c r="H1714" s="4">
        <f t="shared" si="185"/>
        <v>193.89</v>
      </c>
      <c r="I1714" s="23">
        <f t="shared" si="186"/>
        <v>-0.11934602093970803</v>
      </c>
      <c r="J1714" s="4">
        <f t="shared" si="187"/>
        <v>4796.6000000000004</v>
      </c>
      <c r="K1714" s="23">
        <f t="shared" si="188"/>
        <v>-0.14722720260184308</v>
      </c>
      <c r="L1714" s="22">
        <f t="shared" si="182"/>
        <v>1.2969456630757104E-2</v>
      </c>
    </row>
    <row r="1715" spans="1:12" x14ac:dyDescent="0.25">
      <c r="A1715" s="3">
        <f>IFERROR(Datos!A1715,"")</f>
        <v>44974</v>
      </c>
      <c r="B1715" s="4">
        <f>IFERROR(Datos!B1715,"")</f>
        <v>171.26</v>
      </c>
      <c r="C1715" s="4">
        <f>IFERROR(Datos!C1715,"")</f>
        <v>4079.09</v>
      </c>
      <c r="D1715" s="22">
        <f t="shared" si="183"/>
        <v>2.9868228404099639E-3</v>
      </c>
      <c r="E1715" s="22">
        <f t="shared" si="184"/>
        <v>-2.7674487398573477E-3</v>
      </c>
      <c r="F1715" s="22">
        <f>IFERROR(D1715-Dashboard!$B$4/252,"")</f>
        <v>2.8280926816798054E-3</v>
      </c>
      <c r="G1715" s="22">
        <f>IFERROR(E1715-Dashboard!$B$4/252,"")</f>
        <v>-2.9261788985875063E-3</v>
      </c>
      <c r="H1715" s="4">
        <f t="shared" si="185"/>
        <v>193.89</v>
      </c>
      <c r="I1715" s="23">
        <f t="shared" si="186"/>
        <v>-0.11671566352055285</v>
      </c>
      <c r="J1715" s="4">
        <f t="shared" si="187"/>
        <v>4796.6000000000004</v>
      </c>
      <c r="K1715" s="23">
        <f t="shared" si="188"/>
        <v>-0.14958720760538713</v>
      </c>
      <c r="L1715" s="22">
        <f t="shared" si="182"/>
        <v>5.7542715802673117E-3</v>
      </c>
    </row>
    <row r="1716" spans="1:12" x14ac:dyDescent="0.25">
      <c r="A1716" s="3">
        <f>IFERROR(Datos!A1716,"")</f>
        <v>44978</v>
      </c>
      <c r="B1716" s="4">
        <f>IFERROR(Datos!B1716,"")</f>
        <v>170.62</v>
      </c>
      <c r="C1716" s="4">
        <f>IFERROR(Datos!C1716,"")</f>
        <v>3997.34</v>
      </c>
      <c r="D1716" s="22">
        <f t="shared" si="183"/>
        <v>-3.737008057923541E-3</v>
      </c>
      <c r="E1716" s="22">
        <f t="shared" si="184"/>
        <v>-2.0041234687148357E-2</v>
      </c>
      <c r="F1716" s="22">
        <f>IFERROR(D1716-Dashboard!$B$4/252,"")</f>
        <v>-3.8957382166536995E-3</v>
      </c>
      <c r="G1716" s="22">
        <f>IFERROR(E1716-Dashboard!$B$4/252,"")</f>
        <v>-2.0199964845878517E-2</v>
      </c>
      <c r="H1716" s="4">
        <f t="shared" si="185"/>
        <v>193.89</v>
      </c>
      <c r="I1716" s="23">
        <f t="shared" si="186"/>
        <v>-0.12001650420341425</v>
      </c>
      <c r="J1716" s="4">
        <f t="shared" si="187"/>
        <v>4796.6000000000004</v>
      </c>
      <c r="K1716" s="23">
        <f t="shared" si="188"/>
        <v>-0.16663052995872074</v>
      </c>
      <c r="L1716" s="22">
        <f t="shared" si="182"/>
        <v>1.6304226629224816E-2</v>
      </c>
    </row>
    <row r="1717" spans="1:12" x14ac:dyDescent="0.25">
      <c r="A1717" s="3">
        <f>IFERROR(Datos!A1717,"")</f>
        <v>44979</v>
      </c>
      <c r="B1717" s="4">
        <f>IFERROR(Datos!B1717,"")</f>
        <v>169.66</v>
      </c>
      <c r="C1717" s="4">
        <f>IFERROR(Datos!C1717,"")</f>
        <v>3991.05</v>
      </c>
      <c r="D1717" s="22">
        <f t="shared" si="183"/>
        <v>-5.6265385066229801E-3</v>
      </c>
      <c r="E1717" s="22">
        <f t="shared" si="184"/>
        <v>-1.5735464083616035E-3</v>
      </c>
      <c r="F1717" s="22">
        <f>IFERROR(D1717-Dashboard!$B$4/252,"")</f>
        <v>-5.7852686653531386E-3</v>
      </c>
      <c r="G1717" s="22">
        <f>IFERROR(E1717-Dashboard!$B$4/252,"")</f>
        <v>-1.7322765670917623E-3</v>
      </c>
      <c r="H1717" s="4">
        <f t="shared" si="185"/>
        <v>193.89</v>
      </c>
      <c r="I1717" s="23">
        <f t="shared" si="186"/>
        <v>-0.12496776522770636</v>
      </c>
      <c r="J1717" s="4">
        <f t="shared" si="187"/>
        <v>4796.6000000000004</v>
      </c>
      <c r="K1717" s="23">
        <f t="shared" si="188"/>
        <v>-0.16794187549514239</v>
      </c>
      <c r="L1717" s="22">
        <f t="shared" si="182"/>
        <v>-4.0529920982613765E-3</v>
      </c>
    </row>
    <row r="1718" spans="1:12" x14ac:dyDescent="0.25">
      <c r="A1718" s="3">
        <f>IFERROR(Datos!A1718,"")</f>
        <v>44980</v>
      </c>
      <c r="B1718" s="4">
        <f>IFERROR(Datos!B1718,"")</f>
        <v>169.57</v>
      </c>
      <c r="C1718" s="4">
        <f>IFERROR(Datos!C1718,"")</f>
        <v>4012.32</v>
      </c>
      <c r="D1718" s="22">
        <f t="shared" si="183"/>
        <v>-5.3047271012618413E-4</v>
      </c>
      <c r="E1718" s="22">
        <f t="shared" si="184"/>
        <v>5.3294245875146196E-3</v>
      </c>
      <c r="F1718" s="22">
        <f>IFERROR(D1718-Dashboard!$B$4/252,"")</f>
        <v>-6.8920286885634286E-4</v>
      </c>
      <c r="G1718" s="22">
        <f>IFERROR(E1718-Dashboard!$B$4/252,"")</f>
        <v>5.170694428784461E-3</v>
      </c>
      <c r="H1718" s="4">
        <f t="shared" si="185"/>
        <v>193.89</v>
      </c>
      <c r="I1718" s="23">
        <f t="shared" si="186"/>
        <v>-0.12543194594873375</v>
      </c>
      <c r="J1718" s="4">
        <f t="shared" si="187"/>
        <v>4796.6000000000004</v>
      </c>
      <c r="K1718" s="23">
        <f t="shared" si="188"/>
        <v>-0.16350748446816499</v>
      </c>
      <c r="L1718" s="22">
        <f t="shared" si="182"/>
        <v>-5.8598972976408037E-3</v>
      </c>
    </row>
    <row r="1719" spans="1:12" x14ac:dyDescent="0.25">
      <c r="A1719" s="3">
        <f>IFERROR(Datos!A1719,"")</f>
        <v>44981</v>
      </c>
      <c r="B1719" s="4">
        <f>IFERROR(Datos!B1719,"")</f>
        <v>168.35</v>
      </c>
      <c r="C1719" s="4">
        <f>IFERROR(Datos!C1719,"")</f>
        <v>3970.04</v>
      </c>
      <c r="D1719" s="22">
        <f t="shared" si="183"/>
        <v>-7.1946688683139914E-3</v>
      </c>
      <c r="E1719" s="22">
        <f t="shared" si="184"/>
        <v>-1.0537544363360851E-2</v>
      </c>
      <c r="F1719" s="22">
        <f>IFERROR(D1719-Dashboard!$B$4/252,"")</f>
        <v>-7.35339902704415E-3</v>
      </c>
      <c r="G1719" s="22">
        <f>IFERROR(E1719-Dashboard!$B$4/252,"")</f>
        <v>-1.069627452209101E-2</v>
      </c>
      <c r="H1719" s="4">
        <f t="shared" si="185"/>
        <v>193.89</v>
      </c>
      <c r="I1719" s="23">
        <f t="shared" si="186"/>
        <v>-0.13172417350043841</v>
      </c>
      <c r="J1719" s="4">
        <f t="shared" si="187"/>
        <v>4796.6000000000004</v>
      </c>
      <c r="K1719" s="23">
        <f t="shared" si="188"/>
        <v>-0.17232206146020101</v>
      </c>
      <c r="L1719" s="22">
        <f t="shared" si="182"/>
        <v>3.3428754950468598E-3</v>
      </c>
    </row>
    <row r="1720" spans="1:12" x14ac:dyDescent="0.25">
      <c r="A1720" s="3">
        <f>IFERROR(Datos!A1720,"")</f>
        <v>44984</v>
      </c>
      <c r="B1720" s="4">
        <f>IFERROR(Datos!B1720,"")</f>
        <v>169.01</v>
      </c>
      <c r="C1720" s="4">
        <f>IFERROR(Datos!C1720,"")</f>
        <v>3982.24</v>
      </c>
      <c r="D1720" s="22">
        <f t="shared" si="183"/>
        <v>3.9204039204039365E-3</v>
      </c>
      <c r="E1720" s="22">
        <f t="shared" si="184"/>
        <v>3.0730168965551474E-3</v>
      </c>
      <c r="F1720" s="22">
        <f>IFERROR(D1720-Dashboard!$B$4/252,"")</f>
        <v>3.761673761673778E-3</v>
      </c>
      <c r="G1720" s="22">
        <f>IFERROR(E1720-Dashboard!$B$4/252,"")</f>
        <v>2.9142867378249889E-3</v>
      </c>
      <c r="H1720" s="4">
        <f t="shared" si="185"/>
        <v>193.89</v>
      </c>
      <c r="I1720" s="23">
        <f t="shared" si="186"/>
        <v>-0.12832018154623759</v>
      </c>
      <c r="J1720" s="4">
        <f t="shared" si="187"/>
        <v>4796.6000000000004</v>
      </c>
      <c r="K1720" s="23">
        <f t="shared" si="188"/>
        <v>-0.16977859317016231</v>
      </c>
      <c r="L1720" s="22">
        <f t="shared" si="182"/>
        <v>8.4738702384878906E-4</v>
      </c>
    </row>
    <row r="1721" spans="1:12" x14ac:dyDescent="0.25">
      <c r="A1721" s="3">
        <f>IFERROR(Datos!A1721,"")</f>
        <v>44985</v>
      </c>
      <c r="B1721" s="4">
        <f>IFERROR(Datos!B1721,"")</f>
        <v>169.78</v>
      </c>
      <c r="C1721" s="4">
        <f>IFERROR(Datos!C1721,"")</f>
        <v>3970.15</v>
      </c>
      <c r="D1721" s="22">
        <f t="shared" si="183"/>
        <v>4.5559434352997474E-3</v>
      </c>
      <c r="E1721" s="22">
        <f t="shared" si="184"/>
        <v>-3.0359797500902896E-3</v>
      </c>
      <c r="F1721" s="22">
        <f>IFERROR(D1721-Dashboard!$B$4/252,"")</f>
        <v>4.3972132765695889E-3</v>
      </c>
      <c r="G1721" s="22">
        <f>IFERROR(E1721-Dashboard!$B$4/252,"")</f>
        <v>-3.1947099088204482E-3</v>
      </c>
      <c r="H1721" s="4">
        <f t="shared" si="185"/>
        <v>193.89</v>
      </c>
      <c r="I1721" s="23">
        <f t="shared" si="186"/>
        <v>-0.12434885759966985</v>
      </c>
      <c r="J1721" s="4">
        <f t="shared" si="187"/>
        <v>4796.6000000000004</v>
      </c>
      <c r="K1721" s="23">
        <f t="shared" si="188"/>
        <v>-0.17229912854938922</v>
      </c>
      <c r="L1721" s="22">
        <f t="shared" si="182"/>
        <v>7.5919231853900371E-3</v>
      </c>
    </row>
    <row r="1722" spans="1:12" x14ac:dyDescent="0.25">
      <c r="A1722" s="3">
        <f>IFERROR(Datos!A1722,"")</f>
        <v>44986</v>
      </c>
      <c r="B1722" s="4">
        <f>IFERROR(Datos!B1722,"")</f>
        <v>170.76</v>
      </c>
      <c r="C1722" s="4">
        <f>IFERROR(Datos!C1722,"")</f>
        <v>3951.39</v>
      </c>
      <c r="D1722" s="22">
        <f t="shared" si="183"/>
        <v>5.7721757568618415E-3</v>
      </c>
      <c r="E1722" s="22">
        <f t="shared" si="184"/>
        <v>-4.7252622696876134E-3</v>
      </c>
      <c r="F1722" s="22">
        <f>IFERROR(D1722-Dashboard!$B$4/252,"")</f>
        <v>5.613445598131683E-3</v>
      </c>
      <c r="G1722" s="22">
        <f>IFERROR(E1722-Dashboard!$B$4/252,"")</f>
        <v>-4.8839924284177719E-3</v>
      </c>
      <c r="H1722" s="4">
        <f t="shared" si="185"/>
        <v>193.89</v>
      </c>
      <c r="I1722" s="23">
        <f t="shared" si="186"/>
        <v>-0.11929444530403832</v>
      </c>
      <c r="J1722" s="4">
        <f t="shared" si="187"/>
        <v>4796.6000000000004</v>
      </c>
      <c r="K1722" s="23">
        <f t="shared" si="188"/>
        <v>-0.17621023224784227</v>
      </c>
      <c r="L1722" s="22">
        <f t="shared" si="182"/>
        <v>1.0497438026549455E-2</v>
      </c>
    </row>
    <row r="1723" spans="1:12" x14ac:dyDescent="0.25">
      <c r="A1723" s="3">
        <f>IFERROR(Datos!A1723,"")</f>
        <v>44987</v>
      </c>
      <c r="B1723" s="4">
        <f>IFERROR(Datos!B1723,"")</f>
        <v>170.66</v>
      </c>
      <c r="C1723" s="4">
        <f>IFERROR(Datos!C1723,"")</f>
        <v>3981.35</v>
      </c>
      <c r="D1723" s="22">
        <f t="shared" si="183"/>
        <v>-5.8561724057148989E-4</v>
      </c>
      <c r="E1723" s="22">
        <f t="shared" si="184"/>
        <v>7.5821419804169565E-3</v>
      </c>
      <c r="F1723" s="22">
        <f>IFERROR(D1723-Dashboard!$B$4/252,"")</f>
        <v>-7.4434739930164862E-4</v>
      </c>
      <c r="G1723" s="22">
        <f>IFERROR(E1723-Dashboard!$B$4/252,"")</f>
        <v>7.423411821686798E-3</v>
      </c>
      <c r="H1723" s="4">
        <f t="shared" si="185"/>
        <v>193.89</v>
      </c>
      <c r="I1723" s="23">
        <f t="shared" si="186"/>
        <v>-0.11981020166073542</v>
      </c>
      <c r="J1723" s="4">
        <f t="shared" si="187"/>
        <v>4796.6000000000004</v>
      </c>
      <c r="K1723" s="23">
        <f t="shared" si="188"/>
        <v>-0.16996414126673065</v>
      </c>
      <c r="L1723" s="22">
        <f t="shared" si="182"/>
        <v>-8.1677592209884464E-3</v>
      </c>
    </row>
    <row r="1724" spans="1:12" x14ac:dyDescent="0.25">
      <c r="A1724" s="3">
        <f>IFERROR(Datos!A1724,"")</f>
        <v>44988</v>
      </c>
      <c r="B1724" s="4">
        <f>IFERROR(Datos!B1724,"")</f>
        <v>172.49</v>
      </c>
      <c r="C1724" s="4">
        <f>IFERROR(Datos!C1724,"")</f>
        <v>4045.64</v>
      </c>
      <c r="D1724" s="22">
        <f t="shared" si="183"/>
        <v>1.0723075120121939E-2</v>
      </c>
      <c r="E1724" s="22">
        <f t="shared" si="184"/>
        <v>1.61477890665227E-2</v>
      </c>
      <c r="F1724" s="22">
        <f>IFERROR(D1724-Dashboard!$B$4/252,"")</f>
        <v>1.056434496139178E-2</v>
      </c>
      <c r="G1724" s="22">
        <f>IFERROR(E1724-Dashboard!$B$4/252,"")</f>
        <v>1.5989058907792539E-2</v>
      </c>
      <c r="H1724" s="4">
        <f t="shared" si="185"/>
        <v>193.89</v>
      </c>
      <c r="I1724" s="23">
        <f t="shared" si="186"/>
        <v>-0.11037186033317847</v>
      </c>
      <c r="J1724" s="4">
        <f t="shared" si="187"/>
        <v>4796.6000000000004</v>
      </c>
      <c r="K1724" s="23">
        <f t="shared" si="188"/>
        <v>-0.15656089730225586</v>
      </c>
      <c r="L1724" s="22">
        <f t="shared" si="182"/>
        <v>-5.424713946400761E-3</v>
      </c>
    </row>
    <row r="1725" spans="1:12" x14ac:dyDescent="0.25">
      <c r="A1725" s="3">
        <f>IFERROR(Datos!A1725,"")</f>
        <v>44991</v>
      </c>
      <c r="B1725" s="4">
        <f>IFERROR(Datos!B1725,"")</f>
        <v>171.62</v>
      </c>
      <c r="C1725" s="4">
        <f>IFERROR(Datos!C1725,"")</f>
        <v>4048.42</v>
      </c>
      <c r="D1725" s="22">
        <f t="shared" si="183"/>
        <v>-5.043770653371249E-3</v>
      </c>
      <c r="E1725" s="22">
        <f t="shared" si="184"/>
        <v>6.8715950999109765E-4</v>
      </c>
      <c r="F1725" s="22">
        <f>IFERROR(D1725-Dashboard!$B$4/252,"")</f>
        <v>-5.2025008121014075E-3</v>
      </c>
      <c r="G1725" s="22">
        <f>IFERROR(E1725-Dashboard!$B$4/252,"")</f>
        <v>5.2842935126093892E-4</v>
      </c>
      <c r="H1725" s="4">
        <f t="shared" si="185"/>
        <v>193.89</v>
      </c>
      <c r="I1725" s="23">
        <f t="shared" si="186"/>
        <v>-0.11485894063644331</v>
      </c>
      <c r="J1725" s="4">
        <f t="shared" si="187"/>
        <v>4796.6000000000004</v>
      </c>
      <c r="K1725" s="23">
        <f t="shared" si="188"/>
        <v>-0.15598132010173882</v>
      </c>
      <c r="L1725" s="22">
        <f t="shared" si="182"/>
        <v>-5.7309301633623466E-3</v>
      </c>
    </row>
    <row r="1726" spans="1:12" x14ac:dyDescent="0.25">
      <c r="A1726" s="3">
        <f>IFERROR(Datos!A1726,"")</f>
        <v>44992</v>
      </c>
      <c r="B1726" s="4">
        <f>IFERROR(Datos!B1726,"")</f>
        <v>168.62</v>
      </c>
      <c r="C1726" s="4">
        <f>IFERROR(Datos!C1726,"")</f>
        <v>3986.37</v>
      </c>
      <c r="D1726" s="22">
        <f t="shared" si="183"/>
        <v>-1.7480480130520948E-2</v>
      </c>
      <c r="E1726" s="22">
        <f t="shared" si="184"/>
        <v>-1.5326967063694075E-2</v>
      </c>
      <c r="F1726" s="22">
        <f>IFERROR(D1726-Dashboard!$B$4/252,"")</f>
        <v>-1.7639210289251108E-2</v>
      </c>
      <c r="G1726" s="22">
        <f>IFERROR(E1726-Dashboard!$B$4/252,"")</f>
        <v>-1.5485697222424233E-2</v>
      </c>
      <c r="H1726" s="4">
        <f t="shared" si="185"/>
        <v>193.89</v>
      </c>
      <c r="I1726" s="23">
        <f t="shared" si="186"/>
        <v>-0.13033163133735615</v>
      </c>
      <c r="J1726" s="4">
        <f t="shared" si="187"/>
        <v>4796.6000000000004</v>
      </c>
      <c r="K1726" s="23">
        <f t="shared" si="188"/>
        <v>-0.16891756660968194</v>
      </c>
      <c r="L1726" s="22">
        <f t="shared" si="182"/>
        <v>-2.1535130668268732E-3</v>
      </c>
    </row>
    <row r="1727" spans="1:12" x14ac:dyDescent="0.25">
      <c r="A1727" s="3">
        <f>IFERROR(Datos!A1727,"")</f>
        <v>44993</v>
      </c>
      <c r="B1727" s="4">
        <f>IFERROR(Datos!B1727,"")</f>
        <v>168.54</v>
      </c>
      <c r="C1727" s="4">
        <f>IFERROR(Datos!C1727,"")</f>
        <v>3992.01</v>
      </c>
      <c r="D1727" s="22">
        <f t="shared" si="183"/>
        <v>-4.7443956826009881E-4</v>
      </c>
      <c r="E1727" s="22">
        <f t="shared" si="184"/>
        <v>1.4148210025664021E-3</v>
      </c>
      <c r="F1727" s="22">
        <f>IFERROR(D1727-Dashboard!$B$4/252,"")</f>
        <v>-6.3316972699025754E-4</v>
      </c>
      <c r="G1727" s="22">
        <f>IFERROR(E1727-Dashboard!$B$4/252,"")</f>
        <v>1.2560908438362434E-3</v>
      </c>
      <c r="H1727" s="4">
        <f t="shared" si="185"/>
        <v>193.89</v>
      </c>
      <c r="I1727" s="23">
        <f t="shared" si="186"/>
        <v>-0.13074423642271393</v>
      </c>
      <c r="J1727" s="4">
        <f t="shared" si="187"/>
        <v>4796.6000000000004</v>
      </c>
      <c r="K1727" s="23">
        <f t="shared" si="188"/>
        <v>-0.16774173372805734</v>
      </c>
      <c r="L1727" s="22">
        <f t="shared" si="182"/>
        <v>-1.8892605708265009E-3</v>
      </c>
    </row>
    <row r="1728" spans="1:12" x14ac:dyDescent="0.25">
      <c r="A1728" s="3">
        <f>IFERROR(Datos!A1728,"")</f>
        <v>44994</v>
      </c>
      <c r="B1728" s="4">
        <f>IFERROR(Datos!B1728,"")</f>
        <v>170.2</v>
      </c>
      <c r="C1728" s="4">
        <f>IFERROR(Datos!C1728,"")</f>
        <v>3918.32</v>
      </c>
      <c r="D1728" s="22">
        <f t="shared" si="183"/>
        <v>9.8492939361576326E-3</v>
      </c>
      <c r="E1728" s="22">
        <f t="shared" si="184"/>
        <v>-1.8459372596762003E-2</v>
      </c>
      <c r="F1728" s="22">
        <f>IFERROR(D1728-Dashboard!$B$4/252,"")</f>
        <v>9.6905637774274741E-3</v>
      </c>
      <c r="G1728" s="22">
        <f>IFERROR(E1728-Dashboard!$B$4/252,"")</f>
        <v>-1.8618102755492163E-2</v>
      </c>
      <c r="H1728" s="4">
        <f t="shared" si="185"/>
        <v>193.89</v>
      </c>
      <c r="I1728" s="23">
        <f t="shared" si="186"/>
        <v>-0.12218268090154216</v>
      </c>
      <c r="J1728" s="4">
        <f t="shared" si="187"/>
        <v>4796.6000000000004</v>
      </c>
      <c r="K1728" s="23">
        <f t="shared" si="188"/>
        <v>-0.18310469916190641</v>
      </c>
      <c r="L1728" s="22">
        <f t="shared" si="182"/>
        <v>2.8308666532919635E-2</v>
      </c>
    </row>
    <row r="1729" spans="1:12" x14ac:dyDescent="0.25">
      <c r="A1729" s="3">
        <f>IFERROR(Datos!A1729,"")</f>
        <v>44995</v>
      </c>
      <c r="B1729" s="4">
        <f>IFERROR(Datos!B1729,"")</f>
        <v>173.87</v>
      </c>
      <c r="C1729" s="4">
        <f>IFERROR(Datos!C1729,"")</f>
        <v>3861.59</v>
      </c>
      <c r="D1729" s="22">
        <f t="shared" si="183"/>
        <v>2.1562867215041193E-2</v>
      </c>
      <c r="E1729" s="22">
        <f t="shared" si="184"/>
        <v>-1.4478143694236278E-2</v>
      </c>
      <c r="F1729" s="22">
        <f>IFERROR(D1729-Dashboard!$B$4/252,"")</f>
        <v>2.1404137056311032E-2</v>
      </c>
      <c r="G1729" s="22">
        <f>IFERROR(E1729-Dashboard!$B$4/252,"")</f>
        <v>-1.4636873852966437E-2</v>
      </c>
      <c r="H1729" s="4">
        <f t="shared" si="185"/>
        <v>193.89</v>
      </c>
      <c r="I1729" s="23">
        <f t="shared" si="186"/>
        <v>-0.10325442261075857</v>
      </c>
      <c r="J1729" s="4">
        <f t="shared" si="187"/>
        <v>4796.6000000000004</v>
      </c>
      <c r="K1729" s="23">
        <f t="shared" si="188"/>
        <v>-0.19493182671058673</v>
      </c>
      <c r="L1729" s="22">
        <f t="shared" si="182"/>
        <v>3.6041010909277471E-2</v>
      </c>
    </row>
    <row r="1730" spans="1:12" x14ac:dyDescent="0.25">
      <c r="A1730" s="3">
        <f>IFERROR(Datos!A1730,"")</f>
        <v>44998</v>
      </c>
      <c r="B1730" s="4">
        <f>IFERROR(Datos!B1730,"")</f>
        <v>177.86</v>
      </c>
      <c r="C1730" s="4">
        <f>IFERROR(Datos!C1730,"")</f>
        <v>3855.76</v>
      </c>
      <c r="D1730" s="22">
        <f t="shared" si="183"/>
        <v>2.2948179674469493E-2</v>
      </c>
      <c r="E1730" s="22">
        <f t="shared" si="184"/>
        <v>-1.5097408062482165E-3</v>
      </c>
      <c r="F1730" s="22">
        <f>IFERROR(D1730-Dashboard!$B$4/252,"")</f>
        <v>2.2789449515739333E-2</v>
      </c>
      <c r="G1730" s="22">
        <f>IFERROR(E1730-Dashboard!$B$4/252,"")</f>
        <v>-1.6684709649783752E-3</v>
      </c>
      <c r="H1730" s="4">
        <f t="shared" si="185"/>
        <v>193.89</v>
      </c>
      <c r="I1730" s="23">
        <f t="shared" si="186"/>
        <v>-8.267574397854438E-2</v>
      </c>
      <c r="J1730" s="4">
        <f t="shared" si="187"/>
        <v>4796.6000000000004</v>
      </c>
      <c r="K1730" s="23">
        <f t="shared" si="188"/>
        <v>-0.1961472709836134</v>
      </c>
      <c r="L1730" s="22">
        <f t="shared" si="182"/>
        <v>2.445792048071771E-2</v>
      </c>
    </row>
    <row r="1731" spans="1:12" x14ac:dyDescent="0.25">
      <c r="A1731" s="3">
        <f>IFERROR(Datos!A1731,"")</f>
        <v>44999</v>
      </c>
      <c r="B1731" s="4">
        <f>IFERROR(Datos!B1731,"")</f>
        <v>176.83</v>
      </c>
      <c r="C1731" s="4">
        <f>IFERROR(Datos!C1731,"")</f>
        <v>3919.29</v>
      </c>
      <c r="D1731" s="22">
        <f t="shared" si="183"/>
        <v>-5.7910716293714248E-3</v>
      </c>
      <c r="E1731" s="22">
        <f t="shared" si="184"/>
        <v>1.6476647924144494E-2</v>
      </c>
      <c r="F1731" s="22">
        <f>IFERROR(D1731-Dashboard!$B$4/252,"")</f>
        <v>-5.9498017881015833E-3</v>
      </c>
      <c r="G1731" s="22">
        <f>IFERROR(E1731-Dashboard!$B$4/252,"")</f>
        <v>1.6317917765414334E-2</v>
      </c>
      <c r="H1731" s="4">
        <f t="shared" si="185"/>
        <v>193.89</v>
      </c>
      <c r="I1731" s="23">
        <f t="shared" si="186"/>
        <v>-8.7988034452524455E-2</v>
      </c>
      <c r="J1731" s="4">
        <f t="shared" si="187"/>
        <v>4796.6000000000004</v>
      </c>
      <c r="K1731" s="23">
        <f t="shared" si="188"/>
        <v>-0.18290247258474757</v>
      </c>
      <c r="L1731" s="22">
        <f t="shared" ref="L1731:L1794" si="189">IFERROR(IF(AND(ISNUMBER(D1731),ISNUMBER(E1731)),D1731-E1731,""),"")</f>
        <v>-2.2267719553515919E-2</v>
      </c>
    </row>
    <row r="1732" spans="1:12" x14ac:dyDescent="0.25">
      <c r="A1732" s="3">
        <f>IFERROR(Datos!A1732,"")</f>
        <v>45000</v>
      </c>
      <c r="B1732" s="4">
        <f>IFERROR(Datos!B1732,"")</f>
        <v>178.21</v>
      </c>
      <c r="C1732" s="4">
        <f>IFERROR(Datos!C1732,"")</f>
        <v>3891.93</v>
      </c>
      <c r="D1732" s="22">
        <f t="shared" ref="D1732:D1795" si="190">IFERROR(IF(AND(ISNUMBER(B1732),ISNUMBER(B1731),B1731&lt;&gt;0),B1732/B1731-1,""),"")</f>
        <v>7.8041056381834562E-3</v>
      </c>
      <c r="E1732" s="22">
        <f t="shared" ref="E1732:E1795" si="191">IFERROR(IF(AND(ISNUMBER(C1732),ISNUMBER(C1731),C1731&lt;&gt;0),C1732/C1731-1,""),"")</f>
        <v>-6.9808562265104568E-3</v>
      </c>
      <c r="F1732" s="22">
        <f>IFERROR(D1732-Dashboard!$B$4/252,"")</f>
        <v>7.6453754794532976E-3</v>
      </c>
      <c r="G1732" s="22">
        <f>IFERROR(E1732-Dashboard!$B$4/252,"")</f>
        <v>-7.1395863852406153E-3</v>
      </c>
      <c r="H1732" s="4">
        <f t="shared" ref="H1732:H1795" si="192">IFERROR(IF(ISNUMBER(B1732),MAX(B1732,IFERROR(H1731,B1732)),""),"")</f>
        <v>193.89</v>
      </c>
      <c r="I1732" s="23">
        <f t="shared" ref="I1732:I1795" si="193">IFERROR(IF(AND(ISNUMBER(B1732),ISNUMBER(H1732)),B1732/H1732-1,""),"")</f>
        <v>-8.0870596730104549E-2</v>
      </c>
      <c r="J1732" s="4">
        <f t="shared" ref="J1732:J1795" si="194">IFERROR(IF(ISNUMBER(C1732),MAX(C1732,IFERROR(J1731,C1732)),""),"")</f>
        <v>4796.6000000000004</v>
      </c>
      <c r="K1732" s="23">
        <f t="shared" ref="K1732:K1795" si="195">IFERROR(IF(AND(ISNUMBER(C1732),ISNUMBER(J1732)),C1732/J1732-1,""),"")</f>
        <v>-0.18860651294667063</v>
      </c>
      <c r="L1732" s="22">
        <f t="shared" si="189"/>
        <v>1.4784961864693913E-2</v>
      </c>
    </row>
    <row r="1733" spans="1:12" x14ac:dyDescent="0.25">
      <c r="A1733" s="3">
        <f>IFERROR(Datos!A1733,"")</f>
        <v>45001</v>
      </c>
      <c r="B1733" s="4">
        <f>IFERROR(Datos!B1733,"")</f>
        <v>178.57</v>
      </c>
      <c r="C1733" s="4">
        <f>IFERROR(Datos!C1733,"")</f>
        <v>3960.28</v>
      </c>
      <c r="D1733" s="22">
        <f t="shared" si="190"/>
        <v>2.0200886594465839E-3</v>
      </c>
      <c r="E1733" s="22">
        <f t="shared" si="191"/>
        <v>1.7561980816715783E-2</v>
      </c>
      <c r="F1733" s="22">
        <f>IFERROR(D1733-Dashboard!$B$4/252,"")</f>
        <v>1.8613585007164252E-3</v>
      </c>
      <c r="G1733" s="22">
        <f>IFERROR(E1733-Dashboard!$B$4/252,"")</f>
        <v>1.7403250657985623E-2</v>
      </c>
      <c r="H1733" s="4">
        <f t="shared" si="192"/>
        <v>193.89</v>
      </c>
      <c r="I1733" s="23">
        <f t="shared" si="193"/>
        <v>-7.901387384599512E-2</v>
      </c>
      <c r="J1733" s="4">
        <f t="shared" si="194"/>
        <v>4796.6000000000004</v>
      </c>
      <c r="K1733" s="23">
        <f t="shared" si="195"/>
        <v>-0.17435683609223207</v>
      </c>
      <c r="L1733" s="22">
        <f t="shared" si="189"/>
        <v>-1.5541892157269199E-2</v>
      </c>
    </row>
    <row r="1734" spans="1:12" x14ac:dyDescent="0.25">
      <c r="A1734" s="3">
        <f>IFERROR(Datos!A1734,"")</f>
        <v>45002</v>
      </c>
      <c r="B1734" s="4">
        <f>IFERROR(Datos!B1734,"")</f>
        <v>183.77</v>
      </c>
      <c r="C1734" s="4">
        <f>IFERROR(Datos!C1734,"")</f>
        <v>3916.64</v>
      </c>
      <c r="D1734" s="22">
        <f t="shared" si="190"/>
        <v>2.9120232961863834E-2</v>
      </c>
      <c r="E1734" s="22">
        <f t="shared" si="191"/>
        <v>-1.101942286909019E-2</v>
      </c>
      <c r="F1734" s="22">
        <f>IFERROR(D1734-Dashboard!$B$4/252,"")</f>
        <v>2.8961502803133674E-2</v>
      </c>
      <c r="G1734" s="22">
        <f>IFERROR(E1734-Dashboard!$B$4/252,"")</f>
        <v>-1.1178153027820348E-2</v>
      </c>
      <c r="H1734" s="4">
        <f t="shared" si="192"/>
        <v>193.89</v>
      </c>
      <c r="I1734" s="23">
        <f t="shared" si="193"/>
        <v>-5.2194543297745977E-2</v>
      </c>
      <c r="J1734" s="4">
        <f t="shared" si="194"/>
        <v>4796.6000000000004</v>
      </c>
      <c r="K1734" s="23">
        <f t="shared" si="195"/>
        <v>-0.18345494725430522</v>
      </c>
      <c r="L1734" s="22">
        <f t="shared" si="189"/>
        <v>4.0139655830954024E-2</v>
      </c>
    </row>
    <row r="1735" spans="1:12" x14ac:dyDescent="0.25">
      <c r="A1735" s="3">
        <f>IFERROR(Datos!A1735,"")</f>
        <v>45005</v>
      </c>
      <c r="B1735" s="4">
        <f>IFERROR(Datos!B1735,"")</f>
        <v>183.84</v>
      </c>
      <c r="C1735" s="4">
        <f>IFERROR(Datos!C1735,"")</f>
        <v>3951.57</v>
      </c>
      <c r="D1735" s="22">
        <f t="shared" si="190"/>
        <v>3.8091092126024684E-4</v>
      </c>
      <c r="E1735" s="22">
        <f t="shared" si="191"/>
        <v>8.9183585930798781E-3</v>
      </c>
      <c r="F1735" s="22">
        <f>IFERROR(D1735-Dashboard!$B$4/252,"")</f>
        <v>2.2218076253008811E-4</v>
      </c>
      <c r="G1735" s="22">
        <f>IFERROR(E1735-Dashboard!$B$4/252,"")</f>
        <v>8.7596284343497196E-3</v>
      </c>
      <c r="H1735" s="4">
        <f t="shared" si="192"/>
        <v>193.89</v>
      </c>
      <c r="I1735" s="23">
        <f t="shared" si="193"/>
        <v>-5.1833513848058121E-2</v>
      </c>
      <c r="J1735" s="4">
        <f t="shared" si="194"/>
        <v>4796.6000000000004</v>
      </c>
      <c r="K1735" s="23">
        <f t="shared" si="195"/>
        <v>-0.17617270566651377</v>
      </c>
      <c r="L1735" s="22">
        <f t="shared" si="189"/>
        <v>-8.5374476718196313E-3</v>
      </c>
    </row>
    <row r="1736" spans="1:12" x14ac:dyDescent="0.25">
      <c r="A1736" s="3">
        <f>IFERROR(Datos!A1736,"")</f>
        <v>45006</v>
      </c>
      <c r="B1736" s="4">
        <f>IFERROR(Datos!B1736,"")</f>
        <v>180.37</v>
      </c>
      <c r="C1736" s="4">
        <f>IFERROR(Datos!C1736,"")</f>
        <v>4002.87</v>
      </c>
      <c r="D1736" s="22">
        <f t="shared" si="190"/>
        <v>-1.8875108790252337E-2</v>
      </c>
      <c r="E1736" s="22">
        <f t="shared" si="191"/>
        <v>1.2982181765728518E-2</v>
      </c>
      <c r="F1736" s="22">
        <f>IFERROR(D1736-Dashboard!$B$4/252,"")</f>
        <v>-1.9033838948982498E-2</v>
      </c>
      <c r="G1736" s="22">
        <f>IFERROR(E1736-Dashboard!$B$4/252,"")</f>
        <v>1.2823451606998359E-2</v>
      </c>
      <c r="H1736" s="4">
        <f t="shared" si="192"/>
        <v>193.89</v>
      </c>
      <c r="I1736" s="23">
        <f t="shared" si="193"/>
        <v>-6.9730259425447305E-2</v>
      </c>
      <c r="J1736" s="4">
        <f t="shared" si="194"/>
        <v>4796.6000000000004</v>
      </c>
      <c r="K1736" s="23">
        <f t="shared" si="195"/>
        <v>-0.16547762998790816</v>
      </c>
      <c r="L1736" s="22">
        <f t="shared" si="189"/>
        <v>-3.1857290555980855E-2</v>
      </c>
    </row>
    <row r="1737" spans="1:12" x14ac:dyDescent="0.25">
      <c r="A1737" s="3">
        <f>IFERROR(Datos!A1737,"")</f>
        <v>45007</v>
      </c>
      <c r="B1737" s="4">
        <f>IFERROR(Datos!B1737,"")</f>
        <v>183.44</v>
      </c>
      <c r="C1737" s="4">
        <f>IFERROR(Datos!C1737,"")</f>
        <v>3936.97</v>
      </c>
      <c r="D1737" s="22">
        <f t="shared" si="190"/>
        <v>1.7020568830736771E-2</v>
      </c>
      <c r="E1737" s="22">
        <f t="shared" si="191"/>
        <v>-1.646318766285193E-2</v>
      </c>
      <c r="F1737" s="22">
        <f>IFERROR(D1737-Dashboard!$B$4/252,"")</f>
        <v>1.6861838672006611E-2</v>
      </c>
      <c r="G1737" s="22">
        <f>IFERROR(E1737-Dashboard!$B$4/252,"")</f>
        <v>-1.662191782158209E-2</v>
      </c>
      <c r="H1737" s="4">
        <f t="shared" si="192"/>
        <v>193.89</v>
      </c>
      <c r="I1737" s="23">
        <f t="shared" si="193"/>
        <v>-5.38965392748465E-2</v>
      </c>
      <c r="J1737" s="4">
        <f t="shared" si="194"/>
        <v>4796.6000000000004</v>
      </c>
      <c r="K1737" s="23">
        <f t="shared" si="195"/>
        <v>-0.17921652837426516</v>
      </c>
      <c r="L1737" s="22">
        <f t="shared" si="189"/>
        <v>3.3483756493588701E-2</v>
      </c>
    </row>
    <row r="1738" spans="1:12" x14ac:dyDescent="0.25">
      <c r="A1738" s="3">
        <f>IFERROR(Datos!A1738,"")</f>
        <v>45008</v>
      </c>
      <c r="B1738" s="4">
        <f>IFERROR(Datos!B1738,"")</f>
        <v>185.74</v>
      </c>
      <c r="C1738" s="4">
        <f>IFERROR(Datos!C1738,"")</f>
        <v>3948.72</v>
      </c>
      <c r="D1738" s="22">
        <f t="shared" si="190"/>
        <v>1.2538159616223288E-2</v>
      </c>
      <c r="E1738" s="22">
        <f t="shared" si="191"/>
        <v>2.9845287111662788E-3</v>
      </c>
      <c r="F1738" s="22">
        <f>IFERROR(D1738-Dashboard!$B$4/252,"")</f>
        <v>1.2379429457493129E-2</v>
      </c>
      <c r="G1738" s="22">
        <f>IFERROR(E1738-Dashboard!$B$4/252,"")</f>
        <v>2.8257985524361203E-3</v>
      </c>
      <c r="H1738" s="4">
        <f t="shared" si="192"/>
        <v>193.89</v>
      </c>
      <c r="I1738" s="23">
        <f t="shared" si="193"/>
        <v>-4.2034143070813212E-2</v>
      </c>
      <c r="J1738" s="4">
        <f t="shared" si="194"/>
        <v>4796.6000000000004</v>
      </c>
      <c r="K1738" s="23">
        <f t="shared" si="195"/>
        <v>-0.17676687653754752</v>
      </c>
      <c r="L1738" s="22">
        <f t="shared" si="189"/>
        <v>9.553630905057009E-3</v>
      </c>
    </row>
    <row r="1739" spans="1:12" x14ac:dyDescent="0.25">
      <c r="A1739" s="3">
        <f>IFERROR(Datos!A1739,"")</f>
        <v>45009</v>
      </c>
      <c r="B1739" s="4">
        <f>IFERROR(Datos!B1739,"")</f>
        <v>183.65</v>
      </c>
      <c r="C1739" s="4">
        <f>IFERROR(Datos!C1739,"")</f>
        <v>3970.99</v>
      </c>
      <c r="D1739" s="22">
        <f t="shared" si="190"/>
        <v>-1.1252288144718459E-2</v>
      </c>
      <c r="E1739" s="22">
        <f t="shared" si="191"/>
        <v>5.6398022650376856E-3</v>
      </c>
      <c r="F1739" s="22">
        <f>IFERROR(D1739-Dashboard!$B$4/252,"")</f>
        <v>-1.1411018303448617E-2</v>
      </c>
      <c r="G1739" s="22">
        <f>IFERROR(E1739-Dashboard!$B$4/252,"")</f>
        <v>5.481072106307527E-3</v>
      </c>
      <c r="H1739" s="4">
        <f t="shared" si="192"/>
        <v>193.89</v>
      </c>
      <c r="I1739" s="23">
        <f t="shared" si="193"/>
        <v>-5.2813450925782601E-2</v>
      </c>
      <c r="J1739" s="4">
        <f t="shared" si="194"/>
        <v>4796.6000000000004</v>
      </c>
      <c r="K1739" s="23">
        <f t="shared" si="195"/>
        <v>-0.17212400450318988</v>
      </c>
      <c r="L1739" s="22">
        <f t="shared" si="189"/>
        <v>-1.6892090409756144E-2</v>
      </c>
    </row>
    <row r="1740" spans="1:12" x14ac:dyDescent="0.25">
      <c r="A1740" s="3">
        <f>IFERROR(Datos!A1740,"")</f>
        <v>45012</v>
      </c>
      <c r="B1740" s="4">
        <f>IFERROR(Datos!B1740,"")</f>
        <v>181.95</v>
      </c>
      <c r="C1740" s="4">
        <f>IFERROR(Datos!C1740,"")</f>
        <v>3977.53</v>
      </c>
      <c r="D1740" s="22">
        <f t="shared" si="190"/>
        <v>-9.2567383610129284E-3</v>
      </c>
      <c r="E1740" s="22">
        <f t="shared" si="191"/>
        <v>1.6469444647304599E-3</v>
      </c>
      <c r="F1740" s="22">
        <f>IFERROR(D1740-Dashboard!$B$4/252,"")</f>
        <v>-9.4154685197430869E-3</v>
      </c>
      <c r="G1740" s="22">
        <f>IFERROR(E1740-Dashboard!$B$4/252,"")</f>
        <v>1.4882143060003011E-3</v>
      </c>
      <c r="H1740" s="4">
        <f t="shared" si="192"/>
        <v>193.89</v>
      </c>
      <c r="I1740" s="23">
        <f t="shared" si="193"/>
        <v>-6.1581308989633321E-2</v>
      </c>
      <c r="J1740" s="4">
        <f t="shared" si="194"/>
        <v>4796.6000000000004</v>
      </c>
      <c r="K1740" s="23">
        <f t="shared" si="195"/>
        <v>-0.17076053871492314</v>
      </c>
      <c r="L1740" s="22">
        <f t="shared" si="189"/>
        <v>-1.0903682825743388E-2</v>
      </c>
    </row>
    <row r="1741" spans="1:12" x14ac:dyDescent="0.25">
      <c r="A1741" s="3">
        <f>IFERROR(Datos!A1741,"")</f>
        <v>45013</v>
      </c>
      <c r="B1741" s="4">
        <f>IFERROR(Datos!B1741,"")</f>
        <v>183.44</v>
      </c>
      <c r="C1741" s="4">
        <f>IFERROR(Datos!C1741,"")</f>
        <v>3971.27</v>
      </c>
      <c r="D1741" s="22">
        <f t="shared" si="190"/>
        <v>8.1890629293761563E-3</v>
      </c>
      <c r="E1741" s="22">
        <f t="shared" si="191"/>
        <v>-1.5738410521103363E-3</v>
      </c>
      <c r="F1741" s="22">
        <f>IFERROR(D1741-Dashboard!$B$4/252,"")</f>
        <v>8.0303327706459978E-3</v>
      </c>
      <c r="G1741" s="22">
        <f>IFERROR(E1741-Dashboard!$B$4/252,"")</f>
        <v>-1.732571210840495E-3</v>
      </c>
      <c r="H1741" s="4">
        <f t="shared" si="192"/>
        <v>193.89</v>
      </c>
      <c r="I1741" s="23">
        <f t="shared" si="193"/>
        <v>-5.38965392748465E-2</v>
      </c>
      <c r="J1741" s="4">
        <f t="shared" si="194"/>
        <v>4796.6000000000004</v>
      </c>
      <c r="K1741" s="23">
        <f t="shared" si="195"/>
        <v>-0.17206562982112339</v>
      </c>
      <c r="L1741" s="22">
        <f t="shared" si="189"/>
        <v>9.7629039814864926E-3</v>
      </c>
    </row>
    <row r="1742" spans="1:12" x14ac:dyDescent="0.25">
      <c r="A1742" s="3">
        <f>IFERROR(Datos!A1742,"")</f>
        <v>45014</v>
      </c>
      <c r="B1742" s="4">
        <f>IFERROR(Datos!B1742,"")</f>
        <v>182.53</v>
      </c>
      <c r="C1742" s="4">
        <f>IFERROR(Datos!C1742,"")</f>
        <v>4027.81</v>
      </c>
      <c r="D1742" s="22">
        <f t="shared" si="190"/>
        <v>-4.960750109027412E-3</v>
      </c>
      <c r="E1742" s="22">
        <f t="shared" si="191"/>
        <v>1.4237259113583312E-2</v>
      </c>
      <c r="F1742" s="22">
        <f>IFERROR(D1742-Dashboard!$B$4/252,"")</f>
        <v>-5.1194802677575705E-3</v>
      </c>
      <c r="G1742" s="22">
        <f>IFERROR(E1742-Dashboard!$B$4/252,"")</f>
        <v>1.4078528954853153E-2</v>
      </c>
      <c r="H1742" s="4">
        <f t="shared" si="192"/>
        <v>193.89</v>
      </c>
      <c r="I1742" s="23">
        <f t="shared" si="193"/>
        <v>-5.8589922120790061E-2</v>
      </c>
      <c r="J1742" s="4">
        <f t="shared" si="194"/>
        <v>4796.6000000000004</v>
      </c>
      <c r="K1742" s="23">
        <f t="shared" si="195"/>
        <v>-0.16027811366384526</v>
      </c>
      <c r="L1742" s="22">
        <f t="shared" si="189"/>
        <v>-1.9198009222610724E-2</v>
      </c>
    </row>
    <row r="1743" spans="1:12" x14ac:dyDescent="0.25">
      <c r="A1743" s="3">
        <f>IFERROR(Datos!A1743,"")</f>
        <v>45015</v>
      </c>
      <c r="B1743" s="4">
        <f>IFERROR(Datos!B1743,"")</f>
        <v>184.18</v>
      </c>
      <c r="C1743" s="4">
        <f>IFERROR(Datos!C1743,"")</f>
        <v>4050.83</v>
      </c>
      <c r="D1743" s="22">
        <f t="shared" si="190"/>
        <v>9.0396099271352615E-3</v>
      </c>
      <c r="E1743" s="22">
        <f t="shared" si="191"/>
        <v>5.7152646227105475E-3</v>
      </c>
      <c r="F1743" s="22">
        <f>IFERROR(D1743-Dashboard!$B$4/252,"")</f>
        <v>8.8808797684051029E-3</v>
      </c>
      <c r="G1743" s="22">
        <f>IFERROR(E1743-Dashboard!$B$4/252,"")</f>
        <v>5.556534463980389E-3</v>
      </c>
      <c r="H1743" s="4">
        <f t="shared" si="192"/>
        <v>193.89</v>
      </c>
      <c r="I1743" s="23">
        <f t="shared" si="193"/>
        <v>-5.0079942235288E-2</v>
      </c>
      <c r="J1743" s="4">
        <f t="shared" si="194"/>
        <v>4796.6000000000004</v>
      </c>
      <c r="K1743" s="23">
        <f t="shared" si="195"/>
        <v>-0.15547888087395245</v>
      </c>
      <c r="L1743" s="22">
        <f t="shared" si="189"/>
        <v>3.324345304424714E-3</v>
      </c>
    </row>
    <row r="1744" spans="1:12" x14ac:dyDescent="0.25">
      <c r="A1744" s="3">
        <f>IFERROR(Datos!A1744,"")</f>
        <v>45016</v>
      </c>
      <c r="B1744" s="4">
        <f>IFERROR(Datos!B1744,"")</f>
        <v>183.22</v>
      </c>
      <c r="C1744" s="4">
        <f>IFERROR(Datos!C1744,"")</f>
        <v>4109.3100000000004</v>
      </c>
      <c r="D1744" s="22">
        <f t="shared" si="190"/>
        <v>-5.2122923227277962E-3</v>
      </c>
      <c r="E1744" s="22">
        <f t="shared" si="191"/>
        <v>1.4436547571732294E-2</v>
      </c>
      <c r="F1744" s="22">
        <f>IFERROR(D1744-Dashboard!$B$4/252,"")</f>
        <v>-5.3710224814579547E-3</v>
      </c>
      <c r="G1744" s="22">
        <f>IFERROR(E1744-Dashboard!$B$4/252,"")</f>
        <v>1.4277817413002136E-2</v>
      </c>
      <c r="H1744" s="4">
        <f t="shared" si="192"/>
        <v>193.89</v>
      </c>
      <c r="I1744" s="23">
        <f t="shared" si="193"/>
        <v>-5.5031203259580108E-2</v>
      </c>
      <c r="J1744" s="4">
        <f t="shared" si="194"/>
        <v>4796.6000000000004</v>
      </c>
      <c r="K1744" s="23">
        <f t="shared" si="195"/>
        <v>-0.14328691156235662</v>
      </c>
      <c r="L1744" s="22">
        <f t="shared" si="189"/>
        <v>-1.9648839894460091E-2</v>
      </c>
    </row>
    <row r="1745" spans="1:12" x14ac:dyDescent="0.25">
      <c r="A1745" s="3">
        <f>IFERROR(Datos!A1745,"")</f>
        <v>45019</v>
      </c>
      <c r="B1745" s="4">
        <f>IFERROR(Datos!B1745,"")</f>
        <v>184.54</v>
      </c>
      <c r="C1745" s="4">
        <f>IFERROR(Datos!C1745,"")</f>
        <v>4124.51</v>
      </c>
      <c r="D1745" s="22">
        <f t="shared" si="190"/>
        <v>7.2044536622639654E-3</v>
      </c>
      <c r="E1745" s="22">
        <f t="shared" si="191"/>
        <v>3.6989178231867648E-3</v>
      </c>
      <c r="F1745" s="22">
        <f>IFERROR(D1745-Dashboard!$B$4/252,"")</f>
        <v>7.0457235035338069E-3</v>
      </c>
      <c r="G1745" s="22">
        <f>IFERROR(E1745-Dashboard!$B$4/252,"")</f>
        <v>3.5401876644566063E-3</v>
      </c>
      <c r="H1745" s="4">
        <f t="shared" si="192"/>
        <v>193.89</v>
      </c>
      <c r="I1745" s="23">
        <f t="shared" si="193"/>
        <v>-4.8223219351178459E-2</v>
      </c>
      <c r="J1745" s="4">
        <f t="shared" si="194"/>
        <v>4796.6000000000004</v>
      </c>
      <c r="K1745" s="23">
        <f t="shared" si="195"/>
        <v>-0.14011800025017718</v>
      </c>
      <c r="L1745" s="22">
        <f t="shared" si="189"/>
        <v>3.5055358390772007E-3</v>
      </c>
    </row>
    <row r="1746" spans="1:12" x14ac:dyDescent="0.25">
      <c r="A1746" s="3">
        <f>IFERROR(Datos!A1746,"")</f>
        <v>45020</v>
      </c>
      <c r="B1746" s="4">
        <f>IFERROR(Datos!B1746,"")</f>
        <v>187.98</v>
      </c>
      <c r="C1746" s="4">
        <f>IFERROR(Datos!C1746,"")</f>
        <v>4100.6000000000004</v>
      </c>
      <c r="D1746" s="22">
        <f t="shared" si="190"/>
        <v>1.8640945052563085E-2</v>
      </c>
      <c r="E1746" s="22">
        <f t="shared" si="191"/>
        <v>-5.7970522559043225E-3</v>
      </c>
      <c r="F1746" s="22">
        <f>IFERROR(D1746-Dashboard!$B$4/252,"")</f>
        <v>1.8482214893832925E-2</v>
      </c>
      <c r="G1746" s="22">
        <f>IFERROR(E1746-Dashboard!$B$4/252,"")</f>
        <v>-5.955782414634481E-3</v>
      </c>
      <c r="H1746" s="4">
        <f t="shared" si="192"/>
        <v>193.89</v>
      </c>
      <c r="I1746" s="23">
        <f t="shared" si="193"/>
        <v>-3.0481200680798404E-2</v>
      </c>
      <c r="J1746" s="4">
        <f t="shared" si="194"/>
        <v>4796.6000000000004</v>
      </c>
      <c r="K1746" s="23">
        <f t="shared" si="195"/>
        <v>-0.14510278113663844</v>
      </c>
      <c r="L1746" s="22">
        <f t="shared" si="189"/>
        <v>2.4437997308467407E-2</v>
      </c>
    </row>
    <row r="1747" spans="1:12" x14ac:dyDescent="0.25">
      <c r="A1747" s="3">
        <f>IFERROR(Datos!A1747,"")</f>
        <v>45021</v>
      </c>
      <c r="B1747" s="4">
        <f>IFERROR(Datos!B1747,"")</f>
        <v>187.83</v>
      </c>
      <c r="C1747" s="4">
        <f>IFERROR(Datos!C1747,"")</f>
        <v>4090.38</v>
      </c>
      <c r="D1747" s="22">
        <f t="shared" si="190"/>
        <v>-7.9795722949238534E-4</v>
      </c>
      <c r="E1747" s="22">
        <f t="shared" si="191"/>
        <v>-2.4923181973370845E-3</v>
      </c>
      <c r="F1747" s="22">
        <f>IFERROR(D1747-Dashboard!$B$4/252,"")</f>
        <v>-9.5668738822254407E-4</v>
      </c>
      <c r="G1747" s="22">
        <f>IFERROR(E1747-Dashboard!$B$4/252,"")</f>
        <v>-2.651048356067243E-3</v>
      </c>
      <c r="H1747" s="4">
        <f t="shared" si="192"/>
        <v>193.89</v>
      </c>
      <c r="I1747" s="23">
        <f t="shared" si="193"/>
        <v>-3.1254835215843935E-2</v>
      </c>
      <c r="J1747" s="4">
        <f t="shared" si="194"/>
        <v>4796.6000000000004</v>
      </c>
      <c r="K1747" s="23">
        <f t="shared" si="195"/>
        <v>-0.14723345703206447</v>
      </c>
      <c r="L1747" s="22">
        <f t="shared" si="189"/>
        <v>1.6943609678446991E-3</v>
      </c>
    </row>
    <row r="1748" spans="1:12" x14ac:dyDescent="0.25">
      <c r="A1748" s="3">
        <f>IFERROR(Datos!A1748,"")</f>
        <v>45022</v>
      </c>
      <c r="B1748" s="4">
        <f>IFERROR(Datos!B1748,"")</f>
        <v>186.49</v>
      </c>
      <c r="C1748" s="4">
        <f>IFERROR(Datos!C1748,"")</f>
        <v>4105.0200000000004</v>
      </c>
      <c r="D1748" s="22">
        <f t="shared" si="190"/>
        <v>-7.13411063195446E-3</v>
      </c>
      <c r="E1748" s="22">
        <f t="shared" si="191"/>
        <v>3.5791295674241219E-3</v>
      </c>
      <c r="F1748" s="22">
        <f>IFERROR(D1748-Dashboard!$B$4/252,"")</f>
        <v>-7.2928407906846186E-3</v>
      </c>
      <c r="G1748" s="22">
        <f>IFERROR(E1748-Dashboard!$B$4/252,"")</f>
        <v>3.4203994086939634E-3</v>
      </c>
      <c r="H1748" s="4">
        <f t="shared" si="192"/>
        <v>193.89</v>
      </c>
      <c r="I1748" s="23">
        <f t="shared" si="193"/>
        <v>-3.8165970395585003E-2</v>
      </c>
      <c r="J1748" s="4">
        <f t="shared" si="194"/>
        <v>4796.6000000000004</v>
      </c>
      <c r="K1748" s="23">
        <f t="shared" si="195"/>
        <v>-0.14418129508401778</v>
      </c>
      <c r="L1748" s="22">
        <f t="shared" si="189"/>
        <v>-1.0713240199378582E-2</v>
      </c>
    </row>
    <row r="1749" spans="1:12" x14ac:dyDescent="0.25">
      <c r="A1749" s="3">
        <f>IFERROR(Datos!A1749,"")</f>
        <v>45026</v>
      </c>
      <c r="B1749" s="4">
        <f>IFERROR(Datos!B1749,"")</f>
        <v>185.11</v>
      </c>
      <c r="C1749" s="4">
        <f>IFERROR(Datos!C1749,"")</f>
        <v>4109.1099999999997</v>
      </c>
      <c r="D1749" s="22">
        <f t="shared" si="190"/>
        <v>-7.3998605823368813E-3</v>
      </c>
      <c r="E1749" s="22">
        <f t="shared" si="191"/>
        <v>9.9634106532953126E-4</v>
      </c>
      <c r="F1749" s="22">
        <f>IFERROR(D1749-Dashboard!$B$4/252,"")</f>
        <v>-7.5585907410670398E-3</v>
      </c>
      <c r="G1749" s="22">
        <f>IFERROR(E1749-Dashboard!$B$4/252,"")</f>
        <v>8.3761090659937253E-4</v>
      </c>
      <c r="H1749" s="4">
        <f t="shared" si="192"/>
        <v>193.89</v>
      </c>
      <c r="I1749" s="23">
        <f t="shared" si="193"/>
        <v>-4.5283408118004909E-2</v>
      </c>
      <c r="J1749" s="4">
        <f t="shared" si="194"/>
        <v>4796.6000000000004</v>
      </c>
      <c r="K1749" s="23">
        <f t="shared" si="195"/>
        <v>-0.14332860776383283</v>
      </c>
      <c r="L1749" s="22">
        <f t="shared" si="189"/>
        <v>-8.3962016476664125E-3</v>
      </c>
    </row>
    <row r="1750" spans="1:12" x14ac:dyDescent="0.25">
      <c r="A1750" s="3">
        <f>IFERROR(Datos!A1750,"")</f>
        <v>45027</v>
      </c>
      <c r="B1750" s="4">
        <f>IFERROR(Datos!B1750,"")</f>
        <v>186.28</v>
      </c>
      <c r="C1750" s="4">
        <f>IFERROR(Datos!C1750,"")</f>
        <v>4108.9399999999996</v>
      </c>
      <c r="D1750" s="22">
        <f t="shared" si="190"/>
        <v>6.3205661498568766E-3</v>
      </c>
      <c r="E1750" s="22">
        <f t="shared" si="191"/>
        <v>-4.1371489203245737E-5</v>
      </c>
      <c r="F1750" s="22">
        <f>IFERROR(D1750-Dashboard!$B$4/252,"")</f>
        <v>6.1618359911267181E-3</v>
      </c>
      <c r="G1750" s="22">
        <f>IFERROR(E1750-Dashboard!$B$4/252,"")</f>
        <v>-2.0010164793340447E-4</v>
      </c>
      <c r="H1750" s="4">
        <f t="shared" si="192"/>
        <v>193.89</v>
      </c>
      <c r="I1750" s="23">
        <f t="shared" si="193"/>
        <v>-3.9249058744648901E-2</v>
      </c>
      <c r="J1750" s="4">
        <f t="shared" si="194"/>
        <v>4796.6000000000004</v>
      </c>
      <c r="K1750" s="23">
        <f t="shared" si="195"/>
        <v>-0.14336404953508752</v>
      </c>
      <c r="L1750" s="22">
        <f t="shared" si="189"/>
        <v>6.3619376390601223E-3</v>
      </c>
    </row>
    <row r="1751" spans="1:12" x14ac:dyDescent="0.25">
      <c r="A1751" s="3">
        <f>IFERROR(Datos!A1751,"")</f>
        <v>45028</v>
      </c>
      <c r="B1751" s="4">
        <f>IFERROR(Datos!B1751,"")</f>
        <v>187.19</v>
      </c>
      <c r="C1751" s="4">
        <f>IFERROR(Datos!C1751,"")</f>
        <v>4091.95</v>
      </c>
      <c r="D1751" s="22">
        <f t="shared" si="190"/>
        <v>4.8851191754348822E-3</v>
      </c>
      <c r="E1751" s="22">
        <f t="shared" si="191"/>
        <v>-4.1348863697205918E-3</v>
      </c>
      <c r="F1751" s="22">
        <f>IFERROR(D1751-Dashboard!$B$4/252,"")</f>
        <v>4.7263890167047237E-3</v>
      </c>
      <c r="G1751" s="22">
        <f>IFERROR(E1751-Dashboard!$B$4/252,"")</f>
        <v>-4.2936165284507503E-3</v>
      </c>
      <c r="H1751" s="4">
        <f t="shared" si="192"/>
        <v>193.89</v>
      </c>
      <c r="I1751" s="23">
        <f t="shared" si="193"/>
        <v>-3.455567589870534E-2</v>
      </c>
      <c r="J1751" s="4">
        <f t="shared" si="194"/>
        <v>4796.6000000000004</v>
      </c>
      <c r="K1751" s="23">
        <f t="shared" si="195"/>
        <v>-0.14690614185047757</v>
      </c>
      <c r="L1751" s="22">
        <f t="shared" si="189"/>
        <v>9.0200055451554739E-3</v>
      </c>
    </row>
    <row r="1752" spans="1:12" x14ac:dyDescent="0.25">
      <c r="A1752" s="3">
        <f>IFERROR(Datos!A1752,"")</f>
        <v>45029</v>
      </c>
      <c r="B1752" s="4">
        <f>IFERROR(Datos!B1752,"")</f>
        <v>189.72</v>
      </c>
      <c r="C1752" s="4">
        <f>IFERROR(Datos!C1752,"")</f>
        <v>4146.22</v>
      </c>
      <c r="D1752" s="22">
        <f t="shared" si="190"/>
        <v>1.351567925637065E-2</v>
      </c>
      <c r="E1752" s="22">
        <f t="shared" si="191"/>
        <v>1.3262625398648753E-2</v>
      </c>
      <c r="F1752" s="22">
        <f>IFERROR(D1752-Dashboard!$B$4/252,"")</f>
        <v>1.3356949097640491E-2</v>
      </c>
      <c r="G1752" s="22">
        <f>IFERROR(E1752-Dashboard!$B$4/252,"")</f>
        <v>1.3103895239918594E-2</v>
      </c>
      <c r="H1752" s="4">
        <f t="shared" si="192"/>
        <v>193.89</v>
      </c>
      <c r="I1752" s="23">
        <f t="shared" si="193"/>
        <v>-2.1507040074268846E-2</v>
      </c>
      <c r="J1752" s="4">
        <f t="shared" si="194"/>
        <v>4796.6000000000004</v>
      </c>
      <c r="K1752" s="23">
        <f t="shared" si="195"/>
        <v>-0.1355918775799525</v>
      </c>
      <c r="L1752" s="22">
        <f t="shared" si="189"/>
        <v>2.5305385772189659E-4</v>
      </c>
    </row>
    <row r="1753" spans="1:12" x14ac:dyDescent="0.25">
      <c r="A1753" s="3">
        <f>IFERROR(Datos!A1753,"")</f>
        <v>45030</v>
      </c>
      <c r="B1753" s="4">
        <f>IFERROR(Datos!B1753,"")</f>
        <v>186.36</v>
      </c>
      <c r="C1753" s="4">
        <f>IFERROR(Datos!C1753,"")</f>
        <v>4137.6400000000003</v>
      </c>
      <c r="D1753" s="22">
        <f t="shared" si="190"/>
        <v>-1.7710309930423662E-2</v>
      </c>
      <c r="E1753" s="22">
        <f t="shared" si="191"/>
        <v>-2.0693547375681964E-3</v>
      </c>
      <c r="F1753" s="22">
        <f>IFERROR(D1753-Dashboard!$B$4/252,"")</f>
        <v>-1.7869040089153822E-2</v>
      </c>
      <c r="G1753" s="22">
        <f>IFERROR(E1753-Dashboard!$B$4/252,"")</f>
        <v>-2.2280848962983549E-3</v>
      </c>
      <c r="H1753" s="4">
        <f t="shared" si="192"/>
        <v>193.89</v>
      </c>
      <c r="I1753" s="23">
        <f t="shared" si="193"/>
        <v>-3.8836453659291226E-2</v>
      </c>
      <c r="J1753" s="4">
        <f t="shared" si="194"/>
        <v>4796.6000000000004</v>
      </c>
      <c r="K1753" s="23">
        <f t="shared" si="195"/>
        <v>-0.13738064462327482</v>
      </c>
      <c r="L1753" s="22">
        <f t="shared" si="189"/>
        <v>-1.5640955192855466E-2</v>
      </c>
    </row>
    <row r="1754" spans="1:12" x14ac:dyDescent="0.25">
      <c r="A1754" s="3">
        <f>IFERROR(Datos!A1754,"")</f>
        <v>45033</v>
      </c>
      <c r="B1754" s="4">
        <f>IFERROR(Datos!B1754,"")</f>
        <v>185.53</v>
      </c>
      <c r="C1754" s="4">
        <f>IFERROR(Datos!C1754,"")</f>
        <v>4151.32</v>
      </c>
      <c r="D1754" s="22">
        <f t="shared" si="190"/>
        <v>-4.453745438935508E-3</v>
      </c>
      <c r="E1754" s="22">
        <f t="shared" si="191"/>
        <v>3.3062325383550473E-3</v>
      </c>
      <c r="F1754" s="22">
        <f>IFERROR(D1754-Dashboard!$B$4/252,"")</f>
        <v>-4.6124755976656665E-3</v>
      </c>
      <c r="G1754" s="22">
        <f>IFERROR(E1754-Dashboard!$B$4/252,"")</f>
        <v>3.1475023796248888E-3</v>
      </c>
      <c r="H1754" s="4">
        <f t="shared" si="192"/>
        <v>193.89</v>
      </c>
      <c r="I1754" s="23">
        <f t="shared" si="193"/>
        <v>-4.3117231419877222E-2</v>
      </c>
      <c r="J1754" s="4">
        <f t="shared" si="194"/>
        <v>4796.6000000000004</v>
      </c>
      <c r="K1754" s="23">
        <f t="shared" si="195"/>
        <v>-0.13452862444231339</v>
      </c>
      <c r="L1754" s="22">
        <f t="shared" si="189"/>
        <v>-7.7599779772905553E-3</v>
      </c>
    </row>
    <row r="1755" spans="1:12" x14ac:dyDescent="0.25">
      <c r="A1755" s="3">
        <f>IFERROR(Datos!A1755,"")</f>
        <v>45034</v>
      </c>
      <c r="B1755" s="4">
        <f>IFERROR(Datos!B1755,"")</f>
        <v>186.25</v>
      </c>
      <c r="C1755" s="4">
        <f>IFERROR(Datos!C1755,"")</f>
        <v>4154.87</v>
      </c>
      <c r="D1755" s="22">
        <f t="shared" si="190"/>
        <v>3.8807739988142576E-3</v>
      </c>
      <c r="E1755" s="22">
        <f t="shared" si="191"/>
        <v>8.5514968732836039E-4</v>
      </c>
      <c r="F1755" s="22">
        <f>IFERROR(D1755-Dashboard!$B$4/252,"")</f>
        <v>3.722043840084099E-3</v>
      </c>
      <c r="G1755" s="22">
        <f>IFERROR(E1755-Dashboard!$B$4/252,"")</f>
        <v>6.9641952859820166E-4</v>
      </c>
      <c r="H1755" s="4">
        <f t="shared" si="192"/>
        <v>193.89</v>
      </c>
      <c r="I1755" s="23">
        <f t="shared" si="193"/>
        <v>-3.9403785651658141E-2</v>
      </c>
      <c r="J1755" s="4">
        <f t="shared" si="194"/>
        <v>4796.6000000000004</v>
      </c>
      <c r="K1755" s="23">
        <f t="shared" si="195"/>
        <v>-0.13378851686611359</v>
      </c>
      <c r="L1755" s="22">
        <f t="shared" si="189"/>
        <v>3.0256243114858972E-3</v>
      </c>
    </row>
    <row r="1756" spans="1:12" x14ac:dyDescent="0.25">
      <c r="A1756" s="3">
        <f>IFERROR(Datos!A1756,"")</f>
        <v>45035</v>
      </c>
      <c r="B1756" s="4">
        <f>IFERROR(Datos!B1756,"")</f>
        <v>185.36</v>
      </c>
      <c r="C1756" s="4">
        <f>IFERROR(Datos!C1756,"")</f>
        <v>4154.5200000000004</v>
      </c>
      <c r="D1756" s="22">
        <f t="shared" si="190"/>
        <v>-4.7785234899327955E-3</v>
      </c>
      <c r="E1756" s="22">
        <f t="shared" si="191"/>
        <v>-8.4238496029787058E-5</v>
      </c>
      <c r="F1756" s="22">
        <f>IFERROR(D1756-Dashboard!$B$4/252,"")</f>
        <v>-4.937253648662954E-3</v>
      </c>
      <c r="G1756" s="22">
        <f>IFERROR(E1756-Dashboard!$B$4/252,"")</f>
        <v>-2.4296865475994579E-4</v>
      </c>
      <c r="H1756" s="4">
        <f t="shared" si="192"/>
        <v>193.89</v>
      </c>
      <c r="I1756" s="23">
        <f t="shared" si="193"/>
        <v>-4.3994017226262172E-2</v>
      </c>
      <c r="J1756" s="4">
        <f t="shared" si="194"/>
        <v>4796.6000000000004</v>
      </c>
      <c r="K1756" s="23">
        <f t="shared" si="195"/>
        <v>-0.13386148521869656</v>
      </c>
      <c r="L1756" s="22">
        <f t="shared" si="189"/>
        <v>-4.6942849939030085E-3</v>
      </c>
    </row>
    <row r="1757" spans="1:12" x14ac:dyDescent="0.25">
      <c r="A1757" s="3">
        <f>IFERROR(Datos!A1757,"")</f>
        <v>45036</v>
      </c>
      <c r="B1757" s="4">
        <f>IFERROR(Datos!B1757,"")</f>
        <v>186.09</v>
      </c>
      <c r="C1757" s="4">
        <f>IFERROR(Datos!C1757,"")</f>
        <v>4129.79</v>
      </c>
      <c r="D1757" s="22">
        <f t="shared" si="190"/>
        <v>3.938282261545023E-3</v>
      </c>
      <c r="E1757" s="22">
        <f t="shared" si="191"/>
        <v>-5.952552882162232E-3</v>
      </c>
      <c r="F1757" s="22">
        <f>IFERROR(D1757-Dashboard!$B$4/252,"")</f>
        <v>3.7795521028148645E-3</v>
      </c>
      <c r="G1757" s="22">
        <f>IFERROR(E1757-Dashboard!$B$4/252,"")</f>
        <v>-6.1112830408923905E-3</v>
      </c>
      <c r="H1757" s="4">
        <f t="shared" si="192"/>
        <v>193.89</v>
      </c>
      <c r="I1757" s="23">
        <f t="shared" si="193"/>
        <v>-4.0228995822373381E-2</v>
      </c>
      <c r="J1757" s="4">
        <f t="shared" si="194"/>
        <v>4796.6000000000004</v>
      </c>
      <c r="K1757" s="23">
        <f t="shared" si="195"/>
        <v>-0.13901722053120968</v>
      </c>
      <c r="L1757" s="22">
        <f t="shared" si="189"/>
        <v>9.890835143707255E-3</v>
      </c>
    </row>
    <row r="1758" spans="1:12" x14ac:dyDescent="0.25">
      <c r="A1758" s="3">
        <f>IFERROR(Datos!A1758,"")</f>
        <v>45037</v>
      </c>
      <c r="B1758" s="4">
        <f>IFERROR(Datos!B1758,"")</f>
        <v>184.25</v>
      </c>
      <c r="C1758" s="4">
        <f>IFERROR(Datos!C1758,"")</f>
        <v>4133.5200000000004</v>
      </c>
      <c r="D1758" s="22">
        <f t="shared" si="190"/>
        <v>-9.8876887527540314E-3</v>
      </c>
      <c r="E1758" s="22">
        <f t="shared" si="191"/>
        <v>9.0319362485757893E-4</v>
      </c>
      <c r="F1758" s="22">
        <f>IFERROR(D1758-Dashboard!$B$4/252,"")</f>
        <v>-1.004641891148419E-2</v>
      </c>
      <c r="G1758" s="22">
        <f>IFERROR(E1758-Dashboard!$B$4/252,"")</f>
        <v>7.4446346612742019E-4</v>
      </c>
      <c r="H1758" s="4">
        <f t="shared" si="192"/>
        <v>193.89</v>
      </c>
      <c r="I1758" s="23">
        <f t="shared" si="193"/>
        <v>-4.9718912785600033E-2</v>
      </c>
      <c r="J1758" s="4">
        <f t="shared" si="194"/>
        <v>4796.6000000000004</v>
      </c>
      <c r="K1758" s="23">
        <f t="shared" si="195"/>
        <v>-0.13823958637368128</v>
      </c>
      <c r="L1758" s="22">
        <f t="shared" si="189"/>
        <v>-1.079088237761161E-2</v>
      </c>
    </row>
    <row r="1759" spans="1:12" x14ac:dyDescent="0.25">
      <c r="A1759" s="3">
        <f>IFERROR(Datos!A1759,"")</f>
        <v>45040</v>
      </c>
      <c r="B1759" s="4">
        <f>IFERROR(Datos!B1759,"")</f>
        <v>184.81</v>
      </c>
      <c r="C1759" s="4">
        <f>IFERROR(Datos!C1759,"")</f>
        <v>4137.04</v>
      </c>
      <c r="D1759" s="22">
        <f t="shared" si="190"/>
        <v>3.0393487109905415E-3</v>
      </c>
      <c r="E1759" s="22">
        <f t="shared" si="191"/>
        <v>8.5157444502503843E-4</v>
      </c>
      <c r="F1759" s="22">
        <f>IFERROR(D1759-Dashboard!$B$4/252,"")</f>
        <v>2.880618552260383E-3</v>
      </c>
      <c r="G1759" s="22">
        <f>IFERROR(E1759-Dashboard!$B$4/252,"")</f>
        <v>6.928442862948797E-4</v>
      </c>
      <c r="H1759" s="4">
        <f t="shared" si="192"/>
        <v>193.89</v>
      </c>
      <c r="I1759" s="23">
        <f t="shared" si="193"/>
        <v>-4.6830677188096304E-2</v>
      </c>
      <c r="J1759" s="4">
        <f t="shared" si="194"/>
        <v>4796.6000000000004</v>
      </c>
      <c r="K1759" s="23">
        <f t="shared" si="195"/>
        <v>-0.13750573322770299</v>
      </c>
      <c r="L1759" s="22">
        <f t="shared" si="189"/>
        <v>2.1877742659655031E-3</v>
      </c>
    </row>
    <row r="1760" spans="1:12" x14ac:dyDescent="0.25">
      <c r="A1760" s="3">
        <f>IFERROR(Datos!A1760,"")</f>
        <v>45041</v>
      </c>
      <c r="B1760" s="4">
        <f>IFERROR(Datos!B1760,"")</f>
        <v>185.75</v>
      </c>
      <c r="C1760" s="4">
        <f>IFERROR(Datos!C1760,"")</f>
        <v>4071.63</v>
      </c>
      <c r="D1760" s="22">
        <f t="shared" si="190"/>
        <v>5.0863048536333721E-3</v>
      </c>
      <c r="E1760" s="22">
        <f t="shared" si="191"/>
        <v>-1.5810821263512076E-2</v>
      </c>
      <c r="F1760" s="22">
        <f>IFERROR(D1760-Dashboard!$B$4/252,"")</f>
        <v>4.9275746949032136E-3</v>
      </c>
      <c r="G1760" s="22">
        <f>IFERROR(E1760-Dashboard!$B$4/252,"")</f>
        <v>-1.5969551422242236E-2</v>
      </c>
      <c r="H1760" s="4">
        <f t="shared" si="192"/>
        <v>193.89</v>
      </c>
      <c r="I1760" s="23">
        <f t="shared" si="193"/>
        <v>-4.1982567435143614E-2</v>
      </c>
      <c r="J1760" s="4">
        <f t="shared" si="194"/>
        <v>4796.6000000000004</v>
      </c>
      <c r="K1760" s="23">
        <f t="shared" si="195"/>
        <v>-0.15114247592044372</v>
      </c>
      <c r="L1760" s="22">
        <f t="shared" si="189"/>
        <v>2.0897126117145448E-2</v>
      </c>
    </row>
    <row r="1761" spans="1:12" x14ac:dyDescent="0.25">
      <c r="A1761" s="3">
        <f>IFERROR(Datos!A1761,"")</f>
        <v>45042</v>
      </c>
      <c r="B1761" s="4">
        <f>IFERROR(Datos!B1761,"")</f>
        <v>184.74</v>
      </c>
      <c r="C1761" s="4">
        <f>IFERROR(Datos!C1761,"")</f>
        <v>4055.99</v>
      </c>
      <c r="D1761" s="22">
        <f t="shared" si="190"/>
        <v>-5.4374158815612139E-3</v>
      </c>
      <c r="E1761" s="22">
        <f t="shared" si="191"/>
        <v>-3.8412134697898281E-3</v>
      </c>
      <c r="F1761" s="22">
        <f>IFERROR(D1761-Dashboard!$B$4/252,"")</f>
        <v>-5.5961460402913724E-3</v>
      </c>
      <c r="G1761" s="22">
        <f>IFERROR(E1761-Dashboard!$B$4/252,"")</f>
        <v>-3.9999436285199867E-3</v>
      </c>
      <c r="H1761" s="4">
        <f t="shared" si="192"/>
        <v>193.89</v>
      </c>
      <c r="I1761" s="23">
        <f t="shared" si="193"/>
        <v>-4.7191706637784159E-2</v>
      </c>
      <c r="J1761" s="4">
        <f t="shared" si="194"/>
        <v>4796.6000000000004</v>
      </c>
      <c r="K1761" s="23">
        <f t="shared" si="195"/>
        <v>-0.15440311887587055</v>
      </c>
      <c r="L1761" s="22">
        <f t="shared" si="189"/>
        <v>-1.5962024117713858E-3</v>
      </c>
    </row>
    <row r="1762" spans="1:12" x14ac:dyDescent="0.25">
      <c r="A1762" s="3">
        <f>IFERROR(Datos!A1762,"")</f>
        <v>45043</v>
      </c>
      <c r="B1762" s="4">
        <f>IFERROR(Datos!B1762,"")</f>
        <v>184.75</v>
      </c>
      <c r="C1762" s="4">
        <f>IFERROR(Datos!C1762,"")</f>
        <v>4135.3500000000004</v>
      </c>
      <c r="D1762" s="22">
        <f t="shared" si="190"/>
        <v>5.4130128829710245E-5</v>
      </c>
      <c r="E1762" s="22">
        <f t="shared" si="191"/>
        <v>1.9566123190639217E-2</v>
      </c>
      <c r="F1762" s="22">
        <f>IFERROR(D1762-Dashboard!$B$4/252,"")</f>
        <v>-1.0460002990044849E-4</v>
      </c>
      <c r="G1762" s="22">
        <f>IFERROR(E1762-Dashboard!$B$4/252,"")</f>
        <v>1.9407393031909057E-2</v>
      </c>
      <c r="H1762" s="4">
        <f t="shared" si="192"/>
        <v>193.89</v>
      </c>
      <c r="I1762" s="23">
        <f t="shared" si="193"/>
        <v>-4.714013100211456E-2</v>
      </c>
      <c r="J1762" s="4">
        <f t="shared" si="194"/>
        <v>4796.6000000000004</v>
      </c>
      <c r="K1762" s="23">
        <f t="shared" si="195"/>
        <v>-0.13785806613017548</v>
      </c>
      <c r="L1762" s="22">
        <f t="shared" si="189"/>
        <v>-1.9511993061809507E-2</v>
      </c>
    </row>
    <row r="1763" spans="1:12" x14ac:dyDescent="0.25">
      <c r="A1763" s="3">
        <f>IFERROR(Datos!A1763,"")</f>
        <v>45044</v>
      </c>
      <c r="B1763" s="4">
        <f>IFERROR(Datos!B1763,"")</f>
        <v>184.8</v>
      </c>
      <c r="C1763" s="4">
        <f>IFERROR(Datos!C1763,"")</f>
        <v>4169.4799999999996</v>
      </c>
      <c r="D1763" s="22">
        <f t="shared" si="190"/>
        <v>2.7063599458743148E-4</v>
      </c>
      <c r="E1763" s="22">
        <f t="shared" si="191"/>
        <v>8.2532312863479174E-3</v>
      </c>
      <c r="F1763" s="22">
        <f>IFERROR(D1763-Dashboard!$B$4/252,"")</f>
        <v>1.1190583585727275E-4</v>
      </c>
      <c r="G1763" s="22">
        <f>IFERROR(E1763-Dashboard!$B$4/252,"")</f>
        <v>8.0945011276177588E-3</v>
      </c>
      <c r="H1763" s="4">
        <f t="shared" si="192"/>
        <v>193.89</v>
      </c>
      <c r="I1763" s="23">
        <f t="shared" si="193"/>
        <v>-4.6882252823765902E-2</v>
      </c>
      <c r="J1763" s="4">
        <f t="shared" si="194"/>
        <v>4796.6000000000004</v>
      </c>
      <c r="K1763" s="23">
        <f t="shared" si="195"/>
        <v>-0.13074260934828852</v>
      </c>
      <c r="L1763" s="22">
        <f t="shared" si="189"/>
        <v>-7.9825952917604859E-3</v>
      </c>
    </row>
    <row r="1764" spans="1:12" x14ac:dyDescent="0.25">
      <c r="A1764" s="3">
        <f>IFERROR(Datos!A1764,"")</f>
        <v>45047</v>
      </c>
      <c r="B1764" s="4">
        <f>IFERROR(Datos!B1764,"")</f>
        <v>183.97</v>
      </c>
      <c r="C1764" s="4">
        <f>IFERROR(Datos!C1764,"")</f>
        <v>4167.87</v>
      </c>
      <c r="D1764" s="22">
        <f t="shared" si="190"/>
        <v>-4.491341991342046E-3</v>
      </c>
      <c r="E1764" s="22">
        <f t="shared" si="191"/>
        <v>-3.861392787588569E-4</v>
      </c>
      <c r="F1764" s="22">
        <f>IFERROR(D1764-Dashboard!$B$4/252,"")</f>
        <v>-4.6500721500722045E-3</v>
      </c>
      <c r="G1764" s="22">
        <f>IFERROR(E1764-Dashboard!$B$4/252,"")</f>
        <v>-5.4486943748901563E-4</v>
      </c>
      <c r="H1764" s="4">
        <f t="shared" si="192"/>
        <v>193.89</v>
      </c>
      <c r="I1764" s="23">
        <f t="shared" si="193"/>
        <v>-5.1163030584351898E-2</v>
      </c>
      <c r="J1764" s="4">
        <f t="shared" si="194"/>
        <v>4796.6000000000004</v>
      </c>
      <c r="K1764" s="23">
        <f t="shared" si="195"/>
        <v>-0.13107826377017062</v>
      </c>
      <c r="L1764" s="22">
        <f t="shared" si="189"/>
        <v>-4.1052027125831891E-3</v>
      </c>
    </row>
    <row r="1765" spans="1:12" x14ac:dyDescent="0.25">
      <c r="A1765" s="3">
        <f>IFERROR(Datos!A1765,"")</f>
        <v>45048</v>
      </c>
      <c r="B1765" s="4">
        <f>IFERROR(Datos!B1765,"")</f>
        <v>187.52</v>
      </c>
      <c r="C1765" s="4">
        <f>IFERROR(Datos!C1765,"")</f>
        <v>4119.58</v>
      </c>
      <c r="D1765" s="22">
        <f t="shared" si="190"/>
        <v>1.9296624449638644E-2</v>
      </c>
      <c r="E1765" s="22">
        <f t="shared" si="191"/>
        <v>-1.1586253889876552E-2</v>
      </c>
      <c r="F1765" s="22">
        <f>IFERROR(D1765-Dashboard!$B$4/252,"")</f>
        <v>1.9137894290908484E-2</v>
      </c>
      <c r="G1765" s="22">
        <f>IFERROR(E1765-Dashboard!$B$4/252,"")</f>
        <v>-1.1744984048606711E-2</v>
      </c>
      <c r="H1765" s="4">
        <f t="shared" si="192"/>
        <v>193.89</v>
      </c>
      <c r="I1765" s="23">
        <f t="shared" si="193"/>
        <v>-3.2853679921604928E-2</v>
      </c>
      <c r="J1765" s="4">
        <f t="shared" si="194"/>
        <v>4796.6000000000004</v>
      </c>
      <c r="K1765" s="23">
        <f t="shared" si="195"/>
        <v>-0.14114581161656181</v>
      </c>
      <c r="L1765" s="22">
        <f t="shared" si="189"/>
        <v>3.0882878339515196E-2</v>
      </c>
    </row>
    <row r="1766" spans="1:12" x14ac:dyDescent="0.25">
      <c r="A1766" s="3">
        <f>IFERROR(Datos!A1766,"")</f>
        <v>45049</v>
      </c>
      <c r="B1766" s="4">
        <f>IFERROR(Datos!B1766,"")</f>
        <v>189.11</v>
      </c>
      <c r="C1766" s="4">
        <f>IFERROR(Datos!C1766,"")</f>
        <v>4090.75</v>
      </c>
      <c r="D1766" s="22">
        <f t="shared" si="190"/>
        <v>8.4790955631399711E-3</v>
      </c>
      <c r="E1766" s="22">
        <f t="shared" si="191"/>
        <v>-6.9982862330625339E-3</v>
      </c>
      <c r="F1766" s="22">
        <f>IFERROR(D1766-Dashboard!$B$4/252,"")</f>
        <v>8.3203654044098126E-3</v>
      </c>
      <c r="G1766" s="22">
        <f>IFERROR(E1766-Dashboard!$B$4/252,"")</f>
        <v>-7.1570163917926925E-3</v>
      </c>
      <c r="H1766" s="4">
        <f t="shared" si="192"/>
        <v>193.89</v>
      </c>
      <c r="I1766" s="23">
        <f t="shared" si="193"/>
        <v>-2.4653153850121012E-2</v>
      </c>
      <c r="J1766" s="4">
        <f t="shared" si="194"/>
        <v>4796.6000000000004</v>
      </c>
      <c r="K1766" s="23">
        <f t="shared" si="195"/>
        <v>-0.1471563190593338</v>
      </c>
      <c r="L1766" s="22">
        <f t="shared" si="189"/>
        <v>1.5477381796202505E-2</v>
      </c>
    </row>
    <row r="1767" spans="1:12" x14ac:dyDescent="0.25">
      <c r="A1767" s="3">
        <f>IFERROR(Datos!A1767,"")</f>
        <v>45050</v>
      </c>
      <c r="B1767" s="4">
        <f>IFERROR(Datos!B1767,"")</f>
        <v>190.44</v>
      </c>
      <c r="C1767" s="4">
        <f>IFERROR(Datos!C1767,"")</f>
        <v>4061.22</v>
      </c>
      <c r="D1767" s="22">
        <f t="shared" si="190"/>
        <v>7.0329437893288382E-3</v>
      </c>
      <c r="E1767" s="22">
        <f t="shared" si="191"/>
        <v>-7.2187251726456569E-3</v>
      </c>
      <c r="F1767" s="22">
        <f>IFERROR(D1767-Dashboard!$B$4/252,"")</f>
        <v>6.8742136305986797E-3</v>
      </c>
      <c r="G1767" s="22">
        <f>IFERROR(E1767-Dashboard!$B$4/252,"")</f>
        <v>-7.3774553313758155E-3</v>
      </c>
      <c r="H1767" s="4">
        <f t="shared" si="192"/>
        <v>193.89</v>
      </c>
      <c r="I1767" s="23">
        <f t="shared" si="193"/>
        <v>-1.7793594306049765E-2</v>
      </c>
      <c r="J1767" s="4">
        <f t="shared" si="194"/>
        <v>4796.6000000000004</v>
      </c>
      <c r="K1767" s="23">
        <f t="shared" si="195"/>
        <v>-0.15331276320727194</v>
      </c>
      <c r="L1767" s="22">
        <f t="shared" si="189"/>
        <v>1.4251668961974495E-2</v>
      </c>
    </row>
    <row r="1768" spans="1:12" x14ac:dyDescent="0.25">
      <c r="A1768" s="3">
        <f>IFERROR(Datos!A1768,"")</f>
        <v>45051</v>
      </c>
      <c r="B1768" s="4">
        <f>IFERROR(Datos!B1768,"")</f>
        <v>187.46</v>
      </c>
      <c r="C1768" s="4">
        <f>IFERROR(Datos!C1768,"")</f>
        <v>4136.25</v>
      </c>
      <c r="D1768" s="22">
        <f t="shared" si="190"/>
        <v>-1.5647973114891744E-2</v>
      </c>
      <c r="E1768" s="22">
        <f t="shared" si="191"/>
        <v>1.8474744042430657E-2</v>
      </c>
      <c r="F1768" s="22">
        <f>IFERROR(D1768-Dashboard!$B$4/252,"")</f>
        <v>-1.5806703273621905E-2</v>
      </c>
      <c r="G1768" s="22">
        <f>IFERROR(E1768-Dashboard!$B$4/252,"")</f>
        <v>1.8316013883700497E-2</v>
      </c>
      <c r="H1768" s="4">
        <f t="shared" si="192"/>
        <v>193.89</v>
      </c>
      <c r="I1768" s="23">
        <f t="shared" si="193"/>
        <v>-3.3163133735623185E-2</v>
      </c>
      <c r="J1768" s="4">
        <f t="shared" si="194"/>
        <v>4796.6000000000004</v>
      </c>
      <c r="K1768" s="23">
        <f t="shared" si="195"/>
        <v>-0.13767043322353345</v>
      </c>
      <c r="L1768" s="22">
        <f t="shared" si="189"/>
        <v>-3.4122717157322402E-2</v>
      </c>
    </row>
    <row r="1769" spans="1:12" x14ac:dyDescent="0.25">
      <c r="A1769" s="3">
        <f>IFERROR(Datos!A1769,"")</f>
        <v>45054</v>
      </c>
      <c r="B1769" s="4">
        <f>IFERROR(Datos!B1769,"")</f>
        <v>187.69</v>
      </c>
      <c r="C1769" s="4">
        <f>IFERROR(Datos!C1769,"")</f>
        <v>4138.12</v>
      </c>
      <c r="D1769" s="22">
        <f t="shared" si="190"/>
        <v>1.226928411394379E-3</v>
      </c>
      <c r="E1769" s="22">
        <f t="shared" si="191"/>
        <v>4.5210033242670811E-4</v>
      </c>
      <c r="F1769" s="22">
        <f>IFERROR(D1769-Dashboard!$B$4/252,"")</f>
        <v>1.0681982526642203E-3</v>
      </c>
      <c r="G1769" s="22">
        <f>IFERROR(E1769-Dashboard!$B$4/252,"")</f>
        <v>2.9337017369654938E-4</v>
      </c>
      <c r="H1769" s="4">
        <f t="shared" si="192"/>
        <v>193.89</v>
      </c>
      <c r="I1769" s="23">
        <f t="shared" si="193"/>
        <v>-3.1976894115219867E-2</v>
      </c>
      <c r="J1769" s="4">
        <f t="shared" si="194"/>
        <v>4796.6000000000004</v>
      </c>
      <c r="K1769" s="23">
        <f t="shared" si="195"/>
        <v>-0.13728057373973235</v>
      </c>
      <c r="L1769" s="22">
        <f t="shared" si="189"/>
        <v>7.7482807896767092E-4</v>
      </c>
    </row>
    <row r="1770" spans="1:12" x14ac:dyDescent="0.25">
      <c r="A1770" s="3">
        <f>IFERROR(Datos!A1770,"")</f>
        <v>45055</v>
      </c>
      <c r="B1770" s="4">
        <f>IFERROR(Datos!B1770,"")</f>
        <v>189.02</v>
      </c>
      <c r="C1770" s="4">
        <f>IFERROR(Datos!C1770,"")</f>
        <v>4119.17</v>
      </c>
      <c r="D1770" s="22">
        <f t="shared" si="190"/>
        <v>7.0861526985988021E-3</v>
      </c>
      <c r="E1770" s="22">
        <f t="shared" si="191"/>
        <v>-4.5793742085777911E-3</v>
      </c>
      <c r="F1770" s="22">
        <f>IFERROR(D1770-Dashboard!$B$4/252,"")</f>
        <v>6.9274225398686436E-3</v>
      </c>
      <c r="G1770" s="22">
        <f>IFERROR(E1770-Dashboard!$B$4/252,"")</f>
        <v>-4.7381043673079496E-3</v>
      </c>
      <c r="H1770" s="4">
        <f t="shared" si="192"/>
        <v>193.89</v>
      </c>
      <c r="I1770" s="23">
        <f t="shared" si="193"/>
        <v>-2.5117334571148509E-2</v>
      </c>
      <c r="J1770" s="4">
        <f t="shared" si="194"/>
        <v>4796.6000000000004</v>
      </c>
      <c r="K1770" s="23">
        <f t="shared" si="195"/>
        <v>-0.14123128882958769</v>
      </c>
      <c r="L1770" s="22">
        <f t="shared" si="189"/>
        <v>1.1665526907176593E-2</v>
      </c>
    </row>
    <row r="1771" spans="1:12" x14ac:dyDescent="0.25">
      <c r="A1771" s="3">
        <f>IFERROR(Datos!A1771,"")</f>
        <v>45056</v>
      </c>
      <c r="B1771" s="4">
        <f>IFERROR(Datos!B1771,"")</f>
        <v>188.75</v>
      </c>
      <c r="C1771" s="4">
        <f>IFERROR(Datos!C1771,"")</f>
        <v>4137.6400000000003</v>
      </c>
      <c r="D1771" s="22">
        <f t="shared" si="190"/>
        <v>-1.4284202729870632E-3</v>
      </c>
      <c r="E1771" s="22">
        <f t="shared" si="191"/>
        <v>4.4839130213125689E-3</v>
      </c>
      <c r="F1771" s="22">
        <f>IFERROR(D1771-Dashboard!$B$4/252,"")</f>
        <v>-1.5871504317172219E-3</v>
      </c>
      <c r="G1771" s="22">
        <f>IFERROR(E1771-Dashboard!$B$4/252,"")</f>
        <v>4.3251828625824103E-3</v>
      </c>
      <c r="H1771" s="4">
        <f t="shared" si="192"/>
        <v>193.89</v>
      </c>
      <c r="I1771" s="23">
        <f t="shared" si="193"/>
        <v>-2.6509876734230664E-2</v>
      </c>
      <c r="J1771" s="4">
        <f t="shared" si="194"/>
        <v>4796.6000000000004</v>
      </c>
      <c r="K1771" s="23">
        <f t="shared" si="195"/>
        <v>-0.13738064462327482</v>
      </c>
      <c r="L1771" s="22">
        <f t="shared" si="189"/>
        <v>-5.9123332942996321E-3</v>
      </c>
    </row>
    <row r="1772" spans="1:12" x14ac:dyDescent="0.25">
      <c r="A1772" s="3">
        <f>IFERROR(Datos!A1772,"")</f>
        <v>45057</v>
      </c>
      <c r="B1772" s="4">
        <f>IFERROR(Datos!B1772,"")</f>
        <v>187.13</v>
      </c>
      <c r="C1772" s="4">
        <f>IFERROR(Datos!C1772,"")</f>
        <v>4130.62</v>
      </c>
      <c r="D1772" s="22">
        <f t="shared" si="190"/>
        <v>-8.5827814569536809E-3</v>
      </c>
      <c r="E1772" s="22">
        <f t="shared" si="191"/>
        <v>-1.6966193288928677E-3</v>
      </c>
      <c r="F1772" s="22">
        <f>IFERROR(D1772-Dashboard!$B$4/252,"")</f>
        <v>-8.7415116156838394E-3</v>
      </c>
      <c r="G1772" s="22">
        <f>IFERROR(E1772-Dashboard!$B$4/252,"")</f>
        <v>-1.8553494876230264E-3</v>
      </c>
      <c r="H1772" s="4">
        <f t="shared" si="192"/>
        <v>193.89</v>
      </c>
      <c r="I1772" s="23">
        <f t="shared" si="193"/>
        <v>-3.4865129712723708E-2</v>
      </c>
      <c r="J1772" s="4">
        <f t="shared" si="194"/>
        <v>4796.6000000000004</v>
      </c>
      <c r="K1772" s="23">
        <f t="shared" si="195"/>
        <v>-0.13884418129508413</v>
      </c>
      <c r="L1772" s="22">
        <f t="shared" si="189"/>
        <v>-6.8861621280608132E-3</v>
      </c>
    </row>
    <row r="1773" spans="1:12" x14ac:dyDescent="0.25">
      <c r="A1773" s="3">
        <f>IFERROR(Datos!A1773,"")</f>
        <v>45058</v>
      </c>
      <c r="B1773" s="4">
        <f>IFERROR(Datos!B1773,"")</f>
        <v>186.81</v>
      </c>
      <c r="C1773" s="4">
        <f>IFERROR(Datos!C1773,"")</f>
        <v>4124.08</v>
      </c>
      <c r="D1773" s="22">
        <f t="shared" si="190"/>
        <v>-1.7100411478651045E-3</v>
      </c>
      <c r="E1773" s="22">
        <f t="shared" si="191"/>
        <v>-1.5832974226629437E-3</v>
      </c>
      <c r="F1773" s="22">
        <f>IFERROR(D1773-Dashboard!$B$4/252,"")</f>
        <v>-1.8687713065952633E-3</v>
      </c>
      <c r="G1773" s="22">
        <f>IFERROR(E1773-Dashboard!$B$4/252,"")</f>
        <v>-1.7420275813931024E-3</v>
      </c>
      <c r="H1773" s="4">
        <f t="shared" si="192"/>
        <v>193.89</v>
      </c>
      <c r="I1773" s="23">
        <f t="shared" si="193"/>
        <v>-3.65155500541543E-2</v>
      </c>
      <c r="J1773" s="4">
        <f t="shared" si="194"/>
        <v>4796.6000000000004</v>
      </c>
      <c r="K1773" s="23">
        <f t="shared" si="195"/>
        <v>-0.14020764708335076</v>
      </c>
      <c r="L1773" s="22">
        <f t="shared" si="189"/>
        <v>-1.2674372520216082E-4</v>
      </c>
    </row>
    <row r="1774" spans="1:12" x14ac:dyDescent="0.25">
      <c r="A1774" s="3">
        <f>IFERROR(Datos!A1774,"")</f>
        <v>45061</v>
      </c>
      <c r="B1774" s="4">
        <f>IFERROR(Datos!B1774,"")</f>
        <v>187.21</v>
      </c>
      <c r="C1774" s="4">
        <f>IFERROR(Datos!C1774,"")</f>
        <v>4136.28</v>
      </c>
      <c r="D1774" s="22">
        <f t="shared" si="190"/>
        <v>2.1412129971629668E-3</v>
      </c>
      <c r="E1774" s="22">
        <f t="shared" si="191"/>
        <v>2.958235533743192E-3</v>
      </c>
      <c r="F1774" s="22">
        <f>IFERROR(D1774-Dashboard!$B$4/252,"")</f>
        <v>1.9824828384328082E-3</v>
      </c>
      <c r="G1774" s="22">
        <f>IFERROR(E1774-Dashboard!$B$4/252,"")</f>
        <v>2.7995053750130335E-3</v>
      </c>
      <c r="H1774" s="4">
        <f t="shared" si="192"/>
        <v>193.89</v>
      </c>
      <c r="I1774" s="23">
        <f t="shared" si="193"/>
        <v>-3.4452524627365921E-2</v>
      </c>
      <c r="J1774" s="4">
        <f t="shared" si="194"/>
        <v>4796.6000000000004</v>
      </c>
      <c r="K1774" s="23">
        <f t="shared" si="195"/>
        <v>-0.13766417879331205</v>
      </c>
      <c r="L1774" s="22">
        <f t="shared" si="189"/>
        <v>-8.1702253658022528E-4</v>
      </c>
    </row>
    <row r="1775" spans="1:12" x14ac:dyDescent="0.25">
      <c r="A1775" s="3">
        <f>IFERROR(Datos!A1775,"")</f>
        <v>45062</v>
      </c>
      <c r="B1775" s="4">
        <f>IFERROR(Datos!B1775,"")</f>
        <v>184.87</v>
      </c>
      <c r="C1775" s="4">
        <f>IFERROR(Datos!C1775,"")</f>
        <v>4109.8999999999996</v>
      </c>
      <c r="D1775" s="22">
        <f t="shared" si="190"/>
        <v>-1.2499332300624943E-2</v>
      </c>
      <c r="E1775" s="22">
        <f t="shared" si="191"/>
        <v>-6.3777113735047353E-3</v>
      </c>
      <c r="F1775" s="22">
        <f>IFERROR(D1775-Dashboard!$B$4/252,"")</f>
        <v>-1.2658062459355102E-2</v>
      </c>
      <c r="G1775" s="22">
        <f>IFERROR(E1775-Dashboard!$B$4/252,"")</f>
        <v>-6.5364415322348938E-3</v>
      </c>
      <c r="H1775" s="4">
        <f t="shared" si="192"/>
        <v>193.89</v>
      </c>
      <c r="I1775" s="23">
        <f t="shared" si="193"/>
        <v>-4.6521223374078047E-2</v>
      </c>
      <c r="J1775" s="4">
        <f t="shared" si="194"/>
        <v>4796.6000000000004</v>
      </c>
      <c r="K1775" s="23">
        <f t="shared" si="195"/>
        <v>-0.14316390776800247</v>
      </c>
      <c r="L1775" s="22">
        <f t="shared" si="189"/>
        <v>-6.1216209271202082E-3</v>
      </c>
    </row>
    <row r="1776" spans="1:12" x14ac:dyDescent="0.25">
      <c r="A1776" s="3">
        <f>IFERROR(Datos!A1776,"")</f>
        <v>45063</v>
      </c>
      <c r="B1776" s="4">
        <f>IFERROR(Datos!B1776,"")</f>
        <v>184.23</v>
      </c>
      <c r="C1776" s="4">
        <f>IFERROR(Datos!C1776,"")</f>
        <v>4158.7700000000004</v>
      </c>
      <c r="D1776" s="22">
        <f t="shared" si="190"/>
        <v>-3.4618921404230285E-3</v>
      </c>
      <c r="E1776" s="22">
        <f t="shared" si="191"/>
        <v>1.1890800262780221E-2</v>
      </c>
      <c r="F1776" s="22">
        <f>IFERROR(D1776-Dashboard!$B$4/252,"")</f>
        <v>-3.620622299153187E-3</v>
      </c>
      <c r="G1776" s="22">
        <f>IFERROR(E1776-Dashboard!$B$4/252,"")</f>
        <v>1.1732070104050063E-2</v>
      </c>
      <c r="H1776" s="4">
        <f t="shared" si="192"/>
        <v>193.89</v>
      </c>
      <c r="I1776" s="23">
        <f t="shared" si="193"/>
        <v>-4.9822064056939452E-2</v>
      </c>
      <c r="J1776" s="4">
        <f t="shared" si="194"/>
        <v>4796.6000000000004</v>
      </c>
      <c r="K1776" s="23">
        <f t="shared" si="195"/>
        <v>-0.1329754409373306</v>
      </c>
      <c r="L1776" s="22">
        <f t="shared" si="189"/>
        <v>-1.535269240320325E-2</v>
      </c>
    </row>
    <row r="1777" spans="1:12" x14ac:dyDescent="0.25">
      <c r="A1777" s="3">
        <f>IFERROR(Datos!A1777,"")</f>
        <v>45064</v>
      </c>
      <c r="B1777" s="4">
        <f>IFERROR(Datos!B1777,"")</f>
        <v>181.84</v>
      </c>
      <c r="C1777" s="4">
        <f>IFERROR(Datos!C1777,"")</f>
        <v>4198.05</v>
      </c>
      <c r="D1777" s="22">
        <f t="shared" si="190"/>
        <v>-1.2972914291917603E-2</v>
      </c>
      <c r="E1777" s="22">
        <f t="shared" si="191"/>
        <v>9.4451003541911049E-3</v>
      </c>
      <c r="F1777" s="22">
        <f>IFERROR(D1777-Dashboard!$B$4/252,"")</f>
        <v>-1.3131644450647762E-2</v>
      </c>
      <c r="G1777" s="22">
        <f>IFERROR(E1777-Dashboard!$B$4/252,"")</f>
        <v>9.2863701954609464E-3</v>
      </c>
      <c r="H1777" s="4">
        <f t="shared" si="192"/>
        <v>193.89</v>
      </c>
      <c r="I1777" s="23">
        <f t="shared" si="193"/>
        <v>-6.2148640982000014E-2</v>
      </c>
      <c r="J1777" s="4">
        <f t="shared" si="194"/>
        <v>4796.6000000000004</v>
      </c>
      <c r="K1777" s="23">
        <f t="shared" si="195"/>
        <v>-0.12478630696743531</v>
      </c>
      <c r="L1777" s="22">
        <f t="shared" si="189"/>
        <v>-2.2418014646108708E-2</v>
      </c>
    </row>
    <row r="1778" spans="1:12" x14ac:dyDescent="0.25">
      <c r="A1778" s="3">
        <f>IFERROR(Datos!A1778,"")</f>
        <v>45065</v>
      </c>
      <c r="B1778" s="4">
        <f>IFERROR(Datos!B1778,"")</f>
        <v>183.64</v>
      </c>
      <c r="C1778" s="4">
        <f>IFERROR(Datos!C1778,"")</f>
        <v>4191.9799999999996</v>
      </c>
      <c r="D1778" s="22">
        <f t="shared" si="190"/>
        <v>9.8988121425427344E-3</v>
      </c>
      <c r="E1778" s="22">
        <f t="shared" si="191"/>
        <v>-1.445909410321633E-3</v>
      </c>
      <c r="F1778" s="22">
        <f>IFERROR(D1778-Dashboard!$B$4/252,"")</f>
        <v>9.7400819838125759E-3</v>
      </c>
      <c r="G1778" s="22">
        <f>IFERROR(E1778-Dashboard!$B$4/252,"")</f>
        <v>-1.6046395690517917E-3</v>
      </c>
      <c r="H1778" s="4">
        <f t="shared" si="192"/>
        <v>193.89</v>
      </c>
      <c r="I1778" s="23">
        <f t="shared" si="193"/>
        <v>-5.2865026561452422E-2</v>
      </c>
      <c r="J1778" s="4">
        <f t="shared" si="194"/>
        <v>4796.6000000000004</v>
      </c>
      <c r="K1778" s="23">
        <f t="shared" si="195"/>
        <v>-0.12605178668223338</v>
      </c>
      <c r="L1778" s="22">
        <f t="shared" si="189"/>
        <v>1.1344721552864367E-2</v>
      </c>
    </row>
    <row r="1779" spans="1:12" x14ac:dyDescent="0.25">
      <c r="A1779" s="3">
        <f>IFERROR(Datos!A1779,"")</f>
        <v>45068</v>
      </c>
      <c r="B1779" s="4">
        <f>IFERROR(Datos!B1779,"")</f>
        <v>183.21</v>
      </c>
      <c r="C1779" s="4">
        <f>IFERROR(Datos!C1779,"")</f>
        <v>4192.63</v>
      </c>
      <c r="D1779" s="22">
        <f t="shared" si="190"/>
        <v>-2.3415377913307278E-3</v>
      </c>
      <c r="E1779" s="22">
        <f t="shared" si="191"/>
        <v>1.5505799168891166E-4</v>
      </c>
      <c r="F1779" s="22">
        <f>IFERROR(D1779-Dashboard!$B$4/252,"")</f>
        <v>-2.5002679500608863E-3</v>
      </c>
      <c r="G1779" s="22">
        <f>IFERROR(E1779-Dashboard!$B$4/252,"")</f>
        <v>-3.672167041247074E-6</v>
      </c>
      <c r="H1779" s="4">
        <f t="shared" si="192"/>
        <v>193.89</v>
      </c>
      <c r="I1779" s="23">
        <f t="shared" si="193"/>
        <v>-5.5082778895249818E-2</v>
      </c>
      <c r="J1779" s="4">
        <f t="shared" si="194"/>
        <v>4796.6000000000004</v>
      </c>
      <c r="K1779" s="23">
        <f t="shared" si="195"/>
        <v>-0.1259162740274361</v>
      </c>
      <c r="L1779" s="22">
        <f t="shared" si="189"/>
        <v>-2.4965957830196395E-3</v>
      </c>
    </row>
    <row r="1780" spans="1:12" x14ac:dyDescent="0.25">
      <c r="A1780" s="3">
        <f>IFERROR(Datos!A1780,"")</f>
        <v>45069</v>
      </c>
      <c r="B1780" s="4">
        <f>IFERROR(Datos!B1780,"")</f>
        <v>183.43</v>
      </c>
      <c r="C1780" s="4">
        <f>IFERROR(Datos!C1780,"")</f>
        <v>4145.58</v>
      </c>
      <c r="D1780" s="22">
        <f t="shared" si="190"/>
        <v>1.2008078161671598E-3</v>
      </c>
      <c r="E1780" s="22">
        <f t="shared" si="191"/>
        <v>-1.1222073018606449E-2</v>
      </c>
      <c r="F1780" s="22">
        <f>IFERROR(D1780-Dashboard!$B$4/252,"")</f>
        <v>1.0420776574370011E-3</v>
      </c>
      <c r="G1780" s="22">
        <f>IFERROR(E1780-Dashboard!$B$4/252,"")</f>
        <v>-1.1380803177336607E-2</v>
      </c>
      <c r="H1780" s="4">
        <f t="shared" si="192"/>
        <v>193.89</v>
      </c>
      <c r="I1780" s="23">
        <f t="shared" si="193"/>
        <v>-5.3948114910516209E-2</v>
      </c>
      <c r="J1780" s="4">
        <f t="shared" si="194"/>
        <v>4796.6000000000004</v>
      </c>
      <c r="K1780" s="23">
        <f t="shared" si="195"/>
        <v>-0.13572530542467587</v>
      </c>
      <c r="L1780" s="22">
        <f t="shared" si="189"/>
        <v>1.2422880834773609E-2</v>
      </c>
    </row>
    <row r="1781" spans="1:12" x14ac:dyDescent="0.25">
      <c r="A1781" s="3">
        <f>IFERROR(Datos!A1781,"")</f>
        <v>45070</v>
      </c>
      <c r="B1781" s="4">
        <f>IFERROR(Datos!B1781,"")</f>
        <v>181.95</v>
      </c>
      <c r="C1781" s="4">
        <f>IFERROR(Datos!C1781,"")</f>
        <v>4115.24</v>
      </c>
      <c r="D1781" s="22">
        <f t="shared" si="190"/>
        <v>-8.068472986970554E-3</v>
      </c>
      <c r="E1781" s="22">
        <f t="shared" si="191"/>
        <v>-7.3186381640205633E-3</v>
      </c>
      <c r="F1781" s="22">
        <f>IFERROR(D1781-Dashboard!$B$4/252,"")</f>
        <v>-8.2272031457007126E-3</v>
      </c>
      <c r="G1781" s="22">
        <f>IFERROR(E1781-Dashboard!$B$4/252,"")</f>
        <v>-7.4773683227507218E-3</v>
      </c>
      <c r="H1781" s="4">
        <f t="shared" si="192"/>
        <v>193.89</v>
      </c>
      <c r="I1781" s="23">
        <f t="shared" si="193"/>
        <v>-6.1581308989633321E-2</v>
      </c>
      <c r="J1781" s="4">
        <f t="shared" si="194"/>
        <v>4796.6000000000004</v>
      </c>
      <c r="K1781" s="23">
        <f t="shared" si="195"/>
        <v>-0.14205061918859208</v>
      </c>
      <c r="L1781" s="22">
        <f t="shared" si="189"/>
        <v>-7.4983482294999071E-4</v>
      </c>
    </row>
    <row r="1782" spans="1:12" x14ac:dyDescent="0.25">
      <c r="A1782" s="3">
        <f>IFERROR(Datos!A1782,"")</f>
        <v>45071</v>
      </c>
      <c r="B1782" s="4">
        <f>IFERROR(Datos!B1782,"")</f>
        <v>180.2</v>
      </c>
      <c r="C1782" s="4">
        <f>IFERROR(Datos!C1782,"")</f>
        <v>4151.28</v>
      </c>
      <c r="D1782" s="22">
        <f t="shared" si="190"/>
        <v>-9.6180269304754207E-3</v>
      </c>
      <c r="E1782" s="22">
        <f t="shared" si="191"/>
        <v>8.7576909244662104E-3</v>
      </c>
      <c r="F1782" s="22">
        <f>IFERROR(D1782-Dashboard!$B$4/252,"")</f>
        <v>-9.7767570892055792E-3</v>
      </c>
      <c r="G1782" s="22">
        <f>IFERROR(E1782-Dashboard!$B$4/252,"")</f>
        <v>8.5989607657360519E-3</v>
      </c>
      <c r="H1782" s="4">
        <f t="shared" si="192"/>
        <v>193.89</v>
      </c>
      <c r="I1782" s="23">
        <f t="shared" si="193"/>
        <v>-7.0607045231832477E-2</v>
      </c>
      <c r="J1782" s="4">
        <f t="shared" si="194"/>
        <v>4796.6000000000004</v>
      </c>
      <c r="K1782" s="23">
        <f t="shared" si="195"/>
        <v>-0.13453696368260859</v>
      </c>
      <c r="L1782" s="22">
        <f t="shared" si="189"/>
        <v>-1.8375717854941631E-2</v>
      </c>
    </row>
    <row r="1783" spans="1:12" x14ac:dyDescent="0.25">
      <c r="A1783" s="3">
        <f>IFERROR(Datos!A1783,"")</f>
        <v>45072</v>
      </c>
      <c r="B1783" s="4">
        <f>IFERROR(Datos!B1783,"")</f>
        <v>180.92</v>
      </c>
      <c r="C1783" s="4">
        <f>IFERROR(Datos!C1783,"")</f>
        <v>4205.45</v>
      </c>
      <c r="D1783" s="22">
        <f t="shared" si="190"/>
        <v>3.9955604883463725E-3</v>
      </c>
      <c r="E1783" s="22">
        <f t="shared" si="191"/>
        <v>1.3048987300302572E-2</v>
      </c>
      <c r="F1783" s="22">
        <f>IFERROR(D1783-Dashboard!$B$4/252,"")</f>
        <v>3.8368303296162139E-3</v>
      </c>
      <c r="G1783" s="22">
        <f>IFERROR(E1783-Dashboard!$B$4/252,"")</f>
        <v>1.2890257141572414E-2</v>
      </c>
      <c r="H1783" s="4">
        <f t="shared" si="192"/>
        <v>193.89</v>
      </c>
      <c r="I1783" s="23">
        <f t="shared" si="193"/>
        <v>-6.6893599463613396E-2</v>
      </c>
      <c r="J1783" s="4">
        <f t="shared" si="194"/>
        <v>4796.6000000000004</v>
      </c>
      <c r="K1783" s="23">
        <f t="shared" si="195"/>
        <v>-0.12324354751282174</v>
      </c>
      <c r="L1783" s="22">
        <f t="shared" si="189"/>
        <v>-9.0534268119562E-3</v>
      </c>
    </row>
    <row r="1784" spans="1:12" x14ac:dyDescent="0.25">
      <c r="A1784" s="3">
        <f>IFERROR(Datos!A1784,"")</f>
        <v>45076</v>
      </c>
      <c r="B1784" s="4">
        <f>IFERROR(Datos!B1784,"")</f>
        <v>182.04</v>
      </c>
      <c r="C1784" s="4">
        <f>IFERROR(Datos!C1784,"")</f>
        <v>4205.5200000000004</v>
      </c>
      <c r="D1784" s="22">
        <f t="shared" si="190"/>
        <v>6.1905814724740882E-3</v>
      </c>
      <c r="E1784" s="22">
        <f t="shared" si="191"/>
        <v>1.6645067709930572E-5</v>
      </c>
      <c r="F1784" s="22">
        <f>IFERROR(D1784-Dashboard!$B$4/252,"")</f>
        <v>6.0318513137439297E-3</v>
      </c>
      <c r="G1784" s="22">
        <f>IFERROR(E1784-Dashboard!$B$4/252,"")</f>
        <v>-1.4208509102022816E-4</v>
      </c>
      <c r="H1784" s="4">
        <f t="shared" si="192"/>
        <v>193.89</v>
      </c>
      <c r="I1784" s="23">
        <f t="shared" si="193"/>
        <v>-6.1117128268605936E-2</v>
      </c>
      <c r="J1784" s="4">
        <f t="shared" si="194"/>
        <v>4796.6000000000004</v>
      </c>
      <c r="K1784" s="23">
        <f t="shared" si="195"/>
        <v>-0.12322895384230492</v>
      </c>
      <c r="L1784" s="22">
        <f t="shared" si="189"/>
        <v>6.1739364047641576E-3</v>
      </c>
    </row>
    <row r="1785" spans="1:12" x14ac:dyDescent="0.25">
      <c r="A1785" s="3">
        <f>IFERROR(Datos!A1785,"")</f>
        <v>45077</v>
      </c>
      <c r="B1785" s="4">
        <f>IFERROR(Datos!B1785,"")</f>
        <v>182.32</v>
      </c>
      <c r="C1785" s="4">
        <f>IFERROR(Datos!C1785,"")</f>
        <v>4179.83</v>
      </c>
      <c r="D1785" s="22">
        <f t="shared" si="190"/>
        <v>1.5381234893430129E-3</v>
      </c>
      <c r="E1785" s="22">
        <f t="shared" si="191"/>
        <v>-6.1086381707852189E-3</v>
      </c>
      <c r="F1785" s="22">
        <f>IFERROR(D1785-Dashboard!$B$4/252,"")</f>
        <v>1.3793933306128542E-3</v>
      </c>
      <c r="G1785" s="22">
        <f>IFERROR(E1785-Dashboard!$B$4/252,"")</f>
        <v>-6.2673683295153774E-3</v>
      </c>
      <c r="H1785" s="4">
        <f t="shared" si="192"/>
        <v>193.89</v>
      </c>
      <c r="I1785" s="23">
        <f t="shared" si="193"/>
        <v>-5.967301046985396E-2</v>
      </c>
      <c r="J1785" s="4">
        <f t="shared" si="194"/>
        <v>4796.6000000000004</v>
      </c>
      <c r="K1785" s="23">
        <f t="shared" si="195"/>
        <v>-0.12858483092190309</v>
      </c>
      <c r="L1785" s="22">
        <f t="shared" si="189"/>
        <v>7.6467616601282318E-3</v>
      </c>
    </row>
    <row r="1786" spans="1:12" x14ac:dyDescent="0.25">
      <c r="A1786" s="3">
        <f>IFERROR(Datos!A1786,"")</f>
        <v>45078</v>
      </c>
      <c r="B1786" s="4">
        <f>IFERROR(Datos!B1786,"")</f>
        <v>183.76</v>
      </c>
      <c r="C1786" s="4">
        <f>IFERROR(Datos!C1786,"")</f>
        <v>4221.0200000000004</v>
      </c>
      <c r="D1786" s="22">
        <f t="shared" si="190"/>
        <v>7.8982009653356666E-3</v>
      </c>
      <c r="E1786" s="22">
        <f t="shared" si="191"/>
        <v>9.8544677654355262E-3</v>
      </c>
      <c r="F1786" s="22">
        <f>IFERROR(D1786-Dashboard!$B$4/252,"")</f>
        <v>7.7394708066055081E-3</v>
      </c>
      <c r="G1786" s="22">
        <f>IFERROR(E1786-Dashboard!$B$4/252,"")</f>
        <v>9.6957376067053676E-3</v>
      </c>
      <c r="H1786" s="4">
        <f t="shared" si="192"/>
        <v>193.89</v>
      </c>
      <c r="I1786" s="23">
        <f t="shared" si="193"/>
        <v>-5.2246118933415797E-2</v>
      </c>
      <c r="J1786" s="4">
        <f t="shared" si="194"/>
        <v>4796.6000000000004</v>
      </c>
      <c r="K1786" s="23">
        <f t="shared" si="195"/>
        <v>-0.11999749822791139</v>
      </c>
      <c r="L1786" s="22">
        <f t="shared" si="189"/>
        <v>-1.9562668000998595E-3</v>
      </c>
    </row>
    <row r="1787" spans="1:12" x14ac:dyDescent="0.25">
      <c r="A1787" s="3">
        <f>IFERROR(Datos!A1787,"")</f>
        <v>45079</v>
      </c>
      <c r="B1787" s="4">
        <f>IFERROR(Datos!B1787,"")</f>
        <v>181.05</v>
      </c>
      <c r="C1787" s="4">
        <f>IFERROR(Datos!C1787,"")</f>
        <v>4282.37</v>
      </c>
      <c r="D1787" s="22">
        <f t="shared" si="190"/>
        <v>-1.4747496734871413E-2</v>
      </c>
      <c r="E1787" s="22">
        <f t="shared" si="191"/>
        <v>1.4534401637518846E-2</v>
      </c>
      <c r="F1787" s="22">
        <f>IFERROR(D1787-Dashboard!$B$4/252,"")</f>
        <v>-1.4906226893601571E-2</v>
      </c>
      <c r="G1787" s="22">
        <f>IFERROR(E1787-Dashboard!$B$4/252,"")</f>
        <v>1.4375671478788687E-2</v>
      </c>
      <c r="H1787" s="4">
        <f t="shared" si="192"/>
        <v>193.89</v>
      </c>
      <c r="I1787" s="23">
        <f t="shared" si="193"/>
        <v>-6.6223116199907062E-2</v>
      </c>
      <c r="J1787" s="4">
        <f t="shared" si="194"/>
        <v>4796.6000000000004</v>
      </c>
      <c r="K1787" s="23">
        <f t="shared" si="195"/>
        <v>-0.10720718842513455</v>
      </c>
      <c r="L1787" s="22">
        <f t="shared" si="189"/>
        <v>-2.9281898372390258E-2</v>
      </c>
    </row>
    <row r="1788" spans="1:12" x14ac:dyDescent="0.25">
      <c r="A1788" s="3">
        <f>IFERROR(Datos!A1788,"")</f>
        <v>45082</v>
      </c>
      <c r="B1788" s="4">
        <f>IFERROR(Datos!B1788,"")</f>
        <v>182.14</v>
      </c>
      <c r="C1788" s="4">
        <f>IFERROR(Datos!C1788,"")</f>
        <v>4273.79</v>
      </c>
      <c r="D1788" s="22">
        <f t="shared" si="190"/>
        <v>6.0204363435514274E-3</v>
      </c>
      <c r="E1788" s="22">
        <f t="shared" si="191"/>
        <v>-2.0035634473434261E-3</v>
      </c>
      <c r="F1788" s="22">
        <f>IFERROR(D1788-Dashboard!$B$4/252,"")</f>
        <v>5.8617061848212689E-3</v>
      </c>
      <c r="G1788" s="22">
        <f>IFERROR(E1788-Dashboard!$B$4/252,"")</f>
        <v>-2.1622936060735846E-3</v>
      </c>
      <c r="H1788" s="4">
        <f t="shared" si="192"/>
        <v>193.89</v>
      </c>
      <c r="I1788" s="23">
        <f t="shared" si="193"/>
        <v>-6.0601371911908841E-2</v>
      </c>
      <c r="J1788" s="4">
        <f t="shared" si="194"/>
        <v>4796.6000000000004</v>
      </c>
      <c r="K1788" s="23">
        <f t="shared" si="195"/>
        <v>-0.10899595546845686</v>
      </c>
      <c r="L1788" s="22">
        <f t="shared" si="189"/>
        <v>8.0239997908948535E-3</v>
      </c>
    </row>
    <row r="1789" spans="1:12" x14ac:dyDescent="0.25">
      <c r="A1789" s="3">
        <f>IFERROR(Datos!A1789,"")</f>
        <v>45083</v>
      </c>
      <c r="B1789" s="4">
        <f>IFERROR(Datos!B1789,"")</f>
        <v>182.34</v>
      </c>
      <c r="C1789" s="4">
        <f>IFERROR(Datos!C1789,"")</f>
        <v>4283.8500000000004</v>
      </c>
      <c r="D1789" s="22">
        <f t="shared" si="190"/>
        <v>1.0980564401010806E-3</v>
      </c>
      <c r="E1789" s="22">
        <f t="shared" si="191"/>
        <v>2.3538826194080542E-3</v>
      </c>
      <c r="F1789" s="22">
        <f>IFERROR(D1789-Dashboard!$B$4/252,"")</f>
        <v>9.3932628137092188E-4</v>
      </c>
      <c r="G1789" s="22">
        <f>IFERROR(E1789-Dashboard!$B$4/252,"")</f>
        <v>2.1951524606778957E-3</v>
      </c>
      <c r="H1789" s="4">
        <f t="shared" si="192"/>
        <v>193.89</v>
      </c>
      <c r="I1789" s="23">
        <f t="shared" si="193"/>
        <v>-5.9569859198514541E-2</v>
      </c>
      <c r="J1789" s="4">
        <f t="shared" si="194"/>
        <v>4796.6000000000004</v>
      </c>
      <c r="K1789" s="23">
        <f t="shared" si="195"/>
        <v>-0.10689863653421172</v>
      </c>
      <c r="L1789" s="22">
        <f t="shared" si="189"/>
        <v>-1.2558261793069736E-3</v>
      </c>
    </row>
    <row r="1790" spans="1:12" x14ac:dyDescent="0.25">
      <c r="A1790" s="3">
        <f>IFERROR(Datos!A1790,"")</f>
        <v>45084</v>
      </c>
      <c r="B1790" s="4">
        <f>IFERROR(Datos!B1790,"")</f>
        <v>180.15</v>
      </c>
      <c r="C1790" s="4">
        <f>IFERROR(Datos!C1790,"")</f>
        <v>4267.5200000000004</v>
      </c>
      <c r="D1790" s="22">
        <f t="shared" si="190"/>
        <v>-1.2010529779532764E-2</v>
      </c>
      <c r="E1790" s="22">
        <f t="shared" si="191"/>
        <v>-3.8119915496573897E-3</v>
      </c>
      <c r="F1790" s="22">
        <f>IFERROR(D1790-Dashboard!$B$4/252,"")</f>
        <v>-1.2169259938262922E-2</v>
      </c>
      <c r="G1790" s="22">
        <f>IFERROR(E1790-Dashboard!$B$4/252,"")</f>
        <v>-3.9707217083875482E-3</v>
      </c>
      <c r="H1790" s="4">
        <f t="shared" si="192"/>
        <v>193.89</v>
      </c>
      <c r="I1790" s="23">
        <f t="shared" si="193"/>
        <v>-7.0864923410180913E-2</v>
      </c>
      <c r="J1790" s="4">
        <f t="shared" si="194"/>
        <v>4796.6000000000004</v>
      </c>
      <c r="K1790" s="23">
        <f t="shared" si="195"/>
        <v>-0.1103031313847308</v>
      </c>
      <c r="L1790" s="22">
        <f t="shared" si="189"/>
        <v>-8.198538229875374E-3</v>
      </c>
    </row>
    <row r="1791" spans="1:12" x14ac:dyDescent="0.25">
      <c r="A1791" s="3">
        <f>IFERROR(Datos!A1791,"")</f>
        <v>45085</v>
      </c>
      <c r="B1791" s="4">
        <f>IFERROR(Datos!B1791,"")</f>
        <v>182.53</v>
      </c>
      <c r="C1791" s="4">
        <f>IFERROR(Datos!C1791,"")</f>
        <v>4293.93</v>
      </c>
      <c r="D1791" s="22">
        <f t="shared" si="190"/>
        <v>1.3211212878156964E-2</v>
      </c>
      <c r="E1791" s="22">
        <f t="shared" si="191"/>
        <v>6.1886060287941191E-3</v>
      </c>
      <c r="F1791" s="22">
        <f>IFERROR(D1791-Dashboard!$B$4/252,"")</f>
        <v>1.3052482719426805E-2</v>
      </c>
      <c r="G1791" s="22">
        <f>IFERROR(E1791-Dashboard!$B$4/252,"")</f>
        <v>6.0298758700639606E-3</v>
      </c>
      <c r="H1791" s="4">
        <f t="shared" si="192"/>
        <v>193.89</v>
      </c>
      <c r="I1791" s="23">
        <f t="shared" si="193"/>
        <v>-5.8589922120790061E-2</v>
      </c>
      <c r="J1791" s="4">
        <f t="shared" si="194"/>
        <v>4796.6000000000004</v>
      </c>
      <c r="K1791" s="23">
        <f t="shared" si="195"/>
        <v>-0.10479714797981909</v>
      </c>
      <c r="L1791" s="22">
        <f t="shared" si="189"/>
        <v>7.0226068493628446E-3</v>
      </c>
    </row>
    <row r="1792" spans="1:12" x14ac:dyDescent="0.25">
      <c r="A1792" s="3">
        <f>IFERROR(Datos!A1792,"")</f>
        <v>45086</v>
      </c>
      <c r="B1792" s="4">
        <f>IFERROR(Datos!B1792,"")</f>
        <v>182.04</v>
      </c>
      <c r="C1792" s="4">
        <f>IFERROR(Datos!C1792,"")</f>
        <v>4298.8599999999997</v>
      </c>
      <c r="D1792" s="22">
        <f t="shared" si="190"/>
        <v>-2.6844902207856514E-3</v>
      </c>
      <c r="E1792" s="22">
        <f t="shared" si="191"/>
        <v>1.1481323635922358E-3</v>
      </c>
      <c r="F1792" s="22">
        <f>IFERROR(D1792-Dashboard!$B$4/252,"")</f>
        <v>-2.8432203795158099E-3</v>
      </c>
      <c r="G1792" s="22">
        <f>IFERROR(E1792-Dashboard!$B$4/252,"")</f>
        <v>9.8940220486207708E-4</v>
      </c>
      <c r="H1792" s="4">
        <f t="shared" si="192"/>
        <v>193.89</v>
      </c>
      <c r="I1792" s="23">
        <f t="shared" si="193"/>
        <v>-6.1117128268605936E-2</v>
      </c>
      <c r="J1792" s="4">
        <f t="shared" si="194"/>
        <v>4796.6000000000004</v>
      </c>
      <c r="K1792" s="23">
        <f t="shared" si="195"/>
        <v>-0.10376933661343468</v>
      </c>
      <c r="L1792" s="22">
        <f t="shared" si="189"/>
        <v>-3.8326225843778872E-3</v>
      </c>
    </row>
    <row r="1793" spans="1:12" x14ac:dyDescent="0.25">
      <c r="A1793" s="3">
        <f>IFERROR(Datos!A1793,"")</f>
        <v>45089</v>
      </c>
      <c r="B1793" s="4">
        <f>IFERROR(Datos!B1793,"")</f>
        <v>181.88</v>
      </c>
      <c r="C1793" s="4">
        <f>IFERROR(Datos!C1793,"")</f>
        <v>4338.93</v>
      </c>
      <c r="D1793" s="22">
        <f t="shared" si="190"/>
        <v>-8.7892770819597565E-4</v>
      </c>
      <c r="E1793" s="22">
        <f t="shared" si="191"/>
        <v>9.3210758201012212E-3</v>
      </c>
      <c r="F1793" s="22">
        <f>IFERROR(D1793-Dashboard!$B$4/252,"")</f>
        <v>-1.0376578669261344E-3</v>
      </c>
      <c r="G1793" s="22">
        <f>IFERROR(E1793-Dashboard!$B$4/252,"")</f>
        <v>9.1623456613710626E-3</v>
      </c>
      <c r="H1793" s="4">
        <f t="shared" si="192"/>
        <v>193.89</v>
      </c>
      <c r="I1793" s="23">
        <f t="shared" si="193"/>
        <v>-6.1942338439321176E-2</v>
      </c>
      <c r="J1793" s="4">
        <f t="shared" si="194"/>
        <v>4796.6000000000004</v>
      </c>
      <c r="K1793" s="23">
        <f t="shared" si="195"/>
        <v>-9.5415502647708816E-2</v>
      </c>
      <c r="L1793" s="22">
        <f t="shared" si="189"/>
        <v>-1.0200003528297197E-2</v>
      </c>
    </row>
    <row r="1794" spans="1:12" x14ac:dyDescent="0.25">
      <c r="A1794" s="3">
        <f>IFERROR(Datos!A1794,"")</f>
        <v>45090</v>
      </c>
      <c r="B1794" s="4">
        <f>IFERROR(Datos!B1794,"")</f>
        <v>180.54</v>
      </c>
      <c r="C1794" s="4">
        <f>IFERROR(Datos!C1794,"")</f>
        <v>4369.01</v>
      </c>
      <c r="D1794" s="22">
        <f t="shared" si="190"/>
        <v>-7.3674950516824378E-3</v>
      </c>
      <c r="E1794" s="22">
        <f t="shared" si="191"/>
        <v>6.9325847616807934E-3</v>
      </c>
      <c r="F1794" s="22">
        <f>IFERROR(D1794-Dashboard!$B$4/252,"")</f>
        <v>-7.5262252104125963E-3</v>
      </c>
      <c r="G1794" s="22">
        <f>IFERROR(E1794-Dashboard!$B$4/252,"")</f>
        <v>6.7738546029506349E-3</v>
      </c>
      <c r="H1794" s="4">
        <f t="shared" si="192"/>
        <v>193.89</v>
      </c>
      <c r="I1794" s="23">
        <f t="shared" si="193"/>
        <v>-6.8853473619062355E-2</v>
      </c>
      <c r="J1794" s="4">
        <f t="shared" si="194"/>
        <v>4796.6000000000004</v>
      </c>
      <c r="K1794" s="23">
        <f t="shared" si="195"/>
        <v>-8.9144393945711609E-2</v>
      </c>
      <c r="L1794" s="22">
        <f t="shared" si="189"/>
        <v>-1.4300079813363231E-2</v>
      </c>
    </row>
    <row r="1795" spans="1:12" x14ac:dyDescent="0.25">
      <c r="A1795" s="3">
        <f>IFERROR(Datos!A1795,"")</f>
        <v>45091</v>
      </c>
      <c r="B1795" s="4">
        <f>IFERROR(Datos!B1795,"")</f>
        <v>180.64</v>
      </c>
      <c r="C1795" s="4">
        <f>IFERROR(Datos!C1795,"")</f>
        <v>4372.59</v>
      </c>
      <c r="D1795" s="22">
        <f t="shared" si="190"/>
        <v>5.538938739337862E-4</v>
      </c>
      <c r="E1795" s="22">
        <f t="shared" si="191"/>
        <v>8.1940760034870941E-4</v>
      </c>
      <c r="F1795" s="22">
        <f>IFERROR(D1795-Dashboard!$B$4/252,"")</f>
        <v>3.9516371520362747E-4</v>
      </c>
      <c r="G1795" s="22">
        <f>IFERROR(E1795-Dashboard!$B$4/252,"")</f>
        <v>6.6067744161855068E-4</v>
      </c>
      <c r="H1795" s="4">
        <f t="shared" si="192"/>
        <v>193.89</v>
      </c>
      <c r="I1795" s="23">
        <f t="shared" si="193"/>
        <v>-6.8337717262365261E-2</v>
      </c>
      <c r="J1795" s="4">
        <f t="shared" si="194"/>
        <v>4796.6000000000004</v>
      </c>
      <c r="K1795" s="23">
        <f t="shared" si="195"/>
        <v>-8.8398031939290411E-2</v>
      </c>
      <c r="L1795" s="22">
        <f t="shared" ref="L1795:L1858" si="196">IFERROR(IF(AND(ISNUMBER(D1795),ISNUMBER(E1795)),D1795-E1795,""),"")</f>
        <v>-2.6551372641492321E-4</v>
      </c>
    </row>
    <row r="1796" spans="1:12" x14ac:dyDescent="0.25">
      <c r="A1796" s="3">
        <f>IFERROR(Datos!A1796,"")</f>
        <v>45092</v>
      </c>
      <c r="B1796" s="4">
        <f>IFERROR(Datos!B1796,"")</f>
        <v>181.91</v>
      </c>
      <c r="C1796" s="4">
        <f>IFERROR(Datos!C1796,"")</f>
        <v>4425.84</v>
      </c>
      <c r="D1796" s="22">
        <f t="shared" ref="D1796:D1859" si="197">IFERROR(IF(AND(ISNUMBER(B1796),ISNUMBER(B1795),B1795&lt;&gt;0),B1796/B1795-1,""),"")</f>
        <v>7.0305580159433223E-3</v>
      </c>
      <c r="E1796" s="22">
        <f t="shared" ref="E1796:E1859" si="198">IFERROR(IF(AND(ISNUMBER(C1796),ISNUMBER(C1795),C1795&lt;&gt;0),C1796/C1795-1,""),"")</f>
        <v>1.2178136985173449E-2</v>
      </c>
      <c r="F1796" s="22">
        <f>IFERROR(D1796-Dashboard!$B$4/252,"")</f>
        <v>6.8718278572131638E-3</v>
      </c>
      <c r="G1796" s="22">
        <f>IFERROR(E1796-Dashboard!$B$4/252,"")</f>
        <v>1.201940682644329E-2</v>
      </c>
      <c r="H1796" s="4">
        <f t="shared" ref="H1796:H1859" si="199">IFERROR(IF(ISNUMBER(B1796),MAX(B1796,IFERROR(H1795,B1796)),""),"")</f>
        <v>193.89</v>
      </c>
      <c r="I1796" s="23">
        <f t="shared" ref="I1796:I1859" si="200">IFERROR(IF(AND(ISNUMBER(B1796),ISNUMBER(H1796)),B1796/H1796-1,""),"")</f>
        <v>-6.1787611532312048E-2</v>
      </c>
      <c r="J1796" s="4">
        <f t="shared" ref="J1796:J1859" si="201">IFERROR(IF(ISNUMBER(C1796),MAX(C1796,IFERROR(J1795,C1796)),""),"")</f>
        <v>4796.6000000000004</v>
      </c>
      <c r="K1796" s="23">
        <f t="shared" ref="K1796:K1859" si="202">IFERROR(IF(AND(ISNUMBER(C1796),ISNUMBER(J1796)),C1796/J1796-1,""),"")</f>
        <v>-7.7296418296293301E-2</v>
      </c>
      <c r="L1796" s="22">
        <f t="shared" si="196"/>
        <v>-5.1475789692301266E-3</v>
      </c>
    </row>
    <row r="1797" spans="1:12" x14ac:dyDescent="0.25">
      <c r="A1797" s="3">
        <f>IFERROR(Datos!A1797,"")</f>
        <v>45093</v>
      </c>
      <c r="B1797" s="4">
        <f>IFERROR(Datos!B1797,"")</f>
        <v>181.63</v>
      </c>
      <c r="C1797" s="4">
        <f>IFERROR(Datos!C1797,"")</f>
        <v>4409.59</v>
      </c>
      <c r="D1797" s="22">
        <f t="shared" si="197"/>
        <v>-1.5392226925402541E-3</v>
      </c>
      <c r="E1797" s="22">
        <f t="shared" si="198"/>
        <v>-3.6716193988033385E-3</v>
      </c>
      <c r="F1797" s="22">
        <f>IFERROR(D1797-Dashboard!$B$4/252,"")</f>
        <v>-1.6979528512704129E-3</v>
      </c>
      <c r="G1797" s="22">
        <f>IFERROR(E1797-Dashboard!$B$4/252,"")</f>
        <v>-3.8303495575334971E-3</v>
      </c>
      <c r="H1797" s="4">
        <f t="shared" si="199"/>
        <v>193.89</v>
      </c>
      <c r="I1797" s="23">
        <f t="shared" si="200"/>
        <v>-6.3231729331063913E-2</v>
      </c>
      <c r="J1797" s="4">
        <f t="shared" si="201"/>
        <v>4796.6000000000004</v>
      </c>
      <c r="K1797" s="23">
        <f t="shared" si="202"/>
        <v>-8.0684234666221988E-2</v>
      </c>
      <c r="L1797" s="22">
        <f t="shared" si="196"/>
        <v>2.1323967062630844E-3</v>
      </c>
    </row>
    <row r="1798" spans="1:12" x14ac:dyDescent="0.25">
      <c r="A1798" s="3">
        <f>IFERROR(Datos!A1798,"")</f>
        <v>45097</v>
      </c>
      <c r="B1798" s="4">
        <f>IFERROR(Datos!B1798,"")</f>
        <v>179.75</v>
      </c>
      <c r="C1798" s="4">
        <f>IFERROR(Datos!C1798,"")</f>
        <v>4388.71</v>
      </c>
      <c r="D1798" s="22">
        <f t="shared" si="197"/>
        <v>-1.0350712987942545E-2</v>
      </c>
      <c r="E1798" s="22">
        <f t="shared" si="198"/>
        <v>-4.7351341054383544E-3</v>
      </c>
      <c r="F1798" s="22">
        <f>IFERROR(D1798-Dashboard!$B$4/252,"")</f>
        <v>-1.0509443146672704E-2</v>
      </c>
      <c r="G1798" s="22">
        <f>IFERROR(E1798-Dashboard!$B$4/252,"")</f>
        <v>-4.893864264168513E-3</v>
      </c>
      <c r="H1798" s="4">
        <f t="shared" si="199"/>
        <v>193.89</v>
      </c>
      <c r="I1798" s="23">
        <f t="shared" si="200"/>
        <v>-7.2927948836969403E-2</v>
      </c>
      <c r="J1798" s="4">
        <f t="shared" si="201"/>
        <v>4796.6000000000004</v>
      </c>
      <c r="K1798" s="23">
        <f t="shared" si="202"/>
        <v>-8.5037318100321113E-2</v>
      </c>
      <c r="L1798" s="22">
        <f t="shared" si="196"/>
        <v>-5.6155788825041908E-3</v>
      </c>
    </row>
    <row r="1799" spans="1:12" x14ac:dyDescent="0.25">
      <c r="A1799" s="3">
        <f>IFERROR(Datos!A1799,"")</f>
        <v>45098</v>
      </c>
      <c r="B1799" s="4">
        <f>IFERROR(Datos!B1799,"")</f>
        <v>179.49</v>
      </c>
      <c r="C1799" s="4">
        <f>IFERROR(Datos!C1799,"")</f>
        <v>4365.6899999999996</v>
      </c>
      <c r="D1799" s="22">
        <f t="shared" si="197"/>
        <v>-1.446453407510373E-3</v>
      </c>
      <c r="E1799" s="22">
        <f t="shared" si="198"/>
        <v>-5.245277085977551E-3</v>
      </c>
      <c r="F1799" s="22">
        <f>IFERROR(D1799-Dashboard!$B$4/252,"")</f>
        <v>-1.6051835662405317E-3</v>
      </c>
      <c r="G1799" s="22">
        <f>IFERROR(E1799-Dashboard!$B$4/252,"")</f>
        <v>-5.4040072447077096E-3</v>
      </c>
      <c r="H1799" s="4">
        <f t="shared" si="199"/>
        <v>193.89</v>
      </c>
      <c r="I1799" s="23">
        <f t="shared" si="200"/>
        <v>-7.4268915364381738E-2</v>
      </c>
      <c r="J1799" s="4">
        <f t="shared" si="201"/>
        <v>4796.6000000000004</v>
      </c>
      <c r="K1799" s="23">
        <f t="shared" si="202"/>
        <v>-8.9836550890214029E-2</v>
      </c>
      <c r="L1799" s="22">
        <f t="shared" si="196"/>
        <v>3.7988236784671781E-3</v>
      </c>
    </row>
    <row r="1800" spans="1:12" x14ac:dyDescent="0.25">
      <c r="A1800" s="3">
        <f>IFERROR(Datos!A1800,"")</f>
        <v>45099</v>
      </c>
      <c r="B1800" s="4">
        <f>IFERROR(Datos!B1800,"")</f>
        <v>177.71</v>
      </c>
      <c r="C1800" s="4">
        <f>IFERROR(Datos!C1800,"")</f>
        <v>4381.8900000000003</v>
      </c>
      <c r="D1800" s="22">
        <f t="shared" si="197"/>
        <v>-9.9169870187754139E-3</v>
      </c>
      <c r="E1800" s="22">
        <f t="shared" si="198"/>
        <v>3.7107536265745811E-3</v>
      </c>
      <c r="F1800" s="22">
        <f>IFERROR(D1800-Dashboard!$B$4/252,"")</f>
        <v>-1.0075717177505572E-2</v>
      </c>
      <c r="G1800" s="22">
        <f>IFERROR(E1800-Dashboard!$B$4/252,"")</f>
        <v>3.5520234678444226E-3</v>
      </c>
      <c r="H1800" s="4">
        <f t="shared" si="199"/>
        <v>193.89</v>
      </c>
      <c r="I1800" s="23">
        <f t="shared" si="200"/>
        <v>-8.3449378513590022E-2</v>
      </c>
      <c r="J1800" s="4">
        <f t="shared" si="201"/>
        <v>4796.6000000000004</v>
      </c>
      <c r="K1800" s="23">
        <f t="shared" si="202"/>
        <v>-8.6459158570654226E-2</v>
      </c>
      <c r="L1800" s="22">
        <f t="shared" si="196"/>
        <v>-1.3627740645349995E-2</v>
      </c>
    </row>
    <row r="1801" spans="1:12" x14ac:dyDescent="0.25">
      <c r="A1801" s="3">
        <f>IFERROR(Datos!A1801,"")</f>
        <v>45100</v>
      </c>
      <c r="B1801" s="4">
        <f>IFERROR(Datos!B1801,"")</f>
        <v>178.2</v>
      </c>
      <c r="C1801" s="4">
        <f>IFERROR(Datos!C1801,"")</f>
        <v>4348.33</v>
      </c>
      <c r="D1801" s="22">
        <f t="shared" si="197"/>
        <v>2.7573012210904135E-3</v>
      </c>
      <c r="E1801" s="22">
        <f t="shared" si="198"/>
        <v>-7.6587956338476371E-3</v>
      </c>
      <c r="F1801" s="22">
        <f>IFERROR(D1801-Dashboard!$B$4/252,"")</f>
        <v>2.598571062360255E-3</v>
      </c>
      <c r="G1801" s="22">
        <f>IFERROR(E1801-Dashboard!$B$4/252,"")</f>
        <v>-7.8175257925777956E-3</v>
      </c>
      <c r="H1801" s="4">
        <f t="shared" si="199"/>
        <v>193.89</v>
      </c>
      <c r="I1801" s="23">
        <f t="shared" si="200"/>
        <v>-8.092217236577437E-2</v>
      </c>
      <c r="J1801" s="4">
        <f t="shared" si="201"/>
        <v>4796.6000000000004</v>
      </c>
      <c r="K1801" s="23">
        <f t="shared" si="202"/>
        <v>-9.3455781178334751E-2</v>
      </c>
      <c r="L1801" s="22">
        <f t="shared" si="196"/>
        <v>1.0416096854938051E-2</v>
      </c>
    </row>
    <row r="1802" spans="1:12" x14ac:dyDescent="0.25">
      <c r="A1802" s="3">
        <f>IFERROR(Datos!A1802,"")</f>
        <v>45103</v>
      </c>
      <c r="B1802" s="4">
        <f>IFERROR(Datos!B1802,"")</f>
        <v>178.51</v>
      </c>
      <c r="C1802" s="4">
        <f>IFERROR(Datos!C1802,"")</f>
        <v>4328.82</v>
      </c>
      <c r="D1802" s="22">
        <f t="shared" si="197"/>
        <v>1.739618406285004E-3</v>
      </c>
      <c r="E1802" s="22">
        <f t="shared" si="198"/>
        <v>-4.4867799822001508E-3</v>
      </c>
      <c r="F1802" s="22">
        <f>IFERROR(D1802-Dashboard!$B$4/252,"")</f>
        <v>1.5808882475548452E-3</v>
      </c>
      <c r="G1802" s="22">
        <f>IFERROR(E1802-Dashboard!$B$4/252,"")</f>
        <v>-4.6455101409303094E-3</v>
      </c>
      <c r="H1802" s="4">
        <f t="shared" si="199"/>
        <v>193.89</v>
      </c>
      <c r="I1802" s="23">
        <f t="shared" si="200"/>
        <v>-7.9323327660013376E-2</v>
      </c>
      <c r="J1802" s="4">
        <f t="shared" si="201"/>
        <v>4796.6000000000004</v>
      </c>
      <c r="K1802" s="23">
        <f t="shared" si="202"/>
        <v>-9.7523245632323063E-2</v>
      </c>
      <c r="L1802" s="22">
        <f t="shared" si="196"/>
        <v>6.2263983884851548E-3</v>
      </c>
    </row>
    <row r="1803" spans="1:12" x14ac:dyDescent="0.25">
      <c r="A1803" s="3">
        <f>IFERROR(Datos!A1803,"")</f>
        <v>45104</v>
      </c>
      <c r="B1803" s="4">
        <f>IFERROR(Datos!B1803,"")</f>
        <v>177.69</v>
      </c>
      <c r="C1803" s="4">
        <f>IFERROR(Datos!C1803,"")</f>
        <v>4378.41</v>
      </c>
      <c r="D1803" s="22">
        <f t="shared" si="197"/>
        <v>-4.5935801915858443E-3</v>
      </c>
      <c r="E1803" s="22">
        <f t="shared" si="198"/>
        <v>1.1455777787018118E-2</v>
      </c>
      <c r="F1803" s="22">
        <f>IFERROR(D1803-Dashboard!$B$4/252,"")</f>
        <v>-4.7523103503160028E-3</v>
      </c>
      <c r="G1803" s="22">
        <f>IFERROR(E1803-Dashboard!$B$4/252,"")</f>
        <v>1.1297047628287959E-2</v>
      </c>
      <c r="H1803" s="4">
        <f t="shared" si="199"/>
        <v>193.89</v>
      </c>
      <c r="I1803" s="23">
        <f t="shared" si="200"/>
        <v>-8.3552529784929552E-2</v>
      </c>
      <c r="J1803" s="4">
        <f t="shared" si="201"/>
        <v>4796.6000000000004</v>
      </c>
      <c r="K1803" s="23">
        <f t="shared" si="202"/>
        <v>-8.7184672476337544E-2</v>
      </c>
      <c r="L1803" s="22">
        <f t="shared" si="196"/>
        <v>-1.6049357978603962E-2</v>
      </c>
    </row>
    <row r="1804" spans="1:12" x14ac:dyDescent="0.25">
      <c r="A1804" s="3">
        <f>IFERROR(Datos!A1804,"")</f>
        <v>45105</v>
      </c>
      <c r="B1804" s="4">
        <f>IFERROR(Datos!B1804,"")</f>
        <v>177.28</v>
      </c>
      <c r="C1804" s="4">
        <f>IFERROR(Datos!C1804,"")</f>
        <v>4376.8599999999997</v>
      </c>
      <c r="D1804" s="22">
        <f t="shared" si="197"/>
        <v>-2.3073892734537527E-3</v>
      </c>
      <c r="E1804" s="22">
        <f t="shared" si="198"/>
        <v>-3.5400978894173374E-4</v>
      </c>
      <c r="F1804" s="22">
        <f>IFERROR(D1804-Dashboard!$B$4/252,"")</f>
        <v>-2.4661194321839112E-3</v>
      </c>
      <c r="G1804" s="22">
        <f>IFERROR(E1804-Dashboard!$B$4/252,"")</f>
        <v>-5.1273994767189247E-4</v>
      </c>
      <c r="H1804" s="4">
        <f t="shared" si="199"/>
        <v>193.89</v>
      </c>
      <c r="I1804" s="23">
        <f t="shared" si="200"/>
        <v>-8.566713084738764E-2</v>
      </c>
      <c r="J1804" s="4">
        <f t="shared" si="201"/>
        <v>4796.6000000000004</v>
      </c>
      <c r="K1804" s="23">
        <f t="shared" si="202"/>
        <v>-8.7507818037776852E-2</v>
      </c>
      <c r="L1804" s="22">
        <f t="shared" si="196"/>
        <v>-1.9533794845120189E-3</v>
      </c>
    </row>
    <row r="1805" spans="1:12" x14ac:dyDescent="0.25">
      <c r="A1805" s="3">
        <f>IFERROR(Datos!A1805,"")</f>
        <v>45106</v>
      </c>
      <c r="B1805" s="4">
        <f>IFERROR(Datos!B1805,"")</f>
        <v>177.09</v>
      </c>
      <c r="C1805" s="4">
        <f>IFERROR(Datos!C1805,"")</f>
        <v>4396.4399999999996</v>
      </c>
      <c r="D1805" s="22">
        <f t="shared" si="197"/>
        <v>-1.071750902527091E-3</v>
      </c>
      <c r="E1805" s="22">
        <f t="shared" si="198"/>
        <v>4.4735266835127518E-3</v>
      </c>
      <c r="F1805" s="22">
        <f>IFERROR(D1805-Dashboard!$B$4/252,"")</f>
        <v>-1.2304810612572498E-3</v>
      </c>
      <c r="G1805" s="22">
        <f>IFERROR(E1805-Dashboard!$B$4/252,"")</f>
        <v>4.3147965247825933E-3</v>
      </c>
      <c r="H1805" s="4">
        <f t="shared" si="199"/>
        <v>193.89</v>
      </c>
      <c r="I1805" s="23">
        <f t="shared" si="200"/>
        <v>-8.664706792511212E-2</v>
      </c>
      <c r="J1805" s="4">
        <f t="shared" si="201"/>
        <v>4796.6000000000004</v>
      </c>
      <c r="K1805" s="23">
        <f t="shared" si="202"/>
        <v>-8.3425759913272057E-2</v>
      </c>
      <c r="L1805" s="22">
        <f t="shared" si="196"/>
        <v>-5.5452775860398429E-3</v>
      </c>
    </row>
    <row r="1806" spans="1:12" x14ac:dyDescent="0.25">
      <c r="A1806" s="3">
        <f>IFERROR(Datos!A1806,"")</f>
        <v>45107</v>
      </c>
      <c r="B1806" s="4">
        <f>IFERROR(Datos!B1806,"")</f>
        <v>178.27</v>
      </c>
      <c r="C1806" s="4">
        <f>IFERROR(Datos!C1806,"")</f>
        <v>4450.38</v>
      </c>
      <c r="D1806" s="22">
        <f t="shared" si="197"/>
        <v>6.6632785589249011E-3</v>
      </c>
      <c r="E1806" s="22">
        <f t="shared" si="198"/>
        <v>1.2269017659743087E-2</v>
      </c>
      <c r="F1806" s="22">
        <f>IFERROR(D1806-Dashboard!$B$4/252,"")</f>
        <v>6.5045484001947425E-3</v>
      </c>
      <c r="G1806" s="22">
        <f>IFERROR(E1806-Dashboard!$B$4/252,"")</f>
        <v>1.2110287501012928E-2</v>
      </c>
      <c r="H1806" s="4">
        <f t="shared" si="199"/>
        <v>193.89</v>
      </c>
      <c r="I1806" s="23">
        <f t="shared" si="200"/>
        <v>-8.0561142916086292E-2</v>
      </c>
      <c r="J1806" s="4">
        <f t="shared" si="201"/>
        <v>4796.6000000000004</v>
      </c>
      <c r="K1806" s="23">
        <f t="shared" si="202"/>
        <v>-7.2180294375182474E-2</v>
      </c>
      <c r="L1806" s="22">
        <f t="shared" si="196"/>
        <v>-5.6057391008181856E-3</v>
      </c>
    </row>
    <row r="1807" spans="1:12" x14ac:dyDescent="0.25">
      <c r="A1807" s="3">
        <f>IFERROR(Datos!A1807,"")</f>
        <v>45110</v>
      </c>
      <c r="B1807" s="4">
        <f>IFERROR(Datos!B1807,"")</f>
        <v>178.47</v>
      </c>
      <c r="C1807" s="4">
        <f>IFERROR(Datos!C1807,"")</f>
        <v>4455.59</v>
      </c>
      <c r="D1807" s="22">
        <f t="shared" si="197"/>
        <v>1.1218937566612741E-3</v>
      </c>
      <c r="E1807" s="22">
        <f t="shared" si="198"/>
        <v>1.1706865481149187E-3</v>
      </c>
      <c r="F1807" s="22">
        <f>IFERROR(D1807-Dashboard!$B$4/252,"")</f>
        <v>9.6316359793111538E-4</v>
      </c>
      <c r="G1807" s="22">
        <f>IFERROR(E1807-Dashboard!$B$4/252,"")</f>
        <v>1.0119563893847599E-3</v>
      </c>
      <c r="H1807" s="4">
        <f t="shared" si="199"/>
        <v>193.89</v>
      </c>
      <c r="I1807" s="23">
        <f t="shared" si="200"/>
        <v>-7.9529630202692214E-2</v>
      </c>
      <c r="J1807" s="4">
        <f t="shared" si="201"/>
        <v>4796.6000000000004</v>
      </c>
      <c r="K1807" s="23">
        <f t="shared" si="202"/>
        <v>-7.1094108326731464E-2</v>
      </c>
      <c r="L1807" s="22">
        <f t="shared" si="196"/>
        <v>-4.8792791453644568E-5</v>
      </c>
    </row>
    <row r="1808" spans="1:12" x14ac:dyDescent="0.25">
      <c r="A1808" s="3">
        <f>IFERROR(Datos!A1808,"")</f>
        <v>45112</v>
      </c>
      <c r="B1808" s="4">
        <f>IFERROR(Datos!B1808,"")</f>
        <v>177.84</v>
      </c>
      <c r="C1808" s="4">
        <f>IFERROR(Datos!C1808,"")</f>
        <v>4446.82</v>
      </c>
      <c r="D1808" s="22">
        <f t="shared" si="197"/>
        <v>-3.5300050428642704E-3</v>
      </c>
      <c r="E1808" s="22">
        <f t="shared" si="198"/>
        <v>-1.9683139606652134E-3</v>
      </c>
      <c r="F1808" s="22">
        <f>IFERROR(D1808-Dashboard!$B$4/252,"")</f>
        <v>-3.6887352015944289E-3</v>
      </c>
      <c r="G1808" s="22">
        <f>IFERROR(E1808-Dashboard!$B$4/252,"")</f>
        <v>-2.1270441193953719E-3</v>
      </c>
      <c r="H1808" s="4">
        <f t="shared" si="199"/>
        <v>193.89</v>
      </c>
      <c r="I1808" s="23">
        <f t="shared" si="200"/>
        <v>-8.277889524988391E-2</v>
      </c>
      <c r="J1808" s="4">
        <f t="shared" si="201"/>
        <v>4796.6000000000004</v>
      </c>
      <c r="K1808" s="23">
        <f t="shared" si="202"/>
        <v>-7.2922486761456184E-2</v>
      </c>
      <c r="L1808" s="22">
        <f t="shared" si="196"/>
        <v>-1.5616910821990571E-3</v>
      </c>
    </row>
    <row r="1809" spans="1:12" x14ac:dyDescent="0.25">
      <c r="A1809" s="3">
        <f>IFERROR(Datos!A1809,"")</f>
        <v>45113</v>
      </c>
      <c r="B1809" s="4">
        <f>IFERROR(Datos!B1809,"")</f>
        <v>177.31</v>
      </c>
      <c r="C1809" s="4">
        <f>IFERROR(Datos!C1809,"")</f>
        <v>4411.59</v>
      </c>
      <c r="D1809" s="22">
        <f t="shared" si="197"/>
        <v>-2.9802069275753906E-3</v>
      </c>
      <c r="E1809" s="22">
        <f t="shared" si="198"/>
        <v>-7.9225154155103672E-3</v>
      </c>
      <c r="F1809" s="22">
        <f>IFERROR(D1809-Dashboard!$B$4/252,"")</f>
        <v>-3.1389370863055491E-3</v>
      </c>
      <c r="G1809" s="22">
        <f>IFERROR(E1809-Dashboard!$B$4/252,"")</f>
        <v>-8.0812455742405257E-3</v>
      </c>
      <c r="H1809" s="4">
        <f t="shared" si="199"/>
        <v>193.89</v>
      </c>
      <c r="I1809" s="23">
        <f t="shared" si="200"/>
        <v>-8.5512403940378512E-2</v>
      </c>
      <c r="J1809" s="4">
        <f t="shared" si="201"/>
        <v>4796.6000000000004</v>
      </c>
      <c r="K1809" s="23">
        <f t="shared" si="202"/>
        <v>-8.0267272651461496E-2</v>
      </c>
      <c r="L1809" s="22">
        <f t="shared" si="196"/>
        <v>4.9423084879349766E-3</v>
      </c>
    </row>
    <row r="1810" spans="1:12" x14ac:dyDescent="0.25">
      <c r="A1810" s="3">
        <f>IFERROR(Datos!A1810,"")</f>
        <v>45114</v>
      </c>
      <c r="B1810" s="4">
        <f>IFERROR(Datos!B1810,"")</f>
        <v>178.64</v>
      </c>
      <c r="C1810" s="4">
        <f>IFERROR(Datos!C1810,"")</f>
        <v>4398.95</v>
      </c>
      <c r="D1810" s="22">
        <f t="shared" si="197"/>
        <v>7.5009869719699918E-3</v>
      </c>
      <c r="E1810" s="22">
        <f t="shared" si="198"/>
        <v>-2.8651801277997935E-3</v>
      </c>
      <c r="F1810" s="22">
        <f>IFERROR(D1810-Dashboard!$B$4/252,"")</f>
        <v>7.3422568132398332E-3</v>
      </c>
      <c r="G1810" s="22">
        <f>IFERROR(E1810-Dashboard!$B$4/252,"")</f>
        <v>-3.023910286529952E-3</v>
      </c>
      <c r="H1810" s="4">
        <f t="shared" si="199"/>
        <v>193.89</v>
      </c>
      <c r="I1810" s="23">
        <f t="shared" si="200"/>
        <v>-7.8652844396307153E-2</v>
      </c>
      <c r="J1810" s="4">
        <f t="shared" si="201"/>
        <v>4796.6000000000004</v>
      </c>
      <c r="K1810" s="23">
        <f t="shared" si="202"/>
        <v>-8.2902472584747589E-2</v>
      </c>
      <c r="L1810" s="22">
        <f t="shared" si="196"/>
        <v>1.0366167099769785E-2</v>
      </c>
    </row>
    <row r="1811" spans="1:12" x14ac:dyDescent="0.25">
      <c r="A1811" s="3">
        <f>IFERROR(Datos!A1811,"")</f>
        <v>45117</v>
      </c>
      <c r="B1811" s="4">
        <f>IFERROR(Datos!B1811,"")</f>
        <v>178.78</v>
      </c>
      <c r="C1811" s="4">
        <f>IFERROR(Datos!C1811,"")</f>
        <v>4409.53</v>
      </c>
      <c r="D1811" s="22">
        <f t="shared" si="197"/>
        <v>7.8369905956110486E-4</v>
      </c>
      <c r="E1811" s="22">
        <f t="shared" si="198"/>
        <v>2.4051194034939716E-3</v>
      </c>
      <c r="F1811" s="22">
        <f>IFERROR(D1811-Dashboard!$B$4/252,"")</f>
        <v>6.2496890083094613E-4</v>
      </c>
      <c r="G1811" s="22">
        <f>IFERROR(E1811-Dashboard!$B$4/252,"")</f>
        <v>2.2463892447638131E-3</v>
      </c>
      <c r="H1811" s="4">
        <f t="shared" si="199"/>
        <v>193.89</v>
      </c>
      <c r="I1811" s="23">
        <f t="shared" si="200"/>
        <v>-7.7930785496931221E-2</v>
      </c>
      <c r="J1811" s="4">
        <f t="shared" si="201"/>
        <v>4796.6000000000004</v>
      </c>
      <c r="K1811" s="23">
        <f t="shared" si="202"/>
        <v>-8.0696743526664894E-2</v>
      </c>
      <c r="L1811" s="22">
        <f t="shared" si="196"/>
        <v>-1.6214203439328667E-3</v>
      </c>
    </row>
    <row r="1812" spans="1:12" x14ac:dyDescent="0.25">
      <c r="A1812" s="3">
        <f>IFERROR(Datos!A1812,"")</f>
        <v>45118</v>
      </c>
      <c r="B1812" s="4">
        <f>IFERROR(Datos!B1812,"")</f>
        <v>179.45</v>
      </c>
      <c r="C1812" s="4">
        <f>IFERROR(Datos!C1812,"")</f>
        <v>4439.26</v>
      </c>
      <c r="D1812" s="22">
        <f t="shared" si="197"/>
        <v>3.7476227765969039E-3</v>
      </c>
      <c r="E1812" s="22">
        <f t="shared" si="198"/>
        <v>6.7422151567175792E-3</v>
      </c>
      <c r="F1812" s="22">
        <f>IFERROR(D1812-Dashboard!$B$4/252,"")</f>
        <v>3.5888926178667454E-3</v>
      </c>
      <c r="G1812" s="22">
        <f>IFERROR(E1812-Dashboard!$B$4/252,"")</f>
        <v>6.5834849979874207E-3</v>
      </c>
      <c r="H1812" s="4">
        <f t="shared" si="199"/>
        <v>193.89</v>
      </c>
      <c r="I1812" s="23">
        <f t="shared" si="200"/>
        <v>-7.4475217907060687E-2</v>
      </c>
      <c r="J1812" s="4">
        <f t="shared" si="201"/>
        <v>4796.6000000000004</v>
      </c>
      <c r="K1812" s="23">
        <f t="shared" si="202"/>
        <v>-7.4498603177250544E-2</v>
      </c>
      <c r="L1812" s="22">
        <f t="shared" si="196"/>
        <v>-2.9945923801206753E-3</v>
      </c>
    </row>
    <row r="1813" spans="1:12" x14ac:dyDescent="0.25">
      <c r="A1813" s="3">
        <f>IFERROR(Datos!A1813,"")</f>
        <v>45119</v>
      </c>
      <c r="B1813" s="4">
        <f>IFERROR(Datos!B1813,"")</f>
        <v>181.88</v>
      </c>
      <c r="C1813" s="4">
        <f>IFERROR(Datos!C1813,"")</f>
        <v>4472.16</v>
      </c>
      <c r="D1813" s="22">
        <f t="shared" si="197"/>
        <v>1.3541376427974372E-2</v>
      </c>
      <c r="E1813" s="22">
        <f t="shared" si="198"/>
        <v>7.4111451007599083E-3</v>
      </c>
      <c r="F1813" s="22">
        <f>IFERROR(D1813-Dashboard!$B$4/252,"")</f>
        <v>1.3382646269244214E-2</v>
      </c>
      <c r="G1813" s="22">
        <f>IFERROR(E1813-Dashboard!$B$4/252,"")</f>
        <v>7.2524149420297498E-3</v>
      </c>
      <c r="H1813" s="4">
        <f t="shared" si="199"/>
        <v>193.89</v>
      </c>
      <c r="I1813" s="23">
        <f t="shared" si="200"/>
        <v>-6.1942338439321176E-2</v>
      </c>
      <c r="J1813" s="4">
        <f t="shared" si="201"/>
        <v>4796.6000000000004</v>
      </c>
      <c r="K1813" s="23">
        <f t="shared" si="202"/>
        <v>-6.7639578034441206E-2</v>
      </c>
      <c r="L1813" s="22">
        <f t="shared" si="196"/>
        <v>6.1302313272144637E-3</v>
      </c>
    </row>
    <row r="1814" spans="1:12" x14ac:dyDescent="0.25">
      <c r="A1814" s="3">
        <f>IFERROR(Datos!A1814,"")</f>
        <v>45120</v>
      </c>
      <c r="B1814" s="4">
        <f>IFERROR(Datos!B1814,"")</f>
        <v>182.01</v>
      </c>
      <c r="C1814" s="4">
        <f>IFERROR(Datos!C1814,"")</f>
        <v>4510.04</v>
      </c>
      <c r="D1814" s="22">
        <f t="shared" si="197"/>
        <v>7.1475698262579712E-4</v>
      </c>
      <c r="E1814" s="22">
        <f t="shared" si="198"/>
        <v>8.4701799577833192E-3</v>
      </c>
      <c r="F1814" s="22">
        <f>IFERROR(D1814-Dashboard!$B$4/252,"")</f>
        <v>5.5602682389563839E-4</v>
      </c>
      <c r="G1814" s="22">
        <f>IFERROR(E1814-Dashboard!$B$4/252,"")</f>
        <v>8.3114497990531607E-3</v>
      </c>
      <c r="H1814" s="4">
        <f t="shared" si="199"/>
        <v>193.89</v>
      </c>
      <c r="I1814" s="23">
        <f t="shared" si="200"/>
        <v>-6.1271855175615064E-2</v>
      </c>
      <c r="J1814" s="4">
        <f t="shared" si="201"/>
        <v>4796.6000000000004</v>
      </c>
      <c r="K1814" s="23">
        <f t="shared" si="202"/>
        <v>-5.9742317474878126E-2</v>
      </c>
      <c r="L1814" s="22">
        <f t="shared" si="196"/>
        <v>-7.7554229751575221E-3</v>
      </c>
    </row>
    <row r="1815" spans="1:12" x14ac:dyDescent="0.25">
      <c r="A1815" s="3">
        <f>IFERROR(Datos!A1815,"")</f>
        <v>45121</v>
      </c>
      <c r="B1815" s="4">
        <f>IFERROR(Datos!B1815,"")</f>
        <v>181.43</v>
      </c>
      <c r="C1815" s="4">
        <f>IFERROR(Datos!C1815,"")</f>
        <v>4505.42</v>
      </c>
      <c r="D1815" s="22">
        <f t="shared" si="197"/>
        <v>-3.1866380968077479E-3</v>
      </c>
      <c r="E1815" s="22">
        <f t="shared" si="198"/>
        <v>-1.0243811584819129E-3</v>
      </c>
      <c r="F1815" s="22">
        <f>IFERROR(D1815-Dashboard!$B$4/252,"")</f>
        <v>-3.3453682555379064E-3</v>
      </c>
      <c r="G1815" s="22">
        <f>IFERROR(E1815-Dashboard!$B$4/252,"")</f>
        <v>-1.1831113172120716E-3</v>
      </c>
      <c r="H1815" s="4">
        <f t="shared" si="199"/>
        <v>193.89</v>
      </c>
      <c r="I1815" s="23">
        <f t="shared" si="200"/>
        <v>-6.4263242044458102E-2</v>
      </c>
      <c r="J1815" s="4">
        <f t="shared" si="201"/>
        <v>4796.6000000000004</v>
      </c>
      <c r="K1815" s="23">
        <f t="shared" si="202"/>
        <v>-6.0705499728974766E-2</v>
      </c>
      <c r="L1815" s="22">
        <f t="shared" si="196"/>
        <v>-2.162256938325835E-3</v>
      </c>
    </row>
    <row r="1816" spans="1:12" x14ac:dyDescent="0.25">
      <c r="A1816" s="3">
        <f>IFERROR(Datos!A1816,"")</f>
        <v>45124</v>
      </c>
      <c r="B1816" s="4">
        <f>IFERROR(Datos!B1816,"")</f>
        <v>181.56</v>
      </c>
      <c r="C1816" s="4">
        <f>IFERROR(Datos!C1816,"")</f>
        <v>4522.79</v>
      </c>
      <c r="D1816" s="22">
        <f t="shared" si="197"/>
        <v>7.1652979110403692E-4</v>
      </c>
      <c r="E1816" s="22">
        <f t="shared" si="198"/>
        <v>3.8553564373575711E-3</v>
      </c>
      <c r="F1816" s="22">
        <f>IFERROR(D1816-Dashboard!$B$4/252,"")</f>
        <v>5.5779963237387819E-4</v>
      </c>
      <c r="G1816" s="22">
        <f>IFERROR(E1816-Dashboard!$B$4/252,"")</f>
        <v>3.6966262786274125E-3</v>
      </c>
      <c r="H1816" s="4">
        <f t="shared" si="199"/>
        <v>193.89</v>
      </c>
      <c r="I1816" s="23">
        <f t="shared" si="200"/>
        <v>-6.3592758780751879E-2</v>
      </c>
      <c r="J1816" s="4">
        <f t="shared" si="201"/>
        <v>4796.6000000000004</v>
      </c>
      <c r="K1816" s="23">
        <f t="shared" si="202"/>
        <v>-5.7084184630780244E-2</v>
      </c>
      <c r="L1816" s="22">
        <f t="shared" si="196"/>
        <v>-3.1388266462535341E-3</v>
      </c>
    </row>
    <row r="1817" spans="1:12" x14ac:dyDescent="0.25">
      <c r="A1817" s="3">
        <f>IFERROR(Datos!A1817,"")</f>
        <v>45125</v>
      </c>
      <c r="B1817" s="4">
        <f>IFERROR(Datos!B1817,"")</f>
        <v>183.64</v>
      </c>
      <c r="C1817" s="4">
        <f>IFERROR(Datos!C1817,"")</f>
        <v>4554.9799999999996</v>
      </c>
      <c r="D1817" s="22">
        <f t="shared" si="197"/>
        <v>1.1456267900418426E-2</v>
      </c>
      <c r="E1817" s="22">
        <f t="shared" si="198"/>
        <v>7.1172882225352119E-3</v>
      </c>
      <c r="F1817" s="22">
        <f>IFERROR(D1817-Dashboard!$B$4/252,"")</f>
        <v>1.1297537741688268E-2</v>
      </c>
      <c r="G1817" s="22">
        <f>IFERROR(E1817-Dashboard!$B$4/252,"")</f>
        <v>6.9585580638050534E-3</v>
      </c>
      <c r="H1817" s="4">
        <f t="shared" si="199"/>
        <v>193.89</v>
      </c>
      <c r="I1817" s="23">
        <f t="shared" si="200"/>
        <v>-5.2865026561452422E-2</v>
      </c>
      <c r="J1817" s="4">
        <f t="shared" si="201"/>
        <v>4796.6000000000004</v>
      </c>
      <c r="K1817" s="23">
        <f t="shared" si="202"/>
        <v>-5.0373181003210754E-2</v>
      </c>
      <c r="L1817" s="22">
        <f t="shared" si="196"/>
        <v>4.3389796778832146E-3</v>
      </c>
    </row>
    <row r="1818" spans="1:12" x14ac:dyDescent="0.25">
      <c r="A1818" s="3">
        <f>IFERROR(Datos!A1818,"")</f>
        <v>45126</v>
      </c>
      <c r="B1818" s="4">
        <f>IFERROR(Datos!B1818,"")</f>
        <v>183.67</v>
      </c>
      <c r="C1818" s="4">
        <f>IFERROR(Datos!C1818,"")</f>
        <v>4565.72</v>
      </c>
      <c r="D1818" s="22">
        <f t="shared" si="197"/>
        <v>1.6336310172082591E-4</v>
      </c>
      <c r="E1818" s="22">
        <f t="shared" si="198"/>
        <v>2.3578588709500803E-3</v>
      </c>
      <c r="F1818" s="22">
        <f>IFERROR(D1818-Dashboard!$B$4/252,"")</f>
        <v>4.6329429906671795E-6</v>
      </c>
      <c r="G1818" s="22">
        <f>IFERROR(E1818-Dashboard!$B$4/252,"")</f>
        <v>2.1991287122199218E-3</v>
      </c>
      <c r="H1818" s="4">
        <f t="shared" si="199"/>
        <v>193.89</v>
      </c>
      <c r="I1818" s="23">
        <f t="shared" si="200"/>
        <v>-5.2710299654443293E-2</v>
      </c>
      <c r="J1818" s="4">
        <f t="shared" si="201"/>
        <v>4796.6000000000004</v>
      </c>
      <c r="K1818" s="23">
        <f t="shared" si="202"/>
        <v>-4.813409498394694E-2</v>
      </c>
      <c r="L1818" s="22">
        <f t="shared" si="196"/>
        <v>-2.1944957692292544E-3</v>
      </c>
    </row>
    <row r="1819" spans="1:12" x14ac:dyDescent="0.25">
      <c r="A1819" s="3">
        <f>IFERROR(Datos!A1819,"")</f>
        <v>45127</v>
      </c>
      <c r="B1819" s="4">
        <f>IFERROR(Datos!B1819,"")</f>
        <v>182.74</v>
      </c>
      <c r="C1819" s="4">
        <f>IFERROR(Datos!C1819,"")</f>
        <v>4534.87</v>
      </c>
      <c r="D1819" s="22">
        <f t="shared" si="197"/>
        <v>-5.063428975880524E-3</v>
      </c>
      <c r="E1819" s="22">
        <f t="shared" si="198"/>
        <v>-6.7568751478409572E-3</v>
      </c>
      <c r="F1819" s="22">
        <f>IFERROR(D1819-Dashboard!$B$4/252,"")</f>
        <v>-5.2221591346106825E-3</v>
      </c>
      <c r="G1819" s="22">
        <f>IFERROR(E1819-Dashboard!$B$4/252,"")</f>
        <v>-6.9156053065711157E-3</v>
      </c>
      <c r="H1819" s="4">
        <f t="shared" si="199"/>
        <v>193.89</v>
      </c>
      <c r="I1819" s="23">
        <f t="shared" si="200"/>
        <v>-5.7506833771726162E-2</v>
      </c>
      <c r="J1819" s="4">
        <f t="shared" si="201"/>
        <v>4796.6000000000004</v>
      </c>
      <c r="K1819" s="23">
        <f t="shared" si="202"/>
        <v>-5.4565734061627125E-2</v>
      </c>
      <c r="L1819" s="22">
        <f t="shared" si="196"/>
        <v>1.6934461719604332E-3</v>
      </c>
    </row>
    <row r="1820" spans="1:12" x14ac:dyDescent="0.25">
      <c r="A1820" s="3">
        <f>IFERROR(Datos!A1820,"")</f>
        <v>45128</v>
      </c>
      <c r="B1820" s="4">
        <f>IFERROR(Datos!B1820,"")</f>
        <v>182.18</v>
      </c>
      <c r="C1820" s="4">
        <f>IFERROR(Datos!C1820,"")</f>
        <v>4536.34</v>
      </c>
      <c r="D1820" s="22">
        <f t="shared" si="197"/>
        <v>-3.0644631717193782E-3</v>
      </c>
      <c r="E1820" s="22">
        <f t="shared" si="198"/>
        <v>3.2415482692993436E-4</v>
      </c>
      <c r="F1820" s="22">
        <f>IFERROR(D1820-Dashboard!$B$4/252,"")</f>
        <v>-3.2231933304495367E-3</v>
      </c>
      <c r="G1820" s="22">
        <f>IFERROR(E1820-Dashboard!$B$4/252,"")</f>
        <v>1.6542466819977563E-4</v>
      </c>
      <c r="H1820" s="4">
        <f t="shared" si="199"/>
        <v>193.89</v>
      </c>
      <c r="I1820" s="23">
        <f t="shared" si="200"/>
        <v>-6.0395069369229892E-2</v>
      </c>
      <c r="J1820" s="4">
        <f t="shared" si="201"/>
        <v>4796.6000000000004</v>
      </c>
      <c r="K1820" s="23">
        <f t="shared" si="202"/>
        <v>-5.4259266980778098E-2</v>
      </c>
      <c r="L1820" s="22">
        <f t="shared" si="196"/>
        <v>-3.3886179986493126E-3</v>
      </c>
    </row>
    <row r="1821" spans="1:12" x14ac:dyDescent="0.25">
      <c r="A1821" s="3">
        <f>IFERROR(Datos!A1821,"")</f>
        <v>45131</v>
      </c>
      <c r="B1821" s="4">
        <f>IFERROR(Datos!B1821,"")</f>
        <v>181.4</v>
      </c>
      <c r="C1821" s="4">
        <f>IFERROR(Datos!C1821,"")</f>
        <v>4554.6400000000003</v>
      </c>
      <c r="D1821" s="22">
        <f t="shared" si="197"/>
        <v>-4.2814798550884214E-3</v>
      </c>
      <c r="E1821" s="22">
        <f t="shared" si="198"/>
        <v>4.0340891555747938E-3</v>
      </c>
      <c r="F1821" s="22">
        <f>IFERROR(D1821-Dashboard!$B$4/252,"")</f>
        <v>-4.44021001381858E-3</v>
      </c>
      <c r="G1821" s="22">
        <f>IFERROR(E1821-Dashboard!$B$4/252,"")</f>
        <v>3.8753589968446352E-3</v>
      </c>
      <c r="H1821" s="4">
        <f t="shared" si="199"/>
        <v>193.89</v>
      </c>
      <c r="I1821" s="23">
        <f t="shared" si="200"/>
        <v>-6.441796895146723E-2</v>
      </c>
      <c r="J1821" s="4">
        <f t="shared" si="201"/>
        <v>4796.6000000000004</v>
      </c>
      <c r="K1821" s="23">
        <f t="shared" si="202"/>
        <v>-5.0444064545719924E-2</v>
      </c>
      <c r="L1821" s="22">
        <f t="shared" si="196"/>
        <v>-8.3155690106632152E-3</v>
      </c>
    </row>
    <row r="1822" spans="1:12" x14ac:dyDescent="0.25">
      <c r="A1822" s="3">
        <f>IFERROR(Datos!A1822,"")</f>
        <v>45132</v>
      </c>
      <c r="B1822" s="4">
        <f>IFERROR(Datos!B1822,"")</f>
        <v>182.41</v>
      </c>
      <c r="C1822" s="4">
        <f>IFERROR(Datos!C1822,"")</f>
        <v>4567.46</v>
      </c>
      <c r="D1822" s="22">
        <f t="shared" si="197"/>
        <v>5.5678059536934388E-3</v>
      </c>
      <c r="E1822" s="22">
        <f t="shared" si="198"/>
        <v>2.8147120299297779E-3</v>
      </c>
      <c r="F1822" s="22">
        <f>IFERROR(D1822-Dashboard!$B$4/252,"")</f>
        <v>5.4090757949632803E-3</v>
      </c>
      <c r="G1822" s="22">
        <f>IFERROR(E1822-Dashboard!$B$4/252,"")</f>
        <v>2.6559818711996194E-3</v>
      </c>
      <c r="H1822" s="4">
        <f t="shared" si="199"/>
        <v>193.89</v>
      </c>
      <c r="I1822" s="23">
        <f t="shared" si="200"/>
        <v>-5.9208829748826575E-2</v>
      </c>
      <c r="J1822" s="4">
        <f t="shared" si="201"/>
        <v>4796.6000000000004</v>
      </c>
      <c r="K1822" s="23">
        <f t="shared" si="202"/>
        <v>-4.7771338031105448E-2</v>
      </c>
      <c r="L1822" s="22">
        <f t="shared" si="196"/>
        <v>2.7530939237636609E-3</v>
      </c>
    </row>
    <row r="1823" spans="1:12" x14ac:dyDescent="0.25">
      <c r="A1823" s="3">
        <f>IFERROR(Datos!A1823,"")</f>
        <v>45133</v>
      </c>
      <c r="B1823" s="4">
        <f>IFERROR(Datos!B1823,"")</f>
        <v>183.3</v>
      </c>
      <c r="C1823" s="4">
        <f>IFERROR(Datos!C1823,"")</f>
        <v>4566.75</v>
      </c>
      <c r="D1823" s="22">
        <f t="shared" si="197"/>
        <v>4.8791184693821599E-3</v>
      </c>
      <c r="E1823" s="22">
        <f t="shared" si="198"/>
        <v>-1.5544744781559316E-4</v>
      </c>
      <c r="F1823" s="22">
        <f>IFERROR(D1823-Dashboard!$B$4/252,"")</f>
        <v>4.7203883106520014E-3</v>
      </c>
      <c r="G1823" s="22">
        <f>IFERROR(E1823-Dashboard!$B$4/252,"")</f>
        <v>-3.1417760654575189E-4</v>
      </c>
      <c r="H1823" s="4">
        <f t="shared" si="199"/>
        <v>193.89</v>
      </c>
      <c r="I1823" s="23">
        <f t="shared" si="200"/>
        <v>-5.4618598174222321E-2</v>
      </c>
      <c r="J1823" s="4">
        <f t="shared" si="201"/>
        <v>4796.6000000000004</v>
      </c>
      <c r="K1823" s="23">
        <f t="shared" si="202"/>
        <v>-4.7919359546345408E-2</v>
      </c>
      <c r="L1823" s="22">
        <f t="shared" si="196"/>
        <v>5.034565917197753E-3</v>
      </c>
    </row>
    <row r="1824" spans="1:12" x14ac:dyDescent="0.25">
      <c r="A1824" s="3">
        <f>IFERROR(Datos!A1824,"")</f>
        <v>45134</v>
      </c>
      <c r="B1824" s="4">
        <f>IFERROR(Datos!B1824,"")</f>
        <v>180.42</v>
      </c>
      <c r="C1824" s="4">
        <f>IFERROR(Datos!C1824,"")</f>
        <v>4537.41</v>
      </c>
      <c r="D1824" s="22">
        <f t="shared" si="197"/>
        <v>-1.571194762684136E-2</v>
      </c>
      <c r="E1824" s="22">
        <f t="shared" si="198"/>
        <v>-6.4247002791920638E-3</v>
      </c>
      <c r="F1824" s="22">
        <f>IFERROR(D1824-Dashboard!$B$4/252,"")</f>
        <v>-1.5870677785571521E-2</v>
      </c>
      <c r="G1824" s="22">
        <f>IFERROR(E1824-Dashboard!$B$4/252,"")</f>
        <v>-6.5834304379222223E-3</v>
      </c>
      <c r="H1824" s="4">
        <f t="shared" si="199"/>
        <v>193.89</v>
      </c>
      <c r="I1824" s="23">
        <f t="shared" si="200"/>
        <v>-6.9472381247098869E-2</v>
      </c>
      <c r="J1824" s="4">
        <f t="shared" si="201"/>
        <v>4796.6000000000004</v>
      </c>
      <c r="K1824" s="23">
        <f t="shared" si="202"/>
        <v>-5.4036192302881259E-2</v>
      </c>
      <c r="L1824" s="22">
        <f t="shared" si="196"/>
        <v>-9.2872473476492967E-3</v>
      </c>
    </row>
    <row r="1825" spans="1:12" x14ac:dyDescent="0.25">
      <c r="A1825" s="3">
        <f>IFERROR(Datos!A1825,"")</f>
        <v>45135</v>
      </c>
      <c r="B1825" s="4">
        <f>IFERROR(Datos!B1825,"")</f>
        <v>181.86</v>
      </c>
      <c r="C1825" s="4">
        <f>IFERROR(Datos!C1825,"")</f>
        <v>4582.2299999999996</v>
      </c>
      <c r="D1825" s="22">
        <f t="shared" si="197"/>
        <v>7.9813767874958863E-3</v>
      </c>
      <c r="E1825" s="22">
        <f t="shared" si="198"/>
        <v>9.8778818753428865E-3</v>
      </c>
      <c r="F1825" s="22">
        <f>IFERROR(D1825-Dashboard!$B$4/252,"")</f>
        <v>7.8226466287657278E-3</v>
      </c>
      <c r="G1825" s="22">
        <f>IFERROR(E1825-Dashboard!$B$4/252,"")</f>
        <v>9.719151716612728E-3</v>
      </c>
      <c r="H1825" s="4">
        <f t="shared" si="199"/>
        <v>193.89</v>
      </c>
      <c r="I1825" s="23">
        <f t="shared" si="200"/>
        <v>-6.2045489710660595E-2</v>
      </c>
      <c r="J1825" s="4">
        <f t="shared" si="201"/>
        <v>4796.6000000000004</v>
      </c>
      <c r="K1825" s="23">
        <f t="shared" si="202"/>
        <v>-4.4692073552099587E-2</v>
      </c>
      <c r="L1825" s="22">
        <f t="shared" si="196"/>
        <v>-1.8965050878470002E-3</v>
      </c>
    </row>
    <row r="1826" spans="1:12" x14ac:dyDescent="0.25">
      <c r="A1826" s="3">
        <f>IFERROR(Datos!A1826,"")</f>
        <v>45138</v>
      </c>
      <c r="B1826" s="4">
        <f>IFERROR(Datos!B1826,"")</f>
        <v>182.35</v>
      </c>
      <c r="C1826" s="4">
        <f>IFERROR(Datos!C1826,"")</f>
        <v>4588.96</v>
      </c>
      <c r="D1826" s="22">
        <f t="shared" si="197"/>
        <v>2.69438029253255E-3</v>
      </c>
      <c r="E1826" s="22">
        <f t="shared" si="198"/>
        <v>1.4687171966489831E-3</v>
      </c>
      <c r="F1826" s="22">
        <f>IFERROR(D1826-Dashboard!$B$4/252,"")</f>
        <v>2.5356501338023914E-3</v>
      </c>
      <c r="G1826" s="22">
        <f>IFERROR(E1826-Dashboard!$B$4/252,"")</f>
        <v>1.3099870379188244E-3</v>
      </c>
      <c r="H1826" s="4">
        <f t="shared" si="199"/>
        <v>193.89</v>
      </c>
      <c r="I1826" s="23">
        <f t="shared" si="200"/>
        <v>-5.9518283562844831E-2</v>
      </c>
      <c r="J1826" s="4">
        <f t="shared" si="201"/>
        <v>4796.6000000000004</v>
      </c>
      <c r="K1826" s="23">
        <f t="shared" si="202"/>
        <v>-4.3288996372430555E-2</v>
      </c>
      <c r="L1826" s="22">
        <f t="shared" si="196"/>
        <v>1.2256630958835668E-3</v>
      </c>
    </row>
    <row r="1827" spans="1:12" x14ac:dyDescent="0.25">
      <c r="A1827" s="3">
        <f>IFERROR(Datos!A1827,"")</f>
        <v>45139</v>
      </c>
      <c r="B1827" s="4">
        <f>IFERROR(Datos!B1827,"")</f>
        <v>180.46</v>
      </c>
      <c r="C1827" s="4">
        <f>IFERROR(Datos!C1827,"")</f>
        <v>4576.7299999999996</v>
      </c>
      <c r="D1827" s="22">
        <f t="shared" si="197"/>
        <v>-1.0364683301343547E-2</v>
      </c>
      <c r="E1827" s="22">
        <f t="shared" si="198"/>
        <v>-2.6650918726683903E-3</v>
      </c>
      <c r="F1827" s="22">
        <f>IFERROR(D1827-Dashboard!$B$4/252,"")</f>
        <v>-1.0523413460073705E-2</v>
      </c>
      <c r="G1827" s="22">
        <f>IFERROR(E1827-Dashboard!$B$4/252,"")</f>
        <v>-2.8238220313985488E-3</v>
      </c>
      <c r="H1827" s="4">
        <f t="shared" si="199"/>
        <v>193.89</v>
      </c>
      <c r="I1827" s="23">
        <f t="shared" si="200"/>
        <v>-6.926607870441992E-2</v>
      </c>
      <c r="J1827" s="4">
        <f t="shared" si="201"/>
        <v>4796.6000000000004</v>
      </c>
      <c r="K1827" s="23">
        <f t="shared" si="202"/>
        <v>-4.5838719092690772E-2</v>
      </c>
      <c r="L1827" s="22">
        <f t="shared" si="196"/>
        <v>-7.6995914286751566E-3</v>
      </c>
    </row>
    <row r="1828" spans="1:12" x14ac:dyDescent="0.25">
      <c r="A1828" s="3">
        <f>IFERROR(Datos!A1828,"")</f>
        <v>45140</v>
      </c>
      <c r="B1828" s="4">
        <f>IFERROR(Datos!B1828,"")</f>
        <v>179.6</v>
      </c>
      <c r="C1828" s="4">
        <f>IFERROR(Datos!C1828,"")</f>
        <v>4513.3900000000003</v>
      </c>
      <c r="D1828" s="22">
        <f t="shared" si="197"/>
        <v>-4.7655990247147395E-3</v>
      </c>
      <c r="E1828" s="22">
        <f t="shared" si="198"/>
        <v>-1.383957541738301E-2</v>
      </c>
      <c r="F1828" s="22">
        <f>IFERROR(D1828-Dashboard!$B$4/252,"")</f>
        <v>-4.924329183444898E-3</v>
      </c>
      <c r="G1828" s="22">
        <f>IFERROR(E1828-Dashboard!$B$4/252,"")</f>
        <v>-1.3998305576113168E-2</v>
      </c>
      <c r="H1828" s="4">
        <f t="shared" si="199"/>
        <v>193.89</v>
      </c>
      <c r="I1828" s="23">
        <f t="shared" si="200"/>
        <v>-7.3701583372015045E-2</v>
      </c>
      <c r="J1828" s="4">
        <f t="shared" si="201"/>
        <v>4796.6000000000004</v>
      </c>
      <c r="K1828" s="23">
        <f t="shared" si="202"/>
        <v>-5.9043906100154309E-2</v>
      </c>
      <c r="L1828" s="22">
        <f t="shared" si="196"/>
        <v>9.0739763926682704E-3</v>
      </c>
    </row>
    <row r="1829" spans="1:12" x14ac:dyDescent="0.25">
      <c r="A1829" s="3">
        <f>IFERROR(Datos!A1829,"")</f>
        <v>45141</v>
      </c>
      <c r="B1829" s="4">
        <f>IFERROR(Datos!B1829,"")</f>
        <v>179.54</v>
      </c>
      <c r="C1829" s="4">
        <f>IFERROR(Datos!C1829,"")</f>
        <v>4501.8900000000003</v>
      </c>
      <c r="D1829" s="22">
        <f t="shared" si="197"/>
        <v>-3.3407572383070683E-4</v>
      </c>
      <c r="E1829" s="22">
        <f t="shared" si="198"/>
        <v>-2.5479739176096361E-3</v>
      </c>
      <c r="F1829" s="22">
        <f>IFERROR(D1829-Dashboard!$B$4/252,"")</f>
        <v>-4.9280588256086556E-4</v>
      </c>
      <c r="G1829" s="22">
        <f>IFERROR(E1829-Dashboard!$B$4/252,"")</f>
        <v>-2.7067040763397946E-3</v>
      </c>
      <c r="H1829" s="4">
        <f t="shared" si="199"/>
        <v>193.89</v>
      </c>
      <c r="I1829" s="23">
        <f t="shared" si="200"/>
        <v>-7.4011037186033302E-2</v>
      </c>
      <c r="J1829" s="4">
        <f t="shared" si="201"/>
        <v>4796.6000000000004</v>
      </c>
      <c r="K1829" s="23">
        <f t="shared" si="202"/>
        <v>-6.1441437685026856E-2</v>
      </c>
      <c r="L1829" s="22">
        <f t="shared" si="196"/>
        <v>2.2138981937789293E-3</v>
      </c>
    </row>
    <row r="1830" spans="1:12" x14ac:dyDescent="0.25">
      <c r="A1830" s="3">
        <f>IFERROR(Datos!A1830,"")</f>
        <v>45142</v>
      </c>
      <c r="B1830" s="4">
        <f>IFERROR(Datos!B1830,"")</f>
        <v>180.19</v>
      </c>
      <c r="C1830" s="4">
        <f>IFERROR(Datos!C1830,"")</f>
        <v>4478.03</v>
      </c>
      <c r="D1830" s="22">
        <f t="shared" si="197"/>
        <v>3.6203631502729205E-3</v>
      </c>
      <c r="E1830" s="22">
        <f t="shared" si="198"/>
        <v>-5.2999962238083898E-3</v>
      </c>
      <c r="F1830" s="22">
        <f>IFERROR(D1830-Dashboard!$B$4/252,"")</f>
        <v>3.461632991542762E-3</v>
      </c>
      <c r="G1830" s="22">
        <f>IFERROR(E1830-Dashboard!$B$4/252,"")</f>
        <v>-5.4587263825385483E-3</v>
      </c>
      <c r="H1830" s="4">
        <f t="shared" si="199"/>
        <v>193.89</v>
      </c>
      <c r="I1830" s="23">
        <f t="shared" si="200"/>
        <v>-7.0658620867502187E-2</v>
      </c>
      <c r="J1830" s="4">
        <f t="shared" si="201"/>
        <v>4796.6000000000004</v>
      </c>
      <c r="K1830" s="23">
        <f t="shared" si="202"/>
        <v>-6.6415794521119231E-2</v>
      </c>
      <c r="L1830" s="22">
        <f t="shared" si="196"/>
        <v>8.9203593740813103E-3</v>
      </c>
    </row>
    <row r="1831" spans="1:12" x14ac:dyDescent="0.25">
      <c r="A1831" s="3">
        <f>IFERROR(Datos!A1831,"")</f>
        <v>45145</v>
      </c>
      <c r="B1831" s="4">
        <f>IFERROR(Datos!B1831,"")</f>
        <v>179.78</v>
      </c>
      <c r="C1831" s="4">
        <f>IFERROR(Datos!C1831,"")</f>
        <v>4518.4399999999996</v>
      </c>
      <c r="D1831" s="22">
        <f t="shared" si="197"/>
        <v>-2.2753759920084438E-3</v>
      </c>
      <c r="E1831" s="22">
        <f t="shared" si="198"/>
        <v>9.02405745383561E-3</v>
      </c>
      <c r="F1831" s="22">
        <f>IFERROR(D1831-Dashboard!$B$4/252,"")</f>
        <v>-2.4341061507386023E-3</v>
      </c>
      <c r="G1831" s="22">
        <f>IFERROR(E1831-Dashboard!$B$4/252,"")</f>
        <v>8.8653272951054515E-3</v>
      </c>
      <c r="H1831" s="4">
        <f t="shared" si="199"/>
        <v>193.89</v>
      </c>
      <c r="I1831" s="23">
        <f t="shared" si="200"/>
        <v>-7.2773221929960163E-2</v>
      </c>
      <c r="J1831" s="4">
        <f t="shared" si="201"/>
        <v>4796.6000000000004</v>
      </c>
      <c r="K1831" s="23">
        <f t="shared" si="202"/>
        <v>-5.7991077012884307E-2</v>
      </c>
      <c r="L1831" s="22">
        <f t="shared" si="196"/>
        <v>-1.1299433445844054E-2</v>
      </c>
    </row>
    <row r="1832" spans="1:12" x14ac:dyDescent="0.25">
      <c r="A1832" s="3">
        <f>IFERROR(Datos!A1832,"")</f>
        <v>45146</v>
      </c>
      <c r="B1832" s="4">
        <f>IFERROR(Datos!B1832,"")</f>
        <v>178.64</v>
      </c>
      <c r="C1832" s="4">
        <f>IFERROR(Datos!C1832,"")</f>
        <v>4499.38</v>
      </c>
      <c r="D1832" s="22">
        <f t="shared" si="197"/>
        <v>-6.341083546556936E-3</v>
      </c>
      <c r="E1832" s="22">
        <f t="shared" si="198"/>
        <v>-4.2182700223970526E-3</v>
      </c>
      <c r="F1832" s="22">
        <f>IFERROR(D1832-Dashboard!$B$4/252,"")</f>
        <v>-6.4998137052870945E-3</v>
      </c>
      <c r="G1832" s="22">
        <f>IFERROR(E1832-Dashboard!$B$4/252,"")</f>
        <v>-4.3770001811272111E-3</v>
      </c>
      <c r="H1832" s="4">
        <f t="shared" si="199"/>
        <v>193.89</v>
      </c>
      <c r="I1832" s="23">
        <f t="shared" si="200"/>
        <v>-7.8652844396307153E-2</v>
      </c>
      <c r="J1832" s="4">
        <f t="shared" si="201"/>
        <v>4796.6000000000004</v>
      </c>
      <c r="K1832" s="23">
        <f t="shared" si="202"/>
        <v>-6.1964725013551325E-2</v>
      </c>
      <c r="L1832" s="22">
        <f t="shared" si="196"/>
        <v>-2.1228135241598833E-3</v>
      </c>
    </row>
    <row r="1833" spans="1:12" x14ac:dyDescent="0.25">
      <c r="A1833" s="3">
        <f>IFERROR(Datos!A1833,"")</f>
        <v>45147</v>
      </c>
      <c r="B1833" s="4">
        <f>IFERROR(Datos!B1833,"")</f>
        <v>177.79</v>
      </c>
      <c r="C1833" s="4">
        <f>IFERROR(Datos!C1833,"")</f>
        <v>4467.71</v>
      </c>
      <c r="D1833" s="22">
        <f t="shared" si="197"/>
        <v>-4.7581728616210572E-3</v>
      </c>
      <c r="E1833" s="22">
        <f t="shared" si="198"/>
        <v>-7.0387475607750494E-3</v>
      </c>
      <c r="F1833" s="22">
        <f>IFERROR(D1833-Dashboard!$B$4/252,"")</f>
        <v>-4.9169030203512158E-3</v>
      </c>
      <c r="G1833" s="22">
        <f>IFERROR(E1833-Dashboard!$B$4/252,"")</f>
        <v>-7.1974777195052079E-3</v>
      </c>
      <c r="H1833" s="4">
        <f t="shared" si="199"/>
        <v>193.89</v>
      </c>
      <c r="I1833" s="23">
        <f t="shared" si="200"/>
        <v>-8.3036773428232458E-2</v>
      </c>
      <c r="J1833" s="4">
        <f t="shared" si="201"/>
        <v>4796.6000000000004</v>
      </c>
      <c r="K1833" s="23">
        <f t="shared" si="202"/>
        <v>-6.8567318517283149E-2</v>
      </c>
      <c r="L1833" s="22">
        <f t="shared" si="196"/>
        <v>2.2805746991539921E-3</v>
      </c>
    </row>
    <row r="1834" spans="1:12" x14ac:dyDescent="0.25">
      <c r="A1834" s="3">
        <f>IFERROR(Datos!A1834,"")</f>
        <v>45148</v>
      </c>
      <c r="B1834" s="4">
        <f>IFERROR(Datos!B1834,"")</f>
        <v>177.6</v>
      </c>
      <c r="C1834" s="4">
        <f>IFERROR(Datos!C1834,"")</f>
        <v>4468.83</v>
      </c>
      <c r="D1834" s="22">
        <f t="shared" si="197"/>
        <v>-1.0686765284886324E-3</v>
      </c>
      <c r="E1834" s="22">
        <f t="shared" si="198"/>
        <v>2.5068771249703303E-4</v>
      </c>
      <c r="F1834" s="22">
        <f>IFERROR(D1834-Dashboard!$B$4/252,"")</f>
        <v>-1.2274066872187911E-3</v>
      </c>
      <c r="G1834" s="22">
        <f>IFERROR(E1834-Dashboard!$B$4/252,"")</f>
        <v>9.1957553766874303E-5</v>
      </c>
      <c r="H1834" s="4">
        <f t="shared" si="199"/>
        <v>193.89</v>
      </c>
      <c r="I1834" s="23">
        <f t="shared" si="200"/>
        <v>-8.4016710505956937E-2</v>
      </c>
      <c r="J1834" s="4">
        <f t="shared" si="201"/>
        <v>4796.6000000000004</v>
      </c>
      <c r="K1834" s="23">
        <f t="shared" si="202"/>
        <v>-6.8333819789017314E-2</v>
      </c>
      <c r="L1834" s="22">
        <f t="shared" si="196"/>
        <v>-1.3193642409856654E-3</v>
      </c>
    </row>
    <row r="1835" spans="1:12" x14ac:dyDescent="0.25">
      <c r="A1835" s="3">
        <f>IFERROR(Datos!A1835,"")</f>
        <v>45149</v>
      </c>
      <c r="B1835" s="4">
        <f>IFERROR(Datos!B1835,"")</f>
        <v>177.6</v>
      </c>
      <c r="C1835" s="4">
        <f>IFERROR(Datos!C1835,"")</f>
        <v>4464.05</v>
      </c>
      <c r="D1835" s="22">
        <f t="shared" si="197"/>
        <v>0</v>
      </c>
      <c r="E1835" s="22">
        <f t="shared" si="198"/>
        <v>-1.0696312010077813E-3</v>
      </c>
      <c r="F1835" s="22">
        <f>IFERROR(D1835-Dashboard!$B$4/252,"")</f>
        <v>-1.5873015873015873E-4</v>
      </c>
      <c r="G1835" s="22">
        <f>IFERROR(E1835-Dashboard!$B$4/252,"")</f>
        <v>-1.22836135973794E-3</v>
      </c>
      <c r="H1835" s="4">
        <f t="shared" si="199"/>
        <v>193.89</v>
      </c>
      <c r="I1835" s="23">
        <f t="shared" si="200"/>
        <v>-8.4016710505956937E-2</v>
      </c>
      <c r="J1835" s="4">
        <f t="shared" si="201"/>
        <v>4796.6000000000004</v>
      </c>
      <c r="K1835" s="23">
        <f t="shared" si="202"/>
        <v>-6.9330359004294739E-2</v>
      </c>
      <c r="L1835" s="22">
        <f t="shared" si="196"/>
        <v>1.0696312010077813E-3</v>
      </c>
    </row>
    <row r="1836" spans="1:12" x14ac:dyDescent="0.25">
      <c r="A1836" s="3">
        <f>IFERROR(Datos!A1836,"")</f>
        <v>45152</v>
      </c>
      <c r="B1836" s="4">
        <f>IFERROR(Datos!B1836,"")</f>
        <v>177.06</v>
      </c>
      <c r="C1836" s="4">
        <f>IFERROR(Datos!C1836,"")</f>
        <v>4489.72</v>
      </c>
      <c r="D1836" s="22">
        <f t="shared" si="197"/>
        <v>-3.0405405405404817E-3</v>
      </c>
      <c r="E1836" s="22">
        <f t="shared" si="198"/>
        <v>5.7503836202552616E-3</v>
      </c>
      <c r="F1836" s="22">
        <f>IFERROR(D1836-Dashboard!$B$4/252,"")</f>
        <v>-3.1992706992706402E-3</v>
      </c>
      <c r="G1836" s="22">
        <f>IFERROR(E1836-Dashboard!$B$4/252,"")</f>
        <v>5.5916534615251031E-3</v>
      </c>
      <c r="H1836" s="4">
        <f t="shared" si="199"/>
        <v>193.89</v>
      </c>
      <c r="I1836" s="23">
        <f t="shared" si="200"/>
        <v>-8.6801794832121248E-2</v>
      </c>
      <c r="J1836" s="4">
        <f t="shared" si="201"/>
        <v>4796.6000000000004</v>
      </c>
      <c r="K1836" s="23">
        <f t="shared" si="202"/>
        <v>-6.3978651544844278E-2</v>
      </c>
      <c r="L1836" s="22">
        <f t="shared" si="196"/>
        <v>-8.7909241607957433E-3</v>
      </c>
    </row>
    <row r="1837" spans="1:12" x14ac:dyDescent="0.25">
      <c r="A1837" s="3">
        <f>IFERROR(Datos!A1837,"")</f>
        <v>45153</v>
      </c>
      <c r="B1837" s="4">
        <f>IFERROR(Datos!B1837,"")</f>
        <v>176.59</v>
      </c>
      <c r="C1837" s="4">
        <f>IFERROR(Datos!C1837,"")</f>
        <v>4437.8599999999997</v>
      </c>
      <c r="D1837" s="22">
        <f t="shared" si="197"/>
        <v>-2.6544674121766754E-3</v>
      </c>
      <c r="E1837" s="22">
        <f t="shared" si="198"/>
        <v>-1.1550831677699436E-2</v>
      </c>
      <c r="F1837" s="22">
        <f>IFERROR(D1837-Dashboard!$B$4/252,"")</f>
        <v>-2.8131975709068339E-3</v>
      </c>
      <c r="G1837" s="22">
        <f>IFERROR(E1837-Dashboard!$B$4/252,"")</f>
        <v>-1.1709561836429594E-2</v>
      </c>
      <c r="H1837" s="4">
        <f t="shared" si="199"/>
        <v>193.89</v>
      </c>
      <c r="I1837" s="23">
        <f t="shared" si="200"/>
        <v>-8.9225849708597593E-2</v>
      </c>
      <c r="J1837" s="4">
        <f t="shared" si="201"/>
        <v>4796.6000000000004</v>
      </c>
      <c r="K1837" s="23">
        <f t="shared" si="202"/>
        <v>-7.4790476587582977E-2</v>
      </c>
      <c r="L1837" s="22">
        <f t="shared" si="196"/>
        <v>8.8963642655227604E-3</v>
      </c>
    </row>
    <row r="1838" spans="1:12" x14ac:dyDescent="0.25">
      <c r="A1838" s="3">
        <f>IFERROR(Datos!A1838,"")</f>
        <v>45154</v>
      </c>
      <c r="B1838" s="4">
        <f>IFERROR(Datos!B1838,"")</f>
        <v>175.57</v>
      </c>
      <c r="C1838" s="4">
        <f>IFERROR(Datos!C1838,"")</f>
        <v>4404.33</v>
      </c>
      <c r="D1838" s="22">
        <f t="shared" si="197"/>
        <v>-5.7760915114106748E-3</v>
      </c>
      <c r="E1838" s="22">
        <f t="shared" si="198"/>
        <v>-7.5554433893813E-3</v>
      </c>
      <c r="F1838" s="22">
        <f>IFERROR(D1838-Dashboard!$B$4/252,"")</f>
        <v>-5.9348216701408333E-3</v>
      </c>
      <c r="G1838" s="22">
        <f>IFERROR(E1838-Dashboard!$B$4/252,"")</f>
        <v>-7.7141735481114585E-3</v>
      </c>
      <c r="H1838" s="4">
        <f t="shared" si="199"/>
        <v>193.89</v>
      </c>
      <c r="I1838" s="23">
        <f t="shared" si="200"/>
        <v>-9.4486564546907958E-2</v>
      </c>
      <c r="J1838" s="4">
        <f t="shared" si="201"/>
        <v>4796.6000000000004</v>
      </c>
      <c r="K1838" s="23">
        <f t="shared" si="202"/>
        <v>-8.1780844765041993E-2</v>
      </c>
      <c r="L1838" s="22">
        <f t="shared" si="196"/>
        <v>1.7793518779706252E-3</v>
      </c>
    </row>
    <row r="1839" spans="1:12" x14ac:dyDescent="0.25">
      <c r="A1839" s="3">
        <f>IFERROR(Datos!A1839,"")</f>
        <v>45155</v>
      </c>
      <c r="B1839" s="4">
        <f>IFERROR(Datos!B1839,"")</f>
        <v>175.3</v>
      </c>
      <c r="C1839" s="4">
        <f>IFERROR(Datos!C1839,"")</f>
        <v>4370.3599999999997</v>
      </c>
      <c r="D1839" s="22">
        <f t="shared" si="197"/>
        <v>-1.5378481517343001E-3</v>
      </c>
      <c r="E1839" s="22">
        <f t="shared" si="198"/>
        <v>-7.7128643857296009E-3</v>
      </c>
      <c r="F1839" s="22">
        <f>IFERROR(D1839-Dashboard!$B$4/252,"")</f>
        <v>-1.6965783104644588E-3</v>
      </c>
      <c r="G1839" s="22">
        <f>IFERROR(E1839-Dashboard!$B$4/252,"")</f>
        <v>-7.8715945444597594E-3</v>
      </c>
      <c r="H1839" s="4">
        <f t="shared" si="199"/>
        <v>193.89</v>
      </c>
      <c r="I1839" s="23">
        <f t="shared" si="200"/>
        <v>-9.5879106709990114E-2</v>
      </c>
      <c r="J1839" s="4">
        <f t="shared" si="201"/>
        <v>4796.6000000000004</v>
      </c>
      <c r="K1839" s="23">
        <f t="shared" si="202"/>
        <v>-8.8862944585748394E-2</v>
      </c>
      <c r="L1839" s="22">
        <f t="shared" si="196"/>
        <v>6.1750162339953008E-3</v>
      </c>
    </row>
    <row r="1840" spans="1:12" x14ac:dyDescent="0.25">
      <c r="A1840" s="3">
        <f>IFERROR(Datos!A1840,"")</f>
        <v>45156</v>
      </c>
      <c r="B1840" s="4">
        <f>IFERROR(Datos!B1840,"")</f>
        <v>175.33</v>
      </c>
      <c r="C1840" s="4">
        <f>IFERROR(Datos!C1840,"")</f>
        <v>4369.71</v>
      </c>
      <c r="D1840" s="22">
        <f t="shared" si="197"/>
        <v>1.7113519680544975E-4</v>
      </c>
      <c r="E1840" s="22">
        <f t="shared" si="198"/>
        <v>-1.4872916647590273E-4</v>
      </c>
      <c r="F1840" s="22">
        <f>IFERROR(D1840-Dashboard!$B$4/252,"")</f>
        <v>1.2405038075291022E-5</v>
      </c>
      <c r="G1840" s="22">
        <f>IFERROR(E1840-Dashboard!$B$4/252,"")</f>
        <v>-3.0745932520606146E-4</v>
      </c>
      <c r="H1840" s="4">
        <f t="shared" si="199"/>
        <v>193.89</v>
      </c>
      <c r="I1840" s="23">
        <f t="shared" si="200"/>
        <v>-9.5724379802980986E-2</v>
      </c>
      <c r="J1840" s="4">
        <f t="shared" si="201"/>
        <v>4796.6000000000004</v>
      </c>
      <c r="K1840" s="23">
        <f t="shared" si="202"/>
        <v>-8.8998457240545448E-2</v>
      </c>
      <c r="L1840" s="22">
        <f t="shared" si="196"/>
        <v>3.1986436328135248E-4</v>
      </c>
    </row>
    <row r="1841" spans="1:12" x14ac:dyDescent="0.25">
      <c r="A1841" s="3">
        <f>IFERROR(Datos!A1841,"")</f>
        <v>45159</v>
      </c>
      <c r="B1841" s="4">
        <f>IFERROR(Datos!B1841,"")</f>
        <v>175.81</v>
      </c>
      <c r="C1841" s="4">
        <f>IFERROR(Datos!C1841,"")</f>
        <v>4399.7700000000004</v>
      </c>
      <c r="D1841" s="22">
        <f t="shared" si="197"/>
        <v>2.737694632977794E-3</v>
      </c>
      <c r="E1841" s="22">
        <f t="shared" si="198"/>
        <v>6.8791750482297687E-3</v>
      </c>
      <c r="F1841" s="22">
        <f>IFERROR(D1841-Dashboard!$B$4/252,"")</f>
        <v>2.5789644742476355E-3</v>
      </c>
      <c r="G1841" s="22">
        <f>IFERROR(E1841-Dashboard!$B$4/252,"")</f>
        <v>6.7204448894996101E-3</v>
      </c>
      <c r="H1841" s="4">
        <f t="shared" si="199"/>
        <v>193.89</v>
      </c>
      <c r="I1841" s="23">
        <f t="shared" si="200"/>
        <v>-9.3248749290834931E-2</v>
      </c>
      <c r="J1841" s="4">
        <f t="shared" si="201"/>
        <v>4796.6000000000004</v>
      </c>
      <c r="K1841" s="23">
        <f t="shared" si="202"/>
        <v>-8.2731518158695727E-2</v>
      </c>
      <c r="L1841" s="22">
        <f t="shared" si="196"/>
        <v>-4.1414804152519746E-3</v>
      </c>
    </row>
    <row r="1842" spans="1:12" x14ac:dyDescent="0.25">
      <c r="A1842" s="3">
        <f>IFERROR(Datos!A1842,"")</f>
        <v>45160</v>
      </c>
      <c r="B1842" s="4">
        <f>IFERROR(Datos!B1842,"")</f>
        <v>176.1</v>
      </c>
      <c r="C1842" s="4">
        <f>IFERROR(Datos!C1842,"")</f>
        <v>4387.55</v>
      </c>
      <c r="D1842" s="22">
        <f t="shared" si="197"/>
        <v>1.6495079915817001E-3</v>
      </c>
      <c r="E1842" s="22">
        <f t="shared" si="198"/>
        <v>-2.7774179104816943E-3</v>
      </c>
      <c r="F1842" s="22">
        <f>IFERROR(D1842-Dashboard!$B$4/252,"")</f>
        <v>1.4907778328515414E-3</v>
      </c>
      <c r="G1842" s="22">
        <f>IFERROR(E1842-Dashboard!$B$4/252,"")</f>
        <v>-2.9361480692118528E-3</v>
      </c>
      <c r="H1842" s="4">
        <f t="shared" si="199"/>
        <v>193.89</v>
      </c>
      <c r="I1842" s="23">
        <f t="shared" si="200"/>
        <v>-9.1753055856413357E-2</v>
      </c>
      <c r="J1842" s="4">
        <f t="shared" si="201"/>
        <v>4796.6000000000004</v>
      </c>
      <c r="K1842" s="23">
        <f t="shared" si="202"/>
        <v>-8.5279156068882145E-2</v>
      </c>
      <c r="L1842" s="22">
        <f t="shared" si="196"/>
        <v>4.4269259020633944E-3</v>
      </c>
    </row>
    <row r="1843" spans="1:12" x14ac:dyDescent="0.25">
      <c r="A1843" s="3">
        <f>IFERROR(Datos!A1843,"")</f>
        <v>45161</v>
      </c>
      <c r="B1843" s="4">
        <f>IFERROR(Datos!B1843,"")</f>
        <v>177.89</v>
      </c>
      <c r="C1843" s="4">
        <f>IFERROR(Datos!C1843,"")</f>
        <v>4436.01</v>
      </c>
      <c r="D1843" s="22">
        <f t="shared" si="197"/>
        <v>1.0164679159568424E-2</v>
      </c>
      <c r="E1843" s="22">
        <f t="shared" si="198"/>
        <v>1.1044888377340412E-2</v>
      </c>
      <c r="F1843" s="22">
        <f>IFERROR(D1843-Dashboard!$B$4/252,"")</f>
        <v>1.0005949000838265E-2</v>
      </c>
      <c r="G1843" s="22">
        <f>IFERROR(E1843-Dashboard!$B$4/252,"")</f>
        <v>1.0886158218610253E-2</v>
      </c>
      <c r="H1843" s="4">
        <f t="shared" si="199"/>
        <v>193.89</v>
      </c>
      <c r="I1843" s="23">
        <f t="shared" si="200"/>
        <v>-8.2521017071535363E-2</v>
      </c>
      <c r="J1843" s="4">
        <f t="shared" si="201"/>
        <v>4796.6000000000004</v>
      </c>
      <c r="K1843" s="23">
        <f t="shared" si="202"/>
        <v>-7.517616645123637E-2</v>
      </c>
      <c r="L1843" s="22">
        <f t="shared" si="196"/>
        <v>-8.802092177719878E-4</v>
      </c>
    </row>
    <row r="1844" spans="1:12" x14ac:dyDescent="0.25">
      <c r="A1844" s="3">
        <f>IFERROR(Datos!A1844,"")</f>
        <v>45162</v>
      </c>
      <c r="B1844" s="4">
        <f>IFERROR(Datos!B1844,"")</f>
        <v>177.85</v>
      </c>
      <c r="C1844" s="4">
        <f>IFERROR(Datos!C1844,"")</f>
        <v>4376.3100000000004</v>
      </c>
      <c r="D1844" s="22">
        <f t="shared" si="197"/>
        <v>-2.2485805835059658E-4</v>
      </c>
      <c r="E1844" s="22">
        <f t="shared" si="198"/>
        <v>-1.3458039995401183E-2</v>
      </c>
      <c r="F1844" s="22">
        <f>IFERROR(D1844-Dashboard!$B$4/252,"")</f>
        <v>-3.8358821708075531E-4</v>
      </c>
      <c r="G1844" s="22">
        <f>IFERROR(E1844-Dashboard!$B$4/252,"")</f>
        <v>-1.3616770154131342E-2</v>
      </c>
      <c r="H1844" s="4">
        <f t="shared" si="199"/>
        <v>193.89</v>
      </c>
      <c r="I1844" s="23">
        <f t="shared" si="200"/>
        <v>-8.2727319614214201E-2</v>
      </c>
      <c r="J1844" s="4">
        <f t="shared" si="201"/>
        <v>4796.6000000000004</v>
      </c>
      <c r="K1844" s="23">
        <f t="shared" si="202"/>
        <v>-8.7622482591835915E-2</v>
      </c>
      <c r="L1844" s="22">
        <f t="shared" si="196"/>
        <v>1.3233181937050587E-2</v>
      </c>
    </row>
    <row r="1845" spans="1:12" x14ac:dyDescent="0.25">
      <c r="A1845" s="3">
        <f>IFERROR(Datos!A1845,"")</f>
        <v>45163</v>
      </c>
      <c r="B1845" s="4">
        <f>IFERROR(Datos!B1845,"")</f>
        <v>177.62</v>
      </c>
      <c r="C1845" s="4">
        <f>IFERROR(Datos!C1845,"")</f>
        <v>4405.71</v>
      </c>
      <c r="D1845" s="22">
        <f t="shared" si="197"/>
        <v>-1.2932246274950376E-3</v>
      </c>
      <c r="E1845" s="22">
        <f t="shared" si="198"/>
        <v>6.7179884423178571E-3</v>
      </c>
      <c r="F1845" s="22">
        <f>IFERROR(D1845-Dashboard!$B$4/252,"")</f>
        <v>-1.4519547862251964E-3</v>
      </c>
      <c r="G1845" s="22">
        <f>IFERROR(E1845-Dashboard!$B$4/252,"")</f>
        <v>6.5592582835876986E-3</v>
      </c>
      <c r="H1845" s="4">
        <f t="shared" si="199"/>
        <v>193.89</v>
      </c>
      <c r="I1845" s="23">
        <f t="shared" si="200"/>
        <v>-8.3913559234617519E-2</v>
      </c>
      <c r="J1845" s="4">
        <f t="shared" si="201"/>
        <v>4796.6000000000004</v>
      </c>
      <c r="K1845" s="23">
        <f t="shared" si="202"/>
        <v>-8.149314097485727E-2</v>
      </c>
      <c r="L1845" s="22">
        <f t="shared" si="196"/>
        <v>-8.0112130698128947E-3</v>
      </c>
    </row>
    <row r="1846" spans="1:12" x14ac:dyDescent="0.25">
      <c r="A1846" s="3">
        <f>IFERROR(Datos!A1846,"")</f>
        <v>45166</v>
      </c>
      <c r="B1846" s="4">
        <f>IFERROR(Datos!B1846,"")</f>
        <v>178.13</v>
      </c>
      <c r="C1846" s="4">
        <f>IFERROR(Datos!C1846,"")</f>
        <v>4433.3100000000004</v>
      </c>
      <c r="D1846" s="22">
        <f t="shared" si="197"/>
        <v>2.8712982772209905E-3</v>
      </c>
      <c r="E1846" s="22">
        <f t="shared" si="198"/>
        <v>6.2645975336552695E-3</v>
      </c>
      <c r="F1846" s="22">
        <f>IFERROR(D1846-Dashboard!$B$4/252,"")</f>
        <v>2.712568118490832E-3</v>
      </c>
      <c r="G1846" s="22">
        <f>IFERROR(E1846-Dashboard!$B$4/252,"")</f>
        <v>6.105867374925111E-3</v>
      </c>
      <c r="H1846" s="4">
        <f t="shared" si="199"/>
        <v>193.89</v>
      </c>
      <c r="I1846" s="23">
        <f t="shared" si="200"/>
        <v>-8.1283201815462336E-2</v>
      </c>
      <c r="J1846" s="4">
        <f t="shared" si="201"/>
        <v>4796.6000000000004</v>
      </c>
      <c r="K1846" s="23">
        <f t="shared" si="202"/>
        <v>-7.5739065171162911E-2</v>
      </c>
      <c r="L1846" s="22">
        <f t="shared" si="196"/>
        <v>-3.393299256434279E-3</v>
      </c>
    </row>
    <row r="1847" spans="1:12" x14ac:dyDescent="0.25">
      <c r="A1847" s="3">
        <f>IFERROR(Datos!A1847,"")</f>
        <v>45167</v>
      </c>
      <c r="B1847" s="4">
        <f>IFERROR(Datos!B1847,"")</f>
        <v>179.87</v>
      </c>
      <c r="C1847" s="4">
        <f>IFERROR(Datos!C1847,"")</f>
        <v>4497.63</v>
      </c>
      <c r="D1847" s="22">
        <f t="shared" si="197"/>
        <v>9.768146859035598E-3</v>
      </c>
      <c r="E1847" s="22">
        <f t="shared" si="198"/>
        <v>1.4508347036412905E-2</v>
      </c>
      <c r="F1847" s="22">
        <f>IFERROR(D1847-Dashboard!$B$4/252,"")</f>
        <v>9.6094167003054395E-3</v>
      </c>
      <c r="G1847" s="22">
        <f>IFERROR(E1847-Dashboard!$B$4/252,"")</f>
        <v>1.4349616877682747E-2</v>
      </c>
      <c r="H1847" s="4">
        <f t="shared" si="199"/>
        <v>193.89</v>
      </c>
      <c r="I1847" s="23">
        <f t="shared" si="200"/>
        <v>-7.2309041208932778E-2</v>
      </c>
      <c r="J1847" s="4">
        <f t="shared" si="201"/>
        <v>4796.6000000000004</v>
      </c>
      <c r="K1847" s="23">
        <f t="shared" si="202"/>
        <v>-6.2329566776466727E-2</v>
      </c>
      <c r="L1847" s="22">
        <f t="shared" si="196"/>
        <v>-4.7402001773773073E-3</v>
      </c>
    </row>
    <row r="1848" spans="1:12" x14ac:dyDescent="0.25">
      <c r="A1848" s="3">
        <f>IFERROR(Datos!A1848,"")</f>
        <v>45168</v>
      </c>
      <c r="B1848" s="4">
        <f>IFERROR(Datos!B1848,"")</f>
        <v>180.32</v>
      </c>
      <c r="C1848" s="4">
        <f>IFERROR(Datos!C1848,"")</f>
        <v>4514.87</v>
      </c>
      <c r="D1848" s="22">
        <f t="shared" si="197"/>
        <v>2.5018068605102695E-3</v>
      </c>
      <c r="E1848" s="22">
        <f t="shared" si="198"/>
        <v>3.8331298928546698E-3</v>
      </c>
      <c r="F1848" s="22">
        <f>IFERROR(D1848-Dashboard!$B$4/252,"")</f>
        <v>2.3430767017801109E-3</v>
      </c>
      <c r="G1848" s="22">
        <f>IFERROR(E1848-Dashboard!$B$4/252,"")</f>
        <v>3.6743997341245112E-3</v>
      </c>
      <c r="H1848" s="4">
        <f t="shared" si="199"/>
        <v>193.89</v>
      </c>
      <c r="I1848" s="23">
        <f t="shared" si="200"/>
        <v>-6.9988137603795963E-2</v>
      </c>
      <c r="J1848" s="4">
        <f t="shared" si="201"/>
        <v>4796.6000000000004</v>
      </c>
      <c r="K1848" s="23">
        <f t="shared" si="202"/>
        <v>-5.8735354209231594E-2</v>
      </c>
      <c r="L1848" s="22">
        <f t="shared" si="196"/>
        <v>-1.3313230323444003E-3</v>
      </c>
    </row>
    <row r="1849" spans="1:12" x14ac:dyDescent="0.25">
      <c r="A1849" s="3">
        <f>IFERROR(Datos!A1849,"")</f>
        <v>45169</v>
      </c>
      <c r="B1849" s="4">
        <f>IFERROR(Datos!B1849,"")</f>
        <v>180.02</v>
      </c>
      <c r="C1849" s="4">
        <f>IFERROR(Datos!C1849,"")</f>
        <v>4507.66</v>
      </c>
      <c r="D1849" s="22">
        <f t="shared" si="197"/>
        <v>-1.6637089618455336E-3</v>
      </c>
      <c r="E1849" s="22">
        <f t="shared" si="198"/>
        <v>-1.5969452055097921E-3</v>
      </c>
      <c r="F1849" s="22">
        <f>IFERROR(D1849-Dashboard!$B$4/252,"")</f>
        <v>-1.8224391205756924E-3</v>
      </c>
      <c r="G1849" s="22">
        <f>IFERROR(E1849-Dashboard!$B$4/252,"")</f>
        <v>-1.7556753642399509E-3</v>
      </c>
      <c r="H1849" s="4">
        <f t="shared" si="199"/>
        <v>193.89</v>
      </c>
      <c r="I1849" s="23">
        <f t="shared" si="200"/>
        <v>-7.1535406673887136E-2</v>
      </c>
      <c r="J1849" s="4">
        <f t="shared" si="201"/>
        <v>4796.6000000000004</v>
      </c>
      <c r="K1849" s="23">
        <f t="shared" si="202"/>
        <v>-6.0238502272443095E-2</v>
      </c>
      <c r="L1849" s="22">
        <f t="shared" si="196"/>
        <v>-6.6763756335741498E-5</v>
      </c>
    </row>
    <row r="1850" spans="1:12" x14ac:dyDescent="0.25">
      <c r="A1850" s="3">
        <f>IFERROR(Datos!A1850,"")</f>
        <v>45170</v>
      </c>
      <c r="B1850" s="4">
        <f>IFERROR(Datos!B1850,"")</f>
        <v>180.11</v>
      </c>
      <c r="C1850" s="4">
        <f>IFERROR(Datos!C1850,"")</f>
        <v>4515.7700000000004</v>
      </c>
      <c r="D1850" s="22">
        <f t="shared" si="197"/>
        <v>4.9994445061662951E-4</v>
      </c>
      <c r="E1850" s="22">
        <f t="shared" si="198"/>
        <v>1.7991596526802933E-3</v>
      </c>
      <c r="F1850" s="22">
        <f>IFERROR(D1850-Dashboard!$B$4/252,"")</f>
        <v>3.4121429188647078E-4</v>
      </c>
      <c r="G1850" s="22">
        <f>IFERROR(E1850-Dashboard!$B$4/252,"")</f>
        <v>1.6404294939501346E-3</v>
      </c>
      <c r="H1850" s="4">
        <f t="shared" si="199"/>
        <v>193.89</v>
      </c>
      <c r="I1850" s="23">
        <f t="shared" si="200"/>
        <v>-7.1071225952859751E-2</v>
      </c>
      <c r="J1850" s="4">
        <f t="shared" si="201"/>
        <v>4796.6000000000004</v>
      </c>
      <c r="K1850" s="23">
        <f t="shared" si="202"/>
        <v>-5.8547721302589339E-2</v>
      </c>
      <c r="L1850" s="22">
        <f t="shared" si="196"/>
        <v>-1.2992152020636638E-3</v>
      </c>
    </row>
    <row r="1851" spans="1:12" x14ac:dyDescent="0.25">
      <c r="A1851" s="3">
        <f>IFERROR(Datos!A1851,"")</f>
        <v>45174</v>
      </c>
      <c r="B1851" s="4">
        <f>IFERROR(Datos!B1851,"")</f>
        <v>178.64</v>
      </c>
      <c r="C1851" s="4">
        <f>IFERROR(Datos!C1851,"")</f>
        <v>4496.83</v>
      </c>
      <c r="D1851" s="22">
        <f t="shared" si="197"/>
        <v>-8.1616789739604734E-3</v>
      </c>
      <c r="E1851" s="22">
        <f t="shared" si="198"/>
        <v>-4.1941905810084501E-3</v>
      </c>
      <c r="F1851" s="22">
        <f>IFERROR(D1851-Dashboard!$B$4/252,"")</f>
        <v>-8.3204091326906319E-3</v>
      </c>
      <c r="G1851" s="22">
        <f>IFERROR(E1851-Dashboard!$B$4/252,"")</f>
        <v>-4.3529207397386086E-3</v>
      </c>
      <c r="H1851" s="4">
        <f t="shared" si="199"/>
        <v>193.89</v>
      </c>
      <c r="I1851" s="23">
        <f t="shared" si="200"/>
        <v>-7.8652844396307153E-2</v>
      </c>
      <c r="J1851" s="4">
        <f t="shared" si="201"/>
        <v>4796.6000000000004</v>
      </c>
      <c r="K1851" s="23">
        <f t="shared" si="202"/>
        <v>-6.2496351582370879E-2</v>
      </c>
      <c r="L1851" s="22">
        <f t="shared" si="196"/>
        <v>-3.9674883929520233E-3</v>
      </c>
    </row>
    <row r="1852" spans="1:12" x14ac:dyDescent="0.25">
      <c r="A1852" s="3">
        <f>IFERROR(Datos!A1852,"")</f>
        <v>45175</v>
      </c>
      <c r="B1852" s="4">
        <f>IFERROR(Datos!B1852,"")</f>
        <v>177.83</v>
      </c>
      <c r="C1852" s="4">
        <f>IFERROR(Datos!C1852,"")</f>
        <v>4465.4799999999996</v>
      </c>
      <c r="D1852" s="22">
        <f t="shared" si="197"/>
        <v>-4.534258844603567E-3</v>
      </c>
      <c r="E1852" s="22">
        <f t="shared" si="198"/>
        <v>-6.9715777558858605E-3</v>
      </c>
      <c r="F1852" s="22">
        <f>IFERROR(D1852-Dashboard!$B$4/252,"")</f>
        <v>-4.6929890033337255E-3</v>
      </c>
      <c r="G1852" s="22">
        <f>IFERROR(E1852-Dashboard!$B$4/252,"")</f>
        <v>-7.130307914616019E-3</v>
      </c>
      <c r="H1852" s="4">
        <f t="shared" si="199"/>
        <v>193.89</v>
      </c>
      <c r="I1852" s="23">
        <f t="shared" si="200"/>
        <v>-8.2830470885553509E-2</v>
      </c>
      <c r="J1852" s="4">
        <f t="shared" si="201"/>
        <v>4796.6000000000004</v>
      </c>
      <c r="K1852" s="23">
        <f t="shared" si="202"/>
        <v>-6.9032231163741131E-2</v>
      </c>
      <c r="L1852" s="22">
        <f t="shared" si="196"/>
        <v>2.4373189112822935E-3</v>
      </c>
    </row>
    <row r="1853" spans="1:12" x14ac:dyDescent="0.25">
      <c r="A1853" s="3">
        <f>IFERROR(Datos!A1853,"")</f>
        <v>45176</v>
      </c>
      <c r="B1853" s="4">
        <f>IFERROR(Datos!B1853,"")</f>
        <v>178.02</v>
      </c>
      <c r="C1853" s="4">
        <f>IFERROR(Datos!C1853,"")</f>
        <v>4451.1400000000003</v>
      </c>
      <c r="D1853" s="22">
        <f t="shared" si="197"/>
        <v>1.0684361468817904E-3</v>
      </c>
      <c r="E1853" s="22">
        <f t="shared" si="198"/>
        <v>-3.2113009127796577E-3</v>
      </c>
      <c r="F1853" s="22">
        <f>IFERROR(D1853-Dashboard!$B$4/252,"")</f>
        <v>9.0970598815163172E-4</v>
      </c>
      <c r="G1853" s="22">
        <f>IFERROR(E1853-Dashboard!$B$4/252,"")</f>
        <v>-3.3700310715098162E-3</v>
      </c>
      <c r="H1853" s="4">
        <f t="shared" si="199"/>
        <v>193.89</v>
      </c>
      <c r="I1853" s="23">
        <f t="shared" si="200"/>
        <v>-8.1850533807829029E-2</v>
      </c>
      <c r="J1853" s="4">
        <f t="shared" si="201"/>
        <v>4796.6000000000004</v>
      </c>
      <c r="K1853" s="23">
        <f t="shared" si="202"/>
        <v>-7.2021848809573408E-2</v>
      </c>
      <c r="L1853" s="22">
        <f t="shared" si="196"/>
        <v>4.2797370596614481E-3</v>
      </c>
    </row>
    <row r="1854" spans="1:12" x14ac:dyDescent="0.25">
      <c r="A1854" s="3">
        <f>IFERROR(Datos!A1854,"")</f>
        <v>45177</v>
      </c>
      <c r="B1854" s="4">
        <f>IFERROR(Datos!B1854,"")</f>
        <v>178.08</v>
      </c>
      <c r="C1854" s="4">
        <f>IFERROR(Datos!C1854,"")</f>
        <v>4457.49</v>
      </c>
      <c r="D1854" s="22">
        <f t="shared" si="197"/>
        <v>3.370407819345278E-4</v>
      </c>
      <c r="E1854" s="22">
        <f t="shared" si="198"/>
        <v>1.4266008258556617E-3</v>
      </c>
      <c r="F1854" s="22">
        <f>IFERROR(D1854-Dashboard!$B$4/252,"")</f>
        <v>1.7831062320436907E-4</v>
      </c>
      <c r="G1854" s="22">
        <f>IFERROR(E1854-Dashboard!$B$4/252,"")</f>
        <v>1.267870667125503E-3</v>
      </c>
      <c r="H1854" s="4">
        <f t="shared" si="199"/>
        <v>193.89</v>
      </c>
      <c r="I1854" s="23">
        <f t="shared" si="200"/>
        <v>-8.1541079993810772E-2</v>
      </c>
      <c r="J1854" s="4">
        <f t="shared" si="201"/>
        <v>4796.6000000000004</v>
      </c>
      <c r="K1854" s="23">
        <f t="shared" si="202"/>
        <v>-7.0697994412709075E-2</v>
      </c>
      <c r="L1854" s="22">
        <f t="shared" si="196"/>
        <v>-1.0895600439211339E-3</v>
      </c>
    </row>
    <row r="1855" spans="1:12" x14ac:dyDescent="0.25">
      <c r="A1855" s="3">
        <f>IFERROR(Datos!A1855,"")</f>
        <v>45180</v>
      </c>
      <c r="B1855" s="4">
        <f>IFERROR(Datos!B1855,"")</f>
        <v>178.41</v>
      </c>
      <c r="C1855" s="4">
        <f>IFERROR(Datos!C1855,"")</f>
        <v>4487.46</v>
      </c>
      <c r="D1855" s="22">
        <f t="shared" si="197"/>
        <v>1.8530997304582186E-3</v>
      </c>
      <c r="E1855" s="22">
        <f t="shared" si="198"/>
        <v>6.7235148031741243E-3</v>
      </c>
      <c r="F1855" s="22">
        <f>IFERROR(D1855-Dashboard!$B$4/252,"")</f>
        <v>1.6943695717280599E-3</v>
      </c>
      <c r="G1855" s="22">
        <f>IFERROR(E1855-Dashboard!$B$4/252,"")</f>
        <v>6.5647846444439658E-3</v>
      </c>
      <c r="H1855" s="4">
        <f t="shared" si="199"/>
        <v>193.89</v>
      </c>
      <c r="I1855" s="23">
        <f t="shared" si="200"/>
        <v>-7.9839084016710471E-2</v>
      </c>
      <c r="J1855" s="4">
        <f t="shared" si="201"/>
        <v>4796.6000000000004</v>
      </c>
      <c r="K1855" s="23">
        <f t="shared" si="202"/>
        <v>-6.4449818621523658E-2</v>
      </c>
      <c r="L1855" s="22">
        <f t="shared" si="196"/>
        <v>-4.8704150727159057E-3</v>
      </c>
    </row>
    <row r="1856" spans="1:12" x14ac:dyDescent="0.25">
      <c r="A1856" s="3">
        <f>IFERROR(Datos!A1856,"")</f>
        <v>45181</v>
      </c>
      <c r="B1856" s="4">
        <f>IFERROR(Datos!B1856,"")</f>
        <v>177.49</v>
      </c>
      <c r="C1856" s="4">
        <f>IFERROR(Datos!C1856,"")</f>
        <v>4461.8999999999996</v>
      </c>
      <c r="D1856" s="22">
        <f t="shared" si="197"/>
        <v>-5.1566616221062622E-3</v>
      </c>
      <c r="E1856" s="22">
        <f t="shared" si="198"/>
        <v>-5.6958724980279429E-3</v>
      </c>
      <c r="F1856" s="22">
        <f>IFERROR(D1856-Dashboard!$B$4/252,"")</f>
        <v>-5.3153917808364207E-3</v>
      </c>
      <c r="G1856" s="22">
        <f>IFERROR(E1856-Dashboard!$B$4/252,"")</f>
        <v>-5.8546026567581014E-3</v>
      </c>
      <c r="H1856" s="4">
        <f t="shared" si="199"/>
        <v>193.89</v>
      </c>
      <c r="I1856" s="23">
        <f t="shared" si="200"/>
        <v>-8.4584042498323631E-2</v>
      </c>
      <c r="J1856" s="4">
        <f t="shared" si="201"/>
        <v>4796.6000000000004</v>
      </c>
      <c r="K1856" s="23">
        <f t="shared" si="202"/>
        <v>-6.9778593170162329E-2</v>
      </c>
      <c r="L1856" s="22">
        <f t="shared" si="196"/>
        <v>5.3921087592168071E-4</v>
      </c>
    </row>
    <row r="1857" spans="1:12" x14ac:dyDescent="0.25">
      <c r="A1857" s="3">
        <f>IFERROR(Datos!A1857,"")</f>
        <v>45182</v>
      </c>
      <c r="B1857" s="4">
        <f>IFERROR(Datos!B1857,"")</f>
        <v>177.08</v>
      </c>
      <c r="C1857" s="4">
        <f>IFERROR(Datos!C1857,"")</f>
        <v>4467.4399999999996</v>
      </c>
      <c r="D1857" s="22">
        <f t="shared" si="197"/>
        <v>-2.3099892951715661E-3</v>
      </c>
      <c r="E1857" s="22">
        <f t="shared" si="198"/>
        <v>1.2416235236110129E-3</v>
      </c>
      <c r="F1857" s="22">
        <f>IFERROR(D1857-Dashboard!$B$4/252,"")</f>
        <v>-2.4687194539017247E-3</v>
      </c>
      <c r="G1857" s="22">
        <f>IFERROR(E1857-Dashboard!$B$4/252,"")</f>
        <v>1.0828933648808542E-3</v>
      </c>
      <c r="H1857" s="4">
        <f t="shared" si="199"/>
        <v>193.89</v>
      </c>
      <c r="I1857" s="23">
        <f t="shared" si="200"/>
        <v>-8.6698643560781719E-2</v>
      </c>
      <c r="J1857" s="4">
        <f t="shared" si="201"/>
        <v>4796.6000000000004</v>
      </c>
      <c r="K1857" s="23">
        <f t="shared" si="202"/>
        <v>-6.8623608389275836E-2</v>
      </c>
      <c r="L1857" s="22">
        <f t="shared" si="196"/>
        <v>-3.5516128187825791E-3</v>
      </c>
    </row>
    <row r="1858" spans="1:12" x14ac:dyDescent="0.25">
      <c r="A1858" s="3">
        <f>IFERROR(Datos!A1858,"")</f>
        <v>45183</v>
      </c>
      <c r="B1858" s="4">
        <f>IFERROR(Datos!B1858,"")</f>
        <v>177.17</v>
      </c>
      <c r="C1858" s="4">
        <f>IFERROR(Datos!C1858,"")</f>
        <v>4505.1000000000004</v>
      </c>
      <c r="D1858" s="22">
        <f t="shared" si="197"/>
        <v>5.0824486107958755E-4</v>
      </c>
      <c r="E1858" s="22">
        <f t="shared" si="198"/>
        <v>8.4298837813157057E-3</v>
      </c>
      <c r="F1858" s="22">
        <f>IFERROR(D1858-Dashboard!$B$4/252,"")</f>
        <v>3.4951470234942882E-4</v>
      </c>
      <c r="G1858" s="22">
        <f>IFERROR(E1858-Dashboard!$B$4/252,"")</f>
        <v>8.2711536225855472E-3</v>
      </c>
      <c r="H1858" s="4">
        <f t="shared" si="199"/>
        <v>193.89</v>
      </c>
      <c r="I1858" s="23">
        <f t="shared" si="200"/>
        <v>-8.6234462839754555E-2</v>
      </c>
      <c r="J1858" s="4">
        <f t="shared" si="201"/>
        <v>4796.6000000000004</v>
      </c>
      <c r="K1858" s="23">
        <f t="shared" si="202"/>
        <v>-6.0772213651336338E-2</v>
      </c>
      <c r="L1858" s="22">
        <f t="shared" si="196"/>
        <v>-7.9216389202361182E-3</v>
      </c>
    </row>
    <row r="1859" spans="1:12" x14ac:dyDescent="0.25">
      <c r="A1859" s="3">
        <f>IFERROR(Datos!A1859,"")</f>
        <v>45184</v>
      </c>
      <c r="B1859" s="4">
        <f>IFERROR(Datos!B1859,"")</f>
        <v>178.34</v>
      </c>
      <c r="C1859" s="4">
        <f>IFERROR(Datos!C1859,"")</f>
        <v>4450.32</v>
      </c>
      <c r="D1859" s="22">
        <f t="shared" si="197"/>
        <v>6.6038268329853267E-3</v>
      </c>
      <c r="E1859" s="22">
        <f t="shared" si="198"/>
        <v>-1.2159552507158722E-2</v>
      </c>
      <c r="F1859" s="22">
        <f>IFERROR(D1859-Dashboard!$B$4/252,"")</f>
        <v>6.4450966742551682E-3</v>
      </c>
      <c r="G1859" s="22">
        <f>IFERROR(E1859-Dashboard!$B$4/252,"")</f>
        <v>-1.231828266588888E-2</v>
      </c>
      <c r="H1859" s="4">
        <f t="shared" si="199"/>
        <v>193.89</v>
      </c>
      <c r="I1859" s="23">
        <f t="shared" si="200"/>
        <v>-8.0200113466398437E-2</v>
      </c>
      <c r="J1859" s="4">
        <f t="shared" si="201"/>
        <v>4796.6000000000004</v>
      </c>
      <c r="K1859" s="23">
        <f t="shared" si="202"/>
        <v>-7.219280323562538E-2</v>
      </c>
      <c r="L1859" s="22">
        <f t="shared" ref="L1859:L1922" si="203">IFERROR(IF(AND(ISNUMBER(D1859),ISNUMBER(E1859)),D1859-E1859,""),"")</f>
        <v>1.8763379340144049E-2</v>
      </c>
    </row>
    <row r="1860" spans="1:12" x14ac:dyDescent="0.25">
      <c r="A1860" s="3">
        <f>IFERROR(Datos!A1860,"")</f>
        <v>45187</v>
      </c>
      <c r="B1860" s="4">
        <f>IFERROR(Datos!B1860,"")</f>
        <v>179.39</v>
      </c>
      <c r="C1860" s="4">
        <f>IFERROR(Datos!C1860,"")</f>
        <v>4453.53</v>
      </c>
      <c r="D1860" s="22">
        <f t="shared" ref="D1860:D1923" si="204">IFERROR(IF(AND(ISNUMBER(B1860),ISNUMBER(B1859),B1859&lt;&gt;0),B1860/B1859-1,""),"")</f>
        <v>5.8876303689581189E-3</v>
      </c>
      <c r="E1860" s="22">
        <f t="shared" ref="E1860:E1923" si="205">IFERROR(IF(AND(ISNUMBER(C1860),ISNUMBER(C1859),C1859&lt;&gt;0),C1860/C1859-1,""),"")</f>
        <v>7.2129644609830734E-4</v>
      </c>
      <c r="F1860" s="22">
        <f>IFERROR(D1860-Dashboard!$B$4/252,"")</f>
        <v>5.7289002102279604E-3</v>
      </c>
      <c r="G1860" s="22">
        <f>IFERROR(E1860-Dashboard!$B$4/252,"")</f>
        <v>5.6256628736814861E-4</v>
      </c>
      <c r="H1860" s="4">
        <f t="shared" ref="H1860:H1923" si="206">IFERROR(IF(ISNUMBER(B1860),MAX(B1860,IFERROR(H1859,B1860)),""),"")</f>
        <v>193.89</v>
      </c>
      <c r="I1860" s="23">
        <f t="shared" ref="I1860:I1923" si="207">IFERROR(IF(AND(ISNUMBER(B1860),ISNUMBER(H1860)),B1860/H1860-1,""),"")</f>
        <v>-7.4784671721078944E-2</v>
      </c>
      <c r="J1860" s="4">
        <f t="shared" ref="J1860:J1923" si="208">IFERROR(IF(ISNUMBER(C1860),MAX(C1860,IFERROR(J1859,C1860)),""),"")</f>
        <v>4796.6000000000004</v>
      </c>
      <c r="K1860" s="23">
        <f t="shared" ref="K1860:K1923" si="209">IFERROR(IF(AND(ISNUMBER(C1860),ISNUMBER(J1860)),C1860/J1860-1,""),"")</f>
        <v>-7.1523579201934862E-2</v>
      </c>
      <c r="L1860" s="22">
        <f t="shared" si="203"/>
        <v>5.1663339228598115E-3</v>
      </c>
    </row>
    <row r="1861" spans="1:12" x14ac:dyDescent="0.25">
      <c r="A1861" s="3">
        <f>IFERROR(Datos!A1861,"")</f>
        <v>45188</v>
      </c>
      <c r="B1861" s="4">
        <f>IFERROR(Datos!B1861,"")</f>
        <v>179.22</v>
      </c>
      <c r="C1861" s="4">
        <f>IFERROR(Datos!C1861,"")</f>
        <v>4443.95</v>
      </c>
      <c r="D1861" s="22">
        <f t="shared" si="204"/>
        <v>-9.4765594514734097E-4</v>
      </c>
      <c r="E1861" s="22">
        <f t="shared" si="205"/>
        <v>-2.1511026084926055E-3</v>
      </c>
      <c r="F1861" s="22">
        <f>IFERROR(D1861-Dashboard!$B$4/252,"")</f>
        <v>-1.1063861038774997E-3</v>
      </c>
      <c r="G1861" s="22">
        <f>IFERROR(E1861-Dashboard!$B$4/252,"")</f>
        <v>-2.309832767222764E-3</v>
      </c>
      <c r="H1861" s="4">
        <f t="shared" si="206"/>
        <v>193.89</v>
      </c>
      <c r="I1861" s="23">
        <f t="shared" si="207"/>
        <v>-7.5661457527464004E-2</v>
      </c>
      <c r="J1861" s="4">
        <f t="shared" si="208"/>
        <v>4796.6000000000004</v>
      </c>
      <c r="K1861" s="23">
        <f t="shared" si="209"/>
        <v>-7.3520827252637422E-2</v>
      </c>
      <c r="L1861" s="22">
        <f t="shared" si="203"/>
        <v>1.2034466633452645E-3</v>
      </c>
    </row>
    <row r="1862" spans="1:12" x14ac:dyDescent="0.25">
      <c r="A1862" s="3">
        <f>IFERROR(Datos!A1862,"")</f>
        <v>45189</v>
      </c>
      <c r="B1862" s="4">
        <f>IFERROR(Datos!B1862,"")</f>
        <v>179.35</v>
      </c>
      <c r="C1862" s="4">
        <f>IFERROR(Datos!C1862,"")</f>
        <v>4402.2</v>
      </c>
      <c r="D1862" s="22">
        <f t="shared" si="204"/>
        <v>7.2536547260337869E-4</v>
      </c>
      <c r="E1862" s="22">
        <f t="shared" si="205"/>
        <v>-9.3947951709627553E-3</v>
      </c>
      <c r="F1862" s="22">
        <f>IFERROR(D1862-Dashboard!$B$4/252,"")</f>
        <v>5.6663531387321996E-4</v>
      </c>
      <c r="G1862" s="22">
        <f>IFERROR(E1862-Dashboard!$B$4/252,"")</f>
        <v>-9.5535253296929138E-3</v>
      </c>
      <c r="H1862" s="4">
        <f t="shared" si="206"/>
        <v>193.89</v>
      </c>
      <c r="I1862" s="23">
        <f t="shared" si="207"/>
        <v>-7.4990974263757781E-2</v>
      </c>
      <c r="J1862" s="4">
        <f t="shared" si="208"/>
        <v>4796.6000000000004</v>
      </c>
      <c r="K1862" s="23">
        <f t="shared" si="209"/>
        <v>-8.2224909310761873E-2</v>
      </c>
      <c r="L1862" s="22">
        <f t="shared" si="203"/>
        <v>1.0120160643566134E-2</v>
      </c>
    </row>
    <row r="1863" spans="1:12" x14ac:dyDescent="0.25">
      <c r="A1863" s="3">
        <f>IFERROR(Datos!A1863,"")</f>
        <v>45190</v>
      </c>
      <c r="B1863" s="4">
        <f>IFERROR(Datos!B1863,"")</f>
        <v>178.05</v>
      </c>
      <c r="C1863" s="4">
        <f>IFERROR(Datos!C1863,"")</f>
        <v>4330</v>
      </c>
      <c r="D1863" s="22">
        <f t="shared" si="204"/>
        <v>-7.2483969891272704E-3</v>
      </c>
      <c r="E1863" s="22">
        <f t="shared" si="205"/>
        <v>-1.6400890463858953E-2</v>
      </c>
      <c r="F1863" s="22">
        <f>IFERROR(D1863-Dashboard!$B$4/252,"")</f>
        <v>-7.4071271478574289E-3</v>
      </c>
      <c r="G1863" s="22">
        <f>IFERROR(E1863-Dashboard!$B$4/252,"")</f>
        <v>-1.6559620622589113E-2</v>
      </c>
      <c r="H1863" s="4">
        <f t="shared" si="206"/>
        <v>193.89</v>
      </c>
      <c r="I1863" s="23">
        <f t="shared" si="207"/>
        <v>-8.1695806900819901E-2</v>
      </c>
      <c r="J1863" s="4">
        <f t="shared" si="208"/>
        <v>4796.6000000000004</v>
      </c>
      <c r="K1863" s="23">
        <f t="shared" si="209"/>
        <v>-9.7277238043614322E-2</v>
      </c>
      <c r="L1863" s="22">
        <f t="shared" si="203"/>
        <v>9.1524934747316822E-3</v>
      </c>
    </row>
    <row r="1864" spans="1:12" x14ac:dyDescent="0.25">
      <c r="A1864" s="3">
        <f>IFERROR(Datos!A1864,"")</f>
        <v>45191</v>
      </c>
      <c r="B1864" s="4">
        <f>IFERROR(Datos!B1864,"")</f>
        <v>178.62</v>
      </c>
      <c r="C1864" s="4">
        <f>IFERROR(Datos!C1864,"")</f>
        <v>4320.0600000000004</v>
      </c>
      <c r="D1864" s="22">
        <f t="shared" si="204"/>
        <v>3.2013479359729313E-3</v>
      </c>
      <c r="E1864" s="22">
        <f t="shared" si="205"/>
        <v>-2.2956120092377796E-3</v>
      </c>
      <c r="F1864" s="22">
        <f>IFERROR(D1864-Dashboard!$B$4/252,"")</f>
        <v>3.0426177772427728E-3</v>
      </c>
      <c r="G1864" s="22">
        <f>IFERROR(E1864-Dashboard!$B$4/252,"")</f>
        <v>-2.4543421679679382E-3</v>
      </c>
      <c r="H1864" s="4">
        <f t="shared" si="206"/>
        <v>193.89</v>
      </c>
      <c r="I1864" s="23">
        <f t="shared" si="207"/>
        <v>-7.8755995667646461E-2</v>
      </c>
      <c r="J1864" s="4">
        <f t="shared" si="208"/>
        <v>4796.6000000000004</v>
      </c>
      <c r="K1864" s="23">
        <f t="shared" si="209"/>
        <v>-9.9349539256973651E-2</v>
      </c>
      <c r="L1864" s="22">
        <f t="shared" si="203"/>
        <v>5.496959945210711E-3</v>
      </c>
    </row>
    <row r="1865" spans="1:12" x14ac:dyDescent="0.25">
      <c r="A1865" s="3">
        <f>IFERROR(Datos!A1865,"")</f>
        <v>45194</v>
      </c>
      <c r="B1865" s="4">
        <f>IFERROR(Datos!B1865,"")</f>
        <v>177.7</v>
      </c>
      <c r="C1865" s="4">
        <f>IFERROR(Datos!C1865,"")</f>
        <v>4337.4399999999996</v>
      </c>
      <c r="D1865" s="22">
        <f t="shared" si="204"/>
        <v>-5.1505990370620536E-3</v>
      </c>
      <c r="E1865" s="22">
        <f t="shared" si="205"/>
        <v>4.0230922718664797E-3</v>
      </c>
      <c r="F1865" s="22">
        <f>IFERROR(D1865-Dashboard!$B$4/252,"")</f>
        <v>-5.3093291957922121E-3</v>
      </c>
      <c r="G1865" s="22">
        <f>IFERROR(E1865-Dashboard!$B$4/252,"")</f>
        <v>3.8643621131363212E-3</v>
      </c>
      <c r="H1865" s="4">
        <f t="shared" si="206"/>
        <v>193.89</v>
      </c>
      <c r="I1865" s="23">
        <f t="shared" si="207"/>
        <v>-8.3500954149259843E-2</v>
      </c>
      <c r="J1865" s="4">
        <f t="shared" si="208"/>
        <v>4796.6000000000004</v>
      </c>
      <c r="K1865" s="23">
        <f t="shared" si="209"/>
        <v>-9.5726139348705441E-2</v>
      </c>
      <c r="L1865" s="22">
        <f t="shared" si="203"/>
        <v>-9.1736913089285332E-3</v>
      </c>
    </row>
    <row r="1866" spans="1:12" x14ac:dyDescent="0.25">
      <c r="A1866" s="3">
        <f>IFERROR(Datos!A1866,"")</f>
        <v>45195</v>
      </c>
      <c r="B1866" s="4">
        <f>IFERROR(Datos!B1866,"")</f>
        <v>176.28</v>
      </c>
      <c r="C1866" s="4">
        <f>IFERROR(Datos!C1866,"")</f>
        <v>4273.53</v>
      </c>
      <c r="D1866" s="22">
        <f t="shared" si="204"/>
        <v>-7.9909960607764674E-3</v>
      </c>
      <c r="E1866" s="22">
        <f t="shared" si="205"/>
        <v>-1.473449776826885E-2</v>
      </c>
      <c r="F1866" s="22">
        <f>IFERROR(D1866-Dashboard!$B$4/252,"")</f>
        <v>-8.1497262195066259E-3</v>
      </c>
      <c r="G1866" s="22">
        <f>IFERROR(E1866-Dashboard!$B$4/252,"")</f>
        <v>-1.4893227926999009E-2</v>
      </c>
      <c r="H1866" s="4">
        <f t="shared" si="206"/>
        <v>193.89</v>
      </c>
      <c r="I1866" s="23">
        <f t="shared" si="207"/>
        <v>-9.0824694414358587E-2</v>
      </c>
      <c r="J1866" s="4">
        <f t="shared" si="208"/>
        <v>4796.6000000000004</v>
      </c>
      <c r="K1866" s="23">
        <f t="shared" si="209"/>
        <v>-0.10905016053037575</v>
      </c>
      <c r="L1866" s="22">
        <f t="shared" si="203"/>
        <v>6.7435017074923831E-3</v>
      </c>
    </row>
    <row r="1867" spans="1:12" x14ac:dyDescent="0.25">
      <c r="A1867" s="3">
        <f>IFERROR(Datos!A1867,"")</f>
        <v>45196</v>
      </c>
      <c r="B1867" s="4">
        <f>IFERROR(Datos!B1867,"")</f>
        <v>174.1</v>
      </c>
      <c r="C1867" s="4">
        <f>IFERROR(Datos!C1867,"")</f>
        <v>4274.51</v>
      </c>
      <c r="D1867" s="22">
        <f t="shared" si="204"/>
        <v>-1.23666893578398E-2</v>
      </c>
      <c r="E1867" s="22">
        <f t="shared" si="205"/>
        <v>2.2931861950192811E-4</v>
      </c>
      <c r="F1867" s="22">
        <f>IFERROR(D1867-Dashboard!$B$4/252,"")</f>
        <v>-1.2525419516569958E-2</v>
      </c>
      <c r="G1867" s="22">
        <f>IFERROR(E1867-Dashboard!$B$4/252,"")</f>
        <v>7.0588460771769381E-5</v>
      </c>
      <c r="H1867" s="4">
        <f t="shared" si="206"/>
        <v>193.89</v>
      </c>
      <c r="I1867" s="23">
        <f t="shared" si="207"/>
        <v>-0.10206818299035536</v>
      </c>
      <c r="J1867" s="4">
        <f t="shared" si="208"/>
        <v>4796.6000000000004</v>
      </c>
      <c r="K1867" s="23">
        <f t="shared" si="209"/>
        <v>-0.1088458491431431</v>
      </c>
      <c r="L1867" s="22">
        <f t="shared" si="203"/>
        <v>-1.2596007977341728E-2</v>
      </c>
    </row>
    <row r="1868" spans="1:12" x14ac:dyDescent="0.25">
      <c r="A1868" s="3">
        <f>IFERROR(Datos!A1868,"")</f>
        <v>45197</v>
      </c>
      <c r="B1868" s="4">
        <f>IFERROR(Datos!B1868,"")</f>
        <v>173.23</v>
      </c>
      <c r="C1868" s="4">
        <f>IFERROR(Datos!C1868,"")</f>
        <v>4299.7</v>
      </c>
      <c r="D1868" s="22">
        <f t="shared" si="204"/>
        <v>-4.9971280873061241E-3</v>
      </c>
      <c r="E1868" s="22">
        <f t="shared" si="205"/>
        <v>5.8930731241708667E-3</v>
      </c>
      <c r="F1868" s="22">
        <f>IFERROR(D1868-Dashboard!$B$4/252,"")</f>
        <v>-5.1558582460362826E-3</v>
      </c>
      <c r="G1868" s="22">
        <f>IFERROR(E1868-Dashboard!$B$4/252,"")</f>
        <v>5.7343429654407082E-3</v>
      </c>
      <c r="H1868" s="4">
        <f t="shared" si="206"/>
        <v>193.89</v>
      </c>
      <c r="I1868" s="23">
        <f t="shared" si="207"/>
        <v>-0.10655526329362008</v>
      </c>
      <c r="J1868" s="4">
        <f t="shared" si="208"/>
        <v>4796.6000000000004</v>
      </c>
      <c r="K1868" s="23">
        <f t="shared" si="209"/>
        <v>-0.10359421256723522</v>
      </c>
      <c r="L1868" s="22">
        <f t="shared" si="203"/>
        <v>-1.0890201211476991E-2</v>
      </c>
    </row>
    <row r="1869" spans="1:12" x14ac:dyDescent="0.25">
      <c r="A1869" s="3">
        <f>IFERROR(Datos!A1869,"")</f>
        <v>45198</v>
      </c>
      <c r="B1869" s="4">
        <f>IFERROR(Datos!B1869,"")</f>
        <v>171.45</v>
      </c>
      <c r="C1869" s="4">
        <f>IFERROR(Datos!C1869,"")</f>
        <v>4288.05</v>
      </c>
      <c r="D1869" s="22">
        <f t="shared" si="204"/>
        <v>-1.0275356462506546E-2</v>
      </c>
      <c r="E1869" s="22">
        <f t="shared" si="205"/>
        <v>-2.7094913598622039E-3</v>
      </c>
      <c r="F1869" s="22">
        <f>IFERROR(D1869-Dashboard!$B$4/252,"")</f>
        <v>-1.0434086621236705E-2</v>
      </c>
      <c r="G1869" s="22">
        <f>IFERROR(E1869-Dashboard!$B$4/252,"")</f>
        <v>-2.8682215185923624E-3</v>
      </c>
      <c r="H1869" s="4">
        <f t="shared" si="206"/>
        <v>193.89</v>
      </c>
      <c r="I1869" s="23">
        <f t="shared" si="207"/>
        <v>-0.11573572644282837</v>
      </c>
      <c r="J1869" s="4">
        <f t="shared" si="208"/>
        <v>4796.6000000000004</v>
      </c>
      <c r="K1869" s="23">
        <f t="shared" si="209"/>
        <v>-0.10602301630321476</v>
      </c>
      <c r="L1869" s="22">
        <f t="shared" si="203"/>
        <v>-7.5658651026443424E-3</v>
      </c>
    </row>
    <row r="1870" spans="1:12" x14ac:dyDescent="0.25">
      <c r="A1870" s="3">
        <f>IFERROR(Datos!A1870,"")</f>
        <v>45201</v>
      </c>
      <c r="B1870" s="4">
        <f>IFERROR(Datos!B1870,"")</f>
        <v>169.65</v>
      </c>
      <c r="C1870" s="4">
        <f>IFERROR(Datos!C1870,"")</f>
        <v>4288.3900000000003</v>
      </c>
      <c r="D1870" s="22">
        <f t="shared" si="204"/>
        <v>-1.0498687664041939E-2</v>
      </c>
      <c r="E1870" s="22">
        <f t="shared" si="205"/>
        <v>7.9290120217789806E-5</v>
      </c>
      <c r="F1870" s="22">
        <f>IFERROR(D1870-Dashboard!$B$4/252,"")</f>
        <v>-1.0657417822772098E-2</v>
      </c>
      <c r="G1870" s="22">
        <f>IFERROR(E1870-Dashboard!$B$4/252,"")</f>
        <v>-7.9440038512368924E-5</v>
      </c>
      <c r="H1870" s="4">
        <f t="shared" si="206"/>
        <v>193.89</v>
      </c>
      <c r="I1870" s="23">
        <f t="shared" si="207"/>
        <v>-0.12501934086337607</v>
      </c>
      <c r="J1870" s="4">
        <f t="shared" si="208"/>
        <v>4796.6000000000004</v>
      </c>
      <c r="K1870" s="23">
        <f t="shared" si="209"/>
        <v>-0.10595213276070548</v>
      </c>
      <c r="L1870" s="22">
        <f t="shared" si="203"/>
        <v>-1.0577977784259729E-2</v>
      </c>
    </row>
    <row r="1871" spans="1:12" x14ac:dyDescent="0.25">
      <c r="A1871" s="3">
        <f>IFERROR(Datos!A1871,"")</f>
        <v>45202</v>
      </c>
      <c r="B1871" s="4">
        <f>IFERROR(Datos!B1871,"")</f>
        <v>169.16</v>
      </c>
      <c r="C1871" s="4">
        <f>IFERROR(Datos!C1871,"")</f>
        <v>4229.45</v>
      </c>
      <c r="D1871" s="22">
        <f t="shared" si="204"/>
        <v>-2.8882994400236672E-3</v>
      </c>
      <c r="E1871" s="22">
        <f t="shared" si="205"/>
        <v>-1.374408577578079E-2</v>
      </c>
      <c r="F1871" s="22">
        <f>IFERROR(D1871-Dashboard!$B$4/252,"")</f>
        <v>-3.0470295987538257E-3</v>
      </c>
      <c r="G1871" s="22">
        <f>IFERROR(E1871-Dashboard!$B$4/252,"")</f>
        <v>-1.3902815934510948E-2</v>
      </c>
      <c r="H1871" s="4">
        <f t="shared" si="206"/>
        <v>193.89</v>
      </c>
      <c r="I1871" s="23">
        <f t="shared" si="207"/>
        <v>-0.12754654701119184</v>
      </c>
      <c r="J1871" s="4">
        <f t="shared" si="208"/>
        <v>4796.6000000000004</v>
      </c>
      <c r="K1871" s="23">
        <f t="shared" si="209"/>
        <v>-0.11824000333569618</v>
      </c>
      <c r="L1871" s="22">
        <f t="shared" si="203"/>
        <v>1.0855786335757123E-2</v>
      </c>
    </row>
    <row r="1872" spans="1:12" x14ac:dyDescent="0.25">
      <c r="A1872" s="3">
        <f>IFERROR(Datos!A1872,"")</f>
        <v>45203</v>
      </c>
      <c r="B1872" s="4">
        <f>IFERROR(Datos!B1872,"")</f>
        <v>169.14</v>
      </c>
      <c r="C1872" s="4">
        <f>IFERROR(Datos!C1872,"")</f>
        <v>4263.75</v>
      </c>
      <c r="D1872" s="22">
        <f t="shared" si="204"/>
        <v>-1.1823126034526954E-4</v>
      </c>
      <c r="E1872" s="22">
        <f t="shared" si="205"/>
        <v>8.1098015108347354E-3</v>
      </c>
      <c r="F1872" s="22">
        <f>IFERROR(D1872-Dashboard!$B$4/252,"")</f>
        <v>-2.7696141907542827E-4</v>
      </c>
      <c r="G1872" s="22">
        <f>IFERROR(E1872-Dashboard!$B$4/252,"")</f>
        <v>7.9510713521045769E-3</v>
      </c>
      <c r="H1872" s="4">
        <f t="shared" si="206"/>
        <v>193.89</v>
      </c>
      <c r="I1872" s="23">
        <f t="shared" si="207"/>
        <v>-0.12764969828253137</v>
      </c>
      <c r="J1872" s="4">
        <f t="shared" si="208"/>
        <v>4796.6000000000004</v>
      </c>
      <c r="K1872" s="23">
        <f t="shared" si="209"/>
        <v>-0.1110891047825544</v>
      </c>
      <c r="L1872" s="22">
        <f t="shared" si="203"/>
        <v>-8.228032771180005E-3</v>
      </c>
    </row>
    <row r="1873" spans="1:12" x14ac:dyDescent="0.25">
      <c r="A1873" s="3">
        <f>IFERROR(Datos!A1873,"")</f>
        <v>45204</v>
      </c>
      <c r="B1873" s="4">
        <f>IFERROR(Datos!B1873,"")</f>
        <v>168.83</v>
      </c>
      <c r="C1873" s="4">
        <f>IFERROR(Datos!C1873,"")</f>
        <v>4258.1899999999996</v>
      </c>
      <c r="D1873" s="22">
        <f t="shared" si="204"/>
        <v>-1.8328012297503804E-3</v>
      </c>
      <c r="E1873" s="22">
        <f t="shared" si="205"/>
        <v>-1.3040164174730196E-3</v>
      </c>
      <c r="F1873" s="22">
        <f>IFERROR(D1873-Dashboard!$B$4/252,"")</f>
        <v>-1.9915313884805389E-3</v>
      </c>
      <c r="G1873" s="22">
        <f>IFERROR(E1873-Dashboard!$B$4/252,"")</f>
        <v>-1.4627465762031783E-3</v>
      </c>
      <c r="H1873" s="4">
        <f t="shared" si="206"/>
        <v>193.89</v>
      </c>
      <c r="I1873" s="23">
        <f t="shared" si="207"/>
        <v>-0.12924854298829225</v>
      </c>
      <c r="J1873" s="4">
        <f t="shared" si="208"/>
        <v>4796.6000000000004</v>
      </c>
      <c r="K1873" s="23">
        <f t="shared" si="209"/>
        <v>-0.11224825918358849</v>
      </c>
      <c r="L1873" s="22">
        <f t="shared" si="203"/>
        <v>-5.2878481227736085E-4</v>
      </c>
    </row>
    <row r="1874" spans="1:12" x14ac:dyDescent="0.25">
      <c r="A1874" s="3">
        <f>IFERROR(Datos!A1874,"")</f>
        <v>45205</v>
      </c>
      <c r="B1874" s="4">
        <f>IFERROR(Datos!B1874,"")</f>
        <v>169.7</v>
      </c>
      <c r="C1874" s="4">
        <f>IFERROR(Datos!C1874,"")</f>
        <v>4308.5</v>
      </c>
      <c r="D1874" s="22">
        <f t="shared" si="204"/>
        <v>5.1531125984716208E-3</v>
      </c>
      <c r="E1874" s="22">
        <f t="shared" si="205"/>
        <v>1.1814879091820885E-2</v>
      </c>
      <c r="F1874" s="22">
        <f>IFERROR(D1874-Dashboard!$B$4/252,"")</f>
        <v>4.9943824397414623E-3</v>
      </c>
      <c r="G1874" s="22">
        <f>IFERROR(E1874-Dashboard!$B$4/252,"")</f>
        <v>1.1656148933090726E-2</v>
      </c>
      <c r="H1874" s="4">
        <f t="shared" si="206"/>
        <v>193.89</v>
      </c>
      <c r="I1874" s="23">
        <f t="shared" si="207"/>
        <v>-0.12476146268502764</v>
      </c>
      <c r="J1874" s="4">
        <f t="shared" si="208"/>
        <v>4796.6000000000004</v>
      </c>
      <c r="K1874" s="23">
        <f t="shared" si="209"/>
        <v>-0.10175957970228922</v>
      </c>
      <c r="L1874" s="22">
        <f t="shared" si="203"/>
        <v>-6.6617664933492637E-3</v>
      </c>
    </row>
    <row r="1875" spans="1:12" x14ac:dyDescent="0.25">
      <c r="A1875" s="3">
        <f>IFERROR(Datos!A1875,"")</f>
        <v>45208</v>
      </c>
      <c r="B1875" s="4">
        <f>IFERROR(Datos!B1875,"")</f>
        <v>172.82</v>
      </c>
      <c r="C1875" s="4">
        <f>IFERROR(Datos!C1875,"")</f>
        <v>4335.66</v>
      </c>
      <c r="D1875" s="22">
        <f t="shared" si="204"/>
        <v>1.8385385975250523E-2</v>
      </c>
      <c r="E1875" s="22">
        <f t="shared" si="205"/>
        <v>6.3038180341186134E-3</v>
      </c>
      <c r="F1875" s="22">
        <f>IFERROR(D1875-Dashboard!$B$4/252,"")</f>
        <v>1.8226655816520363E-2</v>
      </c>
      <c r="G1875" s="22">
        <f>IFERROR(E1875-Dashboard!$B$4/252,"")</f>
        <v>6.1450878753884549E-3</v>
      </c>
      <c r="H1875" s="4">
        <f t="shared" si="206"/>
        <v>193.89</v>
      </c>
      <c r="I1875" s="23">
        <f t="shared" si="207"/>
        <v>-0.10866986435607817</v>
      </c>
      <c r="J1875" s="4">
        <f t="shared" si="208"/>
        <v>4796.6000000000004</v>
      </c>
      <c r="K1875" s="23">
        <f t="shared" si="209"/>
        <v>-9.6097235541842241E-2</v>
      </c>
      <c r="L1875" s="22">
        <f t="shared" si="203"/>
        <v>1.208156794113191E-2</v>
      </c>
    </row>
    <row r="1876" spans="1:12" x14ac:dyDescent="0.25">
      <c r="A1876" s="3">
        <f>IFERROR(Datos!A1876,"")</f>
        <v>45209</v>
      </c>
      <c r="B1876" s="4">
        <f>IFERROR(Datos!B1876,"")</f>
        <v>172.53</v>
      </c>
      <c r="C1876" s="4">
        <f>IFERROR(Datos!C1876,"")</f>
        <v>4358.24</v>
      </c>
      <c r="D1876" s="22">
        <f t="shared" si="204"/>
        <v>-1.6780465223932284E-3</v>
      </c>
      <c r="E1876" s="22">
        <f t="shared" si="205"/>
        <v>5.2079729499083793E-3</v>
      </c>
      <c r="F1876" s="22">
        <f>IFERROR(D1876-Dashboard!$B$4/252,"")</f>
        <v>-1.8367766811233871E-3</v>
      </c>
      <c r="G1876" s="22">
        <f>IFERROR(E1876-Dashboard!$B$4/252,"")</f>
        <v>5.0492427911782208E-3</v>
      </c>
      <c r="H1876" s="4">
        <f t="shared" si="206"/>
        <v>193.89</v>
      </c>
      <c r="I1876" s="23">
        <f t="shared" si="207"/>
        <v>-0.11016555779049975</v>
      </c>
      <c r="J1876" s="4">
        <f t="shared" si="208"/>
        <v>4796.6000000000004</v>
      </c>
      <c r="K1876" s="23">
        <f t="shared" si="209"/>
        <v>-9.1389734395196709E-2</v>
      </c>
      <c r="L1876" s="22">
        <f t="shared" si="203"/>
        <v>-6.8860194723016077E-3</v>
      </c>
    </row>
    <row r="1877" spans="1:12" x14ac:dyDescent="0.25">
      <c r="A1877" s="3">
        <f>IFERROR(Datos!A1877,"")</f>
        <v>45210</v>
      </c>
      <c r="B1877" s="4">
        <f>IFERROR(Datos!B1877,"")</f>
        <v>173.79</v>
      </c>
      <c r="C1877" s="4">
        <f>IFERROR(Datos!C1877,"")</f>
        <v>4376.95</v>
      </c>
      <c r="D1877" s="22">
        <f t="shared" si="204"/>
        <v>7.3030777256128943E-3</v>
      </c>
      <c r="E1877" s="22">
        <f t="shared" si="205"/>
        <v>4.2930173648079162E-3</v>
      </c>
      <c r="F1877" s="22">
        <f>IFERROR(D1877-Dashboard!$B$4/252,"")</f>
        <v>7.1443475668827357E-3</v>
      </c>
      <c r="G1877" s="22">
        <f>IFERROR(E1877-Dashboard!$B$4/252,"")</f>
        <v>4.1342872060777577E-3</v>
      </c>
      <c r="H1877" s="4">
        <f t="shared" si="206"/>
        <v>193.89</v>
      </c>
      <c r="I1877" s="23">
        <f t="shared" si="207"/>
        <v>-0.10366702769611635</v>
      </c>
      <c r="J1877" s="4">
        <f t="shared" si="208"/>
        <v>4796.6000000000004</v>
      </c>
      <c r="K1877" s="23">
        <f t="shared" si="209"/>
        <v>-8.748905474711266E-2</v>
      </c>
      <c r="L1877" s="22">
        <f t="shared" si="203"/>
        <v>3.0100603608049781E-3</v>
      </c>
    </row>
    <row r="1878" spans="1:12" x14ac:dyDescent="0.25">
      <c r="A1878" s="3">
        <f>IFERROR(Datos!A1878,"")</f>
        <v>45211</v>
      </c>
      <c r="B1878" s="4">
        <f>IFERROR(Datos!B1878,"")</f>
        <v>173.26</v>
      </c>
      <c r="C1878" s="4">
        <f>IFERROR(Datos!C1878,"")</f>
        <v>4349.6099999999997</v>
      </c>
      <c r="D1878" s="22">
        <f t="shared" si="204"/>
        <v>-3.0496576327752045E-3</v>
      </c>
      <c r="E1878" s="22">
        <f t="shared" si="205"/>
        <v>-6.2463587658072584E-3</v>
      </c>
      <c r="F1878" s="22">
        <f>IFERROR(D1878-Dashboard!$B$4/252,"")</f>
        <v>-3.208387791505363E-3</v>
      </c>
      <c r="G1878" s="22">
        <f>IFERROR(E1878-Dashboard!$B$4/252,"")</f>
        <v>-6.4050889245374169E-3</v>
      </c>
      <c r="H1878" s="4">
        <f t="shared" si="206"/>
        <v>193.89</v>
      </c>
      <c r="I1878" s="23">
        <f t="shared" si="207"/>
        <v>-0.10640053638661096</v>
      </c>
      <c r="J1878" s="4">
        <f t="shared" si="208"/>
        <v>4796.6000000000004</v>
      </c>
      <c r="K1878" s="23">
        <f t="shared" si="209"/>
        <v>-9.318892548888813E-2</v>
      </c>
      <c r="L1878" s="22">
        <f t="shared" si="203"/>
        <v>3.1967011330320538E-3</v>
      </c>
    </row>
    <row r="1879" spans="1:12" x14ac:dyDescent="0.25">
      <c r="A1879" s="3">
        <f>IFERROR(Datos!A1879,"")</f>
        <v>45212</v>
      </c>
      <c r="B1879" s="4">
        <f>IFERROR(Datos!B1879,"")</f>
        <v>178.83</v>
      </c>
      <c r="C1879" s="4">
        <f>IFERROR(Datos!C1879,"")</f>
        <v>4327.78</v>
      </c>
      <c r="D1879" s="22">
        <f t="shared" si="204"/>
        <v>3.2148216553157249E-2</v>
      </c>
      <c r="E1879" s="22">
        <f t="shared" si="205"/>
        <v>-5.0188407696322157E-3</v>
      </c>
      <c r="F1879" s="22">
        <f>IFERROR(D1879-Dashboard!$B$4/252,"")</f>
        <v>3.1989486394427093E-2</v>
      </c>
      <c r="G1879" s="22">
        <f>IFERROR(E1879-Dashboard!$B$4/252,"")</f>
        <v>-5.1775709283623742E-3</v>
      </c>
      <c r="H1879" s="4">
        <f t="shared" si="206"/>
        <v>193.89</v>
      </c>
      <c r="I1879" s="23">
        <f t="shared" si="207"/>
        <v>-7.7672907318582562E-2</v>
      </c>
      <c r="J1879" s="4">
        <f t="shared" si="208"/>
        <v>4796.6000000000004</v>
      </c>
      <c r="K1879" s="23">
        <f t="shared" si="209"/>
        <v>-9.7740065879998506E-2</v>
      </c>
      <c r="L1879" s="22">
        <f t="shared" si="203"/>
        <v>3.7167057322789465E-2</v>
      </c>
    </row>
    <row r="1880" spans="1:12" x14ac:dyDescent="0.25">
      <c r="A1880" s="3">
        <f>IFERROR(Datos!A1880,"")</f>
        <v>45215</v>
      </c>
      <c r="B1880" s="4">
        <f>IFERROR(Datos!B1880,"")</f>
        <v>177.96</v>
      </c>
      <c r="C1880" s="4">
        <f>IFERROR(Datos!C1880,"")</f>
        <v>4373.63</v>
      </c>
      <c r="D1880" s="22">
        <f t="shared" si="204"/>
        <v>-4.8649555443718295E-3</v>
      </c>
      <c r="E1880" s="22">
        <f t="shared" si="205"/>
        <v>1.0594346293018697E-2</v>
      </c>
      <c r="F1880" s="22">
        <f>IFERROR(D1880-Dashboard!$B$4/252,"")</f>
        <v>-5.023685703101988E-3</v>
      </c>
      <c r="G1880" s="22">
        <f>IFERROR(E1880-Dashboard!$B$4/252,"")</f>
        <v>1.0435616134288539E-2</v>
      </c>
      <c r="H1880" s="4">
        <f t="shared" si="206"/>
        <v>193.89</v>
      </c>
      <c r="I1880" s="23">
        <f t="shared" si="207"/>
        <v>-8.2159987621847286E-2</v>
      </c>
      <c r="J1880" s="4">
        <f t="shared" si="208"/>
        <v>4796.6000000000004</v>
      </c>
      <c r="K1880" s="23">
        <f t="shared" si="209"/>
        <v>-8.8181211691614969E-2</v>
      </c>
      <c r="L1880" s="22">
        <f t="shared" si="203"/>
        <v>-1.5459301837390527E-2</v>
      </c>
    </row>
    <row r="1881" spans="1:12" x14ac:dyDescent="0.25">
      <c r="A1881" s="3">
        <f>IFERROR(Datos!A1881,"")</f>
        <v>45216</v>
      </c>
      <c r="B1881" s="4">
        <f>IFERROR(Datos!B1881,"")</f>
        <v>178.29</v>
      </c>
      <c r="C1881" s="4">
        <f>IFERROR(Datos!C1881,"")</f>
        <v>4373.2</v>
      </c>
      <c r="D1881" s="22">
        <f t="shared" si="204"/>
        <v>1.8543492919755877E-3</v>
      </c>
      <c r="E1881" s="22">
        <f t="shared" si="205"/>
        <v>-9.831650139591197E-5</v>
      </c>
      <c r="F1881" s="22">
        <f>IFERROR(D1881-Dashboard!$B$4/252,"")</f>
        <v>1.695619133245429E-3</v>
      </c>
      <c r="G1881" s="22">
        <f>IFERROR(E1881-Dashboard!$B$4/252,"")</f>
        <v>-2.570466601260707E-4</v>
      </c>
      <c r="H1881" s="4">
        <f t="shared" si="206"/>
        <v>193.89</v>
      </c>
      <c r="I1881" s="23">
        <f t="shared" si="207"/>
        <v>-8.0457991644746985E-2</v>
      </c>
      <c r="J1881" s="4">
        <f t="shared" si="208"/>
        <v>4796.6000000000004</v>
      </c>
      <c r="K1881" s="23">
        <f t="shared" si="209"/>
        <v>-8.8270858524788554E-2</v>
      </c>
      <c r="L1881" s="22">
        <f t="shared" si="203"/>
        <v>1.9526657933714997E-3</v>
      </c>
    </row>
    <row r="1882" spans="1:12" x14ac:dyDescent="0.25">
      <c r="A1882" s="3">
        <f>IFERROR(Datos!A1882,"")</f>
        <v>45217</v>
      </c>
      <c r="B1882" s="4">
        <f>IFERROR(Datos!B1882,"")</f>
        <v>180.87</v>
      </c>
      <c r="C1882" s="4">
        <f>IFERROR(Datos!C1882,"")</f>
        <v>4314.6000000000004</v>
      </c>
      <c r="D1882" s="22">
        <f t="shared" si="204"/>
        <v>1.4470805990240754E-2</v>
      </c>
      <c r="E1882" s="22">
        <f t="shared" si="205"/>
        <v>-1.3399798774352711E-2</v>
      </c>
      <c r="F1882" s="22">
        <f>IFERROR(D1882-Dashboard!$B$4/252,"")</f>
        <v>1.4312075831510595E-2</v>
      </c>
      <c r="G1882" s="22">
        <f>IFERROR(E1882-Dashboard!$B$4/252,"")</f>
        <v>-1.355852893308287E-2</v>
      </c>
      <c r="H1882" s="4">
        <f t="shared" si="206"/>
        <v>193.89</v>
      </c>
      <c r="I1882" s="23">
        <f t="shared" si="207"/>
        <v>-6.7151477641961832E-2</v>
      </c>
      <c r="J1882" s="4">
        <f t="shared" si="208"/>
        <v>4796.6000000000004</v>
      </c>
      <c r="K1882" s="23">
        <f t="shared" si="209"/>
        <v>-0.10048784555726975</v>
      </c>
      <c r="L1882" s="22">
        <f t="shared" si="203"/>
        <v>2.7870604764593465E-2</v>
      </c>
    </row>
    <row r="1883" spans="1:12" x14ac:dyDescent="0.25">
      <c r="A1883" s="3">
        <f>IFERROR(Datos!A1883,"")</f>
        <v>45218</v>
      </c>
      <c r="B1883" s="4">
        <f>IFERROR(Datos!B1883,"")</f>
        <v>183.09</v>
      </c>
      <c r="C1883" s="4">
        <f>IFERROR(Datos!C1883,"")</f>
        <v>4278</v>
      </c>
      <c r="D1883" s="22">
        <f t="shared" si="204"/>
        <v>1.227400895670927E-2</v>
      </c>
      <c r="E1883" s="22">
        <f t="shared" si="205"/>
        <v>-8.4828257544152796E-3</v>
      </c>
      <c r="F1883" s="22">
        <f>IFERROR(D1883-Dashboard!$B$4/252,"")</f>
        <v>1.2115278797979112E-2</v>
      </c>
      <c r="G1883" s="22">
        <f>IFERROR(E1883-Dashboard!$B$4/252,"")</f>
        <v>-8.6415559131454382E-3</v>
      </c>
      <c r="H1883" s="4">
        <f t="shared" si="206"/>
        <v>193.89</v>
      </c>
      <c r="I1883" s="23">
        <f t="shared" si="207"/>
        <v>-5.5701686523286331E-2</v>
      </c>
      <c r="J1883" s="4">
        <f t="shared" si="208"/>
        <v>4796.6000000000004</v>
      </c>
      <c r="K1883" s="23">
        <f t="shared" si="209"/>
        <v>-0.1081182504273861</v>
      </c>
      <c r="L1883" s="22">
        <f t="shared" si="203"/>
        <v>2.075683471112455E-2</v>
      </c>
    </row>
    <row r="1884" spans="1:12" x14ac:dyDescent="0.25">
      <c r="A1884" s="3">
        <f>IFERROR(Datos!A1884,"")</f>
        <v>45219</v>
      </c>
      <c r="B1884" s="4">
        <f>IFERROR(Datos!B1884,"")</f>
        <v>183.59</v>
      </c>
      <c r="C1884" s="4">
        <f>IFERROR(Datos!C1884,"")</f>
        <v>4224.16</v>
      </c>
      <c r="D1884" s="22">
        <f t="shared" si="204"/>
        <v>2.7308973728767949E-3</v>
      </c>
      <c r="E1884" s="22">
        <f t="shared" si="205"/>
        <v>-1.2585320243104325E-2</v>
      </c>
      <c r="F1884" s="22">
        <f>IFERROR(D1884-Dashboard!$B$4/252,"")</f>
        <v>2.5721672141466364E-3</v>
      </c>
      <c r="G1884" s="22">
        <f>IFERROR(E1884-Dashboard!$B$4/252,"")</f>
        <v>-1.2744050401834484E-2</v>
      </c>
      <c r="H1884" s="4">
        <f t="shared" si="206"/>
        <v>193.89</v>
      </c>
      <c r="I1884" s="23">
        <f t="shared" si="207"/>
        <v>-5.3122904739800858E-2</v>
      </c>
      <c r="J1884" s="4">
        <f t="shared" si="208"/>
        <v>4796.6000000000004</v>
      </c>
      <c r="K1884" s="23">
        <f t="shared" si="209"/>
        <v>-0.11934286786473758</v>
      </c>
      <c r="L1884" s="22">
        <f t="shared" si="203"/>
        <v>1.531621761598112E-2</v>
      </c>
    </row>
    <row r="1885" spans="1:12" x14ac:dyDescent="0.25">
      <c r="A1885" s="3">
        <f>IFERROR(Datos!A1885,"")</f>
        <v>45222</v>
      </c>
      <c r="B1885" s="4">
        <f>IFERROR(Datos!B1885,"")</f>
        <v>182.97</v>
      </c>
      <c r="C1885" s="4">
        <f>IFERROR(Datos!C1885,"")</f>
        <v>4217.04</v>
      </c>
      <c r="D1885" s="22">
        <f t="shared" si="204"/>
        <v>-3.3770902554605131E-3</v>
      </c>
      <c r="E1885" s="22">
        <f t="shared" si="205"/>
        <v>-1.685542214310054E-3</v>
      </c>
      <c r="F1885" s="22">
        <f>IFERROR(D1885-Dashboard!$B$4/252,"")</f>
        <v>-3.5358204141906716E-3</v>
      </c>
      <c r="G1885" s="22">
        <f>IFERROR(E1885-Dashboard!$B$4/252,"")</f>
        <v>-1.8442723730402128E-3</v>
      </c>
      <c r="H1885" s="4">
        <f t="shared" si="206"/>
        <v>193.89</v>
      </c>
      <c r="I1885" s="23">
        <f t="shared" si="207"/>
        <v>-5.6320594151322845E-2</v>
      </c>
      <c r="J1885" s="4">
        <f t="shared" si="208"/>
        <v>4796.6000000000004</v>
      </c>
      <c r="K1885" s="23">
        <f t="shared" si="209"/>
        <v>-0.12082725263728478</v>
      </c>
      <c r="L1885" s="22">
        <f t="shared" si="203"/>
        <v>-1.6915480411504591E-3</v>
      </c>
    </row>
    <row r="1886" spans="1:12" x14ac:dyDescent="0.25">
      <c r="A1886" s="3">
        <f>IFERROR(Datos!A1886,"")</f>
        <v>45223</v>
      </c>
      <c r="B1886" s="4">
        <f>IFERROR(Datos!B1886,"")</f>
        <v>182.95</v>
      </c>
      <c r="C1886" s="4">
        <f>IFERROR(Datos!C1886,"")</f>
        <v>4247.68</v>
      </c>
      <c r="D1886" s="22">
        <f t="shared" si="204"/>
        <v>-1.0930753675475469E-4</v>
      </c>
      <c r="E1886" s="22">
        <f t="shared" si="205"/>
        <v>7.2657598694820802E-3</v>
      </c>
      <c r="F1886" s="22">
        <f>IFERROR(D1886-Dashboard!$B$4/252,"")</f>
        <v>-2.6803769548491342E-4</v>
      </c>
      <c r="G1886" s="22">
        <f>IFERROR(E1886-Dashboard!$B$4/252,"")</f>
        <v>7.1070297107519217E-3</v>
      </c>
      <c r="H1886" s="4">
        <f t="shared" si="206"/>
        <v>193.89</v>
      </c>
      <c r="I1886" s="23">
        <f t="shared" si="207"/>
        <v>-5.6423745422662375E-2</v>
      </c>
      <c r="J1886" s="4">
        <f t="shared" si="208"/>
        <v>4796.6000000000004</v>
      </c>
      <c r="K1886" s="23">
        <f t="shared" si="209"/>
        <v>-0.1144393945711546</v>
      </c>
      <c r="L1886" s="22">
        <f t="shared" si="203"/>
        <v>-7.3750674062368349E-3</v>
      </c>
    </row>
    <row r="1887" spans="1:12" x14ac:dyDescent="0.25">
      <c r="A1887" s="3">
        <f>IFERROR(Datos!A1887,"")</f>
        <v>45224</v>
      </c>
      <c r="B1887" s="4">
        <f>IFERROR(Datos!B1887,"")</f>
        <v>183.72</v>
      </c>
      <c r="C1887" s="4">
        <f>IFERROR(Datos!C1887,"")</f>
        <v>4186.7700000000004</v>
      </c>
      <c r="D1887" s="22">
        <f t="shared" si="204"/>
        <v>4.2088002186391194E-3</v>
      </c>
      <c r="E1887" s="22">
        <f t="shared" si="205"/>
        <v>-1.4339592436341642E-2</v>
      </c>
      <c r="F1887" s="22">
        <f>IFERROR(D1887-Dashboard!$B$4/252,"")</f>
        <v>4.0500700599089608E-3</v>
      </c>
      <c r="G1887" s="22">
        <f>IFERROR(E1887-Dashboard!$B$4/252,"")</f>
        <v>-1.44983225950718E-2</v>
      </c>
      <c r="H1887" s="4">
        <f t="shared" si="206"/>
        <v>193.89</v>
      </c>
      <c r="I1887" s="23">
        <f t="shared" si="207"/>
        <v>-5.2452421476094635E-2</v>
      </c>
      <c r="J1887" s="4">
        <f t="shared" si="208"/>
        <v>4796.6000000000004</v>
      </c>
      <c r="K1887" s="23">
        <f t="shared" si="209"/>
        <v>-0.12713797273068417</v>
      </c>
      <c r="L1887" s="22">
        <f t="shared" si="203"/>
        <v>1.8548392654980761E-2</v>
      </c>
    </row>
    <row r="1888" spans="1:12" x14ac:dyDescent="0.25">
      <c r="A1888" s="3">
        <f>IFERROR(Datos!A1888,"")</f>
        <v>45225</v>
      </c>
      <c r="B1888" s="4">
        <f>IFERROR(Datos!B1888,"")</f>
        <v>184.01</v>
      </c>
      <c r="C1888" s="4">
        <f>IFERROR(Datos!C1888,"")</f>
        <v>4137.2299999999996</v>
      </c>
      <c r="D1888" s="22">
        <f t="shared" si="204"/>
        <v>1.5784890050076772E-3</v>
      </c>
      <c r="E1888" s="22">
        <f t="shared" si="205"/>
        <v>-1.183251050332379E-2</v>
      </c>
      <c r="F1888" s="22">
        <f>IFERROR(D1888-Dashboard!$B$4/252,"")</f>
        <v>1.4197588462775185E-3</v>
      </c>
      <c r="G1888" s="22">
        <f>IFERROR(E1888-Dashboard!$B$4/252,"")</f>
        <v>-1.1991240662053948E-2</v>
      </c>
      <c r="H1888" s="4">
        <f t="shared" si="206"/>
        <v>193.89</v>
      </c>
      <c r="I1888" s="23">
        <f t="shared" si="207"/>
        <v>-5.0956728041673061E-2</v>
      </c>
      <c r="J1888" s="4">
        <f t="shared" si="208"/>
        <v>4796.6000000000004</v>
      </c>
      <c r="K1888" s="23">
        <f t="shared" si="209"/>
        <v>-0.13746612183630091</v>
      </c>
      <c r="L1888" s="22">
        <f t="shared" si="203"/>
        <v>1.3410999508331467E-2</v>
      </c>
    </row>
    <row r="1889" spans="1:12" x14ac:dyDescent="0.25">
      <c r="A1889" s="3">
        <f>IFERROR(Datos!A1889,"")</f>
        <v>45226</v>
      </c>
      <c r="B1889" s="4">
        <f>IFERROR(Datos!B1889,"")</f>
        <v>186.15</v>
      </c>
      <c r="C1889" s="4">
        <f>IFERROR(Datos!C1889,"")</f>
        <v>4117.37</v>
      </c>
      <c r="D1889" s="22">
        <f t="shared" si="204"/>
        <v>1.1629802728112759E-2</v>
      </c>
      <c r="E1889" s="22">
        <f t="shared" si="205"/>
        <v>-4.8003132530701764E-3</v>
      </c>
      <c r="F1889" s="22">
        <f>IFERROR(D1889-Dashboard!$B$4/252,"")</f>
        <v>1.1471072569382601E-2</v>
      </c>
      <c r="G1889" s="22">
        <f>IFERROR(E1889-Dashboard!$B$4/252,"")</f>
        <v>-4.9590434118003349E-3</v>
      </c>
      <c r="H1889" s="4">
        <f t="shared" si="206"/>
        <v>193.89</v>
      </c>
      <c r="I1889" s="23">
        <f t="shared" si="207"/>
        <v>-3.9919542008355124E-2</v>
      </c>
      <c r="J1889" s="4">
        <f t="shared" si="208"/>
        <v>4796.6000000000004</v>
      </c>
      <c r="K1889" s="23">
        <f t="shared" si="209"/>
        <v>-0.14160655464287208</v>
      </c>
      <c r="L1889" s="22">
        <f t="shared" si="203"/>
        <v>1.6430115981182936E-2</v>
      </c>
    </row>
    <row r="1890" spans="1:12" x14ac:dyDescent="0.25">
      <c r="A1890" s="3">
        <f>IFERROR(Datos!A1890,"")</f>
        <v>45229</v>
      </c>
      <c r="B1890" s="4">
        <f>IFERROR(Datos!B1890,"")</f>
        <v>185.1</v>
      </c>
      <c r="C1890" s="4">
        <f>IFERROR(Datos!C1890,"")</f>
        <v>4166.82</v>
      </c>
      <c r="D1890" s="22">
        <f t="shared" si="204"/>
        <v>-5.6406124093473231E-3</v>
      </c>
      <c r="E1890" s="22">
        <f t="shared" si="205"/>
        <v>1.2010093822027113E-2</v>
      </c>
      <c r="F1890" s="22">
        <f>IFERROR(D1890-Dashboard!$B$4/252,"")</f>
        <v>-5.7993425680774816E-3</v>
      </c>
      <c r="G1890" s="22">
        <f>IFERROR(E1890-Dashboard!$B$4/252,"")</f>
        <v>1.1851363663296954E-2</v>
      </c>
      <c r="H1890" s="4">
        <f t="shared" si="206"/>
        <v>193.89</v>
      </c>
      <c r="I1890" s="23">
        <f t="shared" si="207"/>
        <v>-4.5334983753674729E-2</v>
      </c>
      <c r="J1890" s="4">
        <f t="shared" si="208"/>
        <v>4796.6000000000004</v>
      </c>
      <c r="K1890" s="23">
        <f t="shared" si="209"/>
        <v>-0.13129716882791986</v>
      </c>
      <c r="L1890" s="22">
        <f t="shared" si="203"/>
        <v>-1.7650706231374436E-2</v>
      </c>
    </row>
    <row r="1891" spans="1:12" x14ac:dyDescent="0.25">
      <c r="A1891" s="3">
        <f>IFERROR(Datos!A1891,"")</f>
        <v>45230</v>
      </c>
      <c r="B1891" s="4">
        <f>IFERROR(Datos!B1891,"")</f>
        <v>184.09</v>
      </c>
      <c r="C1891" s="4">
        <f>IFERROR(Datos!C1891,"")</f>
        <v>4193.8</v>
      </c>
      <c r="D1891" s="22">
        <f t="shared" si="204"/>
        <v>-5.4565099945974582E-3</v>
      </c>
      <c r="E1891" s="22">
        <f t="shared" si="205"/>
        <v>6.4749617214088229E-3</v>
      </c>
      <c r="F1891" s="22">
        <f>IFERROR(D1891-Dashboard!$B$4/252,"")</f>
        <v>-5.6152401533276167E-3</v>
      </c>
      <c r="G1891" s="22">
        <f>IFERROR(E1891-Dashboard!$B$4/252,"")</f>
        <v>6.3162315626786644E-3</v>
      </c>
      <c r="H1891" s="4">
        <f t="shared" si="206"/>
        <v>193.89</v>
      </c>
      <c r="I1891" s="23">
        <f t="shared" si="207"/>
        <v>-5.0544122956315385E-2</v>
      </c>
      <c r="J1891" s="4">
        <f t="shared" si="208"/>
        <v>4796.6000000000004</v>
      </c>
      <c r="K1891" s="23">
        <f t="shared" si="209"/>
        <v>-0.12567235124880127</v>
      </c>
      <c r="L1891" s="22">
        <f t="shared" si="203"/>
        <v>-1.1931471716006281E-2</v>
      </c>
    </row>
    <row r="1892" spans="1:12" x14ac:dyDescent="0.25">
      <c r="A1892" s="3">
        <f>IFERROR(Datos!A1892,"")</f>
        <v>45231</v>
      </c>
      <c r="B1892" s="4">
        <f>IFERROR(Datos!B1892,"")</f>
        <v>183.51</v>
      </c>
      <c r="C1892" s="4">
        <f>IFERROR(Datos!C1892,"")</f>
        <v>4237.8599999999997</v>
      </c>
      <c r="D1892" s="22">
        <f t="shared" si="204"/>
        <v>-3.1506328426313956E-3</v>
      </c>
      <c r="E1892" s="22">
        <f t="shared" si="205"/>
        <v>1.0505985025513809E-2</v>
      </c>
      <c r="F1892" s="22">
        <f>IFERROR(D1892-Dashboard!$B$4/252,"")</f>
        <v>-3.3093630013615542E-3</v>
      </c>
      <c r="G1892" s="22">
        <f>IFERROR(E1892-Dashboard!$B$4/252,"")</f>
        <v>1.034725486678365E-2</v>
      </c>
      <c r="H1892" s="4">
        <f t="shared" si="206"/>
        <v>193.89</v>
      </c>
      <c r="I1892" s="23">
        <f t="shared" si="207"/>
        <v>-5.3535509825158534E-2</v>
      </c>
      <c r="J1892" s="4">
        <f t="shared" si="208"/>
        <v>4796.6000000000004</v>
      </c>
      <c r="K1892" s="23">
        <f t="shared" si="209"/>
        <v>-0.11648667806362856</v>
      </c>
      <c r="L1892" s="22">
        <f t="shared" si="203"/>
        <v>-1.3656617868145204E-2</v>
      </c>
    </row>
    <row r="1893" spans="1:12" x14ac:dyDescent="0.25">
      <c r="A1893" s="3">
        <f>IFERROR(Datos!A1893,"")</f>
        <v>45232</v>
      </c>
      <c r="B1893" s="4">
        <f>IFERROR(Datos!B1893,"")</f>
        <v>184.12</v>
      </c>
      <c r="C1893" s="4">
        <f>IFERROR(Datos!C1893,"")</f>
        <v>4317.78</v>
      </c>
      <c r="D1893" s="22">
        <f t="shared" si="204"/>
        <v>3.3240695329954661E-3</v>
      </c>
      <c r="E1893" s="22">
        <f t="shared" si="205"/>
        <v>1.8858574846738696E-2</v>
      </c>
      <c r="F1893" s="22">
        <f>IFERROR(D1893-Dashboard!$B$4/252,"")</f>
        <v>3.1653393742653076E-3</v>
      </c>
      <c r="G1893" s="22">
        <f>IFERROR(E1893-Dashboard!$B$4/252,"")</f>
        <v>1.8699844688008536E-2</v>
      </c>
      <c r="H1893" s="4">
        <f t="shared" si="206"/>
        <v>193.89</v>
      </c>
      <c r="I1893" s="23">
        <f t="shared" si="207"/>
        <v>-5.0389396049306256E-2</v>
      </c>
      <c r="J1893" s="4">
        <f t="shared" si="208"/>
        <v>4796.6000000000004</v>
      </c>
      <c r="K1893" s="23">
        <f t="shared" si="209"/>
        <v>-9.982487595380074E-2</v>
      </c>
      <c r="L1893" s="22">
        <f t="shared" si="203"/>
        <v>-1.553450531374323E-2</v>
      </c>
    </row>
    <row r="1894" spans="1:12" x14ac:dyDescent="0.25">
      <c r="A1894" s="3">
        <f>IFERROR(Datos!A1894,"")</f>
        <v>45233</v>
      </c>
      <c r="B1894" s="4">
        <f>IFERROR(Datos!B1894,"")</f>
        <v>184.79</v>
      </c>
      <c r="C1894" s="4">
        <f>IFERROR(Datos!C1894,"")</f>
        <v>4358.34</v>
      </c>
      <c r="D1894" s="22">
        <f t="shared" si="204"/>
        <v>3.6389311318705264E-3</v>
      </c>
      <c r="E1894" s="22">
        <f t="shared" si="205"/>
        <v>9.3937162152772924E-3</v>
      </c>
      <c r="F1894" s="22">
        <f>IFERROR(D1894-Dashboard!$B$4/252,"")</f>
        <v>3.4802009731403679E-3</v>
      </c>
      <c r="G1894" s="22">
        <f>IFERROR(E1894-Dashboard!$B$4/252,"")</f>
        <v>9.2349860565471339E-3</v>
      </c>
      <c r="H1894" s="4">
        <f t="shared" si="206"/>
        <v>193.89</v>
      </c>
      <c r="I1894" s="23">
        <f t="shared" si="207"/>
        <v>-4.6933828459435722E-2</v>
      </c>
      <c r="J1894" s="4">
        <f t="shared" si="208"/>
        <v>4796.6000000000004</v>
      </c>
      <c r="K1894" s="23">
        <f t="shared" si="209"/>
        <v>-9.1368886294458607E-2</v>
      </c>
      <c r="L1894" s="22">
        <f t="shared" si="203"/>
        <v>-5.754785083406766E-3</v>
      </c>
    </row>
    <row r="1895" spans="1:12" x14ac:dyDescent="0.25">
      <c r="A1895" s="3">
        <f>IFERROR(Datos!A1895,"")</f>
        <v>45236</v>
      </c>
      <c r="B1895" s="4">
        <f>IFERROR(Datos!B1895,"")</f>
        <v>183.35</v>
      </c>
      <c r="C1895" s="4">
        <f>IFERROR(Datos!C1895,"")</f>
        <v>4365.9799999999996</v>
      </c>
      <c r="D1895" s="22">
        <f t="shared" si="204"/>
        <v>-7.7926294712917787E-3</v>
      </c>
      <c r="E1895" s="22">
        <f t="shared" si="205"/>
        <v>1.7529609897344312E-3</v>
      </c>
      <c r="F1895" s="22">
        <f>IFERROR(D1895-Dashboard!$B$4/252,"")</f>
        <v>-7.9513596300219373E-3</v>
      </c>
      <c r="G1895" s="22">
        <f>IFERROR(E1895-Dashboard!$B$4/252,"")</f>
        <v>1.5942308310042724E-3</v>
      </c>
      <c r="H1895" s="4">
        <f t="shared" si="206"/>
        <v>193.89</v>
      </c>
      <c r="I1895" s="23">
        <f t="shared" si="207"/>
        <v>-5.4360719995873885E-2</v>
      </c>
      <c r="J1895" s="4">
        <f t="shared" si="208"/>
        <v>4796.6000000000004</v>
      </c>
      <c r="K1895" s="23">
        <f t="shared" si="209"/>
        <v>-8.9776091398073743E-2</v>
      </c>
      <c r="L1895" s="22">
        <f t="shared" si="203"/>
        <v>-9.5455904610262099E-3</v>
      </c>
    </row>
    <row r="1896" spans="1:12" x14ac:dyDescent="0.25">
      <c r="A1896" s="3">
        <f>IFERROR(Datos!A1896,"")</f>
        <v>45237</v>
      </c>
      <c r="B1896" s="4">
        <f>IFERROR(Datos!B1896,"")</f>
        <v>182.59</v>
      </c>
      <c r="C1896" s="4">
        <f>IFERROR(Datos!C1896,"")</f>
        <v>4378.38</v>
      </c>
      <c r="D1896" s="22">
        <f t="shared" si="204"/>
        <v>-4.1450777202072242E-3</v>
      </c>
      <c r="E1896" s="22">
        <f t="shared" si="205"/>
        <v>2.8401412741241305E-3</v>
      </c>
      <c r="F1896" s="22">
        <f>IFERROR(D1896-Dashboard!$B$4/252,"")</f>
        <v>-4.3038078789373827E-3</v>
      </c>
      <c r="G1896" s="22">
        <f>IFERROR(E1896-Dashboard!$B$4/252,"")</f>
        <v>2.681411115393972E-3</v>
      </c>
      <c r="H1896" s="4">
        <f t="shared" si="206"/>
        <v>193.89</v>
      </c>
      <c r="I1896" s="23">
        <f t="shared" si="207"/>
        <v>-5.8280468306771804E-2</v>
      </c>
      <c r="J1896" s="4">
        <f t="shared" si="208"/>
        <v>4796.6000000000004</v>
      </c>
      <c r="K1896" s="23">
        <f t="shared" si="209"/>
        <v>-8.719092690655883E-2</v>
      </c>
      <c r="L1896" s="22">
        <f t="shared" si="203"/>
        <v>-6.9852189943313547E-3</v>
      </c>
    </row>
    <row r="1897" spans="1:12" x14ac:dyDescent="0.25">
      <c r="A1897" s="3">
        <f>IFERROR(Datos!A1897,"")</f>
        <v>45238</v>
      </c>
      <c r="B1897" s="4">
        <f>IFERROR(Datos!B1897,"")</f>
        <v>180.77</v>
      </c>
      <c r="C1897" s="4">
        <f>IFERROR(Datos!C1897,"")</f>
        <v>4382.78</v>
      </c>
      <c r="D1897" s="22">
        <f t="shared" si="204"/>
        <v>-9.967687167971917E-3</v>
      </c>
      <c r="E1897" s="22">
        <f t="shared" si="205"/>
        <v>1.0049378994057001E-3</v>
      </c>
      <c r="F1897" s="22">
        <f>IFERROR(D1897-Dashboard!$B$4/252,"")</f>
        <v>-1.0126417326702076E-2</v>
      </c>
      <c r="G1897" s="22">
        <f>IFERROR(E1897-Dashboard!$B$4/252,"")</f>
        <v>8.4620774067554138E-4</v>
      </c>
      <c r="H1897" s="4">
        <f t="shared" si="206"/>
        <v>193.89</v>
      </c>
      <c r="I1897" s="23">
        <f t="shared" si="207"/>
        <v>-6.7667233998658927E-2</v>
      </c>
      <c r="J1897" s="4">
        <f t="shared" si="208"/>
        <v>4796.6000000000004</v>
      </c>
      <c r="K1897" s="23">
        <f t="shared" si="209"/>
        <v>-8.6273610474085882E-2</v>
      </c>
      <c r="L1897" s="22">
        <f t="shared" si="203"/>
        <v>-1.0972625067377617E-2</v>
      </c>
    </row>
    <row r="1898" spans="1:12" x14ac:dyDescent="0.25">
      <c r="A1898" s="3">
        <f>IFERROR(Datos!A1898,"")</f>
        <v>45239</v>
      </c>
      <c r="B1898" s="4">
        <f>IFERROR(Datos!B1898,"")</f>
        <v>181.49</v>
      </c>
      <c r="C1898" s="4">
        <f>IFERROR(Datos!C1898,"")</f>
        <v>4347.3500000000004</v>
      </c>
      <c r="D1898" s="22">
        <f t="shared" si="204"/>
        <v>3.9829617746307555E-3</v>
      </c>
      <c r="E1898" s="22">
        <f t="shared" si="205"/>
        <v>-8.0839102122395312E-3</v>
      </c>
      <c r="F1898" s="22">
        <f>IFERROR(D1898-Dashboard!$B$4/252,"")</f>
        <v>3.824231615900597E-3</v>
      </c>
      <c r="G1898" s="22">
        <f>IFERROR(E1898-Dashboard!$B$4/252,"")</f>
        <v>-8.2426403709696897E-3</v>
      </c>
      <c r="H1898" s="4">
        <f t="shared" si="206"/>
        <v>193.89</v>
      </c>
      <c r="I1898" s="23">
        <f t="shared" si="207"/>
        <v>-6.3953788230439845E-2</v>
      </c>
      <c r="J1898" s="4">
        <f t="shared" si="208"/>
        <v>4796.6000000000004</v>
      </c>
      <c r="K1898" s="23">
        <f t="shared" si="209"/>
        <v>-9.3660092565567288E-2</v>
      </c>
      <c r="L1898" s="22">
        <f t="shared" si="203"/>
        <v>1.2066871986870287E-2</v>
      </c>
    </row>
    <row r="1899" spans="1:12" x14ac:dyDescent="0.25">
      <c r="A1899" s="3">
        <f>IFERROR(Datos!A1899,"")</f>
        <v>45240</v>
      </c>
      <c r="B1899" s="4">
        <f>IFERROR(Datos!B1899,"")</f>
        <v>179.51</v>
      </c>
      <c r="C1899" s="4">
        <f>IFERROR(Datos!C1899,"")</f>
        <v>4415.24</v>
      </c>
      <c r="D1899" s="22">
        <f t="shared" si="204"/>
        <v>-1.0909691994049342E-2</v>
      </c>
      <c r="E1899" s="22">
        <f t="shared" si="205"/>
        <v>1.5616409996894509E-2</v>
      </c>
      <c r="F1899" s="22">
        <f>IFERROR(D1899-Dashboard!$B$4/252,"")</f>
        <v>-1.10684221527795E-2</v>
      </c>
      <c r="G1899" s="22">
        <f>IFERROR(E1899-Dashboard!$B$4/252,"")</f>
        <v>1.5457679838164351E-2</v>
      </c>
      <c r="H1899" s="4">
        <f t="shared" si="206"/>
        <v>193.89</v>
      </c>
      <c r="I1899" s="23">
        <f t="shared" si="207"/>
        <v>-7.416576409304243E-2</v>
      </c>
      <c r="J1899" s="4">
        <f t="shared" si="208"/>
        <v>4796.6000000000004</v>
      </c>
      <c r="K1899" s="23">
        <f t="shared" si="209"/>
        <v>-7.9506316974523705E-2</v>
      </c>
      <c r="L1899" s="22">
        <f t="shared" si="203"/>
        <v>-2.6526101990943851E-2</v>
      </c>
    </row>
    <row r="1900" spans="1:12" x14ac:dyDescent="0.25">
      <c r="A1900" s="3">
        <f>IFERROR(Datos!A1900,"")</f>
        <v>45243</v>
      </c>
      <c r="B1900" s="4">
        <f>IFERROR(Datos!B1900,"")</f>
        <v>180.51</v>
      </c>
      <c r="C1900" s="4">
        <f>IFERROR(Datos!C1900,"")</f>
        <v>4411.55</v>
      </c>
      <c r="D1900" s="22">
        <f t="shared" si="204"/>
        <v>5.5707202941339684E-3</v>
      </c>
      <c r="E1900" s="22">
        <f t="shared" si="205"/>
        <v>-8.3574165843747217E-4</v>
      </c>
      <c r="F1900" s="22">
        <f>IFERROR(D1900-Dashboard!$B$4/252,"")</f>
        <v>5.4119901354038099E-3</v>
      </c>
      <c r="G1900" s="22">
        <f>IFERROR(E1900-Dashboard!$B$4/252,"")</f>
        <v>-9.944718171676309E-4</v>
      </c>
      <c r="H1900" s="4">
        <f t="shared" si="206"/>
        <v>193.89</v>
      </c>
      <c r="I1900" s="23">
        <f t="shared" si="207"/>
        <v>-6.9008200526071484E-2</v>
      </c>
      <c r="J1900" s="4">
        <f t="shared" si="208"/>
        <v>4796.6000000000004</v>
      </c>
      <c r="K1900" s="23">
        <f t="shared" si="209"/>
        <v>-8.0275611891756693E-2</v>
      </c>
      <c r="L1900" s="22">
        <f t="shared" si="203"/>
        <v>6.4064619525714406E-3</v>
      </c>
    </row>
    <row r="1901" spans="1:12" x14ac:dyDescent="0.25">
      <c r="A1901" s="3">
        <f>IFERROR(Datos!A1901,"")</f>
        <v>45244</v>
      </c>
      <c r="B1901" s="4">
        <f>IFERROR(Datos!B1901,"")</f>
        <v>182.12</v>
      </c>
      <c r="C1901" s="4">
        <f>IFERROR(Datos!C1901,"")</f>
        <v>4495.7</v>
      </c>
      <c r="D1901" s="22">
        <f t="shared" si="204"/>
        <v>8.9191734529943112E-3</v>
      </c>
      <c r="E1901" s="22">
        <f t="shared" si="205"/>
        <v>1.9074928313177919E-2</v>
      </c>
      <c r="F1901" s="22">
        <f>IFERROR(D1901-Dashboard!$B$4/252,"")</f>
        <v>8.7604432942641527E-3</v>
      </c>
      <c r="G1901" s="22">
        <f>IFERROR(E1901-Dashboard!$B$4/252,"")</f>
        <v>1.8916198154447759E-2</v>
      </c>
      <c r="H1901" s="4">
        <f t="shared" si="206"/>
        <v>193.89</v>
      </c>
      <c r="I1901" s="23">
        <f t="shared" si="207"/>
        <v>-6.0704523183248149E-2</v>
      </c>
      <c r="J1901" s="4">
        <f t="shared" si="208"/>
        <v>4796.6000000000004</v>
      </c>
      <c r="K1901" s="23">
        <f t="shared" si="209"/>
        <v>-6.2731935120710625E-2</v>
      </c>
      <c r="L1901" s="22">
        <f t="shared" si="203"/>
        <v>-1.0155754860183608E-2</v>
      </c>
    </row>
    <row r="1902" spans="1:12" x14ac:dyDescent="0.25">
      <c r="A1902" s="3">
        <f>IFERROR(Datos!A1902,"")</f>
        <v>45245</v>
      </c>
      <c r="B1902" s="4">
        <f>IFERROR(Datos!B1902,"")</f>
        <v>181.64</v>
      </c>
      <c r="C1902" s="4">
        <f>IFERROR(Datos!C1902,"")</f>
        <v>4502.88</v>
      </c>
      <c r="D1902" s="22">
        <f t="shared" si="204"/>
        <v>-2.6356248627279477E-3</v>
      </c>
      <c r="E1902" s="22">
        <f t="shared" si="205"/>
        <v>1.597081655804411E-3</v>
      </c>
      <c r="F1902" s="22">
        <f>IFERROR(D1902-Dashboard!$B$4/252,"")</f>
        <v>-2.7943550214581062E-3</v>
      </c>
      <c r="G1902" s="22">
        <f>IFERROR(E1902-Dashboard!$B$4/252,"")</f>
        <v>1.4383514970742522E-3</v>
      </c>
      <c r="H1902" s="4">
        <f t="shared" si="206"/>
        <v>193.89</v>
      </c>
      <c r="I1902" s="23">
        <f t="shared" si="207"/>
        <v>-6.3180153695394314E-2</v>
      </c>
      <c r="J1902" s="4">
        <f t="shared" si="208"/>
        <v>4796.6000000000004</v>
      </c>
      <c r="K1902" s="23">
        <f t="shared" si="209"/>
        <v>-6.1235041487720521E-2</v>
      </c>
      <c r="L1902" s="22">
        <f t="shared" si="203"/>
        <v>-4.2327065185323587E-3</v>
      </c>
    </row>
    <row r="1903" spans="1:12" x14ac:dyDescent="0.25">
      <c r="A1903" s="3">
        <f>IFERROR(Datos!A1903,"")</f>
        <v>45246</v>
      </c>
      <c r="B1903" s="4">
        <f>IFERROR(Datos!B1903,"")</f>
        <v>183.69</v>
      </c>
      <c r="C1903" s="4">
        <f>IFERROR(Datos!C1903,"")</f>
        <v>4508.24</v>
      </c>
      <c r="D1903" s="22">
        <f t="shared" si="204"/>
        <v>1.1286060339132487E-2</v>
      </c>
      <c r="E1903" s="22">
        <f t="shared" si="205"/>
        <v>1.1903492875668942E-3</v>
      </c>
      <c r="F1903" s="22">
        <f>IFERROR(D1903-Dashboard!$B$4/252,"")</f>
        <v>1.1127330180402328E-2</v>
      </c>
      <c r="G1903" s="22">
        <f>IFERROR(E1903-Dashboard!$B$4/252,"")</f>
        <v>1.0316191288367354E-3</v>
      </c>
      <c r="H1903" s="4">
        <f t="shared" si="206"/>
        <v>193.89</v>
      </c>
      <c r="I1903" s="23">
        <f t="shared" si="207"/>
        <v>-5.2607148383103763E-2</v>
      </c>
      <c r="J1903" s="4">
        <f t="shared" si="208"/>
        <v>4796.6000000000004</v>
      </c>
      <c r="K1903" s="23">
        <f t="shared" si="209"/>
        <v>-6.0117583288162524E-2</v>
      </c>
      <c r="L1903" s="22">
        <f t="shared" si="203"/>
        <v>1.0095711051565592E-2</v>
      </c>
    </row>
    <row r="1904" spans="1:12" x14ac:dyDescent="0.25">
      <c r="A1904" s="3">
        <f>IFERROR(Datos!A1904,"")</f>
        <v>45247</v>
      </c>
      <c r="B1904" s="4">
        <f>IFERROR(Datos!B1904,"")</f>
        <v>183.67</v>
      </c>
      <c r="C1904" s="4">
        <f>IFERROR(Datos!C1904,"")</f>
        <v>4514.0200000000004</v>
      </c>
      <c r="D1904" s="22">
        <f t="shared" si="204"/>
        <v>-1.0887908977086358E-4</v>
      </c>
      <c r="E1904" s="22">
        <f t="shared" si="205"/>
        <v>1.2820967827800178E-3</v>
      </c>
      <c r="F1904" s="22">
        <f>IFERROR(D1904-Dashboard!$B$4/252,"")</f>
        <v>-2.6760924850102231E-4</v>
      </c>
      <c r="G1904" s="22">
        <f>IFERROR(E1904-Dashboard!$B$4/252,"")</f>
        <v>1.1233666240498591E-3</v>
      </c>
      <c r="H1904" s="4">
        <f t="shared" si="206"/>
        <v>193.89</v>
      </c>
      <c r="I1904" s="23">
        <f t="shared" si="207"/>
        <v>-5.2710299654443293E-2</v>
      </c>
      <c r="J1904" s="4">
        <f t="shared" si="208"/>
        <v>4796.6000000000004</v>
      </c>
      <c r="K1904" s="23">
        <f t="shared" si="209"/>
        <v>-5.8912563065504742E-2</v>
      </c>
      <c r="L1904" s="22">
        <f t="shared" si="203"/>
        <v>-1.3909758725508814E-3</v>
      </c>
    </row>
    <row r="1905" spans="1:12" x14ac:dyDescent="0.25">
      <c r="A1905" s="3">
        <f>IFERROR(Datos!A1905,"")</f>
        <v>45250</v>
      </c>
      <c r="B1905" s="4">
        <f>IFERROR(Datos!B1905,"")</f>
        <v>183.37</v>
      </c>
      <c r="C1905" s="4">
        <f>IFERROR(Datos!C1905,"")</f>
        <v>4547.38</v>
      </c>
      <c r="D1905" s="22">
        <f t="shared" si="204"/>
        <v>-1.6333641857678716E-3</v>
      </c>
      <c r="E1905" s="22">
        <f t="shared" si="205"/>
        <v>7.3903084168878141E-3</v>
      </c>
      <c r="F1905" s="22">
        <f>IFERROR(D1905-Dashboard!$B$4/252,"")</f>
        <v>-1.7920943444980303E-3</v>
      </c>
      <c r="G1905" s="22">
        <f>IFERROR(E1905-Dashboard!$B$4/252,"")</f>
        <v>7.2315782581576556E-3</v>
      </c>
      <c r="H1905" s="4">
        <f t="shared" si="206"/>
        <v>193.89</v>
      </c>
      <c r="I1905" s="23">
        <f t="shared" si="207"/>
        <v>-5.4257568724534466E-2</v>
      </c>
      <c r="J1905" s="4">
        <f t="shared" si="208"/>
        <v>4796.6000000000004</v>
      </c>
      <c r="K1905" s="23">
        <f t="shared" si="209"/>
        <v>-5.1957636659300421E-2</v>
      </c>
      <c r="L1905" s="22">
        <f t="shared" si="203"/>
        <v>-9.0236726026556857E-3</v>
      </c>
    </row>
    <row r="1906" spans="1:12" x14ac:dyDescent="0.25">
      <c r="A1906" s="3">
        <f>IFERROR(Datos!A1906,"")</f>
        <v>45251</v>
      </c>
      <c r="B1906" s="4">
        <f>IFERROR(Datos!B1906,"")</f>
        <v>185.35</v>
      </c>
      <c r="C1906" s="4">
        <f>IFERROR(Datos!C1906,"")</f>
        <v>4538.1899999999996</v>
      </c>
      <c r="D1906" s="22">
        <f t="shared" si="204"/>
        <v>1.0797840431913563E-2</v>
      </c>
      <c r="E1906" s="22">
        <f t="shared" si="205"/>
        <v>-2.020943928152108E-3</v>
      </c>
      <c r="F1906" s="22">
        <f>IFERROR(D1906-Dashboard!$B$4/252,"")</f>
        <v>1.0639110273183405E-2</v>
      </c>
      <c r="G1906" s="22">
        <f>IFERROR(E1906-Dashboard!$B$4/252,"")</f>
        <v>-2.1796740868822665E-3</v>
      </c>
      <c r="H1906" s="4">
        <f t="shared" si="206"/>
        <v>193.89</v>
      </c>
      <c r="I1906" s="23">
        <f t="shared" si="207"/>
        <v>-4.4045592861931993E-2</v>
      </c>
      <c r="J1906" s="4">
        <f t="shared" si="208"/>
        <v>4796.6000000000004</v>
      </c>
      <c r="K1906" s="23">
        <f t="shared" si="209"/>
        <v>-5.3873577117124816E-2</v>
      </c>
      <c r="L1906" s="22">
        <f t="shared" si="203"/>
        <v>1.2818784360065671E-2</v>
      </c>
    </row>
    <row r="1907" spans="1:12" x14ac:dyDescent="0.25">
      <c r="A1907" s="3">
        <f>IFERROR(Datos!A1907,"")</f>
        <v>45252</v>
      </c>
      <c r="B1907" s="4">
        <f>IFERROR(Datos!B1907,"")</f>
        <v>184.56</v>
      </c>
      <c r="C1907" s="4">
        <f>IFERROR(Datos!C1907,"")</f>
        <v>4556.62</v>
      </c>
      <c r="D1907" s="22">
        <f t="shared" si="204"/>
        <v>-4.2622066360937794E-3</v>
      </c>
      <c r="E1907" s="22">
        <f t="shared" si="205"/>
        <v>4.0610904347329058E-3</v>
      </c>
      <c r="F1907" s="22">
        <f>IFERROR(D1907-Dashboard!$B$4/252,"")</f>
        <v>-4.4209367948239379E-3</v>
      </c>
      <c r="G1907" s="22">
        <f>IFERROR(E1907-Dashboard!$B$4/252,"")</f>
        <v>3.9023602760027472E-3</v>
      </c>
      <c r="H1907" s="4">
        <f t="shared" si="206"/>
        <v>193.89</v>
      </c>
      <c r="I1907" s="23">
        <f t="shared" si="207"/>
        <v>-4.812006807983904E-2</v>
      </c>
      <c r="J1907" s="4">
        <f t="shared" si="208"/>
        <v>4796.6000000000004</v>
      </c>
      <c r="K1907" s="23">
        <f t="shared" si="209"/>
        <v>-5.0031272151107142E-2</v>
      </c>
      <c r="L1907" s="22">
        <f t="shared" si="203"/>
        <v>-8.3232970708266851E-3</v>
      </c>
    </row>
    <row r="1908" spans="1:12" x14ac:dyDescent="0.25">
      <c r="A1908" s="3">
        <f>IFERROR(Datos!A1908,"")</f>
        <v>45254</v>
      </c>
      <c r="B1908" s="4">
        <f>IFERROR(Datos!B1908,"")</f>
        <v>185.52</v>
      </c>
      <c r="C1908" s="4">
        <f>IFERROR(Datos!C1908,"")</f>
        <v>4559.34</v>
      </c>
      <c r="D1908" s="22">
        <f t="shared" si="204"/>
        <v>5.2015604681405758E-3</v>
      </c>
      <c r="E1908" s="22">
        <f t="shared" si="205"/>
        <v>5.9693369207880487E-4</v>
      </c>
      <c r="F1908" s="22">
        <f>IFERROR(D1908-Dashboard!$B$4/252,"")</f>
        <v>5.0428303094104173E-3</v>
      </c>
      <c r="G1908" s="22">
        <f>IFERROR(E1908-Dashboard!$B$4/252,"")</f>
        <v>4.3820353334864614E-4</v>
      </c>
      <c r="H1908" s="4">
        <f t="shared" si="206"/>
        <v>193.89</v>
      </c>
      <c r="I1908" s="23">
        <f t="shared" si="207"/>
        <v>-4.3168807055546821E-2</v>
      </c>
      <c r="J1908" s="4">
        <f t="shared" si="208"/>
        <v>4796.6000000000004</v>
      </c>
      <c r="K1908" s="23">
        <f t="shared" si="209"/>
        <v>-4.9464203811032892E-2</v>
      </c>
      <c r="L1908" s="22">
        <f t="shared" si="203"/>
        <v>4.604626776061771E-3</v>
      </c>
    </row>
    <row r="1909" spans="1:12" x14ac:dyDescent="0.25">
      <c r="A1909" s="3">
        <f>IFERROR(Datos!A1909,"")</f>
        <v>45257</v>
      </c>
      <c r="B1909" s="4">
        <f>IFERROR(Datos!B1909,"")</f>
        <v>186.77</v>
      </c>
      <c r="C1909" s="4">
        <f>IFERROR(Datos!C1909,"")</f>
        <v>4550.43</v>
      </c>
      <c r="D1909" s="22">
        <f t="shared" si="204"/>
        <v>6.7378180250108333E-3</v>
      </c>
      <c r="E1909" s="22">
        <f t="shared" si="205"/>
        <v>-1.9542302175314941E-3</v>
      </c>
      <c r="F1909" s="22">
        <f>IFERROR(D1909-Dashboard!$B$4/252,"")</f>
        <v>6.5790878662806748E-3</v>
      </c>
      <c r="G1909" s="22">
        <f>IFERROR(E1909-Dashboard!$B$4/252,"")</f>
        <v>-2.1129603762616526E-3</v>
      </c>
      <c r="H1909" s="4">
        <f t="shared" si="206"/>
        <v>193.89</v>
      </c>
      <c r="I1909" s="23">
        <f t="shared" si="207"/>
        <v>-3.6721852596833138E-2</v>
      </c>
      <c r="J1909" s="4">
        <f t="shared" si="208"/>
        <v>4796.6000000000004</v>
      </c>
      <c r="K1909" s="23">
        <f t="shared" si="209"/>
        <v>-5.1321769586790689E-2</v>
      </c>
      <c r="L1909" s="22">
        <f t="shared" si="203"/>
        <v>8.6920482425423273E-3</v>
      </c>
    </row>
    <row r="1910" spans="1:12" x14ac:dyDescent="0.25">
      <c r="A1910" s="3">
        <f>IFERROR(Datos!A1910,"")</f>
        <v>45258</v>
      </c>
      <c r="B1910" s="4">
        <f>IFERROR(Datos!B1910,"")</f>
        <v>189.26</v>
      </c>
      <c r="C1910" s="4">
        <f>IFERROR(Datos!C1910,"")</f>
        <v>4554.8900000000003</v>
      </c>
      <c r="D1910" s="22">
        <f t="shared" si="204"/>
        <v>1.3331905552283363E-2</v>
      </c>
      <c r="E1910" s="22">
        <f t="shared" si="205"/>
        <v>9.801271528184774E-4</v>
      </c>
      <c r="F1910" s="22">
        <f>IFERROR(D1910-Dashboard!$B$4/252,"")</f>
        <v>1.3173175393553204E-2</v>
      </c>
      <c r="G1910" s="22">
        <f>IFERROR(E1910-Dashboard!$B$4/252,"")</f>
        <v>8.2139699408831867E-4</v>
      </c>
      <c r="H1910" s="4">
        <f t="shared" si="206"/>
        <v>193.89</v>
      </c>
      <c r="I1910" s="23">
        <f t="shared" si="207"/>
        <v>-2.3879519315075481E-2</v>
      </c>
      <c r="J1910" s="4">
        <f t="shared" si="208"/>
        <v>4796.6000000000004</v>
      </c>
      <c r="K1910" s="23">
        <f t="shared" si="209"/>
        <v>-5.0391944293874835E-2</v>
      </c>
      <c r="L1910" s="22">
        <f t="shared" si="203"/>
        <v>1.2351778399464886E-2</v>
      </c>
    </row>
    <row r="1911" spans="1:12" x14ac:dyDescent="0.25">
      <c r="A1911" s="3">
        <f>IFERROR(Datos!A1911,"")</f>
        <v>45259</v>
      </c>
      <c r="B1911" s="4">
        <f>IFERROR(Datos!B1911,"")</f>
        <v>189.54</v>
      </c>
      <c r="C1911" s="4">
        <f>IFERROR(Datos!C1911,"")</f>
        <v>4550.58</v>
      </c>
      <c r="D1911" s="22">
        <f t="shared" si="204"/>
        <v>1.4794462643981099E-3</v>
      </c>
      <c r="E1911" s="22">
        <f t="shared" si="205"/>
        <v>-9.4623580371877569E-4</v>
      </c>
      <c r="F1911" s="22">
        <f>IFERROR(D1911-Dashboard!$B$4/252,"")</f>
        <v>1.3207161056679512E-3</v>
      </c>
      <c r="G1911" s="22">
        <f>IFERROR(E1911-Dashboard!$B$4/252,"")</f>
        <v>-1.1049659624489344E-3</v>
      </c>
      <c r="H1911" s="4">
        <f t="shared" si="206"/>
        <v>193.89</v>
      </c>
      <c r="I1911" s="23">
        <f t="shared" si="207"/>
        <v>-2.2435401516323616E-2</v>
      </c>
      <c r="J1911" s="4">
        <f t="shared" si="208"/>
        <v>4796.6000000000004</v>
      </c>
      <c r="K1911" s="23">
        <f t="shared" si="209"/>
        <v>-5.1290497435683702E-2</v>
      </c>
      <c r="L1911" s="22">
        <f t="shared" si="203"/>
        <v>2.4256820681168856E-3</v>
      </c>
    </row>
    <row r="1912" spans="1:12" x14ac:dyDescent="0.25">
      <c r="A1912" s="3">
        <f>IFERROR(Datos!A1912,"")</f>
        <v>45260</v>
      </c>
      <c r="B1912" s="4">
        <f>IFERROR(Datos!B1912,"")</f>
        <v>188.75</v>
      </c>
      <c r="C1912" s="4">
        <f>IFERROR(Datos!C1912,"")</f>
        <v>4567.8</v>
      </c>
      <c r="D1912" s="22">
        <f t="shared" si="204"/>
        <v>-4.1679856494670764E-3</v>
      </c>
      <c r="E1912" s="22">
        <f t="shared" si="205"/>
        <v>3.7841330116161753E-3</v>
      </c>
      <c r="F1912" s="22">
        <f>IFERROR(D1912-Dashboard!$B$4/252,"")</f>
        <v>-4.3267158081972349E-3</v>
      </c>
      <c r="G1912" s="22">
        <f>IFERROR(E1912-Dashboard!$B$4/252,"")</f>
        <v>3.6254028528860168E-3</v>
      </c>
      <c r="H1912" s="4">
        <f t="shared" si="206"/>
        <v>193.89</v>
      </c>
      <c r="I1912" s="23">
        <f t="shared" si="207"/>
        <v>-2.6509876734230664E-2</v>
      </c>
      <c r="J1912" s="4">
        <f t="shared" si="208"/>
        <v>4796.6000000000004</v>
      </c>
      <c r="K1912" s="23">
        <f t="shared" si="209"/>
        <v>-4.7700454488596167E-2</v>
      </c>
      <c r="L1912" s="22">
        <f t="shared" si="203"/>
        <v>-7.9521186610832517E-3</v>
      </c>
    </row>
    <row r="1913" spans="1:12" x14ac:dyDescent="0.25">
      <c r="A1913" s="3">
        <f>IFERROR(Datos!A1913,"")</f>
        <v>45261</v>
      </c>
      <c r="B1913" s="4">
        <f>IFERROR(Datos!B1913,"")</f>
        <v>192.01</v>
      </c>
      <c r="C1913" s="4">
        <f>IFERROR(Datos!C1913,"")</f>
        <v>4594.63</v>
      </c>
      <c r="D1913" s="22">
        <f t="shared" si="204"/>
        <v>1.7271523178807868E-2</v>
      </c>
      <c r="E1913" s="22">
        <f t="shared" si="205"/>
        <v>5.873724769035471E-3</v>
      </c>
      <c r="F1913" s="22">
        <f>IFERROR(D1913-Dashboard!$B$4/252,"")</f>
        <v>1.7112793020077708E-2</v>
      </c>
      <c r="G1913" s="22">
        <f>IFERROR(E1913-Dashboard!$B$4/252,"")</f>
        <v>5.7149946103053125E-3</v>
      </c>
      <c r="H1913" s="4">
        <f t="shared" si="206"/>
        <v>193.89</v>
      </c>
      <c r="I1913" s="23">
        <f t="shared" si="207"/>
        <v>-9.6962195059053791E-3</v>
      </c>
      <c r="J1913" s="4">
        <f t="shared" si="208"/>
        <v>4796.6000000000004</v>
      </c>
      <c r="K1913" s="23">
        <f t="shared" si="209"/>
        <v>-4.2106909060584674E-2</v>
      </c>
      <c r="L1913" s="22">
        <f t="shared" si="203"/>
        <v>1.1397798409772397E-2</v>
      </c>
    </row>
    <row r="1914" spans="1:12" x14ac:dyDescent="0.25">
      <c r="A1914" s="3">
        <f>IFERROR(Datos!A1914,"")</f>
        <v>45264</v>
      </c>
      <c r="B1914" s="4">
        <f>IFERROR(Datos!B1914,"")</f>
        <v>187.86</v>
      </c>
      <c r="C1914" s="4">
        <f>IFERROR(Datos!C1914,"")</f>
        <v>4569.78</v>
      </c>
      <c r="D1914" s="22">
        <f t="shared" si="204"/>
        <v>-2.1613457632414845E-2</v>
      </c>
      <c r="E1914" s="22">
        <f t="shared" si="205"/>
        <v>-5.4084877345945692E-3</v>
      </c>
      <c r="F1914" s="22">
        <f>IFERROR(D1914-Dashboard!$B$4/252,"")</f>
        <v>-2.1772187791145006E-2</v>
      </c>
      <c r="G1914" s="22">
        <f>IFERROR(E1914-Dashboard!$B$4/252,"")</f>
        <v>-5.5672178933247277E-3</v>
      </c>
      <c r="H1914" s="4">
        <f t="shared" si="206"/>
        <v>193.89</v>
      </c>
      <c r="I1914" s="23">
        <f t="shared" si="207"/>
        <v>-3.1100108308834806E-2</v>
      </c>
      <c r="J1914" s="4">
        <f t="shared" si="208"/>
        <v>4796.6000000000004</v>
      </c>
      <c r="K1914" s="23">
        <f t="shared" si="209"/>
        <v>-4.7287662093983385E-2</v>
      </c>
      <c r="L1914" s="22">
        <f t="shared" si="203"/>
        <v>-1.6204969897820276E-2</v>
      </c>
    </row>
    <row r="1915" spans="1:12" x14ac:dyDescent="0.25">
      <c r="A1915" s="3">
        <f>IFERROR(Datos!A1915,"")</f>
        <v>45265</v>
      </c>
      <c r="B1915" s="4">
        <f>IFERROR(Datos!B1915,"")</f>
        <v>187.15</v>
      </c>
      <c r="C1915" s="4">
        <f>IFERROR(Datos!C1915,"")</f>
        <v>4567.18</v>
      </c>
      <c r="D1915" s="22">
        <f t="shared" si="204"/>
        <v>-3.7794101990844542E-3</v>
      </c>
      <c r="E1915" s="22">
        <f t="shared" si="205"/>
        <v>-5.6895517946142782E-4</v>
      </c>
      <c r="F1915" s="22">
        <f>IFERROR(D1915-Dashboard!$B$4/252,"")</f>
        <v>-3.9381403578146127E-3</v>
      </c>
      <c r="G1915" s="22">
        <f>IFERROR(E1915-Dashboard!$B$4/252,"")</f>
        <v>-7.2768533819158655E-4</v>
      </c>
      <c r="H1915" s="4">
        <f t="shared" si="206"/>
        <v>193.89</v>
      </c>
      <c r="I1915" s="23">
        <f t="shared" si="207"/>
        <v>-3.4761978441384178E-2</v>
      </c>
      <c r="J1915" s="4">
        <f t="shared" si="208"/>
        <v>4796.6000000000004</v>
      </c>
      <c r="K1915" s="23">
        <f t="shared" si="209"/>
        <v>-4.7829712713171824E-2</v>
      </c>
      <c r="L1915" s="22">
        <f t="shared" si="203"/>
        <v>-3.2104550196230264E-3</v>
      </c>
    </row>
    <row r="1916" spans="1:12" x14ac:dyDescent="0.25">
      <c r="A1916" s="3">
        <f>IFERROR(Datos!A1916,"")</f>
        <v>45266</v>
      </c>
      <c r="B1916" s="4">
        <f>IFERROR(Datos!B1916,"")</f>
        <v>187.84</v>
      </c>
      <c r="C1916" s="4">
        <f>IFERROR(Datos!C1916,"")</f>
        <v>4549.34</v>
      </c>
      <c r="D1916" s="22">
        <f t="shared" si="204"/>
        <v>3.6868821800695173E-3</v>
      </c>
      <c r="E1916" s="22">
        <f t="shared" si="205"/>
        <v>-3.9061302598102365E-3</v>
      </c>
      <c r="F1916" s="22">
        <f>IFERROR(D1916-Dashboard!$B$4/252,"")</f>
        <v>3.5281520213393588E-3</v>
      </c>
      <c r="G1916" s="22">
        <f>IFERROR(E1916-Dashboard!$B$4/252,"")</f>
        <v>-4.0648604185403951E-3</v>
      </c>
      <c r="H1916" s="4">
        <f t="shared" si="206"/>
        <v>193.89</v>
      </c>
      <c r="I1916" s="23">
        <f t="shared" si="207"/>
        <v>-3.1203259580174225E-2</v>
      </c>
      <c r="J1916" s="4">
        <f t="shared" si="208"/>
        <v>4796.6000000000004</v>
      </c>
      <c r="K1916" s="23">
        <f t="shared" si="209"/>
        <v>-5.1549013884835126E-2</v>
      </c>
      <c r="L1916" s="22">
        <f t="shared" si="203"/>
        <v>7.5930124398797538E-3</v>
      </c>
    </row>
    <row r="1917" spans="1:12" x14ac:dyDescent="0.25">
      <c r="A1917" s="3">
        <f>IFERROR(Datos!A1917,"")</f>
        <v>45267</v>
      </c>
      <c r="B1917" s="4">
        <f>IFERROR(Datos!B1917,"")</f>
        <v>188.15</v>
      </c>
      <c r="C1917" s="4">
        <f>IFERROR(Datos!C1917,"")</f>
        <v>4585.59</v>
      </c>
      <c r="D1917" s="22">
        <f t="shared" si="204"/>
        <v>1.6503407155026295E-3</v>
      </c>
      <c r="E1917" s="22">
        <f t="shared" si="205"/>
        <v>7.9681887922204986E-3</v>
      </c>
      <c r="F1917" s="22">
        <f>IFERROR(D1917-Dashboard!$B$4/252,"")</f>
        <v>1.4916105567724708E-3</v>
      </c>
      <c r="G1917" s="22">
        <f>IFERROR(E1917-Dashboard!$B$4/252,"")</f>
        <v>7.8094586334903401E-3</v>
      </c>
      <c r="H1917" s="4">
        <f t="shared" si="206"/>
        <v>193.89</v>
      </c>
      <c r="I1917" s="23">
        <f t="shared" si="207"/>
        <v>-2.9604414874413232E-2</v>
      </c>
      <c r="J1917" s="4">
        <f t="shared" si="208"/>
        <v>4796.6000000000004</v>
      </c>
      <c r="K1917" s="23">
        <f t="shared" si="209"/>
        <v>-4.399157736730186E-2</v>
      </c>
      <c r="L1917" s="22">
        <f t="shared" si="203"/>
        <v>-6.3178480767178691E-3</v>
      </c>
    </row>
    <row r="1918" spans="1:12" x14ac:dyDescent="0.25">
      <c r="A1918" s="3">
        <f>IFERROR(Datos!A1918,"")</f>
        <v>45268</v>
      </c>
      <c r="B1918" s="4">
        <f>IFERROR(Datos!B1918,"")</f>
        <v>185.64</v>
      </c>
      <c r="C1918" s="4">
        <f>IFERROR(Datos!C1918,"")</f>
        <v>4604.37</v>
      </c>
      <c r="D1918" s="22">
        <f t="shared" si="204"/>
        <v>-1.3340419877757248E-2</v>
      </c>
      <c r="E1918" s="22">
        <f t="shared" si="205"/>
        <v>4.0954381006588214E-3</v>
      </c>
      <c r="F1918" s="22">
        <f>IFERROR(D1918-Dashboard!$B$4/252,"")</f>
        <v>-1.3499150036487407E-2</v>
      </c>
      <c r="G1918" s="22">
        <f>IFERROR(E1918-Dashboard!$B$4/252,"")</f>
        <v>3.9367079419286629E-3</v>
      </c>
      <c r="H1918" s="4">
        <f t="shared" si="206"/>
        <v>193.89</v>
      </c>
      <c r="I1918" s="23">
        <f t="shared" si="207"/>
        <v>-4.2549899427510418E-2</v>
      </c>
      <c r="J1918" s="4">
        <f t="shared" si="208"/>
        <v>4796.6000000000004</v>
      </c>
      <c r="K1918" s="23">
        <f t="shared" si="209"/>
        <v>-4.0076304048701217E-2</v>
      </c>
      <c r="L1918" s="22">
        <f t="shared" si="203"/>
        <v>-1.7435857978416069E-2</v>
      </c>
    </row>
    <row r="1919" spans="1:12" x14ac:dyDescent="0.25">
      <c r="A1919" s="3">
        <f>IFERROR(Datos!A1919,"")</f>
        <v>45271</v>
      </c>
      <c r="B1919" s="4">
        <f>IFERROR(Datos!B1919,"")</f>
        <v>183.59</v>
      </c>
      <c r="C1919" s="4">
        <f>IFERROR(Datos!C1919,"")</f>
        <v>4622.4399999999996</v>
      </c>
      <c r="D1919" s="22">
        <f t="shared" si="204"/>
        <v>-1.1042878689937474E-2</v>
      </c>
      <c r="E1919" s="22">
        <f t="shared" si="205"/>
        <v>3.9245325636296791E-3</v>
      </c>
      <c r="F1919" s="22">
        <f>IFERROR(D1919-Dashboard!$B$4/252,"")</f>
        <v>-1.1201608848667633E-2</v>
      </c>
      <c r="G1919" s="22">
        <f>IFERROR(E1919-Dashboard!$B$4/252,"")</f>
        <v>3.7658024048995205E-3</v>
      </c>
      <c r="H1919" s="4">
        <f t="shared" si="206"/>
        <v>193.89</v>
      </c>
      <c r="I1919" s="23">
        <f t="shared" si="207"/>
        <v>-5.3122904739800858E-2</v>
      </c>
      <c r="J1919" s="4">
        <f t="shared" si="208"/>
        <v>4796.6000000000004</v>
      </c>
      <c r="K1919" s="23">
        <f t="shared" si="209"/>
        <v>-3.6309052245340645E-2</v>
      </c>
      <c r="L1919" s="22">
        <f t="shared" si="203"/>
        <v>-1.4967411253567153E-2</v>
      </c>
    </row>
    <row r="1920" spans="1:12" x14ac:dyDescent="0.25">
      <c r="A1920" s="3">
        <f>IFERROR(Datos!A1920,"")</f>
        <v>45272</v>
      </c>
      <c r="B1920" s="4">
        <f>IFERROR(Datos!B1920,"")</f>
        <v>183.49</v>
      </c>
      <c r="C1920" s="4">
        <f>IFERROR(Datos!C1920,"")</f>
        <v>4643.7</v>
      </c>
      <c r="D1920" s="22">
        <f t="shared" si="204"/>
        <v>-5.4469197668716163E-4</v>
      </c>
      <c r="E1920" s="22">
        <f t="shared" si="205"/>
        <v>4.599302532861449E-3</v>
      </c>
      <c r="F1920" s="22">
        <f>IFERROR(D1920-Dashboard!$B$4/252,"")</f>
        <v>-7.0342213541732036E-4</v>
      </c>
      <c r="G1920" s="22">
        <f>IFERROR(E1920-Dashboard!$B$4/252,"")</f>
        <v>4.4405723741312905E-3</v>
      </c>
      <c r="H1920" s="4">
        <f t="shared" si="206"/>
        <v>193.89</v>
      </c>
      <c r="I1920" s="23">
        <f t="shared" si="207"/>
        <v>-5.3638661096497953E-2</v>
      </c>
      <c r="J1920" s="4">
        <f t="shared" si="208"/>
        <v>4796.6000000000004</v>
      </c>
      <c r="K1920" s="23">
        <f t="shared" si="209"/>
        <v>-3.1876746028436931E-2</v>
      </c>
      <c r="L1920" s="22">
        <f t="shared" si="203"/>
        <v>-5.1439945095486106E-3</v>
      </c>
    </row>
    <row r="1921" spans="1:12" x14ac:dyDescent="0.25">
      <c r="A1921" s="3">
        <f>IFERROR(Datos!A1921,"")</f>
        <v>45273</v>
      </c>
      <c r="B1921" s="4">
        <f>IFERROR(Datos!B1921,"")</f>
        <v>187.63</v>
      </c>
      <c r="C1921" s="4">
        <f>IFERROR(Datos!C1921,"")</f>
        <v>4707.09</v>
      </c>
      <c r="D1921" s="22">
        <f t="shared" si="204"/>
        <v>2.2562537467981869E-2</v>
      </c>
      <c r="E1921" s="22">
        <f t="shared" si="205"/>
        <v>1.3650752632599072E-2</v>
      </c>
      <c r="F1921" s="22">
        <f>IFERROR(D1921-Dashboard!$B$4/252,"")</f>
        <v>2.2403807309251709E-2</v>
      </c>
      <c r="G1921" s="22">
        <f>IFERROR(E1921-Dashboard!$B$4/252,"")</f>
        <v>1.3492022473868914E-2</v>
      </c>
      <c r="H1921" s="4">
        <f t="shared" si="206"/>
        <v>193.89</v>
      </c>
      <c r="I1921" s="23">
        <f t="shared" si="207"/>
        <v>-3.2286347929238235E-2</v>
      </c>
      <c r="J1921" s="4">
        <f t="shared" si="208"/>
        <v>4796.6000000000004</v>
      </c>
      <c r="K1921" s="23">
        <f t="shared" si="209"/>
        <v>-1.8661134970604176E-2</v>
      </c>
      <c r="L1921" s="22">
        <f t="shared" si="203"/>
        <v>8.9117848353827966E-3</v>
      </c>
    </row>
    <row r="1922" spans="1:12" x14ac:dyDescent="0.25">
      <c r="A1922" s="3">
        <f>IFERROR(Datos!A1922,"")</f>
        <v>45274</v>
      </c>
      <c r="B1922" s="4">
        <f>IFERROR(Datos!B1922,"")</f>
        <v>188.73</v>
      </c>
      <c r="C1922" s="4">
        <f>IFERROR(Datos!C1922,"")</f>
        <v>4719.55</v>
      </c>
      <c r="D1922" s="22">
        <f t="shared" si="204"/>
        <v>5.8626019293288589E-3</v>
      </c>
      <c r="E1922" s="22">
        <f t="shared" si="205"/>
        <v>2.6470706954828671E-3</v>
      </c>
      <c r="F1922" s="22">
        <f>IFERROR(D1922-Dashboard!$B$4/252,"")</f>
        <v>5.7038717705987004E-3</v>
      </c>
      <c r="G1922" s="22">
        <f>IFERROR(E1922-Dashboard!$B$4/252,"")</f>
        <v>2.4883405367527086E-3</v>
      </c>
      <c r="H1922" s="4">
        <f t="shared" si="206"/>
        <v>193.89</v>
      </c>
      <c r="I1922" s="23">
        <f t="shared" si="207"/>
        <v>-2.6613028005570194E-2</v>
      </c>
      <c r="J1922" s="4">
        <f t="shared" si="208"/>
        <v>4796.6000000000004</v>
      </c>
      <c r="K1922" s="23">
        <f t="shared" si="209"/>
        <v>-1.606346161864658E-2</v>
      </c>
      <c r="L1922" s="22">
        <f t="shared" si="203"/>
        <v>3.2155312338459918E-3</v>
      </c>
    </row>
    <row r="1923" spans="1:12" x14ac:dyDescent="0.25">
      <c r="A1923" s="3">
        <f>IFERROR(Datos!A1923,"")</f>
        <v>45275</v>
      </c>
      <c r="B1923" s="4">
        <f>IFERROR(Datos!B1923,"")</f>
        <v>187</v>
      </c>
      <c r="C1923" s="4">
        <f>IFERROR(Datos!C1923,"")</f>
        <v>4719.1899999999996</v>
      </c>
      <c r="D1923" s="22">
        <f t="shared" si="204"/>
        <v>-9.1665342022995144E-3</v>
      </c>
      <c r="E1923" s="22">
        <f t="shared" si="205"/>
        <v>-7.6278458751466438E-5</v>
      </c>
      <c r="F1923" s="22">
        <f>IFERROR(D1923-Dashboard!$B$4/252,"")</f>
        <v>-9.3252643610296729E-3</v>
      </c>
      <c r="G1923" s="22">
        <f>IFERROR(E1923-Dashboard!$B$4/252,"")</f>
        <v>-2.3500861748162517E-4</v>
      </c>
      <c r="H1923" s="4">
        <f t="shared" si="206"/>
        <v>193.89</v>
      </c>
      <c r="I1923" s="23">
        <f t="shared" si="207"/>
        <v>-3.553561297642982E-2</v>
      </c>
      <c r="J1923" s="4">
        <f t="shared" si="208"/>
        <v>4796.6000000000004</v>
      </c>
      <c r="K1923" s="23">
        <f t="shared" si="209"/>
        <v>-1.613851478130357E-2</v>
      </c>
      <c r="L1923" s="22">
        <f t="shared" ref="L1923:L1986" si="210">IFERROR(IF(AND(ISNUMBER(D1923),ISNUMBER(E1923)),D1923-E1923,""),"")</f>
        <v>-9.090255743548048E-3</v>
      </c>
    </row>
    <row r="1924" spans="1:12" x14ac:dyDescent="0.25">
      <c r="A1924" s="3">
        <f>IFERROR(Datos!A1924,"")</f>
        <v>45278</v>
      </c>
      <c r="B1924" s="4">
        <f>IFERROR(Datos!B1924,"")</f>
        <v>187.85</v>
      </c>
      <c r="C1924" s="4">
        <f>IFERROR(Datos!C1924,"")</f>
        <v>4740.5600000000004</v>
      </c>
      <c r="D1924" s="22">
        <f t="shared" ref="D1924:D1987" si="211">IFERROR(IF(AND(ISNUMBER(B1924),ISNUMBER(B1923),B1923&lt;&gt;0),B1924/B1923-1,""),"")</f>
        <v>4.5454545454544082E-3</v>
      </c>
      <c r="E1924" s="22">
        <f t="shared" ref="E1924:E1987" si="212">IFERROR(IF(AND(ISNUMBER(C1924),ISNUMBER(C1923),C1923&lt;&gt;0),C1924/C1923-1,""),"")</f>
        <v>4.5283194785548098E-3</v>
      </c>
      <c r="F1924" s="22">
        <f>IFERROR(D1924-Dashboard!$B$4/252,"")</f>
        <v>4.3867243867242497E-3</v>
      </c>
      <c r="G1924" s="22">
        <f>IFERROR(E1924-Dashboard!$B$4/252,"")</f>
        <v>4.3695893198246512E-3</v>
      </c>
      <c r="H1924" s="4">
        <f t="shared" ref="H1924:H1987" si="213">IFERROR(IF(ISNUMBER(B1924),MAX(B1924,IFERROR(H1923,B1924)),""),"")</f>
        <v>193.89</v>
      </c>
      <c r="I1924" s="23">
        <f t="shared" ref="I1924:I1987" si="214">IFERROR(IF(AND(ISNUMBER(B1924),ISNUMBER(H1924)),B1924/H1924-1,""),"")</f>
        <v>-3.1151683944504627E-2</v>
      </c>
      <c r="J1924" s="4">
        <f t="shared" ref="J1924:J1987" si="215">IFERROR(IF(ISNUMBER(C1924),MAX(C1924,IFERROR(J1923,C1924)),""),"")</f>
        <v>4796.6000000000004</v>
      </c>
      <c r="K1924" s="23">
        <f t="shared" ref="K1924:K1987" si="216">IFERROR(IF(AND(ISNUMBER(C1924),ISNUMBER(J1924)),C1924/J1924-1,""),"")</f>
        <v>-1.1683275653587955E-2</v>
      </c>
      <c r="L1924" s="22">
        <f t="shared" si="210"/>
        <v>1.7135066899598428E-5</v>
      </c>
    </row>
    <row r="1925" spans="1:12" x14ac:dyDescent="0.25">
      <c r="A1925" s="3">
        <f>IFERROR(Datos!A1925,"")</f>
        <v>45279</v>
      </c>
      <c r="B1925" s="4">
        <f>IFERROR(Datos!B1925,"")</f>
        <v>189.13</v>
      </c>
      <c r="C1925" s="4">
        <f>IFERROR(Datos!C1925,"")</f>
        <v>4768.37</v>
      </c>
      <c r="D1925" s="22">
        <f t="shared" si="211"/>
        <v>6.813947298376366E-3</v>
      </c>
      <c r="E1925" s="22">
        <f t="shared" si="212"/>
        <v>5.8663955313296157E-3</v>
      </c>
      <c r="F1925" s="22">
        <f>IFERROR(D1925-Dashboard!$B$4/252,"")</f>
        <v>6.6552171396462075E-3</v>
      </c>
      <c r="G1925" s="22">
        <f>IFERROR(E1925-Dashboard!$B$4/252,"")</f>
        <v>5.7076653725994572E-3</v>
      </c>
      <c r="H1925" s="4">
        <f t="shared" si="213"/>
        <v>193.89</v>
      </c>
      <c r="I1925" s="23">
        <f t="shared" si="214"/>
        <v>-2.4550002578781704E-2</v>
      </c>
      <c r="J1925" s="4">
        <f t="shared" si="215"/>
        <v>4796.6000000000004</v>
      </c>
      <c r="K1925" s="23">
        <f t="shared" si="216"/>
        <v>-5.8854188383439254E-3</v>
      </c>
      <c r="L1925" s="22">
        <f t="shared" si="210"/>
        <v>9.4755176704675037E-4</v>
      </c>
    </row>
    <row r="1926" spans="1:12" x14ac:dyDescent="0.25">
      <c r="A1926" s="3">
        <f>IFERROR(Datos!A1926,"")</f>
        <v>45280</v>
      </c>
      <c r="B1926" s="4">
        <f>IFERROR(Datos!B1926,"")</f>
        <v>188.1</v>
      </c>
      <c r="C1926" s="4">
        <f>IFERROR(Datos!C1926,"")</f>
        <v>4698.3500000000004</v>
      </c>
      <c r="D1926" s="22">
        <f t="shared" si="211"/>
        <v>-5.4459895310103867E-3</v>
      </c>
      <c r="E1926" s="22">
        <f t="shared" si="212"/>
        <v>-1.4684263175886003E-2</v>
      </c>
      <c r="F1926" s="22">
        <f>IFERROR(D1926-Dashboard!$B$4/252,"")</f>
        <v>-5.6047196897405453E-3</v>
      </c>
      <c r="G1926" s="22">
        <f>IFERROR(E1926-Dashboard!$B$4/252,"")</f>
        <v>-1.4842993334616162E-2</v>
      </c>
      <c r="H1926" s="4">
        <f t="shared" si="213"/>
        <v>193.89</v>
      </c>
      <c r="I1926" s="23">
        <f t="shared" si="214"/>
        <v>-2.986229305276189E-2</v>
      </c>
      <c r="J1926" s="4">
        <f t="shared" si="215"/>
        <v>4796.6000000000004</v>
      </c>
      <c r="K1926" s="23">
        <f t="shared" si="216"/>
        <v>-2.0483258975107388E-2</v>
      </c>
      <c r="L1926" s="22">
        <f t="shared" si="210"/>
        <v>9.2382736448756164E-3</v>
      </c>
    </row>
    <row r="1927" spans="1:12" x14ac:dyDescent="0.25">
      <c r="A1927" s="3">
        <f>IFERROR(Datos!A1927,"")</f>
        <v>45281</v>
      </c>
      <c r="B1927" s="4">
        <f>IFERROR(Datos!B1927,"")</f>
        <v>189.43</v>
      </c>
      <c r="C1927" s="4">
        <f>IFERROR(Datos!C1927,"")</f>
        <v>4746.75</v>
      </c>
      <c r="D1927" s="22">
        <f t="shared" si="211"/>
        <v>7.0707070707072273E-3</v>
      </c>
      <c r="E1927" s="22">
        <f t="shared" si="212"/>
        <v>1.030148882054327E-2</v>
      </c>
      <c r="F1927" s="22">
        <f>IFERROR(D1927-Dashboard!$B$4/252,"")</f>
        <v>6.9119769119770687E-3</v>
      </c>
      <c r="G1927" s="22">
        <f>IFERROR(E1927-Dashboard!$B$4/252,"")</f>
        <v>1.0142758661813111E-2</v>
      </c>
      <c r="H1927" s="4">
        <f t="shared" si="213"/>
        <v>193.89</v>
      </c>
      <c r="I1927" s="23">
        <f t="shared" si="214"/>
        <v>-2.3002733508690421E-2</v>
      </c>
      <c r="J1927" s="4">
        <f t="shared" si="215"/>
        <v>4796.6000000000004</v>
      </c>
      <c r="K1927" s="23">
        <f t="shared" si="216"/>
        <v>-1.0392778217904408E-2</v>
      </c>
      <c r="L1927" s="22">
        <f t="shared" si="210"/>
        <v>-3.2307817498360425E-3</v>
      </c>
    </row>
    <row r="1928" spans="1:12" x14ac:dyDescent="0.25">
      <c r="A1928" s="3">
        <f>IFERROR(Datos!A1928,"")</f>
        <v>45282</v>
      </c>
      <c r="B1928" s="4">
        <f>IFERROR(Datos!B1928,"")</f>
        <v>190.27</v>
      </c>
      <c r="C1928" s="4">
        <f>IFERROR(Datos!C1928,"")</f>
        <v>4754.63</v>
      </c>
      <c r="D1928" s="22">
        <f t="shared" si="211"/>
        <v>4.4343556986750077E-3</v>
      </c>
      <c r="E1928" s="22">
        <f t="shared" si="212"/>
        <v>1.6600832148312428E-3</v>
      </c>
      <c r="F1928" s="22">
        <f>IFERROR(D1928-Dashboard!$B$4/252,"")</f>
        <v>4.2756255399448492E-3</v>
      </c>
      <c r="G1928" s="22">
        <f>IFERROR(E1928-Dashboard!$B$4/252,"")</f>
        <v>1.501353056101084E-3</v>
      </c>
      <c r="H1928" s="4">
        <f t="shared" si="213"/>
        <v>193.89</v>
      </c>
      <c r="I1928" s="23">
        <f t="shared" si="214"/>
        <v>-1.8670380112434715E-2</v>
      </c>
      <c r="J1928" s="4">
        <f t="shared" si="215"/>
        <v>4796.6000000000004</v>
      </c>
      <c r="K1928" s="23">
        <f t="shared" si="216"/>
        <v>-8.7499478797482544E-3</v>
      </c>
      <c r="L1928" s="22">
        <f t="shared" si="210"/>
        <v>2.7742724838437649E-3</v>
      </c>
    </row>
    <row r="1929" spans="1:12" x14ac:dyDescent="0.25">
      <c r="A1929" s="3">
        <f>IFERROR(Datos!A1929,"")</f>
        <v>45286</v>
      </c>
      <c r="B1929" s="4">
        <f>IFERROR(Datos!B1929,"")</f>
        <v>191.72</v>
      </c>
      <c r="C1929" s="4">
        <f>IFERROR(Datos!C1929,"")</f>
        <v>4774.75</v>
      </c>
      <c r="D1929" s="22">
        <f t="shared" si="211"/>
        <v>7.6207494612918758E-3</v>
      </c>
      <c r="E1929" s="22">
        <f t="shared" si="212"/>
        <v>4.2316647141837915E-3</v>
      </c>
      <c r="F1929" s="22">
        <f>IFERROR(D1929-Dashboard!$B$4/252,"")</f>
        <v>7.4620193025617173E-3</v>
      </c>
      <c r="G1929" s="22">
        <f>IFERROR(E1929-Dashboard!$B$4/252,"")</f>
        <v>4.072934555453633E-3</v>
      </c>
      <c r="H1929" s="4">
        <f t="shared" si="213"/>
        <v>193.89</v>
      </c>
      <c r="I1929" s="23">
        <f t="shared" si="214"/>
        <v>-1.1191912940326953E-2</v>
      </c>
      <c r="J1929" s="4">
        <f t="shared" si="215"/>
        <v>4796.6000000000004</v>
      </c>
      <c r="K1929" s="23">
        <f t="shared" si="216"/>
        <v>-4.5553100112580847E-3</v>
      </c>
      <c r="L1929" s="22">
        <f t="shared" si="210"/>
        <v>3.3890847471080843E-3</v>
      </c>
    </row>
    <row r="1930" spans="1:12" x14ac:dyDescent="0.25">
      <c r="A1930" s="3">
        <f>IFERROR(Datos!A1930,"")</f>
        <v>45287</v>
      </c>
      <c r="B1930" s="4">
        <f>IFERROR(Datos!B1930,"")</f>
        <v>192.59</v>
      </c>
      <c r="C1930" s="4">
        <f>IFERROR(Datos!C1930,"")</f>
        <v>4781.58</v>
      </c>
      <c r="D1930" s="22">
        <f t="shared" si="211"/>
        <v>4.5378677237637444E-3</v>
      </c>
      <c r="E1930" s="22">
        <f t="shared" si="212"/>
        <v>1.430441384365766E-3</v>
      </c>
      <c r="F1930" s="22">
        <f>IFERROR(D1930-Dashboard!$B$4/252,"")</f>
        <v>4.3791375650335859E-3</v>
      </c>
      <c r="G1930" s="22">
        <f>IFERROR(E1930-Dashboard!$B$4/252,"")</f>
        <v>1.2717112256356072E-3</v>
      </c>
      <c r="H1930" s="4">
        <f t="shared" si="213"/>
        <v>193.89</v>
      </c>
      <c r="I1930" s="23">
        <f t="shared" si="214"/>
        <v>-6.7048326370621192E-3</v>
      </c>
      <c r="J1930" s="4">
        <f t="shared" si="215"/>
        <v>4796.6000000000004</v>
      </c>
      <c r="K1930" s="23">
        <f t="shared" si="216"/>
        <v>-3.1313847308510612E-3</v>
      </c>
      <c r="L1930" s="22">
        <f t="shared" si="210"/>
        <v>3.1074263393979784E-3</v>
      </c>
    </row>
    <row r="1931" spans="1:12" x14ac:dyDescent="0.25">
      <c r="A1931" s="3">
        <f>IFERROR(Datos!A1931,"")</f>
        <v>45288</v>
      </c>
      <c r="B1931" s="4">
        <f>IFERROR(Datos!B1931,"")</f>
        <v>191.47</v>
      </c>
      <c r="C1931" s="4">
        <f>IFERROR(Datos!C1931,"")</f>
        <v>4783.3500000000004</v>
      </c>
      <c r="D1931" s="22">
        <f t="shared" si="211"/>
        <v>-5.8154629004621983E-3</v>
      </c>
      <c r="E1931" s="22">
        <f t="shared" si="212"/>
        <v>3.7017052940679918E-4</v>
      </c>
      <c r="F1931" s="22">
        <f>IFERROR(D1931-Dashboard!$B$4/252,"")</f>
        <v>-5.9741930591923568E-3</v>
      </c>
      <c r="G1931" s="22">
        <f>IFERROR(E1931-Dashboard!$B$4/252,"")</f>
        <v>2.1144037067664045E-4</v>
      </c>
      <c r="H1931" s="4">
        <f t="shared" si="213"/>
        <v>193.89</v>
      </c>
      <c r="I1931" s="23">
        <f t="shared" si="214"/>
        <v>-1.248130383206969E-2</v>
      </c>
      <c r="J1931" s="4">
        <f t="shared" si="215"/>
        <v>4796.6000000000004</v>
      </c>
      <c r="K1931" s="23">
        <f t="shared" si="216"/>
        <v>-2.7623733477880608E-3</v>
      </c>
      <c r="L1931" s="22">
        <f t="shared" si="210"/>
        <v>-6.1856334298689974E-3</v>
      </c>
    </row>
    <row r="1932" spans="1:12" x14ac:dyDescent="0.25">
      <c r="A1932" s="3">
        <f>IFERROR(Datos!A1932,"")</f>
        <v>45289</v>
      </c>
      <c r="B1932" s="4">
        <f>IFERROR(Datos!B1932,"")</f>
        <v>191.17</v>
      </c>
      <c r="C1932" s="4">
        <f>IFERROR(Datos!C1932,"")</f>
        <v>4769.83</v>
      </c>
      <c r="D1932" s="22">
        <f t="shared" si="211"/>
        <v>-1.5668250900925385E-3</v>
      </c>
      <c r="E1932" s="22">
        <f t="shared" si="212"/>
        <v>-2.8264709879060046E-3</v>
      </c>
      <c r="F1932" s="22">
        <f>IFERROR(D1932-Dashboard!$B$4/252,"")</f>
        <v>-1.7255552488226972E-3</v>
      </c>
      <c r="G1932" s="22">
        <f>IFERROR(E1932-Dashboard!$B$4/252,"")</f>
        <v>-2.9852011466361631E-3</v>
      </c>
      <c r="H1932" s="4">
        <f t="shared" si="213"/>
        <v>193.89</v>
      </c>
      <c r="I1932" s="23">
        <f t="shared" si="214"/>
        <v>-1.4028572902160974E-2</v>
      </c>
      <c r="J1932" s="4">
        <f t="shared" si="215"/>
        <v>4796.6000000000004</v>
      </c>
      <c r="K1932" s="23">
        <f t="shared" si="216"/>
        <v>-5.5810365675688089E-3</v>
      </c>
      <c r="L1932" s="22">
        <f t="shared" si="210"/>
        <v>1.2596458978134661E-3</v>
      </c>
    </row>
    <row r="1933" spans="1:12" x14ac:dyDescent="0.25">
      <c r="A1933" s="3">
        <f>IFERROR(Datos!A1933,"")</f>
        <v>45293</v>
      </c>
      <c r="B1933" s="4">
        <f>IFERROR(Datos!B1933,"")</f>
        <v>190.72</v>
      </c>
      <c r="C1933" s="4">
        <f>IFERROR(Datos!C1933,"")</f>
        <v>4742.83</v>
      </c>
      <c r="D1933" s="22">
        <f t="shared" si="211"/>
        <v>-2.3539258251816797E-3</v>
      </c>
      <c r="E1933" s="22">
        <f t="shared" si="212"/>
        <v>-5.6605790982068305E-3</v>
      </c>
      <c r="F1933" s="22">
        <f>IFERROR(D1933-Dashboard!$B$4/252,"")</f>
        <v>-2.5126559839118382E-3</v>
      </c>
      <c r="G1933" s="22">
        <f>IFERROR(E1933-Dashboard!$B$4/252,"")</f>
        <v>-5.819309256936989E-3</v>
      </c>
      <c r="H1933" s="4">
        <f t="shared" si="213"/>
        <v>193.89</v>
      </c>
      <c r="I1933" s="23">
        <f t="shared" si="214"/>
        <v>-1.63494765072979E-2</v>
      </c>
      <c r="J1933" s="4">
        <f t="shared" si="215"/>
        <v>4796.6000000000004</v>
      </c>
      <c r="K1933" s="23">
        <f t="shared" si="216"/>
        <v>-1.1210023766834887E-2</v>
      </c>
      <c r="L1933" s="22">
        <f t="shared" si="210"/>
        <v>3.3066532730251508E-3</v>
      </c>
    </row>
    <row r="1934" spans="1:12" x14ac:dyDescent="0.25">
      <c r="A1934" s="3">
        <f>IFERROR(Datos!A1934,"")</f>
        <v>45294</v>
      </c>
      <c r="B1934" s="4">
        <f>IFERROR(Datos!B1934,"")</f>
        <v>189.13</v>
      </c>
      <c r="C1934" s="4">
        <f>IFERROR(Datos!C1934,"")</f>
        <v>4704.8100000000004</v>
      </c>
      <c r="D1934" s="22">
        <f t="shared" si="211"/>
        <v>-8.3368288590603967E-3</v>
      </c>
      <c r="E1934" s="22">
        <f t="shared" si="212"/>
        <v>-8.0163109367190621E-3</v>
      </c>
      <c r="F1934" s="22">
        <f>IFERROR(D1934-Dashboard!$B$4/252,"")</f>
        <v>-8.4955590177905552E-3</v>
      </c>
      <c r="G1934" s="22">
        <f>IFERROR(E1934-Dashboard!$B$4/252,"")</f>
        <v>-8.1750410954492207E-3</v>
      </c>
      <c r="H1934" s="4">
        <f t="shared" si="213"/>
        <v>193.89</v>
      </c>
      <c r="I1934" s="23">
        <f t="shared" si="214"/>
        <v>-2.4550002578781704E-2</v>
      </c>
      <c r="J1934" s="4">
        <f t="shared" si="215"/>
        <v>4796.6000000000004</v>
      </c>
      <c r="K1934" s="23">
        <f t="shared" si="216"/>
        <v>-1.9136471667431043E-2</v>
      </c>
      <c r="L1934" s="22">
        <f t="shared" si="210"/>
        <v>-3.2051792234133458E-4</v>
      </c>
    </row>
    <row r="1935" spans="1:12" x14ac:dyDescent="0.25">
      <c r="A1935" s="3">
        <f>IFERROR(Datos!A1935,"")</f>
        <v>45295</v>
      </c>
      <c r="B1935" s="4">
        <f>IFERROR(Datos!B1935,"")</f>
        <v>189.32</v>
      </c>
      <c r="C1935" s="4">
        <f>IFERROR(Datos!C1935,"")</f>
        <v>4688.68</v>
      </c>
      <c r="D1935" s="22">
        <f t="shared" si="211"/>
        <v>1.0046000105747854E-3</v>
      </c>
      <c r="E1935" s="22">
        <f t="shared" si="212"/>
        <v>-3.4284062480738342E-3</v>
      </c>
      <c r="F1935" s="22">
        <f>IFERROR(D1935-Dashboard!$B$4/252,"")</f>
        <v>8.458698518446267E-4</v>
      </c>
      <c r="G1935" s="22">
        <f>IFERROR(E1935-Dashboard!$B$4/252,"")</f>
        <v>-3.5871364068039927E-3</v>
      </c>
      <c r="H1935" s="4">
        <f t="shared" si="213"/>
        <v>193.89</v>
      </c>
      <c r="I1935" s="23">
        <f t="shared" si="214"/>
        <v>-2.3570065501057225E-2</v>
      </c>
      <c r="J1935" s="4">
        <f t="shared" si="215"/>
        <v>4796.6000000000004</v>
      </c>
      <c r="K1935" s="23">
        <f t="shared" si="216"/>
        <v>-2.249927031647414E-2</v>
      </c>
      <c r="L1935" s="22">
        <f t="shared" si="210"/>
        <v>4.4330062586486196E-3</v>
      </c>
    </row>
    <row r="1936" spans="1:12" x14ac:dyDescent="0.25">
      <c r="A1936" s="3">
        <f>IFERROR(Datos!A1936,"")</f>
        <v>45296</v>
      </c>
      <c r="B1936" s="4">
        <f>IFERROR(Datos!B1936,"")</f>
        <v>189.35</v>
      </c>
      <c r="C1936" s="4">
        <f>IFERROR(Datos!C1936,"")</f>
        <v>4697.24</v>
      </c>
      <c r="D1936" s="22">
        <f t="shared" si="211"/>
        <v>1.5846186351153868E-4</v>
      </c>
      <c r="E1936" s="22">
        <f t="shared" si="212"/>
        <v>1.8256737503945519E-3</v>
      </c>
      <c r="F1936" s="22">
        <f>IFERROR(D1936-Dashboard!$B$4/252,"")</f>
        <v>-2.6829521862004914E-7</v>
      </c>
      <c r="G1936" s="22">
        <f>IFERROR(E1936-Dashboard!$B$4/252,"")</f>
        <v>1.6669435916643932E-3</v>
      </c>
      <c r="H1936" s="4">
        <f t="shared" si="213"/>
        <v>193.89</v>
      </c>
      <c r="I1936" s="23">
        <f t="shared" si="214"/>
        <v>-2.3415338594048096E-2</v>
      </c>
      <c r="J1936" s="4">
        <f t="shared" si="215"/>
        <v>4796.6000000000004</v>
      </c>
      <c r="K1936" s="23">
        <f t="shared" si="216"/>
        <v>-2.0714672893299535E-2</v>
      </c>
      <c r="L1936" s="22">
        <f t="shared" si="210"/>
        <v>-1.6672118868830132E-3</v>
      </c>
    </row>
    <row r="1937" spans="1:12" x14ac:dyDescent="0.25">
      <c r="A1937" s="3">
        <f>IFERROR(Datos!A1937,"")</f>
        <v>45299</v>
      </c>
      <c r="B1937" s="4">
        <f>IFERROR(Datos!B1937,"")</f>
        <v>187.87</v>
      </c>
      <c r="C1937" s="4">
        <f>IFERROR(Datos!C1937,"")</f>
        <v>4763.54</v>
      </c>
      <c r="D1937" s="22">
        <f t="shared" si="211"/>
        <v>-7.8162133614998464E-3</v>
      </c>
      <c r="E1937" s="22">
        <f t="shared" si="212"/>
        <v>1.4114671594383177E-2</v>
      </c>
      <c r="F1937" s="22">
        <f>IFERROR(D1937-Dashboard!$B$4/252,"")</f>
        <v>-7.9749435202300049E-3</v>
      </c>
      <c r="G1937" s="22">
        <f>IFERROR(E1937-Dashboard!$B$4/252,"")</f>
        <v>1.3955941435653018E-2</v>
      </c>
      <c r="H1937" s="4">
        <f t="shared" si="213"/>
        <v>193.89</v>
      </c>
      <c r="I1937" s="23">
        <f t="shared" si="214"/>
        <v>-3.1048532673165097E-2</v>
      </c>
      <c r="J1937" s="4">
        <f t="shared" si="215"/>
        <v>4796.6000000000004</v>
      </c>
      <c r="K1937" s="23">
        <f t="shared" si="216"/>
        <v>-6.8923821039904576E-3</v>
      </c>
      <c r="L1937" s="22">
        <f t="shared" si="210"/>
        <v>-2.1930884955883023E-2</v>
      </c>
    </row>
    <row r="1938" spans="1:12" x14ac:dyDescent="0.25">
      <c r="A1938" s="3">
        <f>IFERROR(Datos!A1938,"")</f>
        <v>45300</v>
      </c>
      <c r="B1938" s="4">
        <f>IFERROR(Datos!B1938,"")</f>
        <v>187.93</v>
      </c>
      <c r="C1938" s="4">
        <f>IFERROR(Datos!C1938,"")</f>
        <v>4756.5</v>
      </c>
      <c r="D1938" s="22">
        <f t="shared" si="211"/>
        <v>3.1936977697344382E-4</v>
      </c>
      <c r="E1938" s="22">
        <f t="shared" si="212"/>
        <v>-1.4778924917183689E-3</v>
      </c>
      <c r="F1938" s="22">
        <f>IFERROR(D1938-Dashboard!$B$4/252,"")</f>
        <v>1.6063961824328509E-4</v>
      </c>
      <c r="G1938" s="22">
        <f>IFERROR(E1938-Dashboard!$B$4/252,"")</f>
        <v>-1.6366226504485276E-3</v>
      </c>
      <c r="H1938" s="4">
        <f t="shared" si="213"/>
        <v>193.89</v>
      </c>
      <c r="I1938" s="23">
        <f t="shared" si="214"/>
        <v>-3.073907885914684E-2</v>
      </c>
      <c r="J1938" s="4">
        <f t="shared" si="215"/>
        <v>4796.6000000000004</v>
      </c>
      <c r="K1938" s="23">
        <f t="shared" si="216"/>
        <v>-8.3600883959471517E-3</v>
      </c>
      <c r="L1938" s="22">
        <f t="shared" si="210"/>
        <v>1.7972622686918127E-3</v>
      </c>
    </row>
    <row r="1939" spans="1:12" x14ac:dyDescent="0.25">
      <c r="A1939" s="3">
        <f>IFERROR(Datos!A1939,"")</f>
        <v>45301</v>
      </c>
      <c r="B1939" s="4">
        <f>IFERROR(Datos!B1939,"")</f>
        <v>187.5</v>
      </c>
      <c r="C1939" s="4">
        <f>IFERROR(Datos!C1939,"")</f>
        <v>4783.45</v>
      </c>
      <c r="D1939" s="22">
        <f t="shared" si="211"/>
        <v>-2.2880859894641725E-3</v>
      </c>
      <c r="E1939" s="22">
        <f t="shared" si="212"/>
        <v>5.6659308314936929E-3</v>
      </c>
      <c r="F1939" s="22">
        <f>IFERROR(D1939-Dashboard!$B$4/252,"")</f>
        <v>-2.446816148194331E-3</v>
      </c>
      <c r="G1939" s="22">
        <f>IFERROR(E1939-Dashboard!$B$4/252,"")</f>
        <v>5.5072006727635344E-3</v>
      </c>
      <c r="H1939" s="4">
        <f t="shared" si="213"/>
        <v>193.89</v>
      </c>
      <c r="I1939" s="23">
        <f t="shared" si="214"/>
        <v>-3.2956831192944347E-2</v>
      </c>
      <c r="J1939" s="4">
        <f t="shared" si="215"/>
        <v>4796.6000000000004</v>
      </c>
      <c r="K1939" s="23">
        <f t="shared" si="216"/>
        <v>-2.7415252470500695E-3</v>
      </c>
      <c r="L1939" s="22">
        <f t="shared" si="210"/>
        <v>-7.9540168209578654E-3</v>
      </c>
    </row>
    <row r="1940" spans="1:12" x14ac:dyDescent="0.25">
      <c r="A1940" s="3">
        <f>IFERROR(Datos!A1940,"")</f>
        <v>45302</v>
      </c>
      <c r="B1940" s="4">
        <f>IFERROR(Datos!B1940,"")</f>
        <v>187.87</v>
      </c>
      <c r="C1940" s="4">
        <f>IFERROR(Datos!C1940,"")</f>
        <v>4780.24</v>
      </c>
      <c r="D1940" s="22">
        <f t="shared" si="211"/>
        <v>1.9733333333333825E-3</v>
      </c>
      <c r="E1940" s="22">
        <f t="shared" si="212"/>
        <v>-6.7106377196379796E-4</v>
      </c>
      <c r="F1940" s="22">
        <f>IFERROR(D1940-Dashboard!$B$4/252,"")</f>
        <v>1.8146031746032237E-3</v>
      </c>
      <c r="G1940" s="22">
        <f>IFERROR(E1940-Dashboard!$B$4/252,"")</f>
        <v>-8.2979393069395669E-4</v>
      </c>
      <c r="H1940" s="4">
        <f t="shared" si="213"/>
        <v>193.89</v>
      </c>
      <c r="I1940" s="23">
        <f t="shared" si="214"/>
        <v>-3.1048532673165097E-2</v>
      </c>
      <c r="J1940" s="4">
        <f t="shared" si="215"/>
        <v>4796.6000000000004</v>
      </c>
      <c r="K1940" s="23">
        <f t="shared" si="216"/>
        <v>-3.4107492807406992E-3</v>
      </c>
      <c r="L1940" s="22">
        <f t="shared" si="210"/>
        <v>2.6443971052971804E-3</v>
      </c>
    </row>
    <row r="1941" spans="1:12" x14ac:dyDescent="0.25">
      <c r="A1941" s="3">
        <f>IFERROR(Datos!A1941,"")</f>
        <v>45303</v>
      </c>
      <c r="B1941" s="4">
        <f>IFERROR(Datos!B1941,"")</f>
        <v>189.71</v>
      </c>
      <c r="C1941" s="4">
        <f>IFERROR(Datos!C1941,"")</f>
        <v>4783.83</v>
      </c>
      <c r="D1941" s="22">
        <f t="shared" si="211"/>
        <v>9.7940064938522031E-3</v>
      </c>
      <c r="E1941" s="22">
        <f t="shared" si="212"/>
        <v>7.5100831757413111E-4</v>
      </c>
      <c r="F1941" s="22">
        <f>IFERROR(D1941-Dashboard!$B$4/252,"")</f>
        <v>9.6352763351220446E-3</v>
      </c>
      <c r="G1941" s="22">
        <f>IFERROR(E1941-Dashboard!$B$4/252,"")</f>
        <v>5.9227815884397238E-4</v>
      </c>
      <c r="H1941" s="4">
        <f t="shared" si="213"/>
        <v>193.89</v>
      </c>
      <c r="I1941" s="23">
        <f t="shared" si="214"/>
        <v>-2.1558615709938556E-2</v>
      </c>
      <c r="J1941" s="4">
        <f t="shared" si="215"/>
        <v>4796.6000000000004</v>
      </c>
      <c r="K1941" s="23">
        <f t="shared" si="216"/>
        <v>-2.6623024642455917E-3</v>
      </c>
      <c r="L1941" s="22">
        <f t="shared" si="210"/>
        <v>9.042998176278072E-3</v>
      </c>
    </row>
    <row r="1942" spans="1:12" x14ac:dyDescent="0.25">
      <c r="A1942" s="3">
        <f>IFERROR(Datos!A1942,"")</f>
        <v>45307</v>
      </c>
      <c r="B1942" s="4">
        <f>IFERROR(Datos!B1942,"")</f>
        <v>187.91</v>
      </c>
      <c r="C1942" s="4">
        <f>IFERROR(Datos!C1942,"")</f>
        <v>4765.9799999999996</v>
      </c>
      <c r="D1942" s="22">
        <f t="shared" si="211"/>
        <v>-9.4881661483317004E-3</v>
      </c>
      <c r="E1942" s="22">
        <f t="shared" si="212"/>
        <v>-3.7313198838587747E-3</v>
      </c>
      <c r="F1942" s="22">
        <f>IFERROR(D1942-Dashboard!$B$4/252,"")</f>
        <v>-9.6468963070618589E-3</v>
      </c>
      <c r="G1942" s="22">
        <f>IFERROR(E1942-Dashboard!$B$4/252,"")</f>
        <v>-3.8900500425889332E-3</v>
      </c>
      <c r="H1942" s="4">
        <f t="shared" si="213"/>
        <v>193.89</v>
      </c>
      <c r="I1942" s="23">
        <f t="shared" si="214"/>
        <v>-3.0842230130486259E-2</v>
      </c>
      <c r="J1942" s="4">
        <f t="shared" si="215"/>
        <v>4796.6000000000004</v>
      </c>
      <c r="K1942" s="23">
        <f t="shared" si="216"/>
        <v>-6.3836884459826937E-3</v>
      </c>
      <c r="L1942" s="22">
        <f t="shared" si="210"/>
        <v>-5.7568462644729257E-3</v>
      </c>
    </row>
    <row r="1943" spans="1:12" x14ac:dyDescent="0.25">
      <c r="A1943" s="3">
        <f>IFERROR(Datos!A1943,"")</f>
        <v>45308</v>
      </c>
      <c r="B1943" s="4">
        <f>IFERROR(Datos!B1943,"")</f>
        <v>185.84</v>
      </c>
      <c r="C1943" s="4">
        <f>IFERROR(Datos!C1943,"")</f>
        <v>4739.21</v>
      </c>
      <c r="D1943" s="22">
        <f t="shared" si="211"/>
        <v>-1.1015911872705009E-2</v>
      </c>
      <c r="E1943" s="22">
        <f t="shared" si="212"/>
        <v>-5.6168930629166836E-3</v>
      </c>
      <c r="F1943" s="22">
        <f>IFERROR(D1943-Dashboard!$B$4/252,"")</f>
        <v>-1.1174642031435167E-2</v>
      </c>
      <c r="G1943" s="22">
        <f>IFERROR(E1943-Dashboard!$B$4/252,"")</f>
        <v>-5.7756232216468421E-3</v>
      </c>
      <c r="H1943" s="4">
        <f t="shared" si="213"/>
        <v>193.89</v>
      </c>
      <c r="I1943" s="23">
        <f t="shared" si="214"/>
        <v>-4.1518386714116118E-2</v>
      </c>
      <c r="J1943" s="4">
        <f t="shared" si="215"/>
        <v>4796.6000000000004</v>
      </c>
      <c r="K1943" s="23">
        <f t="shared" si="216"/>
        <v>-1.1964725013551281E-2</v>
      </c>
      <c r="L1943" s="22">
        <f t="shared" si="210"/>
        <v>-5.3990188097883252E-3</v>
      </c>
    </row>
    <row r="1944" spans="1:12" x14ac:dyDescent="0.25">
      <c r="A1944" s="3">
        <f>IFERROR(Datos!A1944,"")</f>
        <v>45309</v>
      </c>
      <c r="B1944" s="4">
        <f>IFERROR(Datos!B1944,"")</f>
        <v>187.37</v>
      </c>
      <c r="C1944" s="4">
        <f>IFERROR(Datos!C1944,"")</f>
        <v>4780.9399999999996</v>
      </c>
      <c r="D1944" s="22">
        <f t="shared" si="211"/>
        <v>8.232888506241931E-3</v>
      </c>
      <c r="E1944" s="22">
        <f t="shared" si="212"/>
        <v>8.8052650125229892E-3</v>
      </c>
      <c r="F1944" s="22">
        <f>IFERROR(D1944-Dashboard!$B$4/252,"")</f>
        <v>8.0741583475117725E-3</v>
      </c>
      <c r="G1944" s="22">
        <f>IFERROR(E1944-Dashboard!$B$4/252,"")</f>
        <v>8.6465348537928307E-3</v>
      </c>
      <c r="H1944" s="4">
        <f t="shared" si="213"/>
        <v>193.89</v>
      </c>
      <c r="I1944" s="23">
        <f t="shared" si="214"/>
        <v>-3.362731445665057E-2</v>
      </c>
      <c r="J1944" s="4">
        <f t="shared" si="215"/>
        <v>4796.6000000000004</v>
      </c>
      <c r="K1944" s="23">
        <f t="shared" si="216"/>
        <v>-3.2648125755745383E-3</v>
      </c>
      <c r="L1944" s="22">
        <f t="shared" si="210"/>
        <v>-5.7237650628105818E-4</v>
      </c>
    </row>
    <row r="1945" spans="1:12" x14ac:dyDescent="0.25">
      <c r="A1945" s="3">
        <f>IFERROR(Datos!A1945,"")</f>
        <v>45310</v>
      </c>
      <c r="B1945" s="4">
        <f>IFERROR(Datos!B1945,"")</f>
        <v>187.93</v>
      </c>
      <c r="C1945" s="4">
        <f>IFERROR(Datos!C1945,"")</f>
        <v>4839.8100000000004</v>
      </c>
      <c r="D1945" s="22">
        <f t="shared" si="211"/>
        <v>2.9887388589422414E-3</v>
      </c>
      <c r="E1945" s="22">
        <f t="shared" si="212"/>
        <v>1.2313478102632613E-2</v>
      </c>
      <c r="F1945" s="22">
        <f>IFERROR(D1945-Dashboard!$B$4/252,"")</f>
        <v>2.8300087002120829E-3</v>
      </c>
      <c r="G1945" s="22">
        <f>IFERROR(E1945-Dashboard!$B$4/252,"")</f>
        <v>1.2154747943902455E-2</v>
      </c>
      <c r="H1945" s="4">
        <f t="shared" si="213"/>
        <v>193.89</v>
      </c>
      <c r="I1945" s="23">
        <f t="shared" si="214"/>
        <v>-3.073907885914684E-2</v>
      </c>
      <c r="J1945" s="4">
        <f t="shared" si="215"/>
        <v>4839.8100000000004</v>
      </c>
      <c r="K1945" s="23">
        <f t="shared" si="216"/>
        <v>0</v>
      </c>
      <c r="L1945" s="22">
        <f t="shared" si="210"/>
        <v>-9.324739243690372E-3</v>
      </c>
    </row>
    <row r="1946" spans="1:12" x14ac:dyDescent="0.25">
      <c r="A1946" s="3">
        <f>IFERROR(Datos!A1946,"")</f>
        <v>45313</v>
      </c>
      <c r="B1946" s="4">
        <f>IFERROR(Datos!B1946,"")</f>
        <v>187.22</v>
      </c>
      <c r="C1946" s="4">
        <f>IFERROR(Datos!C1946,"")</f>
        <v>4850.43</v>
      </c>
      <c r="D1946" s="22">
        <f t="shared" si="211"/>
        <v>-3.7780024477199747E-3</v>
      </c>
      <c r="E1946" s="22">
        <f t="shared" si="212"/>
        <v>2.194301015948863E-3</v>
      </c>
      <c r="F1946" s="22">
        <f>IFERROR(D1946-Dashboard!$B$4/252,"")</f>
        <v>-3.9367326064501332E-3</v>
      </c>
      <c r="G1946" s="22">
        <f>IFERROR(E1946-Dashboard!$B$4/252,"")</f>
        <v>2.0355708572187044E-3</v>
      </c>
      <c r="H1946" s="4">
        <f t="shared" si="213"/>
        <v>193.89</v>
      </c>
      <c r="I1946" s="23">
        <f t="shared" si="214"/>
        <v>-3.4400948991696212E-2</v>
      </c>
      <c r="J1946" s="4">
        <f t="shared" si="215"/>
        <v>4850.43</v>
      </c>
      <c r="K1946" s="23">
        <f t="shared" si="216"/>
        <v>0</v>
      </c>
      <c r="L1946" s="22">
        <f t="shared" si="210"/>
        <v>-5.9723034636688377E-3</v>
      </c>
    </row>
    <row r="1947" spans="1:12" x14ac:dyDescent="0.25">
      <c r="A1947" s="3">
        <f>IFERROR(Datos!A1947,"")</f>
        <v>45314</v>
      </c>
      <c r="B1947" s="4">
        <f>IFERROR(Datos!B1947,"")</f>
        <v>187.95</v>
      </c>
      <c r="C1947" s="4">
        <f>IFERROR(Datos!C1947,"")</f>
        <v>4864.6000000000004</v>
      </c>
      <c r="D1947" s="22">
        <f t="shared" si="211"/>
        <v>3.89915607306901E-3</v>
      </c>
      <c r="E1947" s="22">
        <f t="shared" si="212"/>
        <v>2.9213904746590025E-3</v>
      </c>
      <c r="F1947" s="22">
        <f>IFERROR(D1947-Dashboard!$B$4/252,"")</f>
        <v>3.7404259143388515E-3</v>
      </c>
      <c r="G1947" s="22">
        <f>IFERROR(E1947-Dashboard!$B$4/252,"")</f>
        <v>2.762660315928844E-3</v>
      </c>
      <c r="H1947" s="4">
        <f t="shared" si="213"/>
        <v>193.89</v>
      </c>
      <c r="I1947" s="23">
        <f t="shared" si="214"/>
        <v>-3.0635927587807532E-2</v>
      </c>
      <c r="J1947" s="4">
        <f t="shared" si="215"/>
        <v>4864.6000000000004</v>
      </c>
      <c r="K1947" s="23">
        <f t="shared" si="216"/>
        <v>0</v>
      </c>
      <c r="L1947" s="22">
        <f t="shared" si="210"/>
        <v>9.7776559841000754E-4</v>
      </c>
    </row>
    <row r="1948" spans="1:12" x14ac:dyDescent="0.25">
      <c r="A1948" s="3">
        <f>IFERROR(Datos!A1948,"")</f>
        <v>45315</v>
      </c>
      <c r="B1948" s="4">
        <f>IFERROR(Datos!B1948,"")</f>
        <v>186.4</v>
      </c>
      <c r="C1948" s="4">
        <f>IFERROR(Datos!C1948,"")</f>
        <v>4868.55</v>
      </c>
      <c r="D1948" s="22">
        <f t="shared" si="211"/>
        <v>-8.2468741686617664E-3</v>
      </c>
      <c r="E1948" s="22">
        <f t="shared" si="212"/>
        <v>8.1198865271558951E-4</v>
      </c>
      <c r="F1948" s="22">
        <f>IFERROR(D1948-Dashboard!$B$4/252,"")</f>
        <v>-8.4056043273919249E-3</v>
      </c>
      <c r="G1948" s="22">
        <f>IFERROR(E1948-Dashboard!$B$4/252,"")</f>
        <v>6.5325849398543078E-4</v>
      </c>
      <c r="H1948" s="4">
        <f t="shared" si="213"/>
        <v>193.89</v>
      </c>
      <c r="I1948" s="23">
        <f t="shared" si="214"/>
        <v>-3.8630151116612388E-2</v>
      </c>
      <c r="J1948" s="4">
        <f t="shared" si="215"/>
        <v>4868.55</v>
      </c>
      <c r="K1948" s="23">
        <f t="shared" si="216"/>
        <v>0</v>
      </c>
      <c r="L1948" s="22">
        <f t="shared" si="210"/>
        <v>-9.0588628213773559E-3</v>
      </c>
    </row>
    <row r="1949" spans="1:12" x14ac:dyDescent="0.25">
      <c r="A1949" s="3">
        <f>IFERROR(Datos!A1949,"")</f>
        <v>45316</v>
      </c>
      <c r="B1949" s="4">
        <f>IFERROR(Datos!B1949,"")</f>
        <v>187.14</v>
      </c>
      <c r="C1949" s="4">
        <f>IFERROR(Datos!C1949,"")</f>
        <v>4894.16</v>
      </c>
      <c r="D1949" s="22">
        <f t="shared" si="211"/>
        <v>3.9699570815450169E-3</v>
      </c>
      <c r="E1949" s="22">
        <f t="shared" si="212"/>
        <v>5.2602931057501578E-3</v>
      </c>
      <c r="F1949" s="22">
        <f>IFERROR(D1949-Dashboard!$B$4/252,"")</f>
        <v>3.8112269228148584E-3</v>
      </c>
      <c r="G1949" s="22">
        <f>IFERROR(E1949-Dashboard!$B$4/252,"")</f>
        <v>5.1015629470199993E-3</v>
      </c>
      <c r="H1949" s="4">
        <f t="shared" si="213"/>
        <v>193.89</v>
      </c>
      <c r="I1949" s="23">
        <f t="shared" si="214"/>
        <v>-3.4813554077053999E-2</v>
      </c>
      <c r="J1949" s="4">
        <f t="shared" si="215"/>
        <v>4894.16</v>
      </c>
      <c r="K1949" s="23">
        <f t="shared" si="216"/>
        <v>0</v>
      </c>
      <c r="L1949" s="22">
        <f t="shared" si="210"/>
        <v>-1.2903360242051409E-3</v>
      </c>
    </row>
    <row r="1950" spans="1:12" x14ac:dyDescent="0.25">
      <c r="A1950" s="3">
        <f>IFERROR(Datos!A1950,"")</f>
        <v>45317</v>
      </c>
      <c r="B1950" s="4">
        <f>IFERROR(Datos!B1950,"")</f>
        <v>187.01</v>
      </c>
      <c r="C1950" s="4">
        <f>IFERROR(Datos!C1950,"")</f>
        <v>4890.97</v>
      </c>
      <c r="D1950" s="22">
        <f t="shared" si="211"/>
        <v>-6.946670941541111E-4</v>
      </c>
      <c r="E1950" s="22">
        <f t="shared" si="212"/>
        <v>-6.517972440622799E-4</v>
      </c>
      <c r="F1950" s="22">
        <f>IFERROR(D1950-Dashboard!$B$4/252,"")</f>
        <v>-8.5339725288426983E-4</v>
      </c>
      <c r="G1950" s="22">
        <f>IFERROR(E1950-Dashboard!$B$4/252,"")</f>
        <v>-8.1052740279243863E-4</v>
      </c>
      <c r="H1950" s="4">
        <f t="shared" si="213"/>
        <v>193.89</v>
      </c>
      <c r="I1950" s="23">
        <f t="shared" si="214"/>
        <v>-3.5484037340760222E-2</v>
      </c>
      <c r="J1950" s="4">
        <f t="shared" si="215"/>
        <v>4894.16</v>
      </c>
      <c r="K1950" s="23">
        <f t="shared" si="216"/>
        <v>-6.517972440622799E-4</v>
      </c>
      <c r="L1950" s="22">
        <f t="shared" si="210"/>
        <v>-4.2869850091831196E-5</v>
      </c>
    </row>
    <row r="1951" spans="1:12" x14ac:dyDescent="0.25">
      <c r="A1951" s="3">
        <f>IFERROR(Datos!A1951,"")</f>
        <v>45320</v>
      </c>
      <c r="B1951" s="4">
        <f>IFERROR(Datos!B1951,"")</f>
        <v>188.33</v>
      </c>
      <c r="C1951" s="4">
        <f>IFERROR(Datos!C1951,"")</f>
        <v>4927.93</v>
      </c>
      <c r="D1951" s="22">
        <f t="shared" si="211"/>
        <v>7.0584460724025799E-3</v>
      </c>
      <c r="E1951" s="22">
        <f t="shared" si="212"/>
        <v>7.5567832147815928E-3</v>
      </c>
      <c r="F1951" s="22">
        <f>IFERROR(D1951-Dashboard!$B$4/252,"")</f>
        <v>6.8997159136724214E-3</v>
      </c>
      <c r="G1951" s="22">
        <f>IFERROR(E1951-Dashboard!$B$4/252,"")</f>
        <v>7.3980530560514342E-3</v>
      </c>
      <c r="H1951" s="4">
        <f t="shared" si="213"/>
        <v>193.89</v>
      </c>
      <c r="I1951" s="23">
        <f t="shared" si="214"/>
        <v>-2.8676053432358461E-2</v>
      </c>
      <c r="J1951" s="4">
        <f t="shared" si="215"/>
        <v>4927.93</v>
      </c>
      <c r="K1951" s="23">
        <f t="shared" si="216"/>
        <v>0</v>
      </c>
      <c r="L1951" s="22">
        <f t="shared" si="210"/>
        <v>-4.9833714237901283E-4</v>
      </c>
    </row>
    <row r="1952" spans="1:12" x14ac:dyDescent="0.25">
      <c r="A1952" s="3">
        <f>IFERROR(Datos!A1952,"")</f>
        <v>45321</v>
      </c>
      <c r="B1952" s="4">
        <f>IFERROR(Datos!B1952,"")</f>
        <v>188.59</v>
      </c>
      <c r="C1952" s="4">
        <f>IFERROR(Datos!C1952,"")</f>
        <v>4924.97</v>
      </c>
      <c r="D1952" s="22">
        <f t="shared" si="211"/>
        <v>1.3805554080603688E-3</v>
      </c>
      <c r="E1952" s="22">
        <f t="shared" si="212"/>
        <v>-6.0065788272156695E-4</v>
      </c>
      <c r="F1952" s="22">
        <f>IFERROR(D1952-Dashboard!$B$4/252,"")</f>
        <v>1.2218252493302101E-3</v>
      </c>
      <c r="G1952" s="22">
        <f>IFERROR(E1952-Dashboard!$B$4/252,"")</f>
        <v>-7.5938804145172568E-4</v>
      </c>
      <c r="H1952" s="4">
        <f t="shared" si="213"/>
        <v>193.89</v>
      </c>
      <c r="I1952" s="23">
        <f t="shared" si="214"/>
        <v>-2.7335086904946015E-2</v>
      </c>
      <c r="J1952" s="4">
        <f t="shared" si="215"/>
        <v>4927.93</v>
      </c>
      <c r="K1952" s="23">
        <f t="shared" si="216"/>
        <v>-6.0065788272156695E-4</v>
      </c>
      <c r="L1952" s="22">
        <f t="shared" si="210"/>
        <v>1.9812132907819358E-3</v>
      </c>
    </row>
    <row r="1953" spans="1:12" x14ac:dyDescent="0.25">
      <c r="A1953" s="3">
        <f>IFERROR(Datos!A1953,"")</f>
        <v>45322</v>
      </c>
      <c r="B1953" s="4">
        <f>IFERROR(Datos!B1953,"")</f>
        <v>188.45</v>
      </c>
      <c r="C1953" s="4">
        <f>IFERROR(Datos!C1953,"")</f>
        <v>4845.6499999999996</v>
      </c>
      <c r="D1953" s="22">
        <f t="shared" si="211"/>
        <v>-7.4235113208553916E-4</v>
      </c>
      <c r="E1953" s="22">
        <f t="shared" si="212"/>
        <v>-1.6105681862021659E-2</v>
      </c>
      <c r="F1953" s="22">
        <f>IFERROR(D1953-Dashboard!$B$4/252,"")</f>
        <v>-9.0108129081569789E-4</v>
      </c>
      <c r="G1953" s="22">
        <f>IFERROR(E1953-Dashboard!$B$4/252,"")</f>
        <v>-1.6264412020751819E-2</v>
      </c>
      <c r="H1953" s="4">
        <f t="shared" si="213"/>
        <v>193.89</v>
      </c>
      <c r="I1953" s="23">
        <f t="shared" si="214"/>
        <v>-2.8057145804322059E-2</v>
      </c>
      <c r="J1953" s="4">
        <f t="shared" si="215"/>
        <v>4927.93</v>
      </c>
      <c r="K1953" s="23">
        <f t="shared" si="216"/>
        <v>-1.6696665739976191E-2</v>
      </c>
      <c r="L1953" s="22">
        <f t="shared" si="210"/>
        <v>1.536333072993612E-2</v>
      </c>
    </row>
    <row r="1954" spans="1:12" x14ac:dyDescent="0.25">
      <c r="A1954" s="3">
        <f>IFERROR(Datos!A1954,"")</f>
        <v>45323</v>
      </c>
      <c r="B1954" s="4">
        <f>IFERROR(Datos!B1954,"")</f>
        <v>190.41</v>
      </c>
      <c r="C1954" s="4">
        <f>IFERROR(Datos!C1954,"")</f>
        <v>4906.1899999999996</v>
      </c>
      <c r="D1954" s="22">
        <f t="shared" si="211"/>
        <v>1.0400636773679972E-2</v>
      </c>
      <c r="E1954" s="22">
        <f t="shared" si="212"/>
        <v>1.2493679898465615E-2</v>
      </c>
      <c r="F1954" s="22">
        <f>IFERROR(D1954-Dashboard!$B$4/252,"")</f>
        <v>1.0241906614949814E-2</v>
      </c>
      <c r="G1954" s="22">
        <f>IFERROR(E1954-Dashboard!$B$4/252,"")</f>
        <v>1.2334949739735456E-2</v>
      </c>
      <c r="H1954" s="4">
        <f t="shared" si="213"/>
        <v>193.89</v>
      </c>
      <c r="I1954" s="23">
        <f t="shared" si="214"/>
        <v>-1.7948321213058893E-2</v>
      </c>
      <c r="J1954" s="4">
        <f t="shared" si="215"/>
        <v>4927.93</v>
      </c>
      <c r="K1954" s="23">
        <f t="shared" si="216"/>
        <v>-4.4115886386374425E-3</v>
      </c>
      <c r="L1954" s="22">
        <f t="shared" si="210"/>
        <v>-2.0930431247856429E-3</v>
      </c>
    </row>
    <row r="1955" spans="1:12" x14ac:dyDescent="0.25">
      <c r="A1955" s="3">
        <f>IFERROR(Datos!A1955,"")</f>
        <v>45324</v>
      </c>
      <c r="B1955" s="4">
        <f>IFERROR(Datos!B1955,"")</f>
        <v>188.61</v>
      </c>
      <c r="C1955" s="4">
        <f>IFERROR(Datos!C1955,"")</f>
        <v>4958.6099999999997</v>
      </c>
      <c r="D1955" s="22">
        <f t="shared" si="211"/>
        <v>-9.4532850165431892E-3</v>
      </c>
      <c r="E1955" s="22">
        <f t="shared" si="212"/>
        <v>1.0684461873673889E-2</v>
      </c>
      <c r="F1955" s="22">
        <f>IFERROR(D1955-Dashboard!$B$4/252,"")</f>
        <v>-9.6120151752733477E-3</v>
      </c>
      <c r="G1955" s="22">
        <f>IFERROR(E1955-Dashboard!$B$4/252,"")</f>
        <v>1.0525731714943731E-2</v>
      </c>
      <c r="H1955" s="4">
        <f t="shared" si="213"/>
        <v>193.89</v>
      </c>
      <c r="I1955" s="23">
        <f t="shared" si="214"/>
        <v>-2.7231935633606597E-2</v>
      </c>
      <c r="J1955" s="4">
        <f t="shared" si="215"/>
        <v>4958.6099999999997</v>
      </c>
      <c r="K1955" s="23">
        <f t="shared" si="216"/>
        <v>0</v>
      </c>
      <c r="L1955" s="22">
        <f t="shared" si="210"/>
        <v>-2.0137746890217079E-2</v>
      </c>
    </row>
    <row r="1956" spans="1:12" x14ac:dyDescent="0.25">
      <c r="A1956" s="3">
        <f>IFERROR(Datos!A1956,"")</f>
        <v>45327</v>
      </c>
      <c r="B1956" s="4">
        <f>IFERROR(Datos!B1956,"")</f>
        <v>187.57</v>
      </c>
      <c r="C1956" s="4">
        <f>IFERROR(Datos!C1956,"")</f>
        <v>4942.8100000000004</v>
      </c>
      <c r="D1956" s="22">
        <f t="shared" si="211"/>
        <v>-5.514023646678412E-3</v>
      </c>
      <c r="E1956" s="22">
        <f t="shared" si="212"/>
        <v>-3.18637682737688E-3</v>
      </c>
      <c r="F1956" s="22">
        <f>IFERROR(D1956-Dashboard!$B$4/252,"")</f>
        <v>-5.6727538054085706E-3</v>
      </c>
      <c r="G1956" s="22">
        <f>IFERROR(E1956-Dashboard!$B$4/252,"")</f>
        <v>-3.3451069861070385E-3</v>
      </c>
      <c r="H1956" s="4">
        <f t="shared" si="213"/>
        <v>193.89</v>
      </c>
      <c r="I1956" s="23">
        <f t="shared" si="214"/>
        <v>-3.2595801743256492E-2</v>
      </c>
      <c r="J1956" s="4">
        <f t="shared" si="215"/>
        <v>4958.6099999999997</v>
      </c>
      <c r="K1956" s="23">
        <f t="shared" si="216"/>
        <v>-3.18637682737688E-3</v>
      </c>
      <c r="L1956" s="22">
        <f t="shared" si="210"/>
        <v>-2.3276468193015321E-3</v>
      </c>
    </row>
    <row r="1957" spans="1:12" x14ac:dyDescent="0.25">
      <c r="A1957" s="3">
        <f>IFERROR(Datos!A1957,"")</f>
        <v>45328</v>
      </c>
      <c r="B1957" s="4">
        <f>IFERROR(Datos!B1957,"")</f>
        <v>188.55</v>
      </c>
      <c r="C1957" s="4">
        <f>IFERROR(Datos!C1957,"")</f>
        <v>4954.2299999999996</v>
      </c>
      <c r="D1957" s="22">
        <f t="shared" si="211"/>
        <v>5.2247161059872926E-3</v>
      </c>
      <c r="E1957" s="22">
        <f t="shared" si="212"/>
        <v>2.310426660138587E-3</v>
      </c>
      <c r="F1957" s="22">
        <f>IFERROR(D1957-Dashboard!$B$4/252,"")</f>
        <v>5.0659859472571341E-3</v>
      </c>
      <c r="G1957" s="22">
        <f>IFERROR(E1957-Dashboard!$B$4/252,"")</f>
        <v>2.1516965014084285E-3</v>
      </c>
      <c r="H1957" s="4">
        <f t="shared" si="213"/>
        <v>193.89</v>
      </c>
      <c r="I1957" s="23">
        <f t="shared" si="214"/>
        <v>-2.7541389447624853E-2</v>
      </c>
      <c r="J1957" s="4">
        <f t="shared" si="215"/>
        <v>4958.6099999999997</v>
      </c>
      <c r="K1957" s="23">
        <f t="shared" si="216"/>
        <v>-8.8331205720959538E-4</v>
      </c>
      <c r="L1957" s="22">
        <f t="shared" si="210"/>
        <v>2.9142894458487056E-3</v>
      </c>
    </row>
    <row r="1958" spans="1:12" x14ac:dyDescent="0.25">
      <c r="A1958" s="3">
        <f>IFERROR(Datos!A1958,"")</f>
        <v>45329</v>
      </c>
      <c r="B1958" s="4">
        <f>IFERROR(Datos!B1958,"")</f>
        <v>188.5</v>
      </c>
      <c r="C1958" s="4">
        <f>IFERROR(Datos!C1958,"")</f>
        <v>4995.0600000000004</v>
      </c>
      <c r="D1958" s="22">
        <f t="shared" si="211"/>
        <v>-2.6518164942990197E-4</v>
      </c>
      <c r="E1958" s="22">
        <f t="shared" si="212"/>
        <v>8.2414421615468747E-3</v>
      </c>
      <c r="F1958" s="22">
        <f>IFERROR(D1958-Dashboard!$B$4/252,"")</f>
        <v>-4.239118081600607E-4</v>
      </c>
      <c r="G1958" s="22">
        <f>IFERROR(E1958-Dashboard!$B$4/252,"")</f>
        <v>8.0827120028167162E-3</v>
      </c>
      <c r="H1958" s="4">
        <f t="shared" si="213"/>
        <v>193.89</v>
      </c>
      <c r="I1958" s="23">
        <f t="shared" si="214"/>
        <v>-2.7799267625973401E-2</v>
      </c>
      <c r="J1958" s="4">
        <f t="shared" si="215"/>
        <v>4995.0600000000004</v>
      </c>
      <c r="K1958" s="23">
        <f t="shared" si="216"/>
        <v>0</v>
      </c>
      <c r="L1958" s="22">
        <f t="shared" si="210"/>
        <v>-8.5066238109767767E-3</v>
      </c>
    </row>
    <row r="1959" spans="1:12" x14ac:dyDescent="0.25">
      <c r="A1959" s="3">
        <f>IFERROR(Datos!A1959,"")</f>
        <v>45330</v>
      </c>
      <c r="B1959" s="4">
        <f>IFERROR(Datos!B1959,"")</f>
        <v>188.33</v>
      </c>
      <c r="C1959" s="4">
        <f>IFERROR(Datos!C1959,"")</f>
        <v>4997.91</v>
      </c>
      <c r="D1959" s="22">
        <f t="shared" si="211"/>
        <v>-9.0185676392562364E-4</v>
      </c>
      <c r="E1959" s="22">
        <f t="shared" si="212"/>
        <v>5.7056371695218822E-4</v>
      </c>
      <c r="F1959" s="22">
        <f>IFERROR(D1959-Dashboard!$B$4/252,"")</f>
        <v>-1.0605869226557824E-3</v>
      </c>
      <c r="G1959" s="22">
        <f>IFERROR(E1959-Dashboard!$B$4/252,"")</f>
        <v>4.1183355822202949E-4</v>
      </c>
      <c r="H1959" s="4">
        <f t="shared" si="213"/>
        <v>193.89</v>
      </c>
      <c r="I1959" s="23">
        <f t="shared" si="214"/>
        <v>-2.8676053432358461E-2</v>
      </c>
      <c r="J1959" s="4">
        <f t="shared" si="215"/>
        <v>4997.91</v>
      </c>
      <c r="K1959" s="23">
        <f t="shared" si="216"/>
        <v>0</v>
      </c>
      <c r="L1959" s="22">
        <f t="shared" si="210"/>
        <v>-1.4724204808778119E-3</v>
      </c>
    </row>
    <row r="1960" spans="1:12" x14ac:dyDescent="0.25">
      <c r="A1960" s="3">
        <f>IFERROR(Datos!A1960,"")</f>
        <v>45331</v>
      </c>
      <c r="B1960" s="4">
        <f>IFERROR(Datos!B1960,"")</f>
        <v>187.6</v>
      </c>
      <c r="C1960" s="4">
        <f>IFERROR(Datos!C1960,"")</f>
        <v>5026.6099999999997</v>
      </c>
      <c r="D1960" s="22">
        <f t="shared" si="211"/>
        <v>-3.8761747995540441E-3</v>
      </c>
      <c r="E1960" s="22">
        <f t="shared" si="212"/>
        <v>5.7424003233350618E-3</v>
      </c>
      <c r="F1960" s="22">
        <f>IFERROR(D1960-Dashboard!$B$4/252,"")</f>
        <v>-4.0349049582842026E-3</v>
      </c>
      <c r="G1960" s="22">
        <f>IFERROR(E1960-Dashboard!$B$4/252,"")</f>
        <v>5.5836701646049033E-3</v>
      </c>
      <c r="H1960" s="4">
        <f t="shared" si="213"/>
        <v>193.89</v>
      </c>
      <c r="I1960" s="23">
        <f t="shared" si="214"/>
        <v>-3.2441074836247363E-2</v>
      </c>
      <c r="J1960" s="4">
        <f t="shared" si="215"/>
        <v>5026.6099999999997</v>
      </c>
      <c r="K1960" s="23">
        <f t="shared" si="216"/>
        <v>0</v>
      </c>
      <c r="L1960" s="22">
        <f t="shared" si="210"/>
        <v>-9.6185751228891059E-3</v>
      </c>
    </row>
    <row r="1961" spans="1:12" x14ac:dyDescent="0.25">
      <c r="A1961" s="3">
        <f>IFERROR(Datos!A1961,"")</f>
        <v>45334</v>
      </c>
      <c r="B1961" s="4">
        <f>IFERROR(Datos!B1961,"")</f>
        <v>187.11</v>
      </c>
      <c r="C1961" s="4">
        <f>IFERROR(Datos!C1961,"")</f>
        <v>5021.84</v>
      </c>
      <c r="D1961" s="22">
        <f t="shared" si="211"/>
        <v>-2.6119402985073092E-3</v>
      </c>
      <c r="E1961" s="22">
        <f t="shared" si="212"/>
        <v>-9.4894968975101079E-4</v>
      </c>
      <c r="F1961" s="22">
        <f>IFERROR(D1961-Dashboard!$B$4/252,"")</f>
        <v>-2.7706704572374678E-3</v>
      </c>
      <c r="G1961" s="22">
        <f>IFERROR(E1961-Dashboard!$B$4/252,"")</f>
        <v>-1.1076798484811695E-3</v>
      </c>
      <c r="H1961" s="4">
        <f t="shared" si="213"/>
        <v>193.89</v>
      </c>
      <c r="I1961" s="23">
        <f t="shared" si="214"/>
        <v>-3.4968280984063016E-2</v>
      </c>
      <c r="J1961" s="4">
        <f t="shared" si="215"/>
        <v>5026.6099999999997</v>
      </c>
      <c r="K1961" s="23">
        <f t="shared" si="216"/>
        <v>-9.4894968975101079E-4</v>
      </c>
      <c r="L1961" s="22">
        <f t="shared" si="210"/>
        <v>-1.6629906087562984E-3</v>
      </c>
    </row>
    <row r="1962" spans="1:12" x14ac:dyDescent="0.25">
      <c r="A1962" s="3">
        <f>IFERROR(Datos!A1962,"")</f>
        <v>45335</v>
      </c>
      <c r="B1962" s="4">
        <f>IFERROR(Datos!B1962,"")</f>
        <v>184.53</v>
      </c>
      <c r="C1962" s="4">
        <f>IFERROR(Datos!C1962,"")</f>
        <v>4953.17</v>
      </c>
      <c r="D1962" s="22">
        <f t="shared" si="211"/>
        <v>-1.3788680455347202E-2</v>
      </c>
      <c r="E1962" s="22">
        <f t="shared" si="212"/>
        <v>-1.3674270785210219E-2</v>
      </c>
      <c r="F1962" s="22">
        <f>IFERROR(D1962-Dashboard!$B$4/252,"")</f>
        <v>-1.3947410614077361E-2</v>
      </c>
      <c r="G1962" s="22">
        <f>IFERROR(E1962-Dashboard!$B$4/252,"")</f>
        <v>-1.3833000943940377E-2</v>
      </c>
      <c r="H1962" s="4">
        <f t="shared" si="213"/>
        <v>193.89</v>
      </c>
      <c r="I1962" s="23">
        <f t="shared" si="214"/>
        <v>-4.8274794986848168E-2</v>
      </c>
      <c r="J1962" s="4">
        <f t="shared" si="215"/>
        <v>5026.6099999999997</v>
      </c>
      <c r="K1962" s="23">
        <f t="shared" si="216"/>
        <v>-1.4610244279942064E-2</v>
      </c>
      <c r="L1962" s="22">
        <f t="shared" si="210"/>
        <v>-1.1440967013698344E-4</v>
      </c>
    </row>
    <row r="1963" spans="1:12" x14ac:dyDescent="0.25">
      <c r="A1963" s="3">
        <f>IFERROR(Datos!A1963,"")</f>
        <v>45336</v>
      </c>
      <c r="B1963" s="4">
        <f>IFERROR(Datos!B1963,"")</f>
        <v>184.42</v>
      </c>
      <c r="C1963" s="4">
        <f>IFERROR(Datos!C1963,"")</f>
        <v>5000.62</v>
      </c>
      <c r="D1963" s="22">
        <f t="shared" si="211"/>
        <v>-5.9610903376150493E-4</v>
      </c>
      <c r="E1963" s="22">
        <f t="shared" si="212"/>
        <v>9.5797236921002504E-3</v>
      </c>
      <c r="F1963" s="22">
        <f>IFERROR(D1963-Dashboard!$B$4/252,"")</f>
        <v>-7.5483919249166366E-4</v>
      </c>
      <c r="G1963" s="22">
        <f>IFERROR(E1963-Dashboard!$B$4/252,"")</f>
        <v>9.4209935333700919E-3</v>
      </c>
      <c r="H1963" s="4">
        <f t="shared" si="213"/>
        <v>193.89</v>
      </c>
      <c r="I1963" s="23">
        <f t="shared" si="214"/>
        <v>-4.8842126979214973E-2</v>
      </c>
      <c r="J1963" s="4">
        <f t="shared" si="215"/>
        <v>5026.6099999999997</v>
      </c>
      <c r="K1963" s="23">
        <f t="shared" si="216"/>
        <v>-5.1704826911178614E-3</v>
      </c>
      <c r="L1963" s="22">
        <f t="shared" si="210"/>
        <v>-1.0175832725861755E-2</v>
      </c>
    </row>
    <row r="1964" spans="1:12" x14ac:dyDescent="0.25">
      <c r="A1964" s="3">
        <f>IFERROR(Datos!A1964,"")</f>
        <v>45337</v>
      </c>
      <c r="B1964" s="4">
        <f>IFERROR(Datos!B1964,"")</f>
        <v>185.66</v>
      </c>
      <c r="C1964" s="4">
        <f>IFERROR(Datos!C1964,"")</f>
        <v>5029.7299999999996</v>
      </c>
      <c r="D1964" s="22">
        <f t="shared" si="211"/>
        <v>6.7237826699924064E-3</v>
      </c>
      <c r="E1964" s="22">
        <f t="shared" si="212"/>
        <v>5.8212781615079034E-3</v>
      </c>
      <c r="F1964" s="22">
        <f>IFERROR(D1964-Dashboard!$B$4/252,"")</f>
        <v>6.5650525112622479E-3</v>
      </c>
      <c r="G1964" s="22">
        <f>IFERROR(E1964-Dashboard!$B$4/252,"")</f>
        <v>5.6625480027777449E-3</v>
      </c>
      <c r="H1964" s="4">
        <f t="shared" si="213"/>
        <v>193.89</v>
      </c>
      <c r="I1964" s="23">
        <f t="shared" si="214"/>
        <v>-4.2446748156170999E-2</v>
      </c>
      <c r="J1964" s="4">
        <f t="shared" si="215"/>
        <v>5029.7299999999996</v>
      </c>
      <c r="K1964" s="23">
        <f t="shared" si="216"/>
        <v>0</v>
      </c>
      <c r="L1964" s="22">
        <f t="shared" si="210"/>
        <v>9.0250450848450292E-4</v>
      </c>
    </row>
    <row r="1965" spans="1:12" x14ac:dyDescent="0.25">
      <c r="A1965" s="3">
        <f>IFERROR(Datos!A1965,"")</f>
        <v>45338</v>
      </c>
      <c r="B1965" s="4">
        <f>IFERROR(Datos!B1965,"")</f>
        <v>186.34</v>
      </c>
      <c r="C1965" s="4">
        <f>IFERROR(Datos!C1965,"")</f>
        <v>5005.57</v>
      </c>
      <c r="D1965" s="22">
        <f t="shared" si="211"/>
        <v>3.6626090703437697E-3</v>
      </c>
      <c r="E1965" s="22">
        <f t="shared" si="212"/>
        <v>-4.8034387531735723E-3</v>
      </c>
      <c r="F1965" s="22">
        <f>IFERROR(D1965-Dashboard!$B$4/252,"")</f>
        <v>3.5038789116136112E-3</v>
      </c>
      <c r="G1965" s="22">
        <f>IFERROR(E1965-Dashboard!$B$4/252,"")</f>
        <v>-4.9621689119037308E-3</v>
      </c>
      <c r="H1965" s="4">
        <f t="shared" si="213"/>
        <v>193.89</v>
      </c>
      <c r="I1965" s="23">
        <f t="shared" si="214"/>
        <v>-3.8939604930630645E-2</v>
      </c>
      <c r="J1965" s="4">
        <f t="shared" si="215"/>
        <v>5029.7299999999996</v>
      </c>
      <c r="K1965" s="23">
        <f t="shared" si="216"/>
        <v>-4.8034387531735723E-3</v>
      </c>
      <c r="L1965" s="22">
        <f t="shared" si="210"/>
        <v>8.466047823517342E-3</v>
      </c>
    </row>
    <row r="1966" spans="1:12" x14ac:dyDescent="0.25">
      <c r="A1966" s="3">
        <f>IFERROR(Datos!A1966,"")</f>
        <v>45342</v>
      </c>
      <c r="B1966" s="4">
        <f>IFERROR(Datos!B1966,"")</f>
        <v>187.47</v>
      </c>
      <c r="C1966" s="4">
        <f>IFERROR(Datos!C1966,"")</f>
        <v>4975.51</v>
      </c>
      <c r="D1966" s="22">
        <f t="shared" si="211"/>
        <v>6.0641837501340667E-3</v>
      </c>
      <c r="E1966" s="22">
        <f t="shared" si="212"/>
        <v>-6.0053100845657292E-3</v>
      </c>
      <c r="F1966" s="22">
        <f>IFERROR(D1966-Dashboard!$B$4/252,"")</f>
        <v>5.9054535914039082E-3</v>
      </c>
      <c r="G1966" s="22">
        <f>IFERROR(E1966-Dashboard!$B$4/252,"")</f>
        <v>-6.1640402432958877E-3</v>
      </c>
      <c r="H1966" s="4">
        <f t="shared" si="213"/>
        <v>193.89</v>
      </c>
      <c r="I1966" s="23">
        <f t="shared" si="214"/>
        <v>-3.3111558099953475E-2</v>
      </c>
      <c r="J1966" s="4">
        <f t="shared" si="215"/>
        <v>5029.7299999999996</v>
      </c>
      <c r="K1966" s="23">
        <f t="shared" si="216"/>
        <v>-1.0779902698554222E-2</v>
      </c>
      <c r="L1966" s="22">
        <f t="shared" si="210"/>
        <v>1.2069493834699796E-2</v>
      </c>
    </row>
    <row r="1967" spans="1:12" x14ac:dyDescent="0.25">
      <c r="A1967" s="3">
        <f>IFERROR(Datos!A1967,"")</f>
        <v>45343</v>
      </c>
      <c r="B1967" s="4">
        <f>IFERROR(Datos!B1967,"")</f>
        <v>187.48</v>
      </c>
      <c r="C1967" s="4">
        <f>IFERROR(Datos!C1967,"")</f>
        <v>4981.8</v>
      </c>
      <c r="D1967" s="22">
        <f t="shared" si="211"/>
        <v>5.3341868032186213E-5</v>
      </c>
      <c r="E1967" s="22">
        <f t="shared" si="212"/>
        <v>1.2641920124771833E-3</v>
      </c>
      <c r="F1967" s="22">
        <f>IFERROR(D1967-Dashboard!$B$4/252,"")</f>
        <v>-1.0538829069797252E-4</v>
      </c>
      <c r="G1967" s="22">
        <f>IFERROR(E1967-Dashboard!$B$4/252,"")</f>
        <v>1.1054618537470245E-3</v>
      </c>
      <c r="H1967" s="4">
        <f t="shared" si="213"/>
        <v>193.89</v>
      </c>
      <c r="I1967" s="23">
        <f t="shared" si="214"/>
        <v>-3.3059982464283877E-2</v>
      </c>
      <c r="J1967" s="4">
        <f t="shared" si="215"/>
        <v>5029.7299999999996</v>
      </c>
      <c r="K1967" s="23">
        <f t="shared" si="216"/>
        <v>-9.5293385529640062E-3</v>
      </c>
      <c r="L1967" s="22">
        <f t="shared" si="210"/>
        <v>-1.2108501444449971E-3</v>
      </c>
    </row>
    <row r="1968" spans="1:12" x14ac:dyDescent="0.25">
      <c r="A1968" s="3">
        <f>IFERROR(Datos!A1968,"")</f>
        <v>45344</v>
      </c>
      <c r="B1968" s="4">
        <f>IFERROR(Datos!B1968,"")</f>
        <v>187.56</v>
      </c>
      <c r="C1968" s="4">
        <f>IFERROR(Datos!C1968,"")</f>
        <v>5087.03</v>
      </c>
      <c r="D1968" s="22">
        <f t="shared" si="211"/>
        <v>4.2671218263290456E-4</v>
      </c>
      <c r="E1968" s="22">
        <f t="shared" si="212"/>
        <v>2.1122887309807714E-2</v>
      </c>
      <c r="F1968" s="22">
        <f>IFERROR(D1968-Dashboard!$B$4/252,"")</f>
        <v>2.6798202390274583E-4</v>
      </c>
      <c r="G1968" s="22">
        <f>IFERROR(E1968-Dashboard!$B$4/252,"")</f>
        <v>2.0964157151077554E-2</v>
      </c>
      <c r="H1968" s="4">
        <f t="shared" si="213"/>
        <v>193.89</v>
      </c>
      <c r="I1968" s="23">
        <f t="shared" si="214"/>
        <v>-3.264737737892609E-2</v>
      </c>
      <c r="J1968" s="4">
        <f t="shared" si="215"/>
        <v>5087.03</v>
      </c>
      <c r="K1968" s="23">
        <f t="shared" si="216"/>
        <v>0</v>
      </c>
      <c r="L1968" s="22">
        <f t="shared" si="210"/>
        <v>-2.069617512717481E-2</v>
      </c>
    </row>
    <row r="1969" spans="1:12" x14ac:dyDescent="0.25">
      <c r="A1969" s="3">
        <f>IFERROR(Datos!A1969,"")</f>
        <v>45345</v>
      </c>
      <c r="B1969" s="4">
        <f>IFERROR(Datos!B1969,"")</f>
        <v>188.62</v>
      </c>
      <c r="C1969" s="4">
        <f>IFERROR(Datos!C1969,"")</f>
        <v>5088.8</v>
      </c>
      <c r="D1969" s="22">
        <f t="shared" si="211"/>
        <v>5.6515248453827827E-3</v>
      </c>
      <c r="E1969" s="22">
        <f t="shared" si="212"/>
        <v>3.4794369209545373E-4</v>
      </c>
      <c r="F1969" s="22">
        <f>IFERROR(D1969-Dashboard!$B$4/252,"")</f>
        <v>5.4927946866526241E-3</v>
      </c>
      <c r="G1969" s="22">
        <f>IFERROR(E1969-Dashboard!$B$4/252,"")</f>
        <v>1.89213533365295E-4</v>
      </c>
      <c r="H1969" s="4">
        <f t="shared" si="213"/>
        <v>193.89</v>
      </c>
      <c r="I1969" s="23">
        <f t="shared" si="214"/>
        <v>-2.7180359997936887E-2</v>
      </c>
      <c r="J1969" s="4">
        <f t="shared" si="215"/>
        <v>5088.8</v>
      </c>
      <c r="K1969" s="23">
        <f t="shared" si="216"/>
        <v>0</v>
      </c>
      <c r="L1969" s="22">
        <f t="shared" si="210"/>
        <v>5.3035811532873289E-3</v>
      </c>
    </row>
    <row r="1970" spans="1:12" x14ac:dyDescent="0.25">
      <c r="A1970" s="3">
        <f>IFERROR(Datos!A1970,"")</f>
        <v>45348</v>
      </c>
      <c r="B1970" s="4">
        <f>IFERROR(Datos!B1970,"")</f>
        <v>188.2</v>
      </c>
      <c r="C1970" s="4">
        <f>IFERROR(Datos!C1970,"")</f>
        <v>5069.53</v>
      </c>
      <c r="D1970" s="22">
        <f t="shared" si="211"/>
        <v>-2.2266991835436789E-3</v>
      </c>
      <c r="E1970" s="22">
        <f t="shared" si="212"/>
        <v>-3.7867473667663187E-3</v>
      </c>
      <c r="F1970" s="22">
        <f>IFERROR(D1970-Dashboard!$B$4/252,"")</f>
        <v>-2.3854293422738374E-3</v>
      </c>
      <c r="G1970" s="22">
        <f>IFERROR(E1970-Dashboard!$B$4/252,"")</f>
        <v>-3.9454775254964772E-3</v>
      </c>
      <c r="H1970" s="4">
        <f t="shared" si="213"/>
        <v>193.89</v>
      </c>
      <c r="I1970" s="23">
        <f t="shared" si="214"/>
        <v>-2.9346536696064796E-2</v>
      </c>
      <c r="J1970" s="4">
        <f t="shared" si="215"/>
        <v>5088.8</v>
      </c>
      <c r="K1970" s="23">
        <f t="shared" si="216"/>
        <v>-3.7867473667663187E-3</v>
      </c>
      <c r="L1970" s="22">
        <f t="shared" si="210"/>
        <v>1.5600481832226398E-3</v>
      </c>
    </row>
    <row r="1971" spans="1:12" x14ac:dyDescent="0.25">
      <c r="A1971" s="3">
        <f>IFERROR(Datos!A1971,"")</f>
        <v>45349</v>
      </c>
      <c r="B1971" s="4">
        <f>IFERROR(Datos!B1971,"")</f>
        <v>188</v>
      </c>
      <c r="C1971" s="4">
        <f>IFERROR(Datos!C1971,"")</f>
        <v>5078.18</v>
      </c>
      <c r="D1971" s="22">
        <f t="shared" si="211"/>
        <v>-1.0626992561104665E-3</v>
      </c>
      <c r="E1971" s="22">
        <f t="shared" si="212"/>
        <v>1.7062725735916828E-3</v>
      </c>
      <c r="F1971" s="22">
        <f>IFERROR(D1971-Dashboard!$B$4/252,"")</f>
        <v>-1.2214294148406252E-3</v>
      </c>
      <c r="G1971" s="22">
        <f>IFERROR(E1971-Dashboard!$B$4/252,"")</f>
        <v>1.5475424148615241E-3</v>
      </c>
      <c r="H1971" s="4">
        <f t="shared" si="213"/>
        <v>193.89</v>
      </c>
      <c r="I1971" s="23">
        <f t="shared" si="214"/>
        <v>-3.0378049409458874E-2</v>
      </c>
      <c r="J1971" s="4">
        <f t="shared" si="215"/>
        <v>5088.8</v>
      </c>
      <c r="K1971" s="23">
        <f t="shared" si="216"/>
        <v>-2.086936016349572E-3</v>
      </c>
      <c r="L1971" s="22">
        <f t="shared" si="210"/>
        <v>-2.7689718297021493E-3</v>
      </c>
    </row>
    <row r="1972" spans="1:12" x14ac:dyDescent="0.25">
      <c r="A1972" s="3">
        <f>IFERROR(Datos!A1972,"")</f>
        <v>45350</v>
      </c>
      <c r="B1972" s="4">
        <f>IFERROR(Datos!B1972,"")</f>
        <v>188.34</v>
      </c>
      <c r="C1972" s="4">
        <f>IFERROR(Datos!C1972,"")</f>
        <v>5069.76</v>
      </c>
      <c r="D1972" s="22">
        <f t="shared" si="211"/>
        <v>1.8085106382978999E-3</v>
      </c>
      <c r="E1972" s="22">
        <f t="shared" si="212"/>
        <v>-1.6580743494716277E-3</v>
      </c>
      <c r="F1972" s="22">
        <f>IFERROR(D1972-Dashboard!$B$4/252,"")</f>
        <v>1.6497804795677412E-3</v>
      </c>
      <c r="G1972" s="22">
        <f>IFERROR(E1972-Dashboard!$B$4/252,"")</f>
        <v>-1.8168045082017864E-3</v>
      </c>
      <c r="H1972" s="4">
        <f t="shared" si="213"/>
        <v>193.89</v>
      </c>
      <c r="I1972" s="23">
        <f t="shared" si="214"/>
        <v>-2.8624477796688752E-2</v>
      </c>
      <c r="J1972" s="4">
        <f t="shared" si="215"/>
        <v>5088.8</v>
      </c>
      <c r="K1972" s="23">
        <f t="shared" si="216"/>
        <v>-3.7415500707436156E-3</v>
      </c>
      <c r="L1972" s="22">
        <f t="shared" si="210"/>
        <v>3.4665849877695276E-3</v>
      </c>
    </row>
    <row r="1973" spans="1:12" x14ac:dyDescent="0.25">
      <c r="A1973" s="3">
        <f>IFERROR(Datos!A1973,"")</f>
        <v>45351</v>
      </c>
      <c r="B1973" s="4">
        <f>IFERROR(Datos!B1973,"")</f>
        <v>189.31</v>
      </c>
      <c r="C1973" s="4">
        <f>IFERROR(Datos!C1973,"")</f>
        <v>5096.2700000000004</v>
      </c>
      <c r="D1973" s="22">
        <f t="shared" si="211"/>
        <v>5.1502601677817506E-3</v>
      </c>
      <c r="E1973" s="22">
        <f t="shared" si="212"/>
        <v>5.229044372909275E-3</v>
      </c>
      <c r="F1973" s="22">
        <f>IFERROR(D1973-Dashboard!$B$4/252,"")</f>
        <v>4.991530009051592E-3</v>
      </c>
      <c r="G1973" s="22">
        <f>IFERROR(E1973-Dashboard!$B$4/252,"")</f>
        <v>5.0703142141791165E-3</v>
      </c>
      <c r="H1973" s="4">
        <f t="shared" si="213"/>
        <v>193.89</v>
      </c>
      <c r="I1973" s="23">
        <f t="shared" si="214"/>
        <v>-2.3621641136726934E-2</v>
      </c>
      <c r="J1973" s="4">
        <f t="shared" si="215"/>
        <v>5096.2700000000004</v>
      </c>
      <c r="K1973" s="23">
        <f t="shared" si="216"/>
        <v>0</v>
      </c>
      <c r="L1973" s="22">
        <f t="shared" si="210"/>
        <v>-7.8784205127524487E-5</v>
      </c>
    </row>
    <row r="1974" spans="1:12" x14ac:dyDescent="0.25">
      <c r="A1974" s="3">
        <f>IFERROR(Datos!A1974,"")</f>
        <v>45352</v>
      </c>
      <c r="B1974" s="4">
        <f>IFERROR(Datos!B1974,"")</f>
        <v>192.89</v>
      </c>
      <c r="C1974" s="4">
        <f>IFERROR(Datos!C1974,"")</f>
        <v>5137.08</v>
      </c>
      <c r="D1974" s="22">
        <f t="shared" si="211"/>
        <v>1.8910781258253628E-2</v>
      </c>
      <c r="E1974" s="22">
        <f t="shared" si="212"/>
        <v>8.0078174821975878E-3</v>
      </c>
      <c r="F1974" s="22">
        <f>IFERROR(D1974-Dashboard!$B$4/252,"")</f>
        <v>1.8752051099523468E-2</v>
      </c>
      <c r="G1974" s="22">
        <f>IFERROR(E1974-Dashboard!$B$4/252,"")</f>
        <v>7.8490873234674293E-3</v>
      </c>
      <c r="H1974" s="4">
        <f t="shared" si="213"/>
        <v>193.89</v>
      </c>
      <c r="I1974" s="23">
        <f t="shared" si="214"/>
        <v>-5.1575635669709463E-3</v>
      </c>
      <c r="J1974" s="4">
        <f t="shared" si="215"/>
        <v>5137.08</v>
      </c>
      <c r="K1974" s="23">
        <f t="shared" si="216"/>
        <v>0</v>
      </c>
      <c r="L1974" s="22">
        <f t="shared" si="210"/>
        <v>1.0902963776056041E-2</v>
      </c>
    </row>
    <row r="1975" spans="1:12" x14ac:dyDescent="0.25">
      <c r="A1975" s="3">
        <f>IFERROR(Datos!A1975,"")</f>
        <v>45355</v>
      </c>
      <c r="B1975" s="4">
        <f>IFERROR(Datos!B1975,"")</f>
        <v>196.01</v>
      </c>
      <c r="C1975" s="4">
        <f>IFERROR(Datos!C1975,"")</f>
        <v>5130.95</v>
      </c>
      <c r="D1975" s="22">
        <f t="shared" si="211"/>
        <v>1.6175022033283248E-2</v>
      </c>
      <c r="E1975" s="22">
        <f t="shared" si="212"/>
        <v>-1.1932849011501157E-3</v>
      </c>
      <c r="F1975" s="22">
        <f>IFERROR(D1975-Dashboard!$B$4/252,"")</f>
        <v>1.6016291874553088E-2</v>
      </c>
      <c r="G1975" s="22">
        <f>IFERROR(E1975-Dashboard!$B$4/252,"")</f>
        <v>-1.3520150598802744E-3</v>
      </c>
      <c r="H1975" s="4">
        <f t="shared" si="213"/>
        <v>196.01</v>
      </c>
      <c r="I1975" s="23">
        <f t="shared" si="214"/>
        <v>0</v>
      </c>
      <c r="J1975" s="4">
        <f t="shared" si="215"/>
        <v>5137.08</v>
      </c>
      <c r="K1975" s="23">
        <f t="shared" si="216"/>
        <v>-1.1932849011501157E-3</v>
      </c>
      <c r="L1975" s="22">
        <f t="shared" si="210"/>
        <v>1.7368306934433364E-2</v>
      </c>
    </row>
    <row r="1976" spans="1:12" x14ac:dyDescent="0.25">
      <c r="A1976" s="3">
        <f>IFERROR(Datos!A1976,"")</f>
        <v>45356</v>
      </c>
      <c r="B1976" s="4">
        <f>IFERROR(Datos!B1976,"")</f>
        <v>197.19</v>
      </c>
      <c r="C1976" s="4">
        <f>IFERROR(Datos!C1976,"")</f>
        <v>5078.6499999999996</v>
      </c>
      <c r="D1976" s="22">
        <f t="shared" si="211"/>
        <v>6.0201010152542977E-3</v>
      </c>
      <c r="E1976" s="22">
        <f t="shared" si="212"/>
        <v>-1.0193044173106403E-2</v>
      </c>
      <c r="F1976" s="22">
        <f>IFERROR(D1976-Dashboard!$B$4/252,"")</f>
        <v>5.8613708565241392E-3</v>
      </c>
      <c r="G1976" s="22">
        <f>IFERROR(E1976-Dashboard!$B$4/252,"")</f>
        <v>-1.0351774331836561E-2</v>
      </c>
      <c r="H1976" s="4">
        <f t="shared" si="213"/>
        <v>197.19</v>
      </c>
      <c r="I1976" s="23">
        <f t="shared" si="214"/>
        <v>0</v>
      </c>
      <c r="J1976" s="4">
        <f t="shared" si="215"/>
        <v>5137.08</v>
      </c>
      <c r="K1976" s="23">
        <f t="shared" si="216"/>
        <v>-1.1374165868548003E-2</v>
      </c>
      <c r="L1976" s="22">
        <f t="shared" si="210"/>
        <v>1.62131451883607E-2</v>
      </c>
    </row>
    <row r="1977" spans="1:12" x14ac:dyDescent="0.25">
      <c r="A1977" s="3">
        <f>IFERROR(Datos!A1977,"")</f>
        <v>45357</v>
      </c>
      <c r="B1977" s="4">
        <f>IFERROR(Datos!B1977,"")</f>
        <v>198.81</v>
      </c>
      <c r="C1977" s="4">
        <f>IFERROR(Datos!C1977,"")</f>
        <v>5104.76</v>
      </c>
      <c r="D1977" s="22">
        <f t="shared" si="211"/>
        <v>8.2154267457781316E-3</v>
      </c>
      <c r="E1977" s="22">
        <f t="shared" si="212"/>
        <v>5.1411300247115044E-3</v>
      </c>
      <c r="F1977" s="22">
        <f>IFERROR(D1977-Dashboard!$B$4/252,"")</f>
        <v>8.0566965870479731E-3</v>
      </c>
      <c r="G1977" s="22">
        <f>IFERROR(E1977-Dashboard!$B$4/252,"")</f>
        <v>4.9823998659813459E-3</v>
      </c>
      <c r="H1977" s="4">
        <f t="shared" si="213"/>
        <v>198.81</v>
      </c>
      <c r="I1977" s="23">
        <f t="shared" si="214"/>
        <v>0</v>
      </c>
      <c r="J1977" s="4">
        <f t="shared" si="215"/>
        <v>5137.08</v>
      </c>
      <c r="K1977" s="23">
        <f t="shared" si="216"/>
        <v>-6.2915119094894001E-3</v>
      </c>
      <c r="L1977" s="22">
        <f t="shared" si="210"/>
        <v>3.0742967210666272E-3</v>
      </c>
    </row>
    <row r="1978" spans="1:12" x14ac:dyDescent="0.25">
      <c r="A1978" s="3">
        <f>IFERROR(Datos!A1978,"")</f>
        <v>45358</v>
      </c>
      <c r="B1978" s="4">
        <f>IFERROR(Datos!B1978,"")</f>
        <v>199.94</v>
      </c>
      <c r="C1978" s="4">
        <f>IFERROR(Datos!C1978,"")</f>
        <v>5157.3599999999997</v>
      </c>
      <c r="D1978" s="22">
        <f t="shared" si="211"/>
        <v>5.6838187213923419E-3</v>
      </c>
      <c r="E1978" s="22">
        <f t="shared" si="212"/>
        <v>1.0304108322428451E-2</v>
      </c>
      <c r="F1978" s="22">
        <f>IFERROR(D1978-Dashboard!$B$4/252,"")</f>
        <v>5.5250885626621834E-3</v>
      </c>
      <c r="G1978" s="22">
        <f>IFERROR(E1978-Dashboard!$B$4/252,"")</f>
        <v>1.0145378163698293E-2</v>
      </c>
      <c r="H1978" s="4">
        <f t="shared" si="213"/>
        <v>199.94</v>
      </c>
      <c r="I1978" s="23">
        <f t="shared" si="214"/>
        <v>0</v>
      </c>
      <c r="J1978" s="4">
        <f t="shared" si="215"/>
        <v>5157.3599999999997</v>
      </c>
      <c r="K1978" s="23">
        <f t="shared" si="216"/>
        <v>0</v>
      </c>
      <c r="L1978" s="22">
        <f t="shared" si="210"/>
        <v>-4.6202896010361094E-3</v>
      </c>
    </row>
    <row r="1979" spans="1:12" x14ac:dyDescent="0.25">
      <c r="A1979" s="3">
        <f>IFERROR(Datos!A1979,"")</f>
        <v>45359</v>
      </c>
      <c r="B1979" s="4">
        <f>IFERROR(Datos!B1979,"")</f>
        <v>201.63</v>
      </c>
      <c r="C1979" s="4">
        <f>IFERROR(Datos!C1979,"")</f>
        <v>5123.6899999999996</v>
      </c>
      <c r="D1979" s="22">
        <f t="shared" si="211"/>
        <v>8.4525357607281304E-3</v>
      </c>
      <c r="E1979" s="22">
        <f t="shared" si="212"/>
        <v>-6.5285339786247398E-3</v>
      </c>
      <c r="F1979" s="22">
        <f>IFERROR(D1979-Dashboard!$B$4/252,"")</f>
        <v>8.2938056019979719E-3</v>
      </c>
      <c r="G1979" s="22">
        <f>IFERROR(E1979-Dashboard!$B$4/252,"")</f>
        <v>-6.6872641373548983E-3</v>
      </c>
      <c r="H1979" s="4">
        <f t="shared" si="213"/>
        <v>201.63</v>
      </c>
      <c r="I1979" s="23">
        <f t="shared" si="214"/>
        <v>0</v>
      </c>
      <c r="J1979" s="4">
        <f t="shared" si="215"/>
        <v>5157.3599999999997</v>
      </c>
      <c r="K1979" s="23">
        <f t="shared" si="216"/>
        <v>-6.5285339786247398E-3</v>
      </c>
      <c r="L1979" s="22">
        <f t="shared" si="210"/>
        <v>1.498106973935287E-2</v>
      </c>
    </row>
    <row r="1980" spans="1:12" x14ac:dyDescent="0.25">
      <c r="A1980" s="3">
        <f>IFERROR(Datos!A1980,"")</f>
        <v>45362</v>
      </c>
      <c r="B1980" s="4">
        <f>IFERROR(Datos!B1980,"")</f>
        <v>202</v>
      </c>
      <c r="C1980" s="4">
        <f>IFERROR(Datos!C1980,"")</f>
        <v>5117.9399999999996</v>
      </c>
      <c r="D1980" s="22">
        <f t="shared" si="211"/>
        <v>1.8350443882360068E-3</v>
      </c>
      <c r="E1980" s="22">
        <f t="shared" si="212"/>
        <v>-1.1222380745127269E-3</v>
      </c>
      <c r="F1980" s="22">
        <f>IFERROR(D1980-Dashboard!$B$4/252,"")</f>
        <v>1.6763142295058481E-3</v>
      </c>
      <c r="G1980" s="22">
        <f>IFERROR(E1980-Dashboard!$B$4/252,"")</f>
        <v>-1.2809682332428857E-3</v>
      </c>
      <c r="H1980" s="4">
        <f t="shared" si="213"/>
        <v>202</v>
      </c>
      <c r="I1980" s="23">
        <f t="shared" si="214"/>
        <v>0</v>
      </c>
      <c r="J1980" s="4">
        <f t="shared" si="215"/>
        <v>5157.3599999999997</v>
      </c>
      <c r="K1980" s="23">
        <f t="shared" si="216"/>
        <v>-7.6434454837358556E-3</v>
      </c>
      <c r="L1980" s="22">
        <f t="shared" si="210"/>
        <v>2.9572824627487337E-3</v>
      </c>
    </row>
    <row r="1981" spans="1:12" x14ac:dyDescent="0.25">
      <c r="A1981" s="3">
        <f>IFERROR(Datos!A1981,"")</f>
        <v>45363</v>
      </c>
      <c r="B1981" s="4">
        <f>IFERROR(Datos!B1981,"")</f>
        <v>199.79</v>
      </c>
      <c r="C1981" s="4">
        <f>IFERROR(Datos!C1981,"")</f>
        <v>5175.2700000000004</v>
      </c>
      <c r="D1981" s="22">
        <f t="shared" si="211"/>
        <v>-1.094059405940595E-2</v>
      </c>
      <c r="E1981" s="22">
        <f t="shared" si="212"/>
        <v>1.1201772588189884E-2</v>
      </c>
      <c r="F1981" s="22">
        <f>IFERROR(D1981-Dashboard!$B$4/252,"")</f>
        <v>-1.1099324218136109E-2</v>
      </c>
      <c r="G1981" s="22">
        <f>IFERROR(E1981-Dashboard!$B$4/252,"")</f>
        <v>1.1043042429459726E-2</v>
      </c>
      <c r="H1981" s="4">
        <f t="shared" si="213"/>
        <v>202</v>
      </c>
      <c r="I1981" s="23">
        <f t="shared" si="214"/>
        <v>-1.094059405940595E-2</v>
      </c>
      <c r="J1981" s="4">
        <f t="shared" si="215"/>
        <v>5175.2700000000004</v>
      </c>
      <c r="K1981" s="23">
        <f t="shared" si="216"/>
        <v>0</v>
      </c>
      <c r="L1981" s="22">
        <f t="shared" si="210"/>
        <v>-2.2142366647595835E-2</v>
      </c>
    </row>
    <row r="1982" spans="1:12" x14ac:dyDescent="0.25">
      <c r="A1982" s="3">
        <f>IFERROR(Datos!A1982,"")</f>
        <v>45364</v>
      </c>
      <c r="B1982" s="4">
        <f>IFERROR(Datos!B1982,"")</f>
        <v>201.19</v>
      </c>
      <c r="C1982" s="4">
        <f>IFERROR(Datos!C1982,"")</f>
        <v>5165.3100000000004</v>
      </c>
      <c r="D1982" s="22">
        <f t="shared" si="211"/>
        <v>7.0073577256120068E-3</v>
      </c>
      <c r="E1982" s="22">
        <f t="shared" si="212"/>
        <v>-1.9245372705192221E-3</v>
      </c>
      <c r="F1982" s="22">
        <f>IFERROR(D1982-Dashboard!$B$4/252,"")</f>
        <v>6.8486275668818482E-3</v>
      </c>
      <c r="G1982" s="22">
        <f>IFERROR(E1982-Dashboard!$B$4/252,"")</f>
        <v>-2.0832674292493806E-3</v>
      </c>
      <c r="H1982" s="4">
        <f t="shared" si="213"/>
        <v>202</v>
      </c>
      <c r="I1982" s="23">
        <f t="shared" si="214"/>
        <v>-4.0099009900990135E-3</v>
      </c>
      <c r="J1982" s="4">
        <f t="shared" si="215"/>
        <v>5175.2700000000004</v>
      </c>
      <c r="K1982" s="23">
        <f t="shared" si="216"/>
        <v>-1.9245372705192221E-3</v>
      </c>
      <c r="L1982" s="22">
        <f t="shared" si="210"/>
        <v>8.9318949961312288E-3</v>
      </c>
    </row>
    <row r="1983" spans="1:12" x14ac:dyDescent="0.25">
      <c r="A1983" s="3">
        <f>IFERROR(Datos!A1983,"")</f>
        <v>45365</v>
      </c>
      <c r="B1983" s="4">
        <f>IFERROR(Datos!B1983,"")</f>
        <v>200.35</v>
      </c>
      <c r="C1983" s="4">
        <f>IFERROR(Datos!C1983,"")</f>
        <v>5150.4799999999996</v>
      </c>
      <c r="D1983" s="22">
        <f t="shared" si="211"/>
        <v>-4.1751578110243992E-3</v>
      </c>
      <c r="E1983" s="22">
        <f t="shared" si="212"/>
        <v>-2.871076469757039E-3</v>
      </c>
      <c r="F1983" s="22">
        <f>IFERROR(D1983-Dashboard!$B$4/252,"")</f>
        <v>-4.3338879697545577E-3</v>
      </c>
      <c r="G1983" s="22">
        <f>IFERROR(E1983-Dashboard!$B$4/252,"")</f>
        <v>-3.0298066284871975E-3</v>
      </c>
      <c r="H1983" s="4">
        <f t="shared" si="213"/>
        <v>202</v>
      </c>
      <c r="I1983" s="23">
        <f t="shared" si="214"/>
        <v>-8.1683168316831756E-3</v>
      </c>
      <c r="J1983" s="4">
        <f t="shared" si="215"/>
        <v>5175.2700000000004</v>
      </c>
      <c r="K1983" s="23">
        <f t="shared" si="216"/>
        <v>-4.7900882466037631E-3</v>
      </c>
      <c r="L1983" s="22">
        <f t="shared" si="210"/>
        <v>-1.3040813412673602E-3</v>
      </c>
    </row>
    <row r="1984" spans="1:12" x14ac:dyDescent="0.25">
      <c r="A1984" s="3">
        <f>IFERROR(Datos!A1984,"")</f>
        <v>45366</v>
      </c>
      <c r="B1984" s="4">
        <f>IFERROR(Datos!B1984,"")</f>
        <v>199.71</v>
      </c>
      <c r="C1984" s="4">
        <f>IFERROR(Datos!C1984,"")</f>
        <v>5117.09</v>
      </c>
      <c r="D1984" s="22">
        <f t="shared" si="211"/>
        <v>-3.1944097828798812E-3</v>
      </c>
      <c r="E1984" s="22">
        <f t="shared" si="212"/>
        <v>-6.4828909150214109E-3</v>
      </c>
      <c r="F1984" s="22">
        <f>IFERROR(D1984-Dashboard!$B$4/252,"")</f>
        <v>-3.3531399416100397E-3</v>
      </c>
      <c r="G1984" s="22">
        <f>IFERROR(E1984-Dashboard!$B$4/252,"")</f>
        <v>-6.6416210737515694E-3</v>
      </c>
      <c r="H1984" s="4">
        <f t="shared" si="213"/>
        <v>202</v>
      </c>
      <c r="I1984" s="23">
        <f t="shared" si="214"/>
        <v>-1.1336633663366347E-2</v>
      </c>
      <c r="J1984" s="4">
        <f t="shared" si="215"/>
        <v>5175.2700000000004</v>
      </c>
      <c r="K1984" s="23">
        <f t="shared" si="216"/>
        <v>-1.1241925542049058E-2</v>
      </c>
      <c r="L1984" s="22">
        <f t="shared" si="210"/>
        <v>3.2884811321415297E-3</v>
      </c>
    </row>
    <row r="1985" spans="1:12" x14ac:dyDescent="0.25">
      <c r="A1985" s="3">
        <f>IFERROR(Datos!A1985,"")</f>
        <v>45369</v>
      </c>
      <c r="B1985" s="4">
        <f>IFERROR(Datos!B1985,"")</f>
        <v>200.03</v>
      </c>
      <c r="C1985" s="4">
        <f>IFERROR(Datos!C1985,"")</f>
        <v>5149.42</v>
      </c>
      <c r="D1985" s="22">
        <f t="shared" si="211"/>
        <v>1.6023233688848837E-3</v>
      </c>
      <c r="E1985" s="22">
        <f t="shared" si="212"/>
        <v>6.3180440445644859E-3</v>
      </c>
      <c r="F1985" s="22">
        <f>IFERROR(D1985-Dashboard!$B$4/252,"")</f>
        <v>1.443593210154725E-3</v>
      </c>
      <c r="G1985" s="22">
        <f>IFERROR(E1985-Dashboard!$B$4/252,"")</f>
        <v>6.1593138858343274E-3</v>
      </c>
      <c r="H1985" s="4">
        <f t="shared" si="213"/>
        <v>202</v>
      </c>
      <c r="I1985" s="23">
        <f t="shared" si="214"/>
        <v>-9.7524752475247611E-3</v>
      </c>
      <c r="J1985" s="4">
        <f t="shared" si="215"/>
        <v>5175.2700000000004</v>
      </c>
      <c r="K1985" s="23">
        <f t="shared" si="216"/>
        <v>-4.9949084782050512E-3</v>
      </c>
      <c r="L1985" s="22">
        <f t="shared" si="210"/>
        <v>-4.7157206756796022E-3</v>
      </c>
    </row>
    <row r="1986" spans="1:12" x14ac:dyDescent="0.25">
      <c r="A1986" s="3">
        <f>IFERROR(Datos!A1986,"")</f>
        <v>45370</v>
      </c>
      <c r="B1986" s="4">
        <f>IFERROR(Datos!B1986,"")</f>
        <v>199.8</v>
      </c>
      <c r="C1986" s="4">
        <f>IFERROR(Datos!C1986,"")</f>
        <v>5178.51</v>
      </c>
      <c r="D1986" s="22">
        <f t="shared" si="211"/>
        <v>-1.1498275258711166E-3</v>
      </c>
      <c r="E1986" s="22">
        <f t="shared" si="212"/>
        <v>5.6491799076401339E-3</v>
      </c>
      <c r="F1986" s="22">
        <f>IFERROR(D1986-Dashboard!$B$4/252,"")</f>
        <v>-1.3085576846012753E-3</v>
      </c>
      <c r="G1986" s="22">
        <f>IFERROR(E1986-Dashboard!$B$4/252,"")</f>
        <v>5.4904497489099754E-3</v>
      </c>
      <c r="H1986" s="4">
        <f t="shared" si="213"/>
        <v>202</v>
      </c>
      <c r="I1986" s="23">
        <f t="shared" si="214"/>
        <v>-1.089108910891079E-2</v>
      </c>
      <c r="J1986" s="4">
        <f t="shared" si="215"/>
        <v>5178.51</v>
      </c>
      <c r="K1986" s="23">
        <f t="shared" si="216"/>
        <v>0</v>
      </c>
      <c r="L1986" s="22">
        <f t="shared" si="210"/>
        <v>-6.7990074335112505E-3</v>
      </c>
    </row>
    <row r="1987" spans="1:12" x14ac:dyDescent="0.25">
      <c r="A1987" s="3">
        <f>IFERROR(Datos!A1987,"")</f>
        <v>45371</v>
      </c>
      <c r="B1987" s="4">
        <f>IFERROR(Datos!B1987,"")</f>
        <v>202.18</v>
      </c>
      <c r="C1987" s="4">
        <f>IFERROR(Datos!C1987,"")</f>
        <v>5224.62</v>
      </c>
      <c r="D1987" s="22">
        <f t="shared" si="211"/>
        <v>1.1911911911911988E-2</v>
      </c>
      <c r="E1987" s="22">
        <f t="shared" si="212"/>
        <v>8.9041056211149883E-3</v>
      </c>
      <c r="F1987" s="22">
        <f>IFERROR(D1987-Dashboard!$B$4/252,"")</f>
        <v>1.1753181753181829E-2</v>
      </c>
      <c r="G1987" s="22">
        <f>IFERROR(E1987-Dashboard!$B$4/252,"")</f>
        <v>8.7453754623848298E-3</v>
      </c>
      <c r="H1987" s="4">
        <f t="shared" si="213"/>
        <v>202.18</v>
      </c>
      <c r="I1987" s="23">
        <f t="shared" si="214"/>
        <v>0</v>
      </c>
      <c r="J1987" s="4">
        <f t="shared" si="215"/>
        <v>5224.62</v>
      </c>
      <c r="K1987" s="23">
        <f t="shared" si="216"/>
        <v>0</v>
      </c>
      <c r="L1987" s="22">
        <f t="shared" ref="L1987:L2050" si="217">IFERROR(IF(AND(ISNUMBER(D1987),ISNUMBER(E1987)),D1987-E1987,""),"")</f>
        <v>3.0078062907969993E-3</v>
      </c>
    </row>
    <row r="1988" spans="1:12" x14ac:dyDescent="0.25">
      <c r="A1988" s="3">
        <f>IFERROR(Datos!A1988,"")</f>
        <v>45372</v>
      </c>
      <c r="B1988" s="4">
        <f>IFERROR(Datos!B1988,"")</f>
        <v>201.97</v>
      </c>
      <c r="C1988" s="4">
        <f>IFERROR(Datos!C1988,"")</f>
        <v>5241.53</v>
      </c>
      <c r="D1988" s="22">
        <f t="shared" ref="D1988:D2051" si="218">IFERROR(IF(AND(ISNUMBER(B1988),ISNUMBER(B1987),B1987&lt;&gt;0),B1988/B1987-1,""),"")</f>
        <v>-1.0386784053814102E-3</v>
      </c>
      <c r="E1988" s="22">
        <f t="shared" ref="E1988:E2051" si="219">IFERROR(IF(AND(ISNUMBER(C1988),ISNUMBER(C1987),C1987&lt;&gt;0),C1988/C1987-1,""),"")</f>
        <v>3.2365990253835353E-3</v>
      </c>
      <c r="F1988" s="22">
        <f>IFERROR(D1988-Dashboard!$B$4/252,"")</f>
        <v>-1.1974085641115689E-3</v>
      </c>
      <c r="G1988" s="22">
        <f>IFERROR(E1988-Dashboard!$B$4/252,"")</f>
        <v>3.0778688666533768E-3</v>
      </c>
      <c r="H1988" s="4">
        <f t="shared" ref="H1988:H2051" si="220">IFERROR(IF(ISNUMBER(B1988),MAX(B1988,IFERROR(H1987,B1988)),""),"")</f>
        <v>202.18</v>
      </c>
      <c r="I1988" s="23">
        <f t="shared" ref="I1988:I2051" si="221">IFERROR(IF(AND(ISNUMBER(B1988),ISNUMBER(H1988)),B1988/H1988-1,""),"")</f>
        <v>-1.0386784053814102E-3</v>
      </c>
      <c r="J1988" s="4">
        <f t="shared" ref="J1988:J2051" si="222">IFERROR(IF(ISNUMBER(C1988),MAX(C1988,IFERROR(J1987,C1988)),""),"")</f>
        <v>5241.53</v>
      </c>
      <c r="K1988" s="23">
        <f t="shared" ref="K1988:K2051" si="223">IFERROR(IF(AND(ISNUMBER(C1988),ISNUMBER(J1988)),C1988/J1988-1,""),"")</f>
        <v>0</v>
      </c>
      <c r="L1988" s="22">
        <f t="shared" si="217"/>
        <v>-4.2752774307649455E-3</v>
      </c>
    </row>
    <row r="1989" spans="1:12" x14ac:dyDescent="0.25">
      <c r="A1989" s="3">
        <f>IFERROR(Datos!A1989,"")</f>
        <v>45373</v>
      </c>
      <c r="B1989" s="4">
        <f>IFERROR(Datos!B1989,"")</f>
        <v>200.35</v>
      </c>
      <c r="C1989" s="4">
        <f>IFERROR(Datos!C1989,"")</f>
        <v>5234.18</v>
      </c>
      <c r="D1989" s="22">
        <f t="shared" si="218"/>
        <v>-8.020993216814376E-3</v>
      </c>
      <c r="E1989" s="22">
        <f t="shared" si="219"/>
        <v>-1.4022623165372838E-3</v>
      </c>
      <c r="F1989" s="22">
        <f>IFERROR(D1989-Dashboard!$B$4/252,"")</f>
        <v>-8.1797233755445346E-3</v>
      </c>
      <c r="G1989" s="22">
        <f>IFERROR(E1989-Dashboard!$B$4/252,"")</f>
        <v>-1.5609924752674426E-3</v>
      </c>
      <c r="H1989" s="4">
        <f t="shared" si="220"/>
        <v>202.18</v>
      </c>
      <c r="I1989" s="23">
        <f t="shared" si="221"/>
        <v>-9.0513403897517497E-3</v>
      </c>
      <c r="J1989" s="4">
        <f t="shared" si="222"/>
        <v>5241.53</v>
      </c>
      <c r="K1989" s="23">
        <f t="shared" si="223"/>
        <v>-1.4022623165372838E-3</v>
      </c>
      <c r="L1989" s="22">
        <f t="shared" si="217"/>
        <v>-6.6187309002770922E-3</v>
      </c>
    </row>
    <row r="1990" spans="1:12" x14ac:dyDescent="0.25">
      <c r="A1990" s="3">
        <f>IFERROR(Datos!A1990,"")</f>
        <v>45376</v>
      </c>
      <c r="B1990" s="4">
        <f>IFERROR(Datos!B1990,"")</f>
        <v>200.99</v>
      </c>
      <c r="C1990" s="4">
        <f>IFERROR(Datos!C1990,"")</f>
        <v>5218.1899999999996</v>
      </c>
      <c r="D1990" s="22">
        <f t="shared" si="218"/>
        <v>3.1944097828799922E-3</v>
      </c>
      <c r="E1990" s="22">
        <f t="shared" si="219"/>
        <v>-3.0549197773100945E-3</v>
      </c>
      <c r="F1990" s="22">
        <f>IFERROR(D1990-Dashboard!$B$4/252,"")</f>
        <v>3.0356796241498337E-3</v>
      </c>
      <c r="G1990" s="22">
        <f>IFERROR(E1990-Dashboard!$B$4/252,"")</f>
        <v>-3.213649936040253E-3</v>
      </c>
      <c r="H1990" s="4">
        <f t="shared" si="220"/>
        <v>202.18</v>
      </c>
      <c r="I1990" s="23">
        <f t="shared" si="221"/>
        <v>-5.8858442971608804E-3</v>
      </c>
      <c r="J1990" s="4">
        <f t="shared" si="222"/>
        <v>5241.53</v>
      </c>
      <c r="K1990" s="23">
        <f t="shared" si="223"/>
        <v>-4.4528982949635365E-3</v>
      </c>
      <c r="L1990" s="22">
        <f t="shared" si="217"/>
        <v>6.2493295601900867E-3</v>
      </c>
    </row>
    <row r="1991" spans="1:12" x14ac:dyDescent="0.25">
      <c r="A1991" s="3">
        <f>IFERROR(Datos!A1991,"")</f>
        <v>45377</v>
      </c>
      <c r="B1991" s="4">
        <f>IFERROR(Datos!B1991,"")</f>
        <v>201.64</v>
      </c>
      <c r="C1991" s="4">
        <f>IFERROR(Datos!C1991,"")</f>
        <v>5203.58</v>
      </c>
      <c r="D1991" s="22">
        <f t="shared" si="218"/>
        <v>3.2339917408825691E-3</v>
      </c>
      <c r="E1991" s="22">
        <f t="shared" si="219"/>
        <v>-2.7998213940082506E-3</v>
      </c>
      <c r="F1991" s="22">
        <f>IFERROR(D1991-Dashboard!$B$4/252,"")</f>
        <v>3.0752615821524106E-3</v>
      </c>
      <c r="G1991" s="22">
        <f>IFERROR(E1991-Dashboard!$B$4/252,"")</f>
        <v>-2.9585515527384091E-3</v>
      </c>
      <c r="H1991" s="4">
        <f t="shared" si="220"/>
        <v>202.18</v>
      </c>
      <c r="I1991" s="23">
        <f t="shared" si="221"/>
        <v>-2.6708873281235945E-3</v>
      </c>
      <c r="J1991" s="4">
        <f t="shared" si="222"/>
        <v>5241.53</v>
      </c>
      <c r="K1991" s="23">
        <f t="shared" si="223"/>
        <v>-7.2402523690601184E-3</v>
      </c>
      <c r="L1991" s="22">
        <f t="shared" si="217"/>
        <v>6.0338131348908197E-3</v>
      </c>
    </row>
    <row r="1992" spans="1:12" x14ac:dyDescent="0.25">
      <c r="A1992" s="3">
        <f>IFERROR(Datos!A1992,"")</f>
        <v>45378</v>
      </c>
      <c r="B1992" s="4">
        <f>IFERROR(Datos!B1992,"")</f>
        <v>203.1</v>
      </c>
      <c r="C1992" s="4">
        <f>IFERROR(Datos!C1992,"")</f>
        <v>5248.49</v>
      </c>
      <c r="D1992" s="22">
        <f t="shared" si="218"/>
        <v>7.2406268597500212E-3</v>
      </c>
      <c r="E1992" s="22">
        <f t="shared" si="219"/>
        <v>8.6305966277062662E-3</v>
      </c>
      <c r="F1992" s="22">
        <f>IFERROR(D1992-Dashboard!$B$4/252,"")</f>
        <v>7.0818967010198627E-3</v>
      </c>
      <c r="G1992" s="22">
        <f>IFERROR(E1992-Dashboard!$B$4/252,"")</f>
        <v>8.4718664689761077E-3</v>
      </c>
      <c r="H1992" s="4">
        <f t="shared" si="220"/>
        <v>203.1</v>
      </c>
      <c r="I1992" s="23">
        <f t="shared" si="221"/>
        <v>0</v>
      </c>
      <c r="J1992" s="4">
        <f t="shared" si="222"/>
        <v>5248.49</v>
      </c>
      <c r="K1992" s="23">
        <f t="shared" si="223"/>
        <v>0</v>
      </c>
      <c r="L1992" s="22">
        <f t="shared" si="217"/>
        <v>-1.3899697679562451E-3</v>
      </c>
    </row>
    <row r="1993" spans="1:12" x14ac:dyDescent="0.25">
      <c r="A1993" s="3">
        <f>IFERROR(Datos!A1993,"")</f>
        <v>45379</v>
      </c>
      <c r="B1993" s="4">
        <f>IFERROR(Datos!B1993,"")</f>
        <v>205.72</v>
      </c>
      <c r="C1993" s="4">
        <f>IFERROR(Datos!C1993,"")</f>
        <v>5254.35</v>
      </c>
      <c r="D1993" s="22">
        <f t="shared" si="218"/>
        <v>1.2900049236829192E-2</v>
      </c>
      <c r="E1993" s="22">
        <f t="shared" si="219"/>
        <v>1.1165116061955249E-3</v>
      </c>
      <c r="F1993" s="22">
        <f>IFERROR(D1993-Dashboard!$B$4/252,"")</f>
        <v>1.2741319078099033E-2</v>
      </c>
      <c r="G1993" s="22">
        <f>IFERROR(E1993-Dashboard!$B$4/252,"")</f>
        <v>9.5778144746536619E-4</v>
      </c>
      <c r="H1993" s="4">
        <f t="shared" si="220"/>
        <v>205.72</v>
      </c>
      <c r="I1993" s="23">
        <f t="shared" si="221"/>
        <v>0</v>
      </c>
      <c r="J1993" s="4">
        <f t="shared" si="222"/>
        <v>5254.35</v>
      </c>
      <c r="K1993" s="23">
        <f t="shared" si="223"/>
        <v>0</v>
      </c>
      <c r="L1993" s="22">
        <f t="shared" si="217"/>
        <v>1.1783537630633667E-2</v>
      </c>
    </row>
    <row r="1994" spans="1:12" x14ac:dyDescent="0.25">
      <c r="A1994" s="3">
        <f>IFERROR(Datos!A1994,"")</f>
        <v>45383</v>
      </c>
      <c r="B1994" s="4">
        <f>IFERROR(Datos!B1994,"")</f>
        <v>207.82</v>
      </c>
      <c r="C1994" s="4">
        <f>IFERROR(Datos!C1994,"")</f>
        <v>5243.77</v>
      </c>
      <c r="D1994" s="22">
        <f t="shared" si="218"/>
        <v>1.0208049776395001E-2</v>
      </c>
      <c r="E1994" s="22">
        <f t="shared" si="219"/>
        <v>-2.0135697089078697E-3</v>
      </c>
      <c r="F1994" s="22">
        <f>IFERROR(D1994-Dashboard!$B$4/252,"")</f>
        <v>1.0049319617664842E-2</v>
      </c>
      <c r="G1994" s="22">
        <f>IFERROR(E1994-Dashboard!$B$4/252,"")</f>
        <v>-2.1722998676380282E-3</v>
      </c>
      <c r="H1994" s="4">
        <f t="shared" si="220"/>
        <v>207.82</v>
      </c>
      <c r="I1994" s="23">
        <f t="shared" si="221"/>
        <v>0</v>
      </c>
      <c r="J1994" s="4">
        <f t="shared" si="222"/>
        <v>5254.35</v>
      </c>
      <c r="K1994" s="23">
        <f t="shared" si="223"/>
        <v>-2.0135697089078697E-3</v>
      </c>
      <c r="L1994" s="22">
        <f t="shared" si="217"/>
        <v>1.222161948530287E-2</v>
      </c>
    </row>
    <row r="1995" spans="1:12" x14ac:dyDescent="0.25">
      <c r="A1995" s="3">
        <f>IFERROR(Datos!A1995,"")</f>
        <v>45384</v>
      </c>
      <c r="B1995" s="4">
        <f>IFERROR(Datos!B1995,"")</f>
        <v>210.89</v>
      </c>
      <c r="C1995" s="4">
        <f>IFERROR(Datos!C1995,"")</f>
        <v>5205.8100000000004</v>
      </c>
      <c r="D1995" s="22">
        <f t="shared" si="218"/>
        <v>1.4772399191607999E-2</v>
      </c>
      <c r="E1995" s="22">
        <f t="shared" si="219"/>
        <v>-7.2390665494481699E-3</v>
      </c>
      <c r="F1995" s="22">
        <f>IFERROR(D1995-Dashboard!$B$4/252,"")</f>
        <v>1.461366903287784E-2</v>
      </c>
      <c r="G1995" s="22">
        <f>IFERROR(E1995-Dashboard!$B$4/252,"")</f>
        <v>-7.3977967081783284E-3</v>
      </c>
      <c r="H1995" s="4">
        <f t="shared" si="220"/>
        <v>210.89</v>
      </c>
      <c r="I1995" s="23">
        <f t="shared" si="221"/>
        <v>0</v>
      </c>
      <c r="J1995" s="4">
        <f t="shared" si="222"/>
        <v>5254.35</v>
      </c>
      <c r="K1995" s="23">
        <f t="shared" si="223"/>
        <v>-9.2380598932313429E-3</v>
      </c>
      <c r="L1995" s="22">
        <f t="shared" si="217"/>
        <v>2.2011465741056169E-2</v>
      </c>
    </row>
    <row r="1996" spans="1:12" x14ac:dyDescent="0.25">
      <c r="A1996" s="3">
        <f>IFERROR(Datos!A1996,"")</f>
        <v>45385</v>
      </c>
      <c r="B1996" s="4">
        <f>IFERROR(Datos!B1996,"")</f>
        <v>212.74</v>
      </c>
      <c r="C1996" s="4">
        <f>IFERROR(Datos!C1996,"")</f>
        <v>5211.49</v>
      </c>
      <c r="D1996" s="22">
        <f t="shared" si="218"/>
        <v>8.7723457726778253E-3</v>
      </c>
      <c r="E1996" s="22">
        <f t="shared" si="219"/>
        <v>1.0910886106099138E-3</v>
      </c>
      <c r="F1996" s="22">
        <f>IFERROR(D1996-Dashboard!$B$4/252,"")</f>
        <v>8.6136156139476668E-3</v>
      </c>
      <c r="G1996" s="22">
        <f>IFERROR(E1996-Dashboard!$B$4/252,"")</f>
        <v>9.3235845187975507E-4</v>
      </c>
      <c r="H1996" s="4">
        <f t="shared" si="220"/>
        <v>212.74</v>
      </c>
      <c r="I1996" s="23">
        <f t="shared" si="221"/>
        <v>0</v>
      </c>
      <c r="J1996" s="4">
        <f t="shared" si="222"/>
        <v>5254.35</v>
      </c>
      <c r="K1996" s="23">
        <f t="shared" si="223"/>
        <v>-8.1570508245549789E-3</v>
      </c>
      <c r="L1996" s="22">
        <f t="shared" si="217"/>
        <v>7.6812571620679115E-3</v>
      </c>
    </row>
    <row r="1997" spans="1:12" x14ac:dyDescent="0.25">
      <c r="A1997" s="3">
        <f>IFERROR(Datos!A1997,"")</f>
        <v>45386</v>
      </c>
      <c r="B1997" s="4">
        <f>IFERROR(Datos!B1997,"")</f>
        <v>211.52</v>
      </c>
      <c r="C1997" s="4">
        <f>IFERROR(Datos!C1997,"")</f>
        <v>5147.21</v>
      </c>
      <c r="D1997" s="22">
        <f t="shared" si="218"/>
        <v>-5.7346996333552669E-3</v>
      </c>
      <c r="E1997" s="22">
        <f t="shared" si="219"/>
        <v>-1.2334284436888443E-2</v>
      </c>
      <c r="F1997" s="22">
        <f>IFERROR(D1997-Dashboard!$B$4/252,"")</f>
        <v>-5.8934297920854254E-3</v>
      </c>
      <c r="G1997" s="22">
        <f>IFERROR(E1997-Dashboard!$B$4/252,"")</f>
        <v>-1.2493014595618602E-2</v>
      </c>
      <c r="H1997" s="4">
        <f t="shared" si="220"/>
        <v>212.74</v>
      </c>
      <c r="I1997" s="23">
        <f t="shared" si="221"/>
        <v>-5.7346996333552669E-3</v>
      </c>
      <c r="J1997" s="4">
        <f t="shared" si="222"/>
        <v>5254.35</v>
      </c>
      <c r="K1997" s="23">
        <f t="shared" si="223"/>
        <v>-2.039072387640728E-2</v>
      </c>
      <c r="L1997" s="22">
        <f t="shared" si="217"/>
        <v>6.5995848035331761E-3</v>
      </c>
    </row>
    <row r="1998" spans="1:12" x14ac:dyDescent="0.25">
      <c r="A1998" s="3">
        <f>IFERROR(Datos!A1998,"")</f>
        <v>45387</v>
      </c>
      <c r="B1998" s="4">
        <f>IFERROR(Datos!B1998,"")</f>
        <v>215.14</v>
      </c>
      <c r="C1998" s="4">
        <f>IFERROR(Datos!C1998,"")</f>
        <v>5204.34</v>
      </c>
      <c r="D1998" s="22">
        <f t="shared" si="218"/>
        <v>1.7114220877458175E-2</v>
      </c>
      <c r="E1998" s="22">
        <f t="shared" si="219"/>
        <v>1.1099216857287653E-2</v>
      </c>
      <c r="F1998" s="22">
        <f>IFERROR(D1998-Dashboard!$B$4/252,"")</f>
        <v>1.6955490718728015E-2</v>
      </c>
      <c r="G1998" s="22">
        <f>IFERROR(E1998-Dashboard!$B$4/252,"")</f>
        <v>1.0940486698557494E-2</v>
      </c>
      <c r="H1998" s="4">
        <f t="shared" si="220"/>
        <v>215.14</v>
      </c>
      <c r="I1998" s="23">
        <f t="shared" si="221"/>
        <v>0</v>
      </c>
      <c r="J1998" s="4">
        <f t="shared" si="222"/>
        <v>5254.35</v>
      </c>
      <c r="K1998" s="23">
        <f t="shared" si="223"/>
        <v>-9.5178280853007724E-3</v>
      </c>
      <c r="L1998" s="22">
        <f t="shared" si="217"/>
        <v>6.0150040201705224E-3</v>
      </c>
    </row>
    <row r="1999" spans="1:12" x14ac:dyDescent="0.25">
      <c r="A1999" s="3">
        <f>IFERROR(Datos!A1999,"")</f>
        <v>45390</v>
      </c>
      <c r="B1999" s="4">
        <f>IFERROR(Datos!B1999,"")</f>
        <v>216.48</v>
      </c>
      <c r="C1999" s="4">
        <f>IFERROR(Datos!C1999,"")</f>
        <v>5202.3900000000003</v>
      </c>
      <c r="D1999" s="22">
        <f t="shared" si="218"/>
        <v>6.2285023705495046E-3</v>
      </c>
      <c r="E1999" s="22">
        <f t="shared" si="219"/>
        <v>-3.7468728023148934E-4</v>
      </c>
      <c r="F1999" s="22">
        <f>IFERROR(D1999-Dashboard!$B$4/252,"")</f>
        <v>6.0697722118193461E-3</v>
      </c>
      <c r="G1999" s="22">
        <f>IFERROR(E1999-Dashboard!$B$4/252,"")</f>
        <v>-5.3341743896164807E-4</v>
      </c>
      <c r="H1999" s="4">
        <f t="shared" si="220"/>
        <v>216.48</v>
      </c>
      <c r="I1999" s="23">
        <f t="shared" si="221"/>
        <v>0</v>
      </c>
      <c r="J1999" s="4">
        <f t="shared" si="222"/>
        <v>5254.35</v>
      </c>
      <c r="K1999" s="23">
        <f t="shared" si="223"/>
        <v>-9.8889491564132515E-3</v>
      </c>
      <c r="L1999" s="22">
        <f t="shared" si="217"/>
        <v>6.603189650780994E-3</v>
      </c>
    </row>
    <row r="2000" spans="1:12" x14ac:dyDescent="0.25">
      <c r="A2000" s="3">
        <f>IFERROR(Datos!A2000,"")</f>
        <v>45391</v>
      </c>
      <c r="B2000" s="4">
        <f>IFERROR(Datos!B2000,"")</f>
        <v>217.67</v>
      </c>
      <c r="C2000" s="4">
        <f>IFERROR(Datos!C2000,"")</f>
        <v>5209.91</v>
      </c>
      <c r="D2000" s="22">
        <f t="shared" si="218"/>
        <v>5.4970436067995898E-3</v>
      </c>
      <c r="E2000" s="22">
        <f t="shared" si="219"/>
        <v>1.4454894769517779E-3</v>
      </c>
      <c r="F2000" s="22">
        <f>IFERROR(D2000-Dashboard!$B$4/252,"")</f>
        <v>5.3383134480694313E-3</v>
      </c>
      <c r="G2000" s="22">
        <f>IFERROR(E2000-Dashboard!$B$4/252,"")</f>
        <v>1.2867593182216191E-3</v>
      </c>
      <c r="H2000" s="4">
        <f t="shared" si="220"/>
        <v>217.67</v>
      </c>
      <c r="I2000" s="23">
        <f t="shared" si="221"/>
        <v>0</v>
      </c>
      <c r="J2000" s="4">
        <f t="shared" si="222"/>
        <v>5254.35</v>
      </c>
      <c r="K2000" s="23">
        <f t="shared" si="223"/>
        <v>-8.4577540514051419E-3</v>
      </c>
      <c r="L2000" s="22">
        <f t="shared" si="217"/>
        <v>4.0515541298478119E-3</v>
      </c>
    </row>
    <row r="2001" spans="1:12" x14ac:dyDescent="0.25">
      <c r="A2001" s="3">
        <f>IFERROR(Datos!A2001,"")</f>
        <v>45392</v>
      </c>
      <c r="B2001" s="4">
        <f>IFERROR(Datos!B2001,"")</f>
        <v>215.61</v>
      </c>
      <c r="C2001" s="4">
        <f>IFERROR(Datos!C2001,"")</f>
        <v>5160.6400000000003</v>
      </c>
      <c r="D2001" s="22">
        <f t="shared" si="218"/>
        <v>-9.4638673220929226E-3</v>
      </c>
      <c r="E2001" s="22">
        <f t="shared" si="219"/>
        <v>-9.4569771838668437E-3</v>
      </c>
      <c r="F2001" s="22">
        <f>IFERROR(D2001-Dashboard!$B$4/252,"")</f>
        <v>-9.6225974808230811E-3</v>
      </c>
      <c r="G2001" s="22">
        <f>IFERROR(E2001-Dashboard!$B$4/252,"")</f>
        <v>-9.6157073425970022E-3</v>
      </c>
      <c r="H2001" s="4">
        <f t="shared" si="220"/>
        <v>217.67</v>
      </c>
      <c r="I2001" s="23">
        <f t="shared" si="221"/>
        <v>-9.4638673220929226E-3</v>
      </c>
      <c r="J2001" s="4">
        <f t="shared" si="222"/>
        <v>5254.35</v>
      </c>
      <c r="K2001" s="23">
        <f t="shared" si="223"/>
        <v>-1.783474644818106E-2</v>
      </c>
      <c r="L2001" s="22">
        <f t="shared" si="217"/>
        <v>-6.8901382260788679E-6</v>
      </c>
    </row>
    <row r="2002" spans="1:12" x14ac:dyDescent="0.25">
      <c r="A2002" s="3">
        <f>IFERROR(Datos!A2002,"")</f>
        <v>45393</v>
      </c>
      <c r="B2002" s="4">
        <f>IFERROR(Datos!B2002,"")</f>
        <v>219.8</v>
      </c>
      <c r="C2002" s="4">
        <f>IFERROR(Datos!C2002,"")</f>
        <v>5199.0600000000004</v>
      </c>
      <c r="D2002" s="22">
        <f t="shared" si="218"/>
        <v>1.9433235935253368E-2</v>
      </c>
      <c r="E2002" s="22">
        <f t="shared" si="219"/>
        <v>7.4448130464439544E-3</v>
      </c>
      <c r="F2002" s="22">
        <f>IFERROR(D2002-Dashboard!$B$4/252,"")</f>
        <v>1.9274505776523208E-2</v>
      </c>
      <c r="G2002" s="22">
        <f>IFERROR(E2002-Dashboard!$B$4/252,"")</f>
        <v>7.2860828877137958E-3</v>
      </c>
      <c r="H2002" s="4">
        <f t="shared" si="220"/>
        <v>219.8</v>
      </c>
      <c r="I2002" s="23">
        <f t="shared" si="221"/>
        <v>0</v>
      </c>
      <c r="J2002" s="4">
        <f t="shared" si="222"/>
        <v>5254.35</v>
      </c>
      <c r="K2002" s="23">
        <f t="shared" si="223"/>
        <v>-1.0522709754774651E-2</v>
      </c>
      <c r="L2002" s="22">
        <f t="shared" si="217"/>
        <v>1.1988422888809414E-2</v>
      </c>
    </row>
    <row r="2003" spans="1:12" x14ac:dyDescent="0.25">
      <c r="A2003" s="3">
        <f>IFERROR(Datos!A2003,"")</f>
        <v>45394</v>
      </c>
      <c r="B2003" s="4">
        <f>IFERROR(Datos!B2003,"")</f>
        <v>216.89</v>
      </c>
      <c r="C2003" s="4">
        <f>IFERROR(Datos!C2003,"")</f>
        <v>5123.41</v>
      </c>
      <c r="D2003" s="22">
        <f t="shared" si="218"/>
        <v>-1.323930846223853E-2</v>
      </c>
      <c r="E2003" s="22">
        <f t="shared" si="219"/>
        <v>-1.4550707243232486E-2</v>
      </c>
      <c r="F2003" s="22">
        <f>IFERROR(D2003-Dashboard!$B$4/252,"")</f>
        <v>-1.3398038620968689E-2</v>
      </c>
      <c r="G2003" s="22">
        <f>IFERROR(E2003-Dashboard!$B$4/252,"")</f>
        <v>-1.4709437401962644E-2</v>
      </c>
      <c r="H2003" s="4">
        <f t="shared" si="220"/>
        <v>219.8</v>
      </c>
      <c r="I2003" s="23">
        <f t="shared" si="221"/>
        <v>-1.323930846223853E-2</v>
      </c>
      <c r="J2003" s="4">
        <f t="shared" si="222"/>
        <v>5254.35</v>
      </c>
      <c r="K2003" s="23">
        <f t="shared" si="223"/>
        <v>-2.4920304128959958E-2</v>
      </c>
      <c r="L2003" s="22">
        <f t="shared" si="217"/>
        <v>1.3113987809939553E-3</v>
      </c>
    </row>
    <row r="2004" spans="1:12" x14ac:dyDescent="0.25">
      <c r="A2004" s="3">
        <f>IFERROR(Datos!A2004,"")</f>
        <v>45397</v>
      </c>
      <c r="B2004" s="4">
        <f>IFERROR(Datos!B2004,"")</f>
        <v>220.95</v>
      </c>
      <c r="C2004" s="4">
        <f>IFERROR(Datos!C2004,"")</f>
        <v>5061.82</v>
      </c>
      <c r="D2004" s="22">
        <f t="shared" si="218"/>
        <v>1.8719166397713094E-2</v>
      </c>
      <c r="E2004" s="22">
        <f t="shared" si="219"/>
        <v>-1.2021290507689297E-2</v>
      </c>
      <c r="F2004" s="22">
        <f>IFERROR(D2004-Dashboard!$B$4/252,"")</f>
        <v>1.8560436238982934E-2</v>
      </c>
      <c r="G2004" s="22">
        <f>IFERROR(E2004-Dashboard!$B$4/252,"")</f>
        <v>-1.2180020666419456E-2</v>
      </c>
      <c r="H2004" s="4">
        <f t="shared" si="220"/>
        <v>220.95</v>
      </c>
      <c r="I2004" s="23">
        <f t="shared" si="221"/>
        <v>0</v>
      </c>
      <c r="J2004" s="4">
        <f t="shared" si="222"/>
        <v>5254.35</v>
      </c>
      <c r="K2004" s="23">
        <f t="shared" si="223"/>
        <v>-3.6642020421174926E-2</v>
      </c>
      <c r="L2004" s="22">
        <f t="shared" si="217"/>
        <v>3.0740456905402391E-2</v>
      </c>
    </row>
    <row r="2005" spans="1:12" x14ac:dyDescent="0.25">
      <c r="A2005" s="3">
        <f>IFERROR(Datos!A2005,"")</f>
        <v>45398</v>
      </c>
      <c r="B2005" s="4">
        <f>IFERROR(Datos!B2005,"")</f>
        <v>221.22</v>
      </c>
      <c r="C2005" s="4">
        <f>IFERROR(Datos!C2005,"")</f>
        <v>5051.41</v>
      </c>
      <c r="D2005" s="22">
        <f t="shared" si="218"/>
        <v>1.2219959266803748E-3</v>
      </c>
      <c r="E2005" s="22">
        <f t="shared" si="219"/>
        <v>-2.056572537150636E-3</v>
      </c>
      <c r="F2005" s="22">
        <f>IFERROR(D2005-Dashboard!$B$4/252,"")</f>
        <v>1.0632657679502161E-3</v>
      </c>
      <c r="G2005" s="22">
        <f>IFERROR(E2005-Dashboard!$B$4/252,"")</f>
        <v>-2.2153026958807946E-3</v>
      </c>
      <c r="H2005" s="4">
        <f t="shared" si="220"/>
        <v>221.22</v>
      </c>
      <c r="I2005" s="23">
        <f t="shared" si="221"/>
        <v>0</v>
      </c>
      <c r="J2005" s="4">
        <f t="shared" si="222"/>
        <v>5254.35</v>
      </c>
      <c r="K2005" s="23">
        <f t="shared" si="223"/>
        <v>-3.8623235985421722E-2</v>
      </c>
      <c r="L2005" s="22">
        <f t="shared" si="217"/>
        <v>3.2785684638310109E-3</v>
      </c>
    </row>
    <row r="2006" spans="1:12" x14ac:dyDescent="0.25">
      <c r="A2006" s="3">
        <f>IFERROR(Datos!A2006,"")</f>
        <v>45399</v>
      </c>
      <c r="B2006" s="4">
        <f>IFERROR(Datos!B2006,"")</f>
        <v>219.59</v>
      </c>
      <c r="C2006" s="4">
        <f>IFERROR(Datos!C2006,"")</f>
        <v>5022.21</v>
      </c>
      <c r="D2006" s="22">
        <f t="shared" si="218"/>
        <v>-7.3682307205497066E-3</v>
      </c>
      <c r="E2006" s="22">
        <f t="shared" si="219"/>
        <v>-5.780564238499708E-3</v>
      </c>
      <c r="F2006" s="22">
        <f>IFERROR(D2006-Dashboard!$B$4/252,"")</f>
        <v>-7.5269608792798651E-3</v>
      </c>
      <c r="G2006" s="22">
        <f>IFERROR(E2006-Dashboard!$B$4/252,"")</f>
        <v>-5.9392943972298665E-3</v>
      </c>
      <c r="H2006" s="4">
        <f t="shared" si="220"/>
        <v>221.22</v>
      </c>
      <c r="I2006" s="23">
        <f t="shared" si="221"/>
        <v>-7.3682307205497066E-3</v>
      </c>
      <c r="J2006" s="4">
        <f t="shared" si="222"/>
        <v>5254.35</v>
      </c>
      <c r="K2006" s="23">
        <f t="shared" si="223"/>
        <v>-4.4180536127208958E-2</v>
      </c>
      <c r="L2006" s="22">
        <f t="shared" si="217"/>
        <v>-1.5876664820499986E-3</v>
      </c>
    </row>
    <row r="2007" spans="1:12" x14ac:dyDescent="0.25">
      <c r="A2007" s="3">
        <f>IFERROR(Datos!A2007,"")</f>
        <v>45400</v>
      </c>
      <c r="B2007" s="4">
        <f>IFERROR(Datos!B2007,"")</f>
        <v>220.34</v>
      </c>
      <c r="C2007" s="4">
        <f>IFERROR(Datos!C2007,"")</f>
        <v>5011.12</v>
      </c>
      <c r="D2007" s="22">
        <f t="shared" si="218"/>
        <v>3.415456077234813E-3</v>
      </c>
      <c r="E2007" s="22">
        <f t="shared" si="219"/>
        <v>-2.2081912146246774E-3</v>
      </c>
      <c r="F2007" s="22">
        <f>IFERROR(D2007-Dashboard!$B$4/252,"")</f>
        <v>3.2567259185046545E-3</v>
      </c>
      <c r="G2007" s="22">
        <f>IFERROR(E2007-Dashboard!$B$4/252,"")</f>
        <v>-2.3669213733548359E-3</v>
      </c>
      <c r="H2007" s="4">
        <f t="shared" si="220"/>
        <v>221.22</v>
      </c>
      <c r="I2007" s="23">
        <f t="shared" si="221"/>
        <v>-3.9779405117077449E-3</v>
      </c>
      <c r="J2007" s="4">
        <f t="shared" si="222"/>
        <v>5254.35</v>
      </c>
      <c r="K2007" s="23">
        <f t="shared" si="223"/>
        <v>-4.6291168270100047E-2</v>
      </c>
      <c r="L2007" s="22">
        <f t="shared" si="217"/>
        <v>5.6236472918594904E-3</v>
      </c>
    </row>
    <row r="2008" spans="1:12" x14ac:dyDescent="0.25">
      <c r="A2008" s="3">
        <f>IFERROR(Datos!A2008,"")</f>
        <v>45401</v>
      </c>
      <c r="B2008" s="4">
        <f>IFERROR(Datos!B2008,"")</f>
        <v>221.03</v>
      </c>
      <c r="C2008" s="4">
        <f>IFERROR(Datos!C2008,"")</f>
        <v>4967.2299999999996</v>
      </c>
      <c r="D2008" s="22">
        <f t="shared" si="218"/>
        <v>3.1315240083507057E-3</v>
      </c>
      <c r="E2008" s="22">
        <f t="shared" si="219"/>
        <v>-8.7585210491867294E-3</v>
      </c>
      <c r="F2008" s="22">
        <f>IFERROR(D2008-Dashboard!$B$4/252,"")</f>
        <v>2.9727938496205471E-3</v>
      </c>
      <c r="G2008" s="22">
        <f>IFERROR(E2008-Dashboard!$B$4/252,"")</f>
        <v>-8.9172512079168879E-3</v>
      </c>
      <c r="H2008" s="4">
        <f t="shared" si="220"/>
        <v>221.22</v>
      </c>
      <c r="I2008" s="23">
        <f t="shared" si="221"/>
        <v>-8.5887351957325553E-4</v>
      </c>
      <c r="J2008" s="4">
        <f t="shared" si="222"/>
        <v>5254.35</v>
      </c>
      <c r="K2008" s="23">
        <f t="shared" si="223"/>
        <v>-5.4644247147601632E-2</v>
      </c>
      <c r="L2008" s="22">
        <f t="shared" si="217"/>
        <v>1.1890045057537435E-2</v>
      </c>
    </row>
    <row r="2009" spans="1:12" x14ac:dyDescent="0.25">
      <c r="A2009" s="3">
        <f>IFERROR(Datos!A2009,"")</f>
        <v>45404</v>
      </c>
      <c r="B2009" s="4">
        <f>IFERROR(Datos!B2009,"")</f>
        <v>215.57</v>
      </c>
      <c r="C2009" s="4">
        <f>IFERROR(Datos!C2009,"")</f>
        <v>5010.6000000000004</v>
      </c>
      <c r="D2009" s="22">
        <f t="shared" si="218"/>
        <v>-2.4702529068452272E-2</v>
      </c>
      <c r="E2009" s="22">
        <f t="shared" si="219"/>
        <v>8.7312244450128418E-3</v>
      </c>
      <c r="F2009" s="22">
        <f>IFERROR(D2009-Dashboard!$B$4/252,"")</f>
        <v>-2.4861259227182433E-2</v>
      </c>
      <c r="G2009" s="22">
        <f>IFERROR(E2009-Dashboard!$B$4/252,"")</f>
        <v>8.5724942862826833E-3</v>
      </c>
      <c r="H2009" s="4">
        <f t="shared" si="220"/>
        <v>221.22</v>
      </c>
      <c r="I2009" s="23">
        <f t="shared" si="221"/>
        <v>-2.5540186239942142E-2</v>
      </c>
      <c r="J2009" s="4">
        <f t="shared" si="222"/>
        <v>5254.35</v>
      </c>
      <c r="K2009" s="23">
        <f t="shared" si="223"/>
        <v>-4.6390133889063323E-2</v>
      </c>
      <c r="L2009" s="22">
        <f t="shared" si="217"/>
        <v>-3.3433753513465114E-2</v>
      </c>
    </row>
    <row r="2010" spans="1:12" x14ac:dyDescent="0.25">
      <c r="A2010" s="3">
        <f>IFERROR(Datos!A2010,"")</f>
        <v>45405</v>
      </c>
      <c r="B2010" s="4">
        <f>IFERROR(Datos!B2010,"")</f>
        <v>215.04</v>
      </c>
      <c r="C2010" s="4">
        <f>IFERROR(Datos!C2010,"")</f>
        <v>5070.55</v>
      </c>
      <c r="D2010" s="22">
        <f t="shared" si="218"/>
        <v>-2.4585981351764596E-3</v>
      </c>
      <c r="E2010" s="22">
        <f t="shared" si="219"/>
        <v>1.1964634973855359E-2</v>
      </c>
      <c r="F2010" s="22">
        <f>IFERROR(D2010-Dashboard!$B$4/252,"")</f>
        <v>-2.6173282939066182E-3</v>
      </c>
      <c r="G2010" s="22">
        <f>IFERROR(E2010-Dashboard!$B$4/252,"")</f>
        <v>1.1805904815125201E-2</v>
      </c>
      <c r="H2010" s="4">
        <f t="shared" si="220"/>
        <v>221.22</v>
      </c>
      <c r="I2010" s="23">
        <f t="shared" si="221"/>
        <v>-2.7935991320857112E-2</v>
      </c>
      <c r="J2010" s="4">
        <f t="shared" si="222"/>
        <v>5254.35</v>
      </c>
      <c r="K2010" s="23">
        <f t="shared" si="223"/>
        <v>-3.4980539933578858E-2</v>
      </c>
      <c r="L2010" s="22">
        <f t="shared" si="217"/>
        <v>-1.4423233109031819E-2</v>
      </c>
    </row>
    <row r="2011" spans="1:12" x14ac:dyDescent="0.25">
      <c r="A2011" s="3">
        <f>IFERROR(Datos!A2011,"")</f>
        <v>45406</v>
      </c>
      <c r="B2011" s="4">
        <f>IFERROR(Datos!B2011,"")</f>
        <v>214.64</v>
      </c>
      <c r="C2011" s="4">
        <f>IFERROR(Datos!C2011,"")</f>
        <v>5071.63</v>
      </c>
      <c r="D2011" s="22">
        <f t="shared" si="218"/>
        <v>-1.8601190476190688E-3</v>
      </c>
      <c r="E2011" s="22">
        <f t="shared" si="219"/>
        <v>2.129946455513565E-4</v>
      </c>
      <c r="F2011" s="22">
        <f>IFERROR(D2011-Dashboard!$B$4/252,"")</f>
        <v>-2.0188492063492273E-3</v>
      </c>
      <c r="G2011" s="22">
        <f>IFERROR(E2011-Dashboard!$B$4/252,"")</f>
        <v>5.4264486821197768E-5</v>
      </c>
      <c r="H2011" s="4">
        <f t="shared" si="220"/>
        <v>221.22</v>
      </c>
      <c r="I2011" s="23">
        <f t="shared" si="221"/>
        <v>-2.9744146098906077E-2</v>
      </c>
      <c r="J2011" s="4">
        <f t="shared" si="222"/>
        <v>5254.35</v>
      </c>
      <c r="K2011" s="23">
        <f t="shared" si="223"/>
        <v>-3.4774995955731969E-2</v>
      </c>
      <c r="L2011" s="22">
        <f t="shared" si="217"/>
        <v>-2.0731136931704253E-3</v>
      </c>
    </row>
    <row r="2012" spans="1:12" x14ac:dyDescent="0.25">
      <c r="A2012" s="3">
        <f>IFERROR(Datos!A2012,"")</f>
        <v>45407</v>
      </c>
      <c r="B2012" s="4">
        <f>IFERROR(Datos!B2012,"")</f>
        <v>215.92</v>
      </c>
      <c r="C2012" s="4">
        <f>IFERROR(Datos!C2012,"")</f>
        <v>5048.42</v>
      </c>
      <c r="D2012" s="22">
        <f t="shared" si="218"/>
        <v>5.9634737234439683E-3</v>
      </c>
      <c r="E2012" s="22">
        <f t="shared" si="219"/>
        <v>-4.5764379499293462E-3</v>
      </c>
      <c r="F2012" s="22">
        <f>IFERROR(D2012-Dashboard!$B$4/252,"")</f>
        <v>5.8047435647138098E-3</v>
      </c>
      <c r="G2012" s="22">
        <f>IFERROR(E2012-Dashboard!$B$4/252,"")</f>
        <v>-4.7351681086595047E-3</v>
      </c>
      <c r="H2012" s="4">
        <f t="shared" si="220"/>
        <v>221.22</v>
      </c>
      <c r="I2012" s="23">
        <f t="shared" si="221"/>
        <v>-2.3958050809149367E-2</v>
      </c>
      <c r="J2012" s="4">
        <f t="shared" si="222"/>
        <v>5254.35</v>
      </c>
      <c r="K2012" s="23">
        <f t="shared" si="223"/>
        <v>-3.9192288294460864E-2</v>
      </c>
      <c r="L2012" s="22">
        <f t="shared" si="217"/>
        <v>1.0539911673373314E-2</v>
      </c>
    </row>
    <row r="2013" spans="1:12" x14ac:dyDescent="0.25">
      <c r="A2013" s="3">
        <f>IFERROR(Datos!A2013,"")</f>
        <v>45408</v>
      </c>
      <c r="B2013" s="4">
        <f>IFERROR(Datos!B2013,"")</f>
        <v>216.62</v>
      </c>
      <c r="C2013" s="4">
        <f>IFERROR(Datos!C2013,"")</f>
        <v>5099.96</v>
      </c>
      <c r="D2013" s="22">
        <f t="shared" si="218"/>
        <v>3.2419414597999463E-3</v>
      </c>
      <c r="E2013" s="22">
        <f t="shared" si="219"/>
        <v>1.0209134739185721E-2</v>
      </c>
      <c r="F2013" s="22">
        <f>IFERROR(D2013-Dashboard!$B$4/252,"")</f>
        <v>3.0832113010697878E-3</v>
      </c>
      <c r="G2013" s="22">
        <f>IFERROR(E2013-Dashboard!$B$4/252,"")</f>
        <v>1.0050404580455563E-2</v>
      </c>
      <c r="H2013" s="4">
        <f t="shared" si="220"/>
        <v>221.22</v>
      </c>
      <c r="I2013" s="23">
        <f t="shared" si="221"/>
        <v>-2.0793779947563484E-2</v>
      </c>
      <c r="J2013" s="4">
        <f t="shared" si="222"/>
        <v>5254.35</v>
      </c>
      <c r="K2013" s="23">
        <f t="shared" si="223"/>
        <v>-2.9383272907210323E-2</v>
      </c>
      <c r="L2013" s="22">
        <f t="shared" si="217"/>
        <v>-6.9671932793857749E-3</v>
      </c>
    </row>
    <row r="2014" spans="1:12" x14ac:dyDescent="0.25">
      <c r="A2014" s="3">
        <f>IFERROR(Datos!A2014,"")</f>
        <v>45411</v>
      </c>
      <c r="B2014" s="4">
        <f>IFERROR(Datos!B2014,"")</f>
        <v>216.18</v>
      </c>
      <c r="C2014" s="4">
        <f>IFERROR(Datos!C2014,"")</f>
        <v>5116.17</v>
      </c>
      <c r="D2014" s="22">
        <f t="shared" si="218"/>
        <v>-2.0312067214476315E-3</v>
      </c>
      <c r="E2014" s="22">
        <f t="shared" si="219"/>
        <v>3.178456301617949E-3</v>
      </c>
      <c r="F2014" s="22">
        <f>IFERROR(D2014-Dashboard!$B$4/252,"")</f>
        <v>-2.18993688017779E-3</v>
      </c>
      <c r="G2014" s="22">
        <f>IFERROR(E2014-Dashboard!$B$4/252,"")</f>
        <v>3.0197261428877905E-3</v>
      </c>
      <c r="H2014" s="4">
        <f t="shared" si="220"/>
        <v>221.22</v>
      </c>
      <c r="I2014" s="23">
        <f t="shared" si="221"/>
        <v>-2.2782750203417357E-2</v>
      </c>
      <c r="J2014" s="4">
        <f t="shared" si="222"/>
        <v>5254.35</v>
      </c>
      <c r="K2014" s="23">
        <f t="shared" si="223"/>
        <v>-2.6298210054526261E-2</v>
      </c>
      <c r="L2014" s="22">
        <f t="shared" si="217"/>
        <v>-5.2096630230655805E-3</v>
      </c>
    </row>
    <row r="2015" spans="1:12" x14ac:dyDescent="0.25">
      <c r="A2015" s="3">
        <f>IFERROR(Datos!A2015,"")</f>
        <v>45412</v>
      </c>
      <c r="B2015" s="4">
        <f>IFERROR(Datos!B2015,"")</f>
        <v>211.87</v>
      </c>
      <c r="C2015" s="4">
        <f>IFERROR(Datos!C2015,"")</f>
        <v>5035.6899999999996</v>
      </c>
      <c r="D2015" s="22">
        <f t="shared" si="218"/>
        <v>-1.9937089462484958E-2</v>
      </c>
      <c r="E2015" s="22">
        <f t="shared" si="219"/>
        <v>-1.5730517164206925E-2</v>
      </c>
      <c r="F2015" s="22">
        <f>IFERROR(D2015-Dashboard!$B$4/252,"")</f>
        <v>-2.0095819621215118E-2</v>
      </c>
      <c r="G2015" s="22">
        <f>IFERROR(E2015-Dashboard!$B$4/252,"")</f>
        <v>-1.5889247322937085E-2</v>
      </c>
      <c r="H2015" s="4">
        <f t="shared" si="220"/>
        <v>221.22</v>
      </c>
      <c r="I2015" s="23">
        <f t="shared" si="221"/>
        <v>-4.2265617936895428E-2</v>
      </c>
      <c r="J2015" s="4">
        <f t="shared" si="222"/>
        <v>5254.35</v>
      </c>
      <c r="K2015" s="23">
        <f t="shared" si="223"/>
        <v>-4.1615042774082567E-2</v>
      </c>
      <c r="L2015" s="22">
        <f t="shared" si="217"/>
        <v>-4.2065722982780329E-3</v>
      </c>
    </row>
    <row r="2016" spans="1:12" x14ac:dyDescent="0.25">
      <c r="A2016" s="3">
        <f>IFERROR(Datos!A2016,"")</f>
        <v>45413</v>
      </c>
      <c r="B2016" s="4">
        <f>IFERROR(Datos!B2016,"")</f>
        <v>213.79</v>
      </c>
      <c r="C2016" s="4">
        <f>IFERROR(Datos!C2016,"")</f>
        <v>5018.3900000000003</v>
      </c>
      <c r="D2016" s="22">
        <f t="shared" si="218"/>
        <v>9.0621607589558284E-3</v>
      </c>
      <c r="E2016" s="22">
        <f t="shared" si="219"/>
        <v>-3.4354775611682431E-3</v>
      </c>
      <c r="F2016" s="22">
        <f>IFERROR(D2016-Dashboard!$B$4/252,"")</f>
        <v>8.9034306002256699E-3</v>
      </c>
      <c r="G2016" s="22">
        <f>IFERROR(E2016-Dashboard!$B$4/252,"")</f>
        <v>-3.5942077198984016E-3</v>
      </c>
      <c r="H2016" s="4">
        <f t="shared" si="220"/>
        <v>221.22</v>
      </c>
      <c r="I2016" s="23">
        <f t="shared" si="221"/>
        <v>-3.3586475002260197E-2</v>
      </c>
      <c r="J2016" s="4">
        <f t="shared" si="222"/>
        <v>5254.35</v>
      </c>
      <c r="K2016" s="23">
        <f t="shared" si="223"/>
        <v>-4.4907552789593352E-2</v>
      </c>
      <c r="L2016" s="22">
        <f t="shared" si="217"/>
        <v>1.2497638320124071E-2</v>
      </c>
    </row>
    <row r="2017" spans="1:12" x14ac:dyDescent="0.25">
      <c r="A2017" s="3">
        <f>IFERROR(Datos!A2017,"")</f>
        <v>45414</v>
      </c>
      <c r="B2017" s="4">
        <f>IFERROR(Datos!B2017,"")</f>
        <v>213.13</v>
      </c>
      <c r="C2017" s="4">
        <f>IFERROR(Datos!C2017,"")</f>
        <v>5064.2</v>
      </c>
      <c r="D2017" s="22">
        <f t="shared" si="218"/>
        <v>-3.0871415875391994E-3</v>
      </c>
      <c r="E2017" s="22">
        <f t="shared" si="219"/>
        <v>9.1284256504575723E-3</v>
      </c>
      <c r="F2017" s="22">
        <f>IFERROR(D2017-Dashboard!$B$4/252,"")</f>
        <v>-3.2458717462693579E-3</v>
      </c>
      <c r="G2017" s="22">
        <f>IFERROR(E2017-Dashboard!$B$4/252,"")</f>
        <v>8.9696954917274137E-3</v>
      </c>
      <c r="H2017" s="4">
        <f t="shared" si="220"/>
        <v>221.22</v>
      </c>
      <c r="I2017" s="23">
        <f t="shared" si="221"/>
        <v>-3.6569930386041061E-2</v>
      </c>
      <c r="J2017" s="4">
        <f t="shared" si="222"/>
        <v>5254.35</v>
      </c>
      <c r="K2017" s="23">
        <f t="shared" si="223"/>
        <v>-3.618906239591968E-2</v>
      </c>
      <c r="L2017" s="22">
        <f t="shared" si="217"/>
        <v>-1.2215567237996772E-2</v>
      </c>
    </row>
    <row r="2018" spans="1:12" x14ac:dyDescent="0.25">
      <c r="A2018" s="3">
        <f>IFERROR(Datos!A2018,"")</f>
        <v>45415</v>
      </c>
      <c r="B2018" s="4">
        <f>IFERROR(Datos!B2018,"")</f>
        <v>212.96</v>
      </c>
      <c r="C2018" s="4">
        <f>IFERROR(Datos!C2018,"")</f>
        <v>5127.79</v>
      </c>
      <c r="D2018" s="22">
        <f t="shared" si="218"/>
        <v>-7.9763524609388625E-4</v>
      </c>
      <c r="E2018" s="22">
        <f t="shared" si="219"/>
        <v>1.2556771059594851E-2</v>
      </c>
      <c r="F2018" s="22">
        <f>IFERROR(D2018-Dashboard!$B$4/252,"")</f>
        <v>-9.5636540482404498E-4</v>
      </c>
      <c r="G2018" s="22">
        <f>IFERROR(E2018-Dashboard!$B$4/252,"")</f>
        <v>1.2398040900864693E-2</v>
      </c>
      <c r="H2018" s="4">
        <f t="shared" si="220"/>
        <v>221.22</v>
      </c>
      <c r="I2018" s="23">
        <f t="shared" si="221"/>
        <v>-3.7338396166711862E-2</v>
      </c>
      <c r="J2018" s="4">
        <f t="shared" si="222"/>
        <v>5254.35</v>
      </c>
      <c r="K2018" s="23">
        <f t="shared" si="223"/>
        <v>-2.4086709107691839E-2</v>
      </c>
      <c r="L2018" s="22">
        <f t="shared" si="217"/>
        <v>-1.3354406305688737E-2</v>
      </c>
    </row>
    <row r="2019" spans="1:12" x14ac:dyDescent="0.25">
      <c r="A2019" s="3">
        <f>IFERROR(Datos!A2019,"")</f>
        <v>45418</v>
      </c>
      <c r="B2019" s="4">
        <f>IFERROR(Datos!B2019,"")</f>
        <v>215.2</v>
      </c>
      <c r="C2019" s="4">
        <f>IFERROR(Datos!C2019,"")</f>
        <v>5180.74</v>
      </c>
      <c r="D2019" s="22">
        <f t="shared" si="218"/>
        <v>1.0518407212622094E-2</v>
      </c>
      <c r="E2019" s="22">
        <f t="shared" si="219"/>
        <v>1.0326085896653403E-2</v>
      </c>
      <c r="F2019" s="22">
        <f>IFERROR(D2019-Dashboard!$B$4/252,"")</f>
        <v>1.0359677053891935E-2</v>
      </c>
      <c r="G2019" s="22">
        <f>IFERROR(E2019-Dashboard!$B$4/252,"")</f>
        <v>1.0167355737923245E-2</v>
      </c>
      <c r="H2019" s="4">
        <f t="shared" si="220"/>
        <v>221.22</v>
      </c>
      <c r="I2019" s="23">
        <f t="shared" si="221"/>
        <v>-2.7212729409637482E-2</v>
      </c>
      <c r="J2019" s="4">
        <f t="shared" si="222"/>
        <v>5254.35</v>
      </c>
      <c r="K2019" s="23">
        <f t="shared" si="223"/>
        <v>-1.4009344638252208E-2</v>
      </c>
      <c r="L2019" s="22">
        <f t="shared" si="217"/>
        <v>1.9232131596869095E-4</v>
      </c>
    </row>
    <row r="2020" spans="1:12" x14ac:dyDescent="0.25">
      <c r="A2020" s="3">
        <f>IFERROR(Datos!A2020,"")</f>
        <v>45419</v>
      </c>
      <c r="B2020" s="4">
        <f>IFERROR(Datos!B2020,"")</f>
        <v>214.21</v>
      </c>
      <c r="C2020" s="4">
        <f>IFERROR(Datos!C2020,"")</f>
        <v>5187.7</v>
      </c>
      <c r="D2020" s="22">
        <f t="shared" si="218"/>
        <v>-4.6003717472118399E-3</v>
      </c>
      <c r="E2020" s="22">
        <f t="shared" si="219"/>
        <v>1.3434374239973401E-3</v>
      </c>
      <c r="F2020" s="22">
        <f>IFERROR(D2020-Dashboard!$B$4/252,"")</f>
        <v>-4.7591019059419985E-3</v>
      </c>
      <c r="G2020" s="22">
        <f>IFERROR(E2020-Dashboard!$B$4/252,"")</f>
        <v>1.1847072652671814E-3</v>
      </c>
      <c r="H2020" s="4">
        <f t="shared" si="220"/>
        <v>221.22</v>
      </c>
      <c r="I2020" s="23">
        <f t="shared" si="221"/>
        <v>-3.1687912485308667E-2</v>
      </c>
      <c r="J2020" s="4">
        <f t="shared" si="222"/>
        <v>5254.35</v>
      </c>
      <c r="K2020" s="23">
        <f t="shared" si="223"/>
        <v>-1.2684727892127601E-2</v>
      </c>
      <c r="L2020" s="22">
        <f t="shared" si="217"/>
        <v>-5.9438091712091801E-3</v>
      </c>
    </row>
    <row r="2021" spans="1:12" x14ac:dyDescent="0.25">
      <c r="A2021" s="3">
        <f>IFERROR(Datos!A2021,"")</f>
        <v>45420</v>
      </c>
      <c r="B2021" s="4">
        <f>IFERROR(Datos!B2021,"")</f>
        <v>213.58</v>
      </c>
      <c r="C2021" s="4">
        <f>IFERROR(Datos!C2021,"")</f>
        <v>5187.67</v>
      </c>
      <c r="D2021" s="22">
        <f t="shared" si="218"/>
        <v>-2.9410391671723657E-3</v>
      </c>
      <c r="E2021" s="22">
        <f t="shared" si="219"/>
        <v>-5.7829095745365322E-6</v>
      </c>
      <c r="F2021" s="22">
        <f>IFERROR(D2021-Dashboard!$B$4/252,"")</f>
        <v>-3.0997693259025242E-3</v>
      </c>
      <c r="G2021" s="22">
        <f>IFERROR(E2021-Dashboard!$B$4/252,"")</f>
        <v>-1.6451306830469526E-4</v>
      </c>
      <c r="H2021" s="4">
        <f t="shared" si="220"/>
        <v>221.22</v>
      </c>
      <c r="I2021" s="23">
        <f t="shared" si="221"/>
        <v>-3.4535756260735906E-2</v>
      </c>
      <c r="J2021" s="4">
        <f t="shared" si="222"/>
        <v>5254.35</v>
      </c>
      <c r="K2021" s="23">
        <f t="shared" si="223"/>
        <v>-1.2690437447067771E-2</v>
      </c>
      <c r="L2021" s="22">
        <f t="shared" si="217"/>
        <v>-2.9352562575978292E-3</v>
      </c>
    </row>
    <row r="2022" spans="1:12" x14ac:dyDescent="0.25">
      <c r="A2022" s="3">
        <f>IFERROR(Datos!A2022,"")</f>
        <v>45421</v>
      </c>
      <c r="B2022" s="4">
        <f>IFERROR(Datos!B2022,"")</f>
        <v>216.95</v>
      </c>
      <c r="C2022" s="4">
        <f>IFERROR(Datos!C2022,"")</f>
        <v>5214.08</v>
      </c>
      <c r="D2022" s="22">
        <f t="shared" si="218"/>
        <v>1.5778630957954842E-2</v>
      </c>
      <c r="E2022" s="22">
        <f t="shared" si="219"/>
        <v>5.0909175024624886E-3</v>
      </c>
      <c r="F2022" s="22">
        <f>IFERROR(D2022-Dashboard!$B$4/252,"")</f>
        <v>1.5619900799224684E-2</v>
      </c>
      <c r="G2022" s="22">
        <f>IFERROR(E2022-Dashboard!$B$4/252,"")</f>
        <v>4.9321873437323301E-3</v>
      </c>
      <c r="H2022" s="4">
        <f t="shared" si="220"/>
        <v>221.22</v>
      </c>
      <c r="I2022" s="23">
        <f t="shared" si="221"/>
        <v>-1.9302052255673163E-2</v>
      </c>
      <c r="J2022" s="4">
        <f t="shared" si="222"/>
        <v>5254.35</v>
      </c>
      <c r="K2022" s="23">
        <f t="shared" si="223"/>
        <v>-7.6641259147183227E-3</v>
      </c>
      <c r="L2022" s="22">
        <f t="shared" si="217"/>
        <v>1.0687713455492354E-2</v>
      </c>
    </row>
    <row r="2023" spans="1:12" x14ac:dyDescent="0.25">
      <c r="A2023" s="3">
        <f>IFERROR(Datos!A2023,"")</f>
        <v>45422</v>
      </c>
      <c r="B2023" s="4">
        <f>IFERROR(Datos!B2023,"")</f>
        <v>218.71</v>
      </c>
      <c r="C2023" s="4">
        <f>IFERROR(Datos!C2023,"")</f>
        <v>5222.68</v>
      </c>
      <c r="D2023" s="22">
        <f t="shared" si="218"/>
        <v>8.1124683106708062E-3</v>
      </c>
      <c r="E2023" s="22">
        <f t="shared" si="219"/>
        <v>1.6493801399288799E-3</v>
      </c>
      <c r="F2023" s="22">
        <f>IFERROR(D2023-Dashboard!$B$4/252,"")</f>
        <v>7.9537381519406477E-3</v>
      </c>
      <c r="G2023" s="22">
        <f>IFERROR(E2023-Dashboard!$B$4/252,"")</f>
        <v>1.4906499811987212E-3</v>
      </c>
      <c r="H2023" s="4">
        <f t="shared" si="220"/>
        <v>221.22</v>
      </c>
      <c r="I2023" s="23">
        <f t="shared" si="221"/>
        <v>-1.1346171232257451E-2</v>
      </c>
      <c r="J2023" s="4">
        <f t="shared" si="222"/>
        <v>5254.35</v>
      </c>
      <c r="K2023" s="23">
        <f t="shared" si="223"/>
        <v>-6.0273868318631019E-3</v>
      </c>
      <c r="L2023" s="22">
        <f t="shared" si="217"/>
        <v>6.4630881707419263E-3</v>
      </c>
    </row>
    <row r="2024" spans="1:12" x14ac:dyDescent="0.25">
      <c r="A2024" s="3">
        <f>IFERROR(Datos!A2024,"")</f>
        <v>45425</v>
      </c>
      <c r="B2024" s="4">
        <f>IFERROR(Datos!B2024,"")</f>
        <v>216.26</v>
      </c>
      <c r="C2024" s="4">
        <f>IFERROR(Datos!C2024,"")</f>
        <v>5221.42</v>
      </c>
      <c r="D2024" s="22">
        <f t="shared" si="218"/>
        <v>-1.1202048374559959E-2</v>
      </c>
      <c r="E2024" s="22">
        <f t="shared" si="219"/>
        <v>-2.4125544739483917E-4</v>
      </c>
      <c r="F2024" s="22">
        <f>IFERROR(D2024-Dashboard!$B$4/252,"")</f>
        <v>-1.1360778533290117E-2</v>
      </c>
      <c r="G2024" s="22">
        <f>IFERROR(E2024-Dashboard!$B$4/252,"")</f>
        <v>-3.999856061249979E-4</v>
      </c>
      <c r="H2024" s="4">
        <f t="shared" si="220"/>
        <v>221.22</v>
      </c>
      <c r="I2024" s="23">
        <f t="shared" si="221"/>
        <v>-2.2421119247807653E-2</v>
      </c>
      <c r="J2024" s="4">
        <f t="shared" si="222"/>
        <v>5254.35</v>
      </c>
      <c r="K2024" s="23">
        <f t="shared" si="223"/>
        <v>-6.2671881393512319E-3</v>
      </c>
      <c r="L2024" s="22">
        <f t="shared" si="217"/>
        <v>-1.0960792927165119E-2</v>
      </c>
    </row>
    <row r="2025" spans="1:12" x14ac:dyDescent="0.25">
      <c r="A2025" s="3">
        <f>IFERROR(Datos!A2025,"")</f>
        <v>45426</v>
      </c>
      <c r="B2025" s="4">
        <f>IFERROR(Datos!B2025,"")</f>
        <v>218.09</v>
      </c>
      <c r="C2025" s="4">
        <f>IFERROR(Datos!C2025,"")</f>
        <v>5246.68</v>
      </c>
      <c r="D2025" s="22">
        <f t="shared" si="218"/>
        <v>8.4620364376213342E-3</v>
      </c>
      <c r="E2025" s="22">
        <f t="shared" si="219"/>
        <v>4.8377644395585229E-3</v>
      </c>
      <c r="F2025" s="22">
        <f>IFERROR(D2025-Dashboard!$B$4/252,"")</f>
        <v>8.3033062788911757E-3</v>
      </c>
      <c r="G2025" s="22">
        <f>IFERROR(E2025-Dashboard!$B$4/252,"")</f>
        <v>4.6790342808283644E-3</v>
      </c>
      <c r="H2025" s="4">
        <f t="shared" si="220"/>
        <v>221.22</v>
      </c>
      <c r="I2025" s="23">
        <f t="shared" si="221"/>
        <v>-1.4148811138233408E-2</v>
      </c>
      <c r="J2025" s="4">
        <f t="shared" si="222"/>
        <v>5254.35</v>
      </c>
      <c r="K2025" s="23">
        <f t="shared" si="223"/>
        <v>-1.4597428797091805E-3</v>
      </c>
      <c r="L2025" s="22">
        <f t="shared" si="217"/>
        <v>3.6242719980628113E-3</v>
      </c>
    </row>
    <row r="2026" spans="1:12" x14ac:dyDescent="0.25">
      <c r="A2026" s="3">
        <f>IFERROR(Datos!A2026,"")</f>
        <v>45427</v>
      </c>
      <c r="B2026" s="4">
        <f>IFERROR(Datos!B2026,"")</f>
        <v>220.89</v>
      </c>
      <c r="C2026" s="4">
        <f>IFERROR(Datos!C2026,"")</f>
        <v>5308.15</v>
      </c>
      <c r="D2026" s="22">
        <f t="shared" si="218"/>
        <v>1.2838736301526765E-2</v>
      </c>
      <c r="E2026" s="22">
        <f t="shared" si="219"/>
        <v>1.1715980391409309E-2</v>
      </c>
      <c r="F2026" s="22">
        <f>IFERROR(D2026-Dashboard!$B$4/252,"")</f>
        <v>1.2680006142796607E-2</v>
      </c>
      <c r="G2026" s="22">
        <f>IFERROR(E2026-Dashboard!$B$4/252,"")</f>
        <v>1.155725023267915E-2</v>
      </c>
      <c r="H2026" s="4">
        <f t="shared" si="220"/>
        <v>221.22</v>
      </c>
      <c r="I2026" s="23">
        <f t="shared" si="221"/>
        <v>-1.4917276918904321E-3</v>
      </c>
      <c r="J2026" s="4">
        <f t="shared" si="222"/>
        <v>5308.15</v>
      </c>
      <c r="K2026" s="23">
        <f t="shared" si="223"/>
        <v>0</v>
      </c>
      <c r="L2026" s="22">
        <f t="shared" si="217"/>
        <v>1.1227559101174567E-3</v>
      </c>
    </row>
    <row r="2027" spans="1:12" x14ac:dyDescent="0.25">
      <c r="A2027" s="3">
        <f>IFERROR(Datos!A2027,"")</f>
        <v>45428</v>
      </c>
      <c r="B2027" s="4">
        <f>IFERROR(Datos!B2027,"")</f>
        <v>220.03</v>
      </c>
      <c r="C2027" s="4">
        <f>IFERROR(Datos!C2027,"")</f>
        <v>5297.1</v>
      </c>
      <c r="D2027" s="22">
        <f t="shared" si="218"/>
        <v>-3.893340576757609E-3</v>
      </c>
      <c r="E2027" s="22">
        <f t="shared" si="219"/>
        <v>-2.0817045486656305E-3</v>
      </c>
      <c r="F2027" s="22">
        <f>IFERROR(D2027-Dashboard!$B$4/252,"")</f>
        <v>-4.0520707354877675E-3</v>
      </c>
      <c r="G2027" s="22">
        <f>IFERROR(E2027-Dashboard!$B$4/252,"")</f>
        <v>-2.240434707395789E-3</v>
      </c>
      <c r="H2027" s="4">
        <f t="shared" si="220"/>
        <v>221.22</v>
      </c>
      <c r="I2027" s="23">
        <f t="shared" si="221"/>
        <v>-5.3792604646957232E-3</v>
      </c>
      <c r="J2027" s="4">
        <f t="shared" si="222"/>
        <v>5308.15</v>
      </c>
      <c r="K2027" s="23">
        <f t="shared" si="223"/>
        <v>-2.0817045486656305E-3</v>
      </c>
      <c r="L2027" s="22">
        <f t="shared" si="217"/>
        <v>-1.8116360280919785E-3</v>
      </c>
    </row>
    <row r="2028" spans="1:12" x14ac:dyDescent="0.25">
      <c r="A2028" s="3">
        <f>IFERROR(Datos!A2028,"")</f>
        <v>45429</v>
      </c>
      <c r="B2028" s="4">
        <f>IFERROR(Datos!B2028,"")</f>
        <v>223.66</v>
      </c>
      <c r="C2028" s="4">
        <f>IFERROR(Datos!C2028,"")</f>
        <v>5303.27</v>
      </c>
      <c r="D2028" s="22">
        <f t="shared" si="218"/>
        <v>1.6497750306776249E-2</v>
      </c>
      <c r="E2028" s="22">
        <f t="shared" si="219"/>
        <v>1.1647882803798026E-3</v>
      </c>
      <c r="F2028" s="22">
        <f>IFERROR(D2028-Dashboard!$B$4/252,"")</f>
        <v>1.6339020148046089E-2</v>
      </c>
      <c r="G2028" s="22">
        <f>IFERROR(E2028-Dashboard!$B$4/252,"")</f>
        <v>1.0060581216496439E-3</v>
      </c>
      <c r="H2028" s="4">
        <f t="shared" si="220"/>
        <v>223.66</v>
      </c>
      <c r="I2028" s="23">
        <f t="shared" si="221"/>
        <v>0</v>
      </c>
      <c r="J2028" s="4">
        <f t="shared" si="222"/>
        <v>5308.15</v>
      </c>
      <c r="K2028" s="23">
        <f t="shared" si="223"/>
        <v>-9.1934101334723017E-4</v>
      </c>
      <c r="L2028" s="22">
        <f t="shared" si="217"/>
        <v>1.5332962026396446E-2</v>
      </c>
    </row>
    <row r="2029" spans="1:12" x14ac:dyDescent="0.25">
      <c r="A2029" s="3">
        <f>IFERROR(Datos!A2029,"")</f>
        <v>45432</v>
      </c>
      <c r="B2029" s="4">
        <f>IFERROR(Datos!B2029,"")</f>
        <v>224.56</v>
      </c>
      <c r="C2029" s="4">
        <f>IFERROR(Datos!C2029,"")</f>
        <v>5308.13</v>
      </c>
      <c r="D2029" s="22">
        <f t="shared" si="218"/>
        <v>4.0239649467943561E-3</v>
      </c>
      <c r="E2029" s="22">
        <f t="shared" si="219"/>
        <v>9.1641572086653689E-4</v>
      </c>
      <c r="F2029" s="22">
        <f>IFERROR(D2029-Dashboard!$B$4/252,"")</f>
        <v>3.8652347880641976E-3</v>
      </c>
      <c r="G2029" s="22">
        <f>IFERROR(E2029-Dashboard!$B$4/252,"")</f>
        <v>7.5768556213637816E-4</v>
      </c>
      <c r="H2029" s="4">
        <f t="shared" si="220"/>
        <v>224.56</v>
      </c>
      <c r="I2029" s="23">
        <f t="shared" si="221"/>
        <v>0</v>
      </c>
      <c r="J2029" s="4">
        <f t="shared" si="222"/>
        <v>5308.15</v>
      </c>
      <c r="K2029" s="23">
        <f t="shared" si="223"/>
        <v>-3.7677910381672675E-6</v>
      </c>
      <c r="L2029" s="22">
        <f t="shared" si="217"/>
        <v>3.1075492259278192E-3</v>
      </c>
    </row>
    <row r="2030" spans="1:12" x14ac:dyDescent="0.25">
      <c r="A2030" s="3">
        <f>IFERROR(Datos!A2030,"")</f>
        <v>45433</v>
      </c>
      <c r="B2030" s="4">
        <f>IFERROR(Datos!B2030,"")</f>
        <v>224.23</v>
      </c>
      <c r="C2030" s="4">
        <f>IFERROR(Datos!C2030,"")</f>
        <v>5321.41</v>
      </c>
      <c r="D2030" s="22">
        <f t="shared" si="218"/>
        <v>-1.4695404346277696E-3</v>
      </c>
      <c r="E2030" s="22">
        <f t="shared" si="219"/>
        <v>2.5018226757822504E-3</v>
      </c>
      <c r="F2030" s="22">
        <f>IFERROR(D2030-Dashboard!$B$4/252,"")</f>
        <v>-1.6282705933579284E-3</v>
      </c>
      <c r="G2030" s="22">
        <f>IFERROR(E2030-Dashboard!$B$4/252,"")</f>
        <v>2.3430925170520919E-3</v>
      </c>
      <c r="H2030" s="4">
        <f t="shared" si="220"/>
        <v>224.56</v>
      </c>
      <c r="I2030" s="23">
        <f t="shared" si="221"/>
        <v>-1.4695404346277696E-3</v>
      </c>
      <c r="J2030" s="4">
        <f t="shared" si="222"/>
        <v>5321.41</v>
      </c>
      <c r="K2030" s="23">
        <f t="shared" si="223"/>
        <v>0</v>
      </c>
      <c r="L2030" s="22">
        <f t="shared" si="217"/>
        <v>-3.97136311041002E-3</v>
      </c>
    </row>
    <row r="2031" spans="1:12" x14ac:dyDescent="0.25">
      <c r="A2031" s="3">
        <f>IFERROR(Datos!A2031,"")</f>
        <v>45434</v>
      </c>
      <c r="B2031" s="4">
        <f>IFERROR(Datos!B2031,"")</f>
        <v>220.11</v>
      </c>
      <c r="C2031" s="4">
        <f>IFERROR(Datos!C2031,"")</f>
        <v>5307.01</v>
      </c>
      <c r="D2031" s="22">
        <f t="shared" si="218"/>
        <v>-1.8373990991392697E-2</v>
      </c>
      <c r="E2031" s="22">
        <f t="shared" si="219"/>
        <v>-2.7060497123881921E-3</v>
      </c>
      <c r="F2031" s="22">
        <f>IFERROR(D2031-Dashboard!$B$4/252,"")</f>
        <v>-1.8532721150122857E-2</v>
      </c>
      <c r="G2031" s="22">
        <f>IFERROR(E2031-Dashboard!$B$4/252,"")</f>
        <v>-2.8647798711183507E-3</v>
      </c>
      <c r="H2031" s="4">
        <f t="shared" si="220"/>
        <v>224.56</v>
      </c>
      <c r="I2031" s="23">
        <f t="shared" si="221"/>
        <v>-1.9816530103313079E-2</v>
      </c>
      <c r="J2031" s="4">
        <f t="shared" si="222"/>
        <v>5321.41</v>
      </c>
      <c r="K2031" s="23">
        <f t="shared" si="223"/>
        <v>-2.7060497123881921E-3</v>
      </c>
      <c r="L2031" s="22">
        <f t="shared" si="217"/>
        <v>-1.5667941279004505E-2</v>
      </c>
    </row>
    <row r="2032" spans="1:12" x14ac:dyDescent="0.25">
      <c r="A2032" s="3">
        <f>IFERROR(Datos!A2032,"")</f>
        <v>45435</v>
      </c>
      <c r="B2032" s="4">
        <f>IFERROR(Datos!B2032,"")</f>
        <v>215.72</v>
      </c>
      <c r="C2032" s="4">
        <f>IFERROR(Datos!C2032,"")</f>
        <v>5267.84</v>
      </c>
      <c r="D2032" s="22">
        <f t="shared" si="218"/>
        <v>-1.9944573167961499E-2</v>
      </c>
      <c r="E2032" s="22">
        <f t="shared" si="219"/>
        <v>-7.3808038801509435E-3</v>
      </c>
      <c r="F2032" s="22">
        <f>IFERROR(D2032-Dashboard!$B$4/252,"")</f>
        <v>-2.0103303326691659E-2</v>
      </c>
      <c r="G2032" s="22">
        <f>IFERROR(E2032-Dashboard!$B$4/252,"")</f>
        <v>-7.539534038881102E-3</v>
      </c>
      <c r="H2032" s="4">
        <f t="shared" si="220"/>
        <v>224.56</v>
      </c>
      <c r="I2032" s="23">
        <f t="shared" si="221"/>
        <v>-3.9365871036693978E-2</v>
      </c>
      <c r="J2032" s="4">
        <f t="shared" si="222"/>
        <v>5321.41</v>
      </c>
      <c r="K2032" s="23">
        <f t="shared" si="223"/>
        <v>-1.006688077032214E-2</v>
      </c>
      <c r="L2032" s="22">
        <f t="shared" si="217"/>
        <v>-1.2563769287810556E-2</v>
      </c>
    </row>
    <row r="2033" spans="1:12" x14ac:dyDescent="0.25">
      <c r="A2033" s="3">
        <f>IFERROR(Datos!A2033,"")</f>
        <v>45436</v>
      </c>
      <c r="B2033" s="4">
        <f>IFERROR(Datos!B2033,"")</f>
        <v>215.92</v>
      </c>
      <c r="C2033" s="4">
        <f>IFERROR(Datos!C2033,"")</f>
        <v>5304.72</v>
      </c>
      <c r="D2033" s="22">
        <f t="shared" si="218"/>
        <v>9.2712775820502635E-4</v>
      </c>
      <c r="E2033" s="22">
        <f t="shared" si="219"/>
        <v>7.0009719353663069E-3</v>
      </c>
      <c r="F2033" s="22">
        <f>IFERROR(D2033-Dashboard!$B$4/252,"")</f>
        <v>7.6839759947486762E-4</v>
      </c>
      <c r="G2033" s="22">
        <f>IFERROR(E2033-Dashboard!$B$4/252,"")</f>
        <v>6.8422417766361484E-3</v>
      </c>
      <c r="H2033" s="4">
        <f t="shared" si="220"/>
        <v>224.56</v>
      </c>
      <c r="I2033" s="23">
        <f t="shared" si="221"/>
        <v>-3.8475240470252969E-2</v>
      </c>
      <c r="J2033" s="4">
        <f t="shared" si="222"/>
        <v>5321.41</v>
      </c>
      <c r="K2033" s="23">
        <f t="shared" si="223"/>
        <v>-3.1363867847055138E-3</v>
      </c>
      <c r="L2033" s="22">
        <f t="shared" si="217"/>
        <v>-6.0738441771612806E-3</v>
      </c>
    </row>
    <row r="2034" spans="1:12" x14ac:dyDescent="0.25">
      <c r="A2034" s="3">
        <f>IFERROR(Datos!A2034,"")</f>
        <v>45440</v>
      </c>
      <c r="B2034" s="4">
        <f>IFERROR(Datos!B2034,"")</f>
        <v>218.19</v>
      </c>
      <c r="C2034" s="4">
        <f>IFERROR(Datos!C2034,"")</f>
        <v>5306.04</v>
      </c>
      <c r="D2034" s="22">
        <f t="shared" si="218"/>
        <v>1.0513153019636956E-2</v>
      </c>
      <c r="E2034" s="22">
        <f t="shared" si="219"/>
        <v>2.4883499977379486E-4</v>
      </c>
      <c r="F2034" s="22">
        <f>IFERROR(D2034-Dashboard!$B$4/252,"")</f>
        <v>1.0354422860906798E-2</v>
      </c>
      <c r="G2034" s="22">
        <f>IFERROR(E2034-Dashboard!$B$4/252,"")</f>
        <v>9.0104841043636133E-5</v>
      </c>
      <c r="H2034" s="4">
        <f t="shared" si="220"/>
        <v>224.56</v>
      </c>
      <c r="I2034" s="23">
        <f t="shared" si="221"/>
        <v>-2.8366583541147183E-2</v>
      </c>
      <c r="J2034" s="4">
        <f t="shared" si="222"/>
        <v>5321.41</v>
      </c>
      <c r="K2034" s="23">
        <f t="shared" si="223"/>
        <v>-2.8883322277366563E-3</v>
      </c>
      <c r="L2034" s="22">
        <f t="shared" si="217"/>
        <v>1.0264318019863161E-2</v>
      </c>
    </row>
    <row r="2035" spans="1:12" x14ac:dyDescent="0.25">
      <c r="A2035" s="3">
        <f>IFERROR(Datos!A2035,"")</f>
        <v>45441</v>
      </c>
      <c r="B2035" s="4">
        <f>IFERROR(Datos!B2035,"")</f>
        <v>216.16</v>
      </c>
      <c r="C2035" s="4">
        <f>IFERROR(Datos!C2035,"")</f>
        <v>5266.95</v>
      </c>
      <c r="D2035" s="22">
        <f t="shared" si="218"/>
        <v>-9.3038177735002003E-3</v>
      </c>
      <c r="E2035" s="22">
        <f t="shared" si="219"/>
        <v>-7.3670760114887823E-3</v>
      </c>
      <c r="F2035" s="22">
        <f>IFERROR(D2035-Dashboard!$B$4/252,"")</f>
        <v>-9.4625479322303589E-3</v>
      </c>
      <c r="G2035" s="22">
        <f>IFERROR(E2035-Dashboard!$B$4/252,"")</f>
        <v>-7.5258061702189408E-3</v>
      </c>
      <c r="H2035" s="4">
        <f t="shared" si="220"/>
        <v>224.56</v>
      </c>
      <c r="I2035" s="23">
        <f t="shared" si="221"/>
        <v>-3.7406483790523692E-2</v>
      </c>
      <c r="J2035" s="4">
        <f t="shared" si="222"/>
        <v>5321.41</v>
      </c>
      <c r="K2035" s="23">
        <f t="shared" si="223"/>
        <v>-1.0234129676157222E-2</v>
      </c>
      <c r="L2035" s="22">
        <f t="shared" si="217"/>
        <v>-1.936741762011418E-3</v>
      </c>
    </row>
    <row r="2036" spans="1:12" x14ac:dyDescent="0.25">
      <c r="A2036" s="3">
        <f>IFERROR(Datos!A2036,"")</f>
        <v>45442</v>
      </c>
      <c r="B2036" s="4">
        <f>IFERROR(Datos!B2036,"")</f>
        <v>216.57</v>
      </c>
      <c r="C2036" s="4">
        <f>IFERROR(Datos!C2036,"")</f>
        <v>5235.4799999999996</v>
      </c>
      <c r="D2036" s="22">
        <f t="shared" si="218"/>
        <v>1.8967431532197487E-3</v>
      </c>
      <c r="E2036" s="22">
        <f t="shared" si="219"/>
        <v>-5.9749950160910004E-3</v>
      </c>
      <c r="F2036" s="22">
        <f>IFERROR(D2036-Dashboard!$B$4/252,"")</f>
        <v>1.73801299448959E-3</v>
      </c>
      <c r="G2036" s="22">
        <f>IFERROR(E2036-Dashboard!$B$4/252,"")</f>
        <v>-6.1337251748211589E-3</v>
      </c>
      <c r="H2036" s="4">
        <f t="shared" si="220"/>
        <v>224.56</v>
      </c>
      <c r="I2036" s="23">
        <f t="shared" si="221"/>
        <v>-3.5580691129319608E-2</v>
      </c>
      <c r="J2036" s="4">
        <f t="shared" si="222"/>
        <v>5321.41</v>
      </c>
      <c r="K2036" s="23">
        <f t="shared" si="223"/>
        <v>-1.6147975818439186E-2</v>
      </c>
      <c r="L2036" s="22">
        <f t="shared" si="217"/>
        <v>7.8717381693107491E-3</v>
      </c>
    </row>
    <row r="2037" spans="1:12" x14ac:dyDescent="0.25">
      <c r="A2037" s="3">
        <f>IFERROR(Datos!A2037,"")</f>
        <v>45443</v>
      </c>
      <c r="B2037" s="4">
        <f>IFERROR(Datos!B2037,"")</f>
        <v>215.3</v>
      </c>
      <c r="C2037" s="4">
        <f>IFERROR(Datos!C2037,"")</f>
        <v>5277.51</v>
      </c>
      <c r="D2037" s="22">
        <f t="shared" si="218"/>
        <v>-5.8641547767465108E-3</v>
      </c>
      <c r="E2037" s="22">
        <f t="shared" si="219"/>
        <v>8.0279172110295782E-3</v>
      </c>
      <c r="F2037" s="22">
        <f>IFERROR(D2037-Dashboard!$B$4/252,"")</f>
        <v>-6.0228849354766693E-3</v>
      </c>
      <c r="G2037" s="22">
        <f>IFERROR(E2037-Dashboard!$B$4/252,"")</f>
        <v>7.8691870522994197E-3</v>
      </c>
      <c r="H2037" s="4">
        <f t="shared" si="220"/>
        <v>224.56</v>
      </c>
      <c r="I2037" s="23">
        <f t="shared" si="221"/>
        <v>-4.1236195226220129E-2</v>
      </c>
      <c r="J2037" s="4">
        <f t="shared" si="222"/>
        <v>5321.41</v>
      </c>
      <c r="K2037" s="23">
        <f t="shared" si="223"/>
        <v>-8.2496932204058071E-3</v>
      </c>
      <c r="L2037" s="22">
        <f t="shared" si="217"/>
        <v>-1.3892071987776089E-2</v>
      </c>
    </row>
    <row r="2038" spans="1:12" x14ac:dyDescent="0.25">
      <c r="A2038" s="3">
        <f>IFERROR(Datos!A2038,"")</f>
        <v>45446</v>
      </c>
      <c r="B2038" s="4">
        <f>IFERROR(Datos!B2038,"")</f>
        <v>217.22</v>
      </c>
      <c r="C2038" s="4">
        <f>IFERROR(Datos!C2038,"")</f>
        <v>5283.4</v>
      </c>
      <c r="D2038" s="22">
        <f t="shared" si="218"/>
        <v>8.9177891314444757E-3</v>
      </c>
      <c r="E2038" s="22">
        <f t="shared" si="219"/>
        <v>1.116056625188655E-3</v>
      </c>
      <c r="F2038" s="22">
        <f>IFERROR(D2038-Dashboard!$B$4/252,"")</f>
        <v>8.7590589727143172E-3</v>
      </c>
      <c r="G2038" s="22">
        <f>IFERROR(E2038-Dashboard!$B$4/252,"")</f>
        <v>9.5732646645849627E-4</v>
      </c>
      <c r="H2038" s="4">
        <f t="shared" si="220"/>
        <v>224.56</v>
      </c>
      <c r="I2038" s="23">
        <f t="shared" si="221"/>
        <v>-3.2686141788386247E-2</v>
      </c>
      <c r="J2038" s="4">
        <f t="shared" si="222"/>
        <v>5321.41</v>
      </c>
      <c r="K2038" s="23">
        <f t="shared" si="223"/>
        <v>-7.1428437199915207E-3</v>
      </c>
      <c r="L2038" s="22">
        <f t="shared" si="217"/>
        <v>7.8017325062558207E-3</v>
      </c>
    </row>
    <row r="2039" spans="1:12" x14ac:dyDescent="0.25">
      <c r="A2039" s="3">
        <f>IFERROR(Datos!A2039,"")</f>
        <v>45447</v>
      </c>
      <c r="B2039" s="4">
        <f>IFERROR(Datos!B2039,"")</f>
        <v>215.27</v>
      </c>
      <c r="C2039" s="4">
        <f>IFERROR(Datos!C2039,"")</f>
        <v>5291.34</v>
      </c>
      <c r="D2039" s="22">
        <f t="shared" si="218"/>
        <v>-8.9770739342601713E-3</v>
      </c>
      <c r="E2039" s="22">
        <f t="shared" si="219"/>
        <v>1.5028201536890773E-3</v>
      </c>
      <c r="F2039" s="22">
        <f>IFERROR(D2039-Dashboard!$B$4/252,"")</f>
        <v>-9.1358040929903298E-3</v>
      </c>
      <c r="G2039" s="22">
        <f>IFERROR(E2039-Dashboard!$B$4/252,"")</f>
        <v>1.3440899949589186E-3</v>
      </c>
      <c r="H2039" s="4">
        <f t="shared" si="220"/>
        <v>224.56</v>
      </c>
      <c r="I2039" s="23">
        <f t="shared" si="221"/>
        <v>-4.136978981118633E-2</v>
      </c>
      <c r="J2039" s="4">
        <f t="shared" si="222"/>
        <v>5321.41</v>
      </c>
      <c r="K2039" s="23">
        <f t="shared" si="223"/>
        <v>-5.650757975799614E-3</v>
      </c>
      <c r="L2039" s="22">
        <f t="shared" si="217"/>
        <v>-1.0479894087949249E-2</v>
      </c>
    </row>
    <row r="2040" spans="1:12" x14ac:dyDescent="0.25">
      <c r="A2040" s="3">
        <f>IFERROR(Datos!A2040,"")</f>
        <v>45448</v>
      </c>
      <c r="B2040" s="4">
        <f>IFERROR(Datos!B2040,"")</f>
        <v>217.82</v>
      </c>
      <c r="C2040" s="4">
        <f>IFERROR(Datos!C2040,"")</f>
        <v>5354.03</v>
      </c>
      <c r="D2040" s="22">
        <f t="shared" si="218"/>
        <v>1.1845589259998901E-2</v>
      </c>
      <c r="E2040" s="22">
        <f t="shared" si="219"/>
        <v>1.1847660516995706E-2</v>
      </c>
      <c r="F2040" s="22">
        <f>IFERROR(D2040-Dashboard!$B$4/252,"")</f>
        <v>1.1686859101268742E-2</v>
      </c>
      <c r="G2040" s="22">
        <f>IFERROR(E2040-Dashboard!$B$4/252,"")</f>
        <v>1.1688930358265548E-2</v>
      </c>
      <c r="H2040" s="4">
        <f t="shared" si="220"/>
        <v>224.56</v>
      </c>
      <c r="I2040" s="23">
        <f t="shared" si="221"/>
        <v>-3.001425008906311E-2</v>
      </c>
      <c r="J2040" s="4">
        <f t="shared" si="222"/>
        <v>5354.03</v>
      </c>
      <c r="K2040" s="23">
        <f t="shared" si="223"/>
        <v>0</v>
      </c>
      <c r="L2040" s="22">
        <f t="shared" si="217"/>
        <v>-2.0712569968051042E-6</v>
      </c>
    </row>
    <row r="2041" spans="1:12" x14ac:dyDescent="0.25">
      <c r="A2041" s="3">
        <f>IFERROR(Datos!A2041,"")</f>
        <v>45449</v>
      </c>
      <c r="B2041" s="4">
        <f>IFERROR(Datos!B2041,"")</f>
        <v>219.43</v>
      </c>
      <c r="C2041" s="4">
        <f>IFERROR(Datos!C2041,"")</f>
        <v>5352.96</v>
      </c>
      <c r="D2041" s="22">
        <f t="shared" si="218"/>
        <v>7.3914241116519452E-3</v>
      </c>
      <c r="E2041" s="22">
        <f t="shared" si="219"/>
        <v>-1.9984945919238051E-4</v>
      </c>
      <c r="F2041" s="22">
        <f>IFERROR(D2041-Dashboard!$B$4/252,"")</f>
        <v>7.2326939529217867E-3</v>
      </c>
      <c r="G2041" s="22">
        <f>IFERROR(E2041-Dashboard!$B$4/252,"")</f>
        <v>-3.5857961792253924E-4</v>
      </c>
      <c r="H2041" s="4">
        <f t="shared" si="220"/>
        <v>224.56</v>
      </c>
      <c r="I2041" s="23">
        <f t="shared" si="221"/>
        <v>-2.2844674029212642E-2</v>
      </c>
      <c r="J2041" s="4">
        <f t="shared" si="222"/>
        <v>5354.03</v>
      </c>
      <c r="K2041" s="23">
        <f t="shared" si="223"/>
        <v>-1.9984945919238051E-4</v>
      </c>
      <c r="L2041" s="22">
        <f t="shared" si="217"/>
        <v>7.5912735708443257E-3</v>
      </c>
    </row>
    <row r="2042" spans="1:12" x14ac:dyDescent="0.25">
      <c r="A2042" s="3">
        <f>IFERROR(Datos!A2042,"")</f>
        <v>45450</v>
      </c>
      <c r="B2042" s="4">
        <f>IFERROR(Datos!B2042,"")</f>
        <v>211.6</v>
      </c>
      <c r="C2042" s="4">
        <f>IFERROR(Datos!C2042,"")</f>
        <v>5346.99</v>
      </c>
      <c r="D2042" s="22">
        <f t="shared" si="218"/>
        <v>-3.5683361436449013E-2</v>
      </c>
      <c r="E2042" s="22">
        <f t="shared" si="219"/>
        <v>-1.1152708034434244E-3</v>
      </c>
      <c r="F2042" s="22">
        <f>IFERROR(D2042-Dashboard!$B$4/252,"")</f>
        <v>-3.5842091595179169E-2</v>
      </c>
      <c r="G2042" s="22">
        <f>IFERROR(E2042-Dashboard!$B$4/252,"")</f>
        <v>-1.2740009621735832E-3</v>
      </c>
      <c r="H2042" s="4">
        <f t="shared" si="220"/>
        <v>224.56</v>
      </c>
      <c r="I2042" s="23">
        <f t="shared" si="221"/>
        <v>-5.7712860705379398E-2</v>
      </c>
      <c r="J2042" s="4">
        <f t="shared" si="222"/>
        <v>5354.03</v>
      </c>
      <c r="K2042" s="23">
        <f t="shared" si="223"/>
        <v>-1.3148973763688065E-3</v>
      </c>
      <c r="L2042" s="22">
        <f t="shared" si="217"/>
        <v>-3.4568090633005588E-2</v>
      </c>
    </row>
    <row r="2043" spans="1:12" x14ac:dyDescent="0.25">
      <c r="A2043" s="3">
        <f>IFERROR(Datos!A2043,"")</f>
        <v>45453</v>
      </c>
      <c r="B2043" s="4">
        <f>IFERROR(Datos!B2043,"")</f>
        <v>213.54</v>
      </c>
      <c r="C2043" s="4">
        <f>IFERROR(Datos!C2043,"")</f>
        <v>5360.79</v>
      </c>
      <c r="D2043" s="22">
        <f t="shared" si="218"/>
        <v>9.1682419659735448E-3</v>
      </c>
      <c r="E2043" s="22">
        <f t="shared" si="219"/>
        <v>2.5808913052016713E-3</v>
      </c>
      <c r="F2043" s="22">
        <f>IFERROR(D2043-Dashboard!$B$4/252,"")</f>
        <v>9.0095118072433863E-3</v>
      </c>
      <c r="G2043" s="22">
        <f>IFERROR(E2043-Dashboard!$B$4/252,"")</f>
        <v>2.4221611464715128E-3</v>
      </c>
      <c r="H2043" s="4">
        <f t="shared" si="220"/>
        <v>224.56</v>
      </c>
      <c r="I2043" s="23">
        <f t="shared" si="221"/>
        <v>-4.9073744210901382E-2</v>
      </c>
      <c r="J2043" s="4">
        <f t="shared" si="222"/>
        <v>5360.79</v>
      </c>
      <c r="K2043" s="23">
        <f t="shared" si="223"/>
        <v>0</v>
      </c>
      <c r="L2043" s="22">
        <f t="shared" si="217"/>
        <v>6.5873506607718735E-3</v>
      </c>
    </row>
    <row r="2044" spans="1:12" x14ac:dyDescent="0.25">
      <c r="A2044" s="3">
        <f>IFERROR(Datos!A2044,"")</f>
        <v>45454</v>
      </c>
      <c r="B2044" s="4">
        <f>IFERROR(Datos!B2044,"")</f>
        <v>214.15</v>
      </c>
      <c r="C2044" s="4">
        <f>IFERROR(Datos!C2044,"")</f>
        <v>5375.32</v>
      </c>
      <c r="D2044" s="22">
        <f t="shared" si="218"/>
        <v>2.8566076613281144E-3</v>
      </c>
      <c r="E2044" s="22">
        <f t="shared" si="219"/>
        <v>2.7104214117694703E-3</v>
      </c>
      <c r="F2044" s="22">
        <f>IFERROR(D2044-Dashboard!$B$4/252,"")</f>
        <v>2.6978775025979559E-3</v>
      </c>
      <c r="G2044" s="22">
        <f>IFERROR(E2044-Dashboard!$B$4/252,"")</f>
        <v>2.5516912530393118E-3</v>
      </c>
      <c r="H2044" s="4">
        <f t="shared" si="220"/>
        <v>224.56</v>
      </c>
      <c r="I2044" s="23">
        <f t="shared" si="221"/>
        <v>-4.6357320983256178E-2</v>
      </c>
      <c r="J2044" s="4">
        <f t="shared" si="222"/>
        <v>5375.32</v>
      </c>
      <c r="K2044" s="23">
        <f t="shared" si="223"/>
        <v>0</v>
      </c>
      <c r="L2044" s="22">
        <f t="shared" si="217"/>
        <v>1.4618624955864412E-4</v>
      </c>
    </row>
    <row r="2045" spans="1:12" x14ac:dyDescent="0.25">
      <c r="A2045" s="3">
        <f>IFERROR(Datos!A2045,"")</f>
        <v>45455</v>
      </c>
      <c r="B2045" s="4">
        <f>IFERROR(Datos!B2045,"")</f>
        <v>214.72</v>
      </c>
      <c r="C2045" s="4">
        <f>IFERROR(Datos!C2045,"")</f>
        <v>5421.03</v>
      </c>
      <c r="D2045" s="22">
        <f t="shared" si="218"/>
        <v>2.6616857342982581E-3</v>
      </c>
      <c r="E2045" s="22">
        <f t="shared" si="219"/>
        <v>8.503679780924589E-3</v>
      </c>
      <c r="F2045" s="22">
        <f>IFERROR(D2045-Dashboard!$B$4/252,"")</f>
        <v>2.5029555755680995E-3</v>
      </c>
      <c r="G2045" s="22">
        <f>IFERROR(E2045-Dashboard!$B$4/252,"")</f>
        <v>8.3449496221944305E-3</v>
      </c>
      <c r="H2045" s="4">
        <f t="shared" si="220"/>
        <v>224.56</v>
      </c>
      <c r="I2045" s="23">
        <f t="shared" si="221"/>
        <v>-4.3819023868899243E-2</v>
      </c>
      <c r="J2045" s="4">
        <f t="shared" si="222"/>
        <v>5421.03</v>
      </c>
      <c r="K2045" s="23">
        <f t="shared" si="223"/>
        <v>0</v>
      </c>
      <c r="L2045" s="22">
        <f t="shared" si="217"/>
        <v>-5.8419940466263309E-3</v>
      </c>
    </row>
    <row r="2046" spans="1:12" x14ac:dyDescent="0.25">
      <c r="A2046" s="3">
        <f>IFERROR(Datos!A2046,"")</f>
        <v>45456</v>
      </c>
      <c r="B2046" s="4">
        <f>IFERROR(Datos!B2046,"")</f>
        <v>212.97</v>
      </c>
      <c r="C2046" s="4">
        <f>IFERROR(Datos!C2046,"")</f>
        <v>5433.74</v>
      </c>
      <c r="D2046" s="22">
        <f t="shared" si="218"/>
        <v>-8.1501490312966274E-3</v>
      </c>
      <c r="E2046" s="22">
        <f t="shared" si="219"/>
        <v>2.3445728948188194E-3</v>
      </c>
      <c r="F2046" s="22">
        <f>IFERROR(D2046-Dashboard!$B$4/252,"")</f>
        <v>-8.3088791900267859E-3</v>
      </c>
      <c r="G2046" s="22">
        <f>IFERROR(E2046-Dashboard!$B$4/252,"")</f>
        <v>2.1858427360886609E-3</v>
      </c>
      <c r="H2046" s="4">
        <f t="shared" si="220"/>
        <v>224.56</v>
      </c>
      <c r="I2046" s="23">
        <f t="shared" si="221"/>
        <v>-5.1612041325258318E-2</v>
      </c>
      <c r="J2046" s="4">
        <f t="shared" si="222"/>
        <v>5433.74</v>
      </c>
      <c r="K2046" s="23">
        <f t="shared" si="223"/>
        <v>0</v>
      </c>
      <c r="L2046" s="22">
        <f t="shared" si="217"/>
        <v>-1.0494721926115447E-2</v>
      </c>
    </row>
    <row r="2047" spans="1:12" x14ac:dyDescent="0.25">
      <c r="A2047" s="3">
        <f>IFERROR(Datos!A2047,"")</f>
        <v>45457</v>
      </c>
      <c r="B2047" s="4">
        <f>IFERROR(Datos!B2047,"")</f>
        <v>215.73</v>
      </c>
      <c r="C2047" s="4">
        <f>IFERROR(Datos!C2047,"")</f>
        <v>5431.6</v>
      </c>
      <c r="D2047" s="22">
        <f t="shared" si="218"/>
        <v>1.2959571770671863E-2</v>
      </c>
      <c r="E2047" s="22">
        <f t="shared" si="219"/>
        <v>-3.9383555341243603E-4</v>
      </c>
      <c r="F2047" s="22">
        <f>IFERROR(D2047-Dashboard!$B$4/252,"")</f>
        <v>1.2800841611941704E-2</v>
      </c>
      <c r="G2047" s="22">
        <f>IFERROR(E2047-Dashboard!$B$4/252,"")</f>
        <v>-5.5256571214259476E-4</v>
      </c>
      <c r="H2047" s="4">
        <f t="shared" si="220"/>
        <v>224.56</v>
      </c>
      <c r="I2047" s="23">
        <f t="shared" si="221"/>
        <v>-3.9321339508372022E-2</v>
      </c>
      <c r="J2047" s="4">
        <f t="shared" si="222"/>
        <v>5433.74</v>
      </c>
      <c r="K2047" s="23">
        <f t="shared" si="223"/>
        <v>-3.9383555341243603E-4</v>
      </c>
      <c r="L2047" s="22">
        <f t="shared" si="217"/>
        <v>1.3353407324084299E-2</v>
      </c>
    </row>
    <row r="2048" spans="1:12" x14ac:dyDescent="0.25">
      <c r="A2048" s="3">
        <f>IFERROR(Datos!A2048,"")</f>
        <v>45460</v>
      </c>
      <c r="B2048" s="4">
        <f>IFERROR(Datos!B2048,"")</f>
        <v>214.61</v>
      </c>
      <c r="C2048" s="4">
        <f>IFERROR(Datos!C2048,"")</f>
        <v>5473.23</v>
      </c>
      <c r="D2048" s="22">
        <f t="shared" si="218"/>
        <v>-5.1916747786584505E-3</v>
      </c>
      <c r="E2048" s="22">
        <f t="shared" si="219"/>
        <v>7.6644082774870448E-3</v>
      </c>
      <c r="F2048" s="22">
        <f>IFERROR(D2048-Dashboard!$B$4/252,"")</f>
        <v>-5.350404937388609E-3</v>
      </c>
      <c r="G2048" s="22">
        <f>IFERROR(E2048-Dashboard!$B$4/252,"")</f>
        <v>7.5056781187568863E-3</v>
      </c>
      <c r="H2048" s="4">
        <f t="shared" si="220"/>
        <v>224.56</v>
      </c>
      <c r="I2048" s="23">
        <f t="shared" si="221"/>
        <v>-4.4308870680441648E-2</v>
      </c>
      <c r="J2048" s="4">
        <f t="shared" si="222"/>
        <v>5473.23</v>
      </c>
      <c r="K2048" s="23">
        <f t="shared" si="223"/>
        <v>0</v>
      </c>
      <c r="L2048" s="22">
        <f t="shared" si="217"/>
        <v>-1.2856083056145495E-2</v>
      </c>
    </row>
    <row r="2049" spans="1:12" x14ac:dyDescent="0.25">
      <c r="A2049" s="3">
        <f>IFERROR(Datos!A2049,"")</f>
        <v>45461</v>
      </c>
      <c r="B2049" s="4">
        <f>IFERROR(Datos!B2049,"")</f>
        <v>215.47</v>
      </c>
      <c r="C2049" s="4">
        <f>IFERROR(Datos!C2049,"")</f>
        <v>5487.03</v>
      </c>
      <c r="D2049" s="22">
        <f t="shared" si="218"/>
        <v>4.0072689995804822E-3</v>
      </c>
      <c r="E2049" s="22">
        <f t="shared" si="219"/>
        <v>2.5213630708009749E-3</v>
      </c>
      <c r="F2049" s="22">
        <f>IFERROR(D2049-Dashboard!$B$4/252,"")</f>
        <v>3.8485388408503237E-3</v>
      </c>
      <c r="G2049" s="22">
        <f>IFERROR(E2049-Dashboard!$B$4/252,"")</f>
        <v>2.3626329120708164E-3</v>
      </c>
      <c r="H2049" s="4">
        <f t="shared" si="220"/>
        <v>224.56</v>
      </c>
      <c r="I2049" s="23">
        <f t="shared" si="221"/>
        <v>-4.0479159244745322E-2</v>
      </c>
      <c r="J2049" s="4">
        <f t="shared" si="222"/>
        <v>5487.03</v>
      </c>
      <c r="K2049" s="23">
        <f t="shared" si="223"/>
        <v>0</v>
      </c>
      <c r="L2049" s="22">
        <f t="shared" si="217"/>
        <v>1.4859059287795073E-3</v>
      </c>
    </row>
    <row r="2050" spans="1:12" x14ac:dyDescent="0.25">
      <c r="A2050" s="3">
        <f>IFERROR(Datos!A2050,"")</f>
        <v>45463</v>
      </c>
      <c r="B2050" s="4">
        <f>IFERROR(Datos!B2050,"")</f>
        <v>218.16</v>
      </c>
      <c r="C2050" s="4">
        <f>IFERROR(Datos!C2050,"")</f>
        <v>5473.17</v>
      </c>
      <c r="D2050" s="22">
        <f t="shared" si="218"/>
        <v>1.2484336566575438E-2</v>
      </c>
      <c r="E2050" s="22">
        <f t="shared" si="219"/>
        <v>-2.5259566650810417E-3</v>
      </c>
      <c r="F2050" s="22">
        <f>IFERROR(D2050-Dashboard!$B$4/252,"")</f>
        <v>1.2325606407845279E-2</v>
      </c>
      <c r="G2050" s="22">
        <f>IFERROR(E2050-Dashboard!$B$4/252,"")</f>
        <v>-2.6846868238112002E-3</v>
      </c>
      <c r="H2050" s="4">
        <f t="shared" si="220"/>
        <v>224.56</v>
      </c>
      <c r="I2050" s="23">
        <f t="shared" si="221"/>
        <v>-2.8500178126113274E-2</v>
      </c>
      <c r="J2050" s="4">
        <f t="shared" si="222"/>
        <v>5487.03</v>
      </c>
      <c r="K2050" s="23">
        <f t="shared" si="223"/>
        <v>-2.5259566650810417E-3</v>
      </c>
      <c r="L2050" s="22">
        <f t="shared" si="217"/>
        <v>1.501029323165648E-2</v>
      </c>
    </row>
    <row r="2051" spans="1:12" x14ac:dyDescent="0.25">
      <c r="A2051" s="3">
        <f>IFERROR(Datos!A2051,"")</f>
        <v>45464</v>
      </c>
      <c r="B2051" s="4">
        <f>IFERROR(Datos!B2051,"")</f>
        <v>214.78</v>
      </c>
      <c r="C2051" s="4">
        <f>IFERROR(Datos!C2051,"")</f>
        <v>5464.62</v>
      </c>
      <c r="D2051" s="22">
        <f t="shared" si="218"/>
        <v>-1.5493215988265474E-2</v>
      </c>
      <c r="E2051" s="22">
        <f t="shared" si="219"/>
        <v>-1.5621659842468549E-3</v>
      </c>
      <c r="F2051" s="22">
        <f>IFERROR(D2051-Dashboard!$B$4/252,"")</f>
        <v>-1.5651946146995634E-2</v>
      </c>
      <c r="G2051" s="22">
        <f>IFERROR(E2051-Dashboard!$B$4/252,"")</f>
        <v>-1.7208961429770137E-3</v>
      </c>
      <c r="H2051" s="4">
        <f t="shared" si="220"/>
        <v>224.56</v>
      </c>
      <c r="I2051" s="23">
        <f t="shared" si="221"/>
        <v>-4.355183469896684E-2</v>
      </c>
      <c r="J2051" s="4">
        <f t="shared" si="222"/>
        <v>5487.03</v>
      </c>
      <c r="K2051" s="23">
        <f t="shared" si="223"/>
        <v>-4.0841766857480089E-3</v>
      </c>
      <c r="L2051" s="22">
        <f t="shared" ref="L2051:L2114" si="224">IFERROR(IF(AND(ISNUMBER(D2051),ISNUMBER(E2051)),D2051-E2051,""),"")</f>
        <v>-1.3931050004018619E-2</v>
      </c>
    </row>
    <row r="2052" spans="1:12" x14ac:dyDescent="0.25">
      <c r="A2052" s="3">
        <f>IFERROR(Datos!A2052,"")</f>
        <v>45467</v>
      </c>
      <c r="B2052" s="4">
        <f>IFERROR(Datos!B2052,"")</f>
        <v>215.63</v>
      </c>
      <c r="C2052" s="4">
        <f>IFERROR(Datos!C2052,"")</f>
        <v>5447.87</v>
      </c>
      <c r="D2052" s="22">
        <f t="shared" ref="D2052:D2115" si="225">IFERROR(IF(AND(ISNUMBER(B2052),ISNUMBER(B2051),B2051&lt;&gt;0),B2052/B2051-1,""),"")</f>
        <v>3.9575379458050008E-3</v>
      </c>
      <c r="E2052" s="22">
        <f t="shared" ref="E2052:E2115" si="226">IFERROR(IF(AND(ISNUMBER(C2052),ISNUMBER(C2051),C2051&lt;&gt;0),C2052/C2051-1,""),"")</f>
        <v>-3.0651719607218686E-3</v>
      </c>
      <c r="F2052" s="22">
        <f>IFERROR(D2052-Dashboard!$B$4/252,"")</f>
        <v>3.7988077870748423E-3</v>
      </c>
      <c r="G2052" s="22">
        <f>IFERROR(E2052-Dashboard!$B$4/252,"")</f>
        <v>-3.2239021194520271E-3</v>
      </c>
      <c r="H2052" s="4">
        <f t="shared" ref="H2052:H2115" si="227">IFERROR(IF(ISNUMBER(B2052),MAX(B2052,IFERROR(H2051,B2052)),""),"")</f>
        <v>224.56</v>
      </c>
      <c r="I2052" s="23">
        <f t="shared" ref="I2052:I2115" si="228">IFERROR(IF(AND(ISNUMBER(B2052),ISNUMBER(H2052)),B2052/H2052-1,""),"")</f>
        <v>-3.9766654791592471E-2</v>
      </c>
      <c r="J2052" s="4">
        <f t="shared" ref="J2052:J2115" si="229">IFERROR(IF(ISNUMBER(C2052),MAX(C2052,IFERROR(J2051,C2052)),""),"")</f>
        <v>5487.03</v>
      </c>
      <c r="K2052" s="23">
        <f t="shared" ref="K2052:K2115" si="230">IFERROR(IF(AND(ISNUMBER(C2052),ISNUMBER(J2052)),C2052/J2052-1,""),"")</f>
        <v>-7.1368299426101123E-3</v>
      </c>
      <c r="L2052" s="22">
        <f t="shared" si="224"/>
        <v>7.0227099065268694E-3</v>
      </c>
    </row>
    <row r="2053" spans="1:12" x14ac:dyDescent="0.25">
      <c r="A2053" s="3">
        <f>IFERROR(Datos!A2053,"")</f>
        <v>45468</v>
      </c>
      <c r="B2053" s="4">
        <f>IFERROR(Datos!B2053,"")</f>
        <v>214.56</v>
      </c>
      <c r="C2053" s="4">
        <f>IFERROR(Datos!C2053,"")</f>
        <v>5469.3</v>
      </c>
      <c r="D2053" s="22">
        <f t="shared" si="225"/>
        <v>-4.9622037749849079E-3</v>
      </c>
      <c r="E2053" s="22">
        <f t="shared" si="226"/>
        <v>3.9336474622191364E-3</v>
      </c>
      <c r="F2053" s="22">
        <f>IFERROR(D2053-Dashboard!$B$4/252,"")</f>
        <v>-5.1209339337150665E-3</v>
      </c>
      <c r="G2053" s="22">
        <f>IFERROR(E2053-Dashboard!$B$4/252,"")</f>
        <v>3.7749173034889779E-3</v>
      </c>
      <c r="H2053" s="4">
        <f t="shared" si="227"/>
        <v>224.56</v>
      </c>
      <c r="I2053" s="23">
        <f t="shared" si="228"/>
        <v>-4.4531528322051983E-2</v>
      </c>
      <c r="J2053" s="4">
        <f t="shared" si="229"/>
        <v>5487.03</v>
      </c>
      <c r="K2053" s="23">
        <f t="shared" si="230"/>
        <v>-3.2312562533829414E-3</v>
      </c>
      <c r="L2053" s="22">
        <f t="shared" si="224"/>
        <v>-8.8958512372040444E-3</v>
      </c>
    </row>
    <row r="2054" spans="1:12" x14ac:dyDescent="0.25">
      <c r="A2054" s="3">
        <f>IFERROR(Datos!A2054,"")</f>
        <v>45469</v>
      </c>
      <c r="B2054" s="4">
        <f>IFERROR(Datos!B2054,"")</f>
        <v>212.58</v>
      </c>
      <c r="C2054" s="4">
        <f>IFERROR(Datos!C2054,"")</f>
        <v>5477.9</v>
      </c>
      <c r="D2054" s="22">
        <f t="shared" si="225"/>
        <v>-9.2281879194630045E-3</v>
      </c>
      <c r="E2054" s="22">
        <f t="shared" si="226"/>
        <v>1.5724132887204867E-3</v>
      </c>
      <c r="F2054" s="22">
        <f>IFERROR(D2054-Dashboard!$B$4/252,"")</f>
        <v>-9.3869180781931631E-3</v>
      </c>
      <c r="G2054" s="22">
        <f>IFERROR(E2054-Dashboard!$B$4/252,"")</f>
        <v>1.413683129990328E-3</v>
      </c>
      <c r="H2054" s="4">
        <f t="shared" si="227"/>
        <v>224.56</v>
      </c>
      <c r="I2054" s="23">
        <f t="shared" si="228"/>
        <v>-5.3348770929818268E-2</v>
      </c>
      <c r="J2054" s="4">
        <f t="shared" si="229"/>
        <v>5487.03</v>
      </c>
      <c r="K2054" s="23">
        <f t="shared" si="230"/>
        <v>-1.663923834934411E-3</v>
      </c>
      <c r="L2054" s="22">
        <f t="shared" si="224"/>
        <v>-1.0800601208183491E-2</v>
      </c>
    </row>
    <row r="2055" spans="1:12" x14ac:dyDescent="0.25">
      <c r="A2055" s="3">
        <f>IFERROR(Datos!A2055,"")</f>
        <v>45470</v>
      </c>
      <c r="B2055" s="4">
        <f>IFERROR(Datos!B2055,"")</f>
        <v>214.99</v>
      </c>
      <c r="C2055" s="4">
        <f>IFERROR(Datos!C2055,"")</f>
        <v>5482.87</v>
      </c>
      <c r="D2055" s="22">
        <f t="shared" si="225"/>
        <v>1.1336908457992179E-2</v>
      </c>
      <c r="E2055" s="22">
        <f t="shared" si="226"/>
        <v>9.0728198762302092E-4</v>
      </c>
      <c r="F2055" s="22">
        <f>IFERROR(D2055-Dashboard!$B$4/252,"")</f>
        <v>1.117817829926202E-2</v>
      </c>
      <c r="G2055" s="22">
        <f>IFERROR(E2055-Dashboard!$B$4/252,"")</f>
        <v>7.4855182889286219E-4</v>
      </c>
      <c r="H2055" s="4">
        <f t="shared" si="227"/>
        <v>224.56</v>
      </c>
      <c r="I2055" s="23">
        <f t="shared" si="228"/>
        <v>-4.2616672604203765E-2</v>
      </c>
      <c r="J2055" s="4">
        <f t="shared" si="229"/>
        <v>5487.03</v>
      </c>
      <c r="K2055" s="23">
        <f t="shared" si="230"/>
        <v>-7.5815149543556615E-4</v>
      </c>
      <c r="L2055" s="22">
        <f t="shared" si="224"/>
        <v>1.0429626470369158E-2</v>
      </c>
    </row>
    <row r="2056" spans="1:12" x14ac:dyDescent="0.25">
      <c r="A2056" s="3">
        <f>IFERROR(Datos!A2056,"")</f>
        <v>45471</v>
      </c>
      <c r="B2056" s="4">
        <f>IFERROR(Datos!B2056,"")</f>
        <v>215.01</v>
      </c>
      <c r="C2056" s="4">
        <f>IFERROR(Datos!C2056,"")</f>
        <v>5460.48</v>
      </c>
      <c r="D2056" s="22">
        <f t="shared" si="225"/>
        <v>9.3027582678262277E-5</v>
      </c>
      <c r="E2056" s="22">
        <f t="shared" si="226"/>
        <v>-4.0836277351096184E-3</v>
      </c>
      <c r="F2056" s="22">
        <f>IFERROR(D2056-Dashboard!$B$4/252,"")</f>
        <v>-6.5702576051896453E-5</v>
      </c>
      <c r="G2056" s="22">
        <f>IFERROR(E2056-Dashboard!$B$4/252,"")</f>
        <v>-4.2423578938397769E-3</v>
      </c>
      <c r="H2056" s="4">
        <f t="shared" si="227"/>
        <v>224.56</v>
      </c>
      <c r="I2056" s="23">
        <f t="shared" si="228"/>
        <v>-4.2527609547559742E-2</v>
      </c>
      <c r="J2056" s="4">
        <f t="shared" si="229"/>
        <v>5487.03</v>
      </c>
      <c r="K2056" s="23">
        <f t="shared" si="230"/>
        <v>-4.8386832220710385E-3</v>
      </c>
      <c r="L2056" s="22">
        <f t="shared" si="224"/>
        <v>4.1766553177878807E-3</v>
      </c>
    </row>
    <row r="2057" spans="1:12" x14ac:dyDescent="0.25">
      <c r="A2057" s="3">
        <f>IFERROR(Datos!A2057,"")</f>
        <v>45474</v>
      </c>
      <c r="B2057" s="4">
        <f>IFERROR(Datos!B2057,"")</f>
        <v>215.57</v>
      </c>
      <c r="C2057" s="4">
        <f>IFERROR(Datos!C2057,"")</f>
        <v>5475.09</v>
      </c>
      <c r="D2057" s="22">
        <f t="shared" si="225"/>
        <v>2.6045300218595635E-3</v>
      </c>
      <c r="E2057" s="22">
        <f t="shared" si="226"/>
        <v>2.6755889592124937E-3</v>
      </c>
      <c r="F2057" s="22">
        <f>IFERROR(D2057-Dashboard!$B$4/252,"")</f>
        <v>2.445799863129405E-3</v>
      </c>
      <c r="G2057" s="22">
        <f>IFERROR(E2057-Dashboard!$B$4/252,"")</f>
        <v>2.5168588004823352E-3</v>
      </c>
      <c r="H2057" s="4">
        <f t="shared" si="227"/>
        <v>224.56</v>
      </c>
      <c r="I2057" s="23">
        <f t="shared" si="228"/>
        <v>-4.0033843961524762E-2</v>
      </c>
      <c r="J2057" s="4">
        <f t="shared" si="229"/>
        <v>5487.03</v>
      </c>
      <c r="K2057" s="23">
        <f t="shared" si="230"/>
        <v>-2.1760405902646607E-3</v>
      </c>
      <c r="L2057" s="22">
        <f t="shared" si="224"/>
        <v>-7.1058937352930229E-5</v>
      </c>
    </row>
    <row r="2058" spans="1:12" x14ac:dyDescent="0.25">
      <c r="A2058" s="3">
        <f>IFERROR(Datos!A2058,"")</f>
        <v>45475</v>
      </c>
      <c r="B2058" s="4">
        <f>IFERROR(Datos!B2058,"")</f>
        <v>215.56</v>
      </c>
      <c r="C2058" s="4">
        <f>IFERROR(Datos!C2058,"")</f>
        <v>5509.01</v>
      </c>
      <c r="D2058" s="22">
        <f t="shared" si="225"/>
        <v>-4.6388644059924822E-5</v>
      </c>
      <c r="E2058" s="22">
        <f t="shared" si="226"/>
        <v>6.195331948881222E-3</v>
      </c>
      <c r="F2058" s="22">
        <f>IFERROR(D2058-Dashboard!$B$4/252,"")</f>
        <v>-2.0511880279008355E-4</v>
      </c>
      <c r="G2058" s="22">
        <f>IFERROR(E2058-Dashboard!$B$4/252,"")</f>
        <v>6.0366017901510634E-3</v>
      </c>
      <c r="H2058" s="4">
        <f t="shared" si="227"/>
        <v>224.56</v>
      </c>
      <c r="I2058" s="23">
        <f t="shared" si="228"/>
        <v>-4.0078375489846829E-2</v>
      </c>
      <c r="J2058" s="4">
        <f t="shared" si="229"/>
        <v>5509.01</v>
      </c>
      <c r="K2058" s="23">
        <f t="shared" si="230"/>
        <v>0</v>
      </c>
      <c r="L2058" s="22">
        <f t="shared" si="224"/>
        <v>-6.2417205929411468E-3</v>
      </c>
    </row>
    <row r="2059" spans="1:12" x14ac:dyDescent="0.25">
      <c r="A2059" s="3">
        <f>IFERROR(Datos!A2059,"")</f>
        <v>45476</v>
      </c>
      <c r="B2059" s="4">
        <f>IFERROR(Datos!B2059,"")</f>
        <v>217.99</v>
      </c>
      <c r="C2059" s="4">
        <f>IFERROR(Datos!C2059,"")</f>
        <v>5537.02</v>
      </c>
      <c r="D2059" s="22">
        <f t="shared" si="225"/>
        <v>1.1272963444052708E-2</v>
      </c>
      <c r="E2059" s="22">
        <f t="shared" si="226"/>
        <v>5.0843981041965858E-3</v>
      </c>
      <c r="F2059" s="22">
        <f>IFERROR(D2059-Dashboard!$B$4/252,"")</f>
        <v>1.111423328532255E-2</v>
      </c>
      <c r="G2059" s="22">
        <f>IFERROR(E2059-Dashboard!$B$4/252,"")</f>
        <v>4.9256679454664273E-3</v>
      </c>
      <c r="H2059" s="4">
        <f t="shared" si="227"/>
        <v>224.56</v>
      </c>
      <c r="I2059" s="23">
        <f t="shared" si="228"/>
        <v>-2.9257214107588192E-2</v>
      </c>
      <c r="J2059" s="4">
        <f t="shared" si="229"/>
        <v>5537.02</v>
      </c>
      <c r="K2059" s="23">
        <f t="shared" si="230"/>
        <v>0</v>
      </c>
      <c r="L2059" s="22">
        <f t="shared" si="224"/>
        <v>6.1885653398561224E-3</v>
      </c>
    </row>
    <row r="2060" spans="1:12" x14ac:dyDescent="0.25">
      <c r="A2060" s="3">
        <f>IFERROR(Datos!A2060,"")</f>
        <v>45478</v>
      </c>
      <c r="B2060" s="4">
        <f>IFERROR(Datos!B2060,"")</f>
        <v>220.93</v>
      </c>
      <c r="C2060" s="4">
        <f>IFERROR(Datos!C2060,"")</f>
        <v>5567.19</v>
      </c>
      <c r="D2060" s="22">
        <f t="shared" si="225"/>
        <v>1.3486857195284196E-2</v>
      </c>
      <c r="E2060" s="22">
        <f t="shared" si="226"/>
        <v>5.4487793072806046E-3</v>
      </c>
      <c r="F2060" s="22">
        <f>IFERROR(D2060-Dashboard!$B$4/252,"")</f>
        <v>1.3328127036554038E-2</v>
      </c>
      <c r="G2060" s="22">
        <f>IFERROR(E2060-Dashboard!$B$4/252,"")</f>
        <v>5.290049148550446E-3</v>
      </c>
      <c r="H2060" s="4">
        <f t="shared" si="227"/>
        <v>224.56</v>
      </c>
      <c r="I2060" s="23">
        <f t="shared" si="228"/>
        <v>-1.6164944780904911E-2</v>
      </c>
      <c r="J2060" s="4">
        <f t="shared" si="229"/>
        <v>5567.19</v>
      </c>
      <c r="K2060" s="23">
        <f t="shared" si="230"/>
        <v>0</v>
      </c>
      <c r="L2060" s="22">
        <f t="shared" si="224"/>
        <v>8.0380778880035919E-3</v>
      </c>
    </row>
    <row r="2061" spans="1:12" x14ac:dyDescent="0.25">
      <c r="A2061" s="3">
        <f>IFERROR(Datos!A2061,"")</f>
        <v>45481</v>
      </c>
      <c r="B2061" s="4">
        <f>IFERROR(Datos!B2061,"")</f>
        <v>218.19</v>
      </c>
      <c r="C2061" s="4">
        <f>IFERROR(Datos!C2061,"")</f>
        <v>5572.85</v>
      </c>
      <c r="D2061" s="22">
        <f t="shared" si="225"/>
        <v>-1.2402118318019295E-2</v>
      </c>
      <c r="E2061" s="22">
        <f t="shared" si="226"/>
        <v>1.0166708878267539E-3</v>
      </c>
      <c r="F2061" s="22">
        <f>IFERROR(D2061-Dashboard!$B$4/252,"")</f>
        <v>-1.2560848476749454E-2</v>
      </c>
      <c r="G2061" s="22">
        <f>IFERROR(E2061-Dashboard!$B$4/252,"")</f>
        <v>8.5794072909659513E-4</v>
      </c>
      <c r="H2061" s="4">
        <f t="shared" si="227"/>
        <v>224.56</v>
      </c>
      <c r="I2061" s="23">
        <f t="shared" si="228"/>
        <v>-2.8366583541147183E-2</v>
      </c>
      <c r="J2061" s="4">
        <f t="shared" si="229"/>
        <v>5572.85</v>
      </c>
      <c r="K2061" s="23">
        <f t="shared" si="230"/>
        <v>0</v>
      </c>
      <c r="L2061" s="22">
        <f t="shared" si="224"/>
        <v>-1.3418789205846049E-2</v>
      </c>
    </row>
    <row r="2062" spans="1:12" x14ac:dyDescent="0.25">
      <c r="A2062" s="3">
        <f>IFERROR(Datos!A2062,"")</f>
        <v>45482</v>
      </c>
      <c r="B2062" s="4">
        <f>IFERROR(Datos!B2062,"")</f>
        <v>218.56</v>
      </c>
      <c r="C2062" s="4">
        <f>IFERROR(Datos!C2062,"")</f>
        <v>5576.98</v>
      </c>
      <c r="D2062" s="22">
        <f t="shared" si="225"/>
        <v>1.6957697419679452E-3</v>
      </c>
      <c r="E2062" s="22">
        <f t="shared" si="226"/>
        <v>7.410929775606423E-4</v>
      </c>
      <c r="F2062" s="22">
        <f>IFERROR(D2062-Dashboard!$B$4/252,"")</f>
        <v>1.5370395832377864E-3</v>
      </c>
      <c r="G2062" s="22">
        <f>IFERROR(E2062-Dashboard!$B$4/252,"")</f>
        <v>5.8236281883048357E-4</v>
      </c>
      <c r="H2062" s="4">
        <f t="shared" si="227"/>
        <v>224.56</v>
      </c>
      <c r="I2062" s="23">
        <f t="shared" si="228"/>
        <v>-2.6718916993231256E-2</v>
      </c>
      <c r="J2062" s="4">
        <f t="shared" si="229"/>
        <v>5576.98</v>
      </c>
      <c r="K2062" s="23">
        <f t="shared" si="230"/>
        <v>0</v>
      </c>
      <c r="L2062" s="22">
        <f t="shared" si="224"/>
        <v>9.5467676440730287E-4</v>
      </c>
    </row>
    <row r="2063" spans="1:12" x14ac:dyDescent="0.25">
      <c r="A2063" s="3">
        <f>IFERROR(Datos!A2063,"")</f>
        <v>45483</v>
      </c>
      <c r="B2063" s="4">
        <f>IFERROR(Datos!B2063,"")</f>
        <v>219.36</v>
      </c>
      <c r="C2063" s="4">
        <f>IFERROR(Datos!C2063,"")</f>
        <v>5633.91</v>
      </c>
      <c r="D2063" s="22">
        <f t="shared" si="225"/>
        <v>3.6603221083455484E-3</v>
      </c>
      <c r="E2063" s="22">
        <f t="shared" si="226"/>
        <v>1.0208033738690059E-2</v>
      </c>
      <c r="F2063" s="22">
        <f>IFERROR(D2063-Dashboard!$B$4/252,"")</f>
        <v>3.5015919496153899E-3</v>
      </c>
      <c r="G2063" s="22">
        <f>IFERROR(E2063-Dashboard!$B$4/252,"")</f>
        <v>1.00493035799599E-2</v>
      </c>
      <c r="H2063" s="4">
        <f t="shared" si="227"/>
        <v>224.56</v>
      </c>
      <c r="I2063" s="23">
        <f t="shared" si="228"/>
        <v>-2.3156394727467E-2</v>
      </c>
      <c r="J2063" s="4">
        <f t="shared" si="229"/>
        <v>5633.91</v>
      </c>
      <c r="K2063" s="23">
        <f t="shared" si="230"/>
        <v>0</v>
      </c>
      <c r="L2063" s="22">
        <f t="shared" si="224"/>
        <v>-6.5477116303445104E-3</v>
      </c>
    </row>
    <row r="2064" spans="1:12" x14ac:dyDescent="0.25">
      <c r="A2064" s="3">
        <f>IFERROR(Datos!A2064,"")</f>
        <v>45484</v>
      </c>
      <c r="B2064" s="4">
        <f>IFERROR(Datos!B2064,"")</f>
        <v>223.25</v>
      </c>
      <c r="C2064" s="4">
        <f>IFERROR(Datos!C2064,"")</f>
        <v>5584.54</v>
      </c>
      <c r="D2064" s="22">
        <f t="shared" si="225"/>
        <v>1.7733406272793628E-2</v>
      </c>
      <c r="E2064" s="22">
        <f t="shared" si="226"/>
        <v>-8.763008283767415E-3</v>
      </c>
      <c r="F2064" s="22">
        <f>IFERROR(D2064-Dashboard!$B$4/252,"")</f>
        <v>1.7574676114063468E-2</v>
      </c>
      <c r="G2064" s="22">
        <f>IFERROR(E2064-Dashboard!$B$4/252,"")</f>
        <v>-8.9217384424975735E-3</v>
      </c>
      <c r="H2064" s="4">
        <f t="shared" si="227"/>
        <v>224.56</v>
      </c>
      <c r="I2064" s="23">
        <f t="shared" si="228"/>
        <v>-5.8336302101887894E-3</v>
      </c>
      <c r="J2064" s="4">
        <f t="shared" si="229"/>
        <v>5633.91</v>
      </c>
      <c r="K2064" s="23">
        <f t="shared" si="230"/>
        <v>-8.763008283767415E-3</v>
      </c>
      <c r="L2064" s="22">
        <f t="shared" si="224"/>
        <v>2.6496414556561043E-2</v>
      </c>
    </row>
    <row r="2065" spans="1:12" x14ac:dyDescent="0.25">
      <c r="A2065" s="3">
        <f>IFERROR(Datos!A2065,"")</f>
        <v>45485</v>
      </c>
      <c r="B2065" s="4">
        <f>IFERROR(Datos!B2065,"")</f>
        <v>223.11</v>
      </c>
      <c r="C2065" s="4">
        <f>IFERROR(Datos!C2065,"")</f>
        <v>5615.35</v>
      </c>
      <c r="D2065" s="22">
        <f t="shared" si="225"/>
        <v>-6.2709966405372075E-4</v>
      </c>
      <c r="E2065" s="22">
        <f t="shared" si="226"/>
        <v>5.5170166208855509E-3</v>
      </c>
      <c r="F2065" s="22">
        <f>IFERROR(D2065-Dashboard!$B$4/252,"")</f>
        <v>-7.8582982278387948E-4</v>
      </c>
      <c r="G2065" s="22">
        <f>IFERROR(E2065-Dashboard!$B$4/252,"")</f>
        <v>5.3582864621553924E-3</v>
      </c>
      <c r="H2065" s="4">
        <f t="shared" si="227"/>
        <v>224.56</v>
      </c>
      <c r="I2065" s="23">
        <f t="shared" si="228"/>
        <v>-6.4570716066975065E-3</v>
      </c>
      <c r="J2065" s="4">
        <f t="shared" si="229"/>
        <v>5633.91</v>
      </c>
      <c r="K2065" s="23">
        <f t="shared" si="230"/>
        <v>-3.2943373252323216E-3</v>
      </c>
      <c r="L2065" s="22">
        <f t="shared" si="224"/>
        <v>-6.1441162849392716E-3</v>
      </c>
    </row>
    <row r="2066" spans="1:12" x14ac:dyDescent="0.25">
      <c r="A2066" s="3">
        <f>IFERROR(Datos!A2066,"")</f>
        <v>45488</v>
      </c>
      <c r="B2066" s="4">
        <f>IFERROR(Datos!B2066,"")</f>
        <v>223.83</v>
      </c>
      <c r="C2066" s="4">
        <f>IFERROR(Datos!C2066,"")</f>
        <v>5631.22</v>
      </c>
      <c r="D2066" s="22">
        <f t="shared" si="225"/>
        <v>3.2271077047196783E-3</v>
      </c>
      <c r="E2066" s="22">
        <f t="shared" si="226"/>
        <v>2.826181805230199E-3</v>
      </c>
      <c r="F2066" s="22">
        <f>IFERROR(D2066-Dashboard!$B$4/252,"")</f>
        <v>3.0683775459895198E-3</v>
      </c>
      <c r="G2066" s="22">
        <f>IFERROR(E2066-Dashboard!$B$4/252,"")</f>
        <v>2.6674516465000405E-3</v>
      </c>
      <c r="H2066" s="4">
        <f t="shared" si="227"/>
        <v>224.56</v>
      </c>
      <c r="I2066" s="23">
        <f t="shared" si="228"/>
        <v>-3.2508015675097868E-3</v>
      </c>
      <c r="J2066" s="4">
        <f t="shared" si="229"/>
        <v>5633.91</v>
      </c>
      <c r="K2066" s="23">
        <f t="shared" si="230"/>
        <v>-4.7746591621089518E-4</v>
      </c>
      <c r="L2066" s="22">
        <f t="shared" si="224"/>
        <v>4.0092589948947932E-4</v>
      </c>
    </row>
    <row r="2067" spans="1:12" x14ac:dyDescent="0.25">
      <c r="A2067" s="3">
        <f>IFERROR(Datos!A2067,"")</f>
        <v>45489</v>
      </c>
      <c r="B2067" s="4">
        <f>IFERROR(Datos!B2067,"")</f>
        <v>228.29</v>
      </c>
      <c r="C2067" s="4">
        <f>IFERROR(Datos!C2067,"")</f>
        <v>5667.2</v>
      </c>
      <c r="D2067" s="22">
        <f t="shared" si="225"/>
        <v>1.9925836572398659E-2</v>
      </c>
      <c r="E2067" s="22">
        <f t="shared" si="226"/>
        <v>6.3893792108991043E-3</v>
      </c>
      <c r="F2067" s="22">
        <f>IFERROR(D2067-Dashboard!$B$4/252,"")</f>
        <v>1.9767106413668498E-2</v>
      </c>
      <c r="G2067" s="22">
        <f>IFERROR(E2067-Dashboard!$B$4/252,"")</f>
        <v>6.2306490521689458E-3</v>
      </c>
      <c r="H2067" s="4">
        <f t="shared" si="227"/>
        <v>228.29</v>
      </c>
      <c r="I2067" s="23">
        <f t="shared" si="228"/>
        <v>0</v>
      </c>
      <c r="J2067" s="4">
        <f t="shared" si="229"/>
        <v>5667.2</v>
      </c>
      <c r="K2067" s="23">
        <f t="shared" si="230"/>
        <v>0</v>
      </c>
      <c r="L2067" s="22">
        <f t="shared" si="224"/>
        <v>1.3536457361499554E-2</v>
      </c>
    </row>
    <row r="2068" spans="1:12" x14ac:dyDescent="0.25">
      <c r="A2068" s="3">
        <f>IFERROR(Datos!A2068,"")</f>
        <v>45490</v>
      </c>
      <c r="B2068" s="4">
        <f>IFERROR(Datos!B2068,"")</f>
        <v>227.23</v>
      </c>
      <c r="C2068" s="4">
        <f>IFERROR(Datos!C2068,"")</f>
        <v>5588.27</v>
      </c>
      <c r="D2068" s="22">
        <f t="shared" si="225"/>
        <v>-4.6432169608831009E-3</v>
      </c>
      <c r="E2068" s="22">
        <f t="shared" si="226"/>
        <v>-1.3927512704686507E-2</v>
      </c>
      <c r="F2068" s="22">
        <f>IFERROR(D2068-Dashboard!$B$4/252,"")</f>
        <v>-4.8019471196132594E-3</v>
      </c>
      <c r="G2068" s="22">
        <f>IFERROR(E2068-Dashboard!$B$4/252,"")</f>
        <v>-1.4086242863416665E-2</v>
      </c>
      <c r="H2068" s="4">
        <f t="shared" si="227"/>
        <v>228.29</v>
      </c>
      <c r="I2068" s="23">
        <f t="shared" si="228"/>
        <v>-4.6432169608831009E-3</v>
      </c>
      <c r="J2068" s="4">
        <f t="shared" si="229"/>
        <v>5667.2</v>
      </c>
      <c r="K2068" s="23">
        <f t="shared" si="230"/>
        <v>-1.3927512704686507E-2</v>
      </c>
      <c r="L2068" s="22">
        <f t="shared" si="224"/>
        <v>9.2842957438034057E-3</v>
      </c>
    </row>
    <row r="2069" spans="1:12" x14ac:dyDescent="0.25">
      <c r="A2069" s="3">
        <f>IFERROR(Datos!A2069,"")</f>
        <v>45491</v>
      </c>
      <c r="B2069" s="4">
        <f>IFERROR(Datos!B2069,"")</f>
        <v>225.78</v>
      </c>
      <c r="C2069" s="4">
        <f>IFERROR(Datos!C2069,"")</f>
        <v>5544.59</v>
      </c>
      <c r="D2069" s="22">
        <f t="shared" si="225"/>
        <v>-6.381199665537074E-3</v>
      </c>
      <c r="E2069" s="22">
        <f t="shared" si="226"/>
        <v>-7.8163725088444824E-3</v>
      </c>
      <c r="F2069" s="22">
        <f>IFERROR(D2069-Dashboard!$B$4/252,"")</f>
        <v>-6.5399298242672325E-3</v>
      </c>
      <c r="G2069" s="22">
        <f>IFERROR(E2069-Dashboard!$B$4/252,"")</f>
        <v>-7.9751026675746409E-3</v>
      </c>
      <c r="H2069" s="4">
        <f t="shared" si="227"/>
        <v>228.29</v>
      </c>
      <c r="I2069" s="23">
        <f t="shared" si="228"/>
        <v>-1.09947873319024E-2</v>
      </c>
      <c r="J2069" s="4">
        <f t="shared" si="229"/>
        <v>5667.2</v>
      </c>
      <c r="K2069" s="23">
        <f t="shared" si="230"/>
        <v>-2.1635022586109498E-2</v>
      </c>
      <c r="L2069" s="22">
        <f t="shared" si="224"/>
        <v>1.4351728433074085E-3</v>
      </c>
    </row>
    <row r="2070" spans="1:12" x14ac:dyDescent="0.25">
      <c r="A2070" s="3">
        <f>IFERROR(Datos!A2070,"")</f>
        <v>45492</v>
      </c>
      <c r="B2070" s="4">
        <f>IFERROR(Datos!B2070,"")</f>
        <v>221.73</v>
      </c>
      <c r="C2070" s="4">
        <f>IFERROR(Datos!C2070,"")</f>
        <v>5505</v>
      </c>
      <c r="D2070" s="22">
        <f t="shared" si="225"/>
        <v>-1.793781557268137E-2</v>
      </c>
      <c r="E2070" s="22">
        <f t="shared" si="226"/>
        <v>-7.1402935113327182E-3</v>
      </c>
      <c r="F2070" s="22">
        <f>IFERROR(D2070-Dashboard!$B$4/252,"")</f>
        <v>-1.8096545731411531E-2</v>
      </c>
      <c r="G2070" s="22">
        <f>IFERROR(E2070-Dashboard!$B$4/252,"")</f>
        <v>-7.2990236700628767E-3</v>
      </c>
      <c r="H2070" s="4">
        <f t="shared" si="227"/>
        <v>228.29</v>
      </c>
      <c r="I2070" s="23">
        <f t="shared" si="228"/>
        <v>-2.8735380437163283E-2</v>
      </c>
      <c r="J2070" s="4">
        <f t="shared" si="229"/>
        <v>5667.2</v>
      </c>
      <c r="K2070" s="23">
        <f t="shared" si="230"/>
        <v>-2.8620835686053003E-2</v>
      </c>
      <c r="L2070" s="22">
        <f t="shared" si="224"/>
        <v>-1.0797522061348652E-2</v>
      </c>
    </row>
    <row r="2071" spans="1:12" x14ac:dyDescent="0.25">
      <c r="A2071" s="3">
        <f>IFERROR(Datos!A2071,"")</f>
        <v>45495</v>
      </c>
      <c r="B2071" s="4">
        <f>IFERROR(Datos!B2071,"")</f>
        <v>221.8</v>
      </c>
      <c r="C2071" s="4">
        <f>IFERROR(Datos!C2071,"")</f>
        <v>5564.41</v>
      </c>
      <c r="D2071" s="22">
        <f t="shared" si="225"/>
        <v>3.1569927389174524E-4</v>
      </c>
      <c r="E2071" s="22">
        <f t="shared" si="226"/>
        <v>1.0792007266121617E-2</v>
      </c>
      <c r="F2071" s="22">
        <f>IFERROR(D2071-Dashboard!$B$4/252,"")</f>
        <v>1.5696911516158651E-4</v>
      </c>
      <c r="G2071" s="22">
        <f>IFERROR(E2071-Dashboard!$B$4/252,"")</f>
        <v>1.0633277107391459E-2</v>
      </c>
      <c r="H2071" s="4">
        <f t="shared" si="227"/>
        <v>228.29</v>
      </c>
      <c r="I2071" s="23">
        <f t="shared" si="228"/>
        <v>-2.8428752902010523E-2</v>
      </c>
      <c r="J2071" s="4">
        <f t="shared" si="229"/>
        <v>5667.2</v>
      </c>
      <c r="K2071" s="23">
        <f t="shared" si="230"/>
        <v>-1.8137704686617684E-2</v>
      </c>
      <c r="L2071" s="22">
        <f t="shared" si="224"/>
        <v>-1.0476307992229872E-2</v>
      </c>
    </row>
    <row r="2072" spans="1:12" x14ac:dyDescent="0.25">
      <c r="A2072" s="3">
        <f>IFERROR(Datos!A2072,"")</f>
        <v>45496</v>
      </c>
      <c r="B2072" s="4">
        <f>IFERROR(Datos!B2072,"")</f>
        <v>222.58</v>
      </c>
      <c r="C2072" s="4">
        <f>IFERROR(Datos!C2072,"")</f>
        <v>5555.74</v>
      </c>
      <c r="D2072" s="22">
        <f t="shared" si="225"/>
        <v>3.5166816952210134E-3</v>
      </c>
      <c r="E2072" s="22">
        <f t="shared" si="226"/>
        <v>-1.558116673645582E-3</v>
      </c>
      <c r="F2072" s="22">
        <f>IFERROR(D2072-Dashboard!$B$4/252,"")</f>
        <v>3.3579515364908549E-3</v>
      </c>
      <c r="G2072" s="22">
        <f>IFERROR(E2072-Dashboard!$B$4/252,"")</f>
        <v>-1.7168468323757408E-3</v>
      </c>
      <c r="H2072" s="4">
        <f t="shared" si="227"/>
        <v>228.29</v>
      </c>
      <c r="I2072" s="23">
        <f t="shared" si="228"/>
        <v>-2.5012046081738015E-2</v>
      </c>
      <c r="J2072" s="4">
        <f t="shared" si="229"/>
        <v>5667.2</v>
      </c>
      <c r="K2072" s="23">
        <f t="shared" si="230"/>
        <v>-1.9667560700169395E-2</v>
      </c>
      <c r="L2072" s="22">
        <f t="shared" si="224"/>
        <v>5.0747983688665954E-3</v>
      </c>
    </row>
    <row r="2073" spans="1:12" x14ac:dyDescent="0.25">
      <c r="A2073" s="3">
        <f>IFERROR(Datos!A2073,"")</f>
        <v>45497</v>
      </c>
      <c r="B2073" s="4">
        <f>IFERROR(Datos!B2073,"")</f>
        <v>221.8</v>
      </c>
      <c r="C2073" s="4">
        <f>IFERROR(Datos!C2073,"")</f>
        <v>5427.13</v>
      </c>
      <c r="D2073" s="22">
        <f t="shared" si="225"/>
        <v>-3.5043579836463445E-3</v>
      </c>
      <c r="E2073" s="22">
        <f t="shared" si="226"/>
        <v>-2.3149031452155744E-2</v>
      </c>
      <c r="F2073" s="22">
        <f>IFERROR(D2073-Dashboard!$B$4/252,"")</f>
        <v>-3.6630881423765031E-3</v>
      </c>
      <c r="G2073" s="22">
        <f>IFERROR(E2073-Dashboard!$B$4/252,"")</f>
        <v>-2.3307761610885904E-2</v>
      </c>
      <c r="H2073" s="4">
        <f t="shared" si="227"/>
        <v>228.29</v>
      </c>
      <c r="I2073" s="23">
        <f t="shared" si="228"/>
        <v>-2.8428752902010523E-2</v>
      </c>
      <c r="J2073" s="4">
        <f t="shared" si="229"/>
        <v>5667.2</v>
      </c>
      <c r="K2073" s="23">
        <f t="shared" si="230"/>
        <v>-4.2361307171089768E-2</v>
      </c>
      <c r="L2073" s="22">
        <f t="shared" si="224"/>
        <v>1.9644673468509399E-2</v>
      </c>
    </row>
    <row r="2074" spans="1:12" x14ac:dyDescent="0.25">
      <c r="A2074" s="3">
        <f>IFERROR(Datos!A2074,"")</f>
        <v>45498</v>
      </c>
      <c r="B2074" s="4">
        <f>IFERROR(Datos!B2074,"")</f>
        <v>218.33</v>
      </c>
      <c r="C2074" s="4">
        <f>IFERROR(Datos!C2074,"")</f>
        <v>5399.22</v>
      </c>
      <c r="D2074" s="22">
        <f t="shared" si="225"/>
        <v>-1.564472497745717E-2</v>
      </c>
      <c r="E2074" s="22">
        <f t="shared" si="226"/>
        <v>-5.1426813066942634E-3</v>
      </c>
      <c r="F2074" s="22">
        <f>IFERROR(D2074-Dashboard!$B$4/252,"")</f>
        <v>-1.580345513618733E-2</v>
      </c>
      <c r="G2074" s="22">
        <f>IFERROR(E2074-Dashboard!$B$4/252,"")</f>
        <v>-5.3014114654244219E-3</v>
      </c>
      <c r="H2074" s="4">
        <f t="shared" si="227"/>
        <v>228.29</v>
      </c>
      <c r="I2074" s="23">
        <f t="shared" si="228"/>
        <v>-4.3628717858863686E-2</v>
      </c>
      <c r="J2074" s="4">
        <f t="shared" si="229"/>
        <v>5667.2</v>
      </c>
      <c r="K2074" s="23">
        <f t="shared" si="230"/>
        <v>-4.7286137775268133E-2</v>
      </c>
      <c r="L2074" s="22">
        <f t="shared" si="224"/>
        <v>-1.0502043670762906E-2</v>
      </c>
    </row>
    <row r="2075" spans="1:12" x14ac:dyDescent="0.25">
      <c r="A2075" s="3">
        <f>IFERROR(Datos!A2075,"")</f>
        <v>45499</v>
      </c>
      <c r="B2075" s="4">
        <f>IFERROR(Datos!B2075,"")</f>
        <v>220.63</v>
      </c>
      <c r="C2075" s="4">
        <f>IFERROR(Datos!C2075,"")</f>
        <v>5459.1</v>
      </c>
      <c r="D2075" s="22">
        <f t="shared" si="225"/>
        <v>1.0534511977281946E-2</v>
      </c>
      <c r="E2075" s="22">
        <f t="shared" si="226"/>
        <v>1.1090490848678192E-2</v>
      </c>
      <c r="F2075" s="22">
        <f>IFERROR(D2075-Dashboard!$B$4/252,"")</f>
        <v>1.0375781818551788E-2</v>
      </c>
      <c r="G2075" s="22">
        <f>IFERROR(E2075-Dashboard!$B$4/252,"")</f>
        <v>1.0931760689948033E-2</v>
      </c>
      <c r="H2075" s="4">
        <f t="shared" si="227"/>
        <v>228.29</v>
      </c>
      <c r="I2075" s="23">
        <f t="shared" si="228"/>
        <v>-3.355381313241923E-2</v>
      </c>
      <c r="J2075" s="4">
        <f t="shared" si="229"/>
        <v>5667.2</v>
      </c>
      <c r="K2075" s="23">
        <f t="shared" si="230"/>
        <v>-3.6720073404855946E-2</v>
      </c>
      <c r="L2075" s="22">
        <f t="shared" si="224"/>
        <v>-5.5597887139624547E-4</v>
      </c>
    </row>
    <row r="2076" spans="1:12" x14ac:dyDescent="0.25">
      <c r="A2076" s="3">
        <f>IFERROR(Datos!A2076,"")</f>
        <v>45502</v>
      </c>
      <c r="B2076" s="4">
        <f>IFERROR(Datos!B2076,"")</f>
        <v>220.32</v>
      </c>
      <c r="C2076" s="4">
        <f>IFERROR(Datos!C2076,"")</f>
        <v>5463.54</v>
      </c>
      <c r="D2076" s="22">
        <f t="shared" si="225"/>
        <v>-1.4050673072565356E-3</v>
      </c>
      <c r="E2076" s="22">
        <f t="shared" si="226"/>
        <v>8.1332087706753597E-4</v>
      </c>
      <c r="F2076" s="22">
        <f>IFERROR(D2076-Dashboard!$B$4/252,"")</f>
        <v>-1.5637974659866943E-3</v>
      </c>
      <c r="G2076" s="22">
        <f>IFERROR(E2076-Dashboard!$B$4/252,"")</f>
        <v>6.5459071833737724E-4</v>
      </c>
      <c r="H2076" s="4">
        <f t="shared" si="227"/>
        <v>228.29</v>
      </c>
      <c r="I2076" s="23">
        <f t="shared" si="228"/>
        <v>-3.4911735073809624E-2</v>
      </c>
      <c r="J2076" s="4">
        <f t="shared" si="229"/>
        <v>5667.2</v>
      </c>
      <c r="K2076" s="23">
        <f t="shared" si="230"/>
        <v>-3.5936617730095932E-2</v>
      </c>
      <c r="L2076" s="22">
        <f t="shared" si="224"/>
        <v>-2.2183881843240716E-3</v>
      </c>
    </row>
    <row r="2077" spans="1:12" x14ac:dyDescent="0.25">
      <c r="A2077" s="3">
        <f>IFERROR(Datos!A2077,"")</f>
        <v>45503</v>
      </c>
      <c r="B2077" s="4">
        <f>IFERROR(Datos!B2077,"")</f>
        <v>222.52</v>
      </c>
      <c r="C2077" s="4">
        <f>IFERROR(Datos!C2077,"")</f>
        <v>5436.44</v>
      </c>
      <c r="D2077" s="22">
        <f t="shared" si="225"/>
        <v>9.9854756717503435E-3</v>
      </c>
      <c r="E2077" s="22">
        <f t="shared" si="226"/>
        <v>-4.9601540393225951E-3</v>
      </c>
      <c r="F2077" s="22">
        <f>IFERROR(D2077-Dashboard!$B$4/252,"")</f>
        <v>9.8267455130201849E-3</v>
      </c>
      <c r="G2077" s="22">
        <f>IFERROR(E2077-Dashboard!$B$4/252,"")</f>
        <v>-5.1188841980527536E-3</v>
      </c>
      <c r="H2077" s="4">
        <f t="shared" si="227"/>
        <v>228.29</v>
      </c>
      <c r="I2077" s="23">
        <f t="shared" si="228"/>
        <v>-2.5274869683297507E-2</v>
      </c>
      <c r="J2077" s="4">
        <f t="shared" si="229"/>
        <v>5667.2</v>
      </c>
      <c r="K2077" s="23">
        <f t="shared" si="230"/>
        <v>-4.0718520609824949E-2</v>
      </c>
      <c r="L2077" s="22">
        <f t="shared" si="224"/>
        <v>1.4945629711072939E-2</v>
      </c>
    </row>
    <row r="2078" spans="1:12" x14ac:dyDescent="0.25">
      <c r="A2078" s="3">
        <f>IFERROR(Datos!A2078,"")</f>
        <v>45504</v>
      </c>
      <c r="B2078" s="4">
        <f>IFERROR(Datos!B2078,"")</f>
        <v>226.55</v>
      </c>
      <c r="C2078" s="4">
        <f>IFERROR(Datos!C2078,"")</f>
        <v>5522.3</v>
      </c>
      <c r="D2078" s="22">
        <f t="shared" si="225"/>
        <v>1.8110731619629616E-2</v>
      </c>
      <c r="E2078" s="22">
        <f t="shared" si="226"/>
        <v>1.579342363752767E-2</v>
      </c>
      <c r="F2078" s="22">
        <f>IFERROR(D2078-Dashboard!$B$4/252,"")</f>
        <v>1.7952001460899456E-2</v>
      </c>
      <c r="G2078" s="22">
        <f>IFERROR(E2078-Dashboard!$B$4/252,"")</f>
        <v>1.563469347879751E-2</v>
      </c>
      <c r="H2078" s="4">
        <f t="shared" si="227"/>
        <v>228.29</v>
      </c>
      <c r="I2078" s="23">
        <f t="shared" si="228"/>
        <v>-7.6218844452230483E-3</v>
      </c>
      <c r="J2078" s="4">
        <f t="shared" si="229"/>
        <v>5667.2</v>
      </c>
      <c r="K2078" s="23">
        <f t="shared" si="230"/>
        <v>-2.5568181818181768E-2</v>
      </c>
      <c r="L2078" s="22">
        <f t="shared" si="224"/>
        <v>2.317307982101946E-3</v>
      </c>
    </row>
    <row r="2079" spans="1:12" x14ac:dyDescent="0.25">
      <c r="A2079" s="3">
        <f>IFERROR(Datos!A2079,"")</f>
        <v>45505</v>
      </c>
      <c r="B2079" s="4">
        <f>IFERROR(Datos!B2079,"")</f>
        <v>225.77</v>
      </c>
      <c r="C2079" s="4">
        <f>IFERROR(Datos!C2079,"")</f>
        <v>5446.68</v>
      </c>
      <c r="D2079" s="22">
        <f t="shared" si="225"/>
        <v>-3.4429485764732037E-3</v>
      </c>
      <c r="E2079" s="22">
        <f t="shared" si="226"/>
        <v>-1.3693569708273734E-2</v>
      </c>
      <c r="F2079" s="22">
        <f>IFERROR(D2079-Dashboard!$B$4/252,"")</f>
        <v>-3.6016787352033622E-3</v>
      </c>
      <c r="G2079" s="22">
        <f>IFERROR(E2079-Dashboard!$B$4/252,"")</f>
        <v>-1.3852299867003893E-2</v>
      </c>
      <c r="H2079" s="4">
        <f t="shared" si="227"/>
        <v>228.29</v>
      </c>
      <c r="I2079" s="23">
        <f t="shared" si="228"/>
        <v>-1.1038591265495556E-2</v>
      </c>
      <c r="J2079" s="4">
        <f t="shared" si="229"/>
        <v>5667.2</v>
      </c>
      <c r="K2079" s="23">
        <f t="shared" si="230"/>
        <v>-3.891163184641433E-2</v>
      </c>
      <c r="L2079" s="22">
        <f t="shared" si="224"/>
        <v>1.025062113180053E-2</v>
      </c>
    </row>
    <row r="2080" spans="1:12" x14ac:dyDescent="0.25">
      <c r="A2080" s="3">
        <f>IFERROR(Datos!A2080,"")</f>
        <v>45506</v>
      </c>
      <c r="B2080" s="4">
        <f>IFERROR(Datos!B2080,"")</f>
        <v>225.34</v>
      </c>
      <c r="C2080" s="4">
        <f>IFERROR(Datos!C2080,"")</f>
        <v>5346.56</v>
      </c>
      <c r="D2080" s="22">
        <f t="shared" si="225"/>
        <v>-1.9045931700403251E-3</v>
      </c>
      <c r="E2080" s="22">
        <f t="shared" si="226"/>
        <v>-1.8381839946536194E-2</v>
      </c>
      <c r="F2080" s="22">
        <f>IFERROR(D2080-Dashboard!$B$4/252,"")</f>
        <v>-2.0633233287704836E-3</v>
      </c>
      <c r="G2080" s="22">
        <f>IFERROR(E2080-Dashboard!$B$4/252,"")</f>
        <v>-1.8540570105266354E-2</v>
      </c>
      <c r="H2080" s="4">
        <f t="shared" si="227"/>
        <v>228.29</v>
      </c>
      <c r="I2080" s="23">
        <f t="shared" si="228"/>
        <v>-1.2922160410004824E-2</v>
      </c>
      <c r="J2080" s="4">
        <f t="shared" si="229"/>
        <v>5667.2</v>
      </c>
      <c r="K2080" s="23">
        <f t="shared" si="230"/>
        <v>-5.6578204404291288E-2</v>
      </c>
      <c r="L2080" s="22">
        <f t="shared" si="224"/>
        <v>1.6477246776495869E-2</v>
      </c>
    </row>
    <row r="2081" spans="1:12" x14ac:dyDescent="0.25">
      <c r="A2081" s="3">
        <f>IFERROR(Datos!A2081,"")</f>
        <v>45509</v>
      </c>
      <c r="B2081" s="4">
        <f>IFERROR(Datos!B2081,"")</f>
        <v>222.48</v>
      </c>
      <c r="C2081" s="4">
        <f>IFERROR(Datos!C2081,"")</f>
        <v>5186.33</v>
      </c>
      <c r="D2081" s="22">
        <f t="shared" si="225"/>
        <v>-1.2691932191355337E-2</v>
      </c>
      <c r="E2081" s="22">
        <f t="shared" si="226"/>
        <v>-2.9968802370122227E-2</v>
      </c>
      <c r="F2081" s="22">
        <f>IFERROR(D2081-Dashboard!$B$4/252,"")</f>
        <v>-1.2850662350085496E-2</v>
      </c>
      <c r="G2081" s="22">
        <f>IFERROR(E2081-Dashboard!$B$4/252,"")</f>
        <v>-3.0127532528852388E-2</v>
      </c>
      <c r="H2081" s="4">
        <f t="shared" si="227"/>
        <v>228.29</v>
      </c>
      <c r="I2081" s="23">
        <f t="shared" si="228"/>
        <v>-2.5450085417670465E-2</v>
      </c>
      <c r="J2081" s="4">
        <f t="shared" si="229"/>
        <v>5667.2</v>
      </c>
      <c r="K2081" s="23">
        <f t="shared" si="230"/>
        <v>-8.4851425748164844E-2</v>
      </c>
      <c r="L2081" s="22">
        <f t="shared" si="224"/>
        <v>1.727687017876689E-2</v>
      </c>
    </row>
    <row r="2082" spans="1:12" x14ac:dyDescent="0.25">
      <c r="A2082" s="3">
        <f>IFERROR(Datos!A2082,"")</f>
        <v>45510</v>
      </c>
      <c r="B2082" s="4">
        <f>IFERROR(Datos!B2082,"")</f>
        <v>220.7</v>
      </c>
      <c r="C2082" s="4">
        <f>IFERROR(Datos!C2082,"")</f>
        <v>5240.03</v>
      </c>
      <c r="D2082" s="22">
        <f t="shared" si="225"/>
        <v>-8.0007191657677224E-3</v>
      </c>
      <c r="E2082" s="22">
        <f t="shared" si="226"/>
        <v>1.0354142524675369E-2</v>
      </c>
      <c r="F2082" s="22">
        <f>IFERROR(D2082-Dashboard!$B$4/252,"")</f>
        <v>-8.1594493244978809E-3</v>
      </c>
      <c r="G2082" s="22">
        <f>IFERROR(E2082-Dashboard!$B$4/252,"")</f>
        <v>1.0195412365945211E-2</v>
      </c>
      <c r="H2082" s="4">
        <f t="shared" si="227"/>
        <v>228.29</v>
      </c>
      <c r="I2082" s="23">
        <f t="shared" si="228"/>
        <v>-3.3247185597266693E-2</v>
      </c>
      <c r="J2082" s="4">
        <f t="shared" si="229"/>
        <v>5667.2</v>
      </c>
      <c r="K2082" s="23">
        <f t="shared" si="230"/>
        <v>-7.5375846979107819E-2</v>
      </c>
      <c r="L2082" s="22">
        <f t="shared" si="224"/>
        <v>-1.8354861690443092E-2</v>
      </c>
    </row>
    <row r="2083" spans="1:12" x14ac:dyDescent="0.25">
      <c r="A2083" s="3">
        <f>IFERROR(Datos!A2083,"")</f>
        <v>45511</v>
      </c>
      <c r="B2083" s="4">
        <f>IFERROR(Datos!B2083,"")</f>
        <v>220.55</v>
      </c>
      <c r="C2083" s="4">
        <f>IFERROR(Datos!C2083,"")</f>
        <v>5199.5</v>
      </c>
      <c r="D2083" s="22">
        <f t="shared" si="225"/>
        <v>-6.7965564114169652E-4</v>
      </c>
      <c r="E2083" s="22">
        <f t="shared" si="226"/>
        <v>-7.7346885418594358E-3</v>
      </c>
      <c r="F2083" s="22">
        <f>IFERROR(D2083-Dashboard!$B$4/252,"")</f>
        <v>-8.3838579987185525E-4</v>
      </c>
      <c r="G2083" s="22">
        <f>IFERROR(E2083-Dashboard!$B$4/252,"")</f>
        <v>-7.8934187005895943E-3</v>
      </c>
      <c r="H2083" s="4">
        <f t="shared" si="227"/>
        <v>228.29</v>
      </c>
      <c r="I2083" s="23">
        <f t="shared" si="228"/>
        <v>-3.3904244601165145E-2</v>
      </c>
      <c r="J2083" s="4">
        <f t="shared" si="229"/>
        <v>5667.2</v>
      </c>
      <c r="K2083" s="23">
        <f t="shared" si="230"/>
        <v>-8.2527526821005059E-2</v>
      </c>
      <c r="L2083" s="22">
        <f t="shared" si="224"/>
        <v>7.0550329007177393E-3</v>
      </c>
    </row>
    <row r="2084" spans="1:12" x14ac:dyDescent="0.25">
      <c r="A2084" s="3">
        <f>IFERROR(Datos!A2084,"")</f>
        <v>45512</v>
      </c>
      <c r="B2084" s="4">
        <f>IFERROR(Datos!B2084,"")</f>
        <v>224.01</v>
      </c>
      <c r="C2084" s="4">
        <f>IFERROR(Datos!C2084,"")</f>
        <v>5319.31</v>
      </c>
      <c r="D2084" s="22">
        <f t="shared" si="225"/>
        <v>1.5688052595783208E-2</v>
      </c>
      <c r="E2084" s="22">
        <f t="shared" si="226"/>
        <v>2.3042600250024137E-2</v>
      </c>
      <c r="F2084" s="22">
        <f>IFERROR(D2084-Dashboard!$B$4/252,"")</f>
        <v>1.552932243705305E-2</v>
      </c>
      <c r="G2084" s="22">
        <f>IFERROR(E2084-Dashboard!$B$4/252,"")</f>
        <v>2.2883870091293976E-2</v>
      </c>
      <c r="H2084" s="4">
        <f t="shared" si="227"/>
        <v>228.29</v>
      </c>
      <c r="I2084" s="23">
        <f t="shared" si="228"/>
        <v>-1.874808357790525E-2</v>
      </c>
      <c r="J2084" s="4">
        <f t="shared" si="229"/>
        <v>5667.2</v>
      </c>
      <c r="K2084" s="23">
        <f t="shared" si="230"/>
        <v>-6.1386575381140451E-2</v>
      </c>
      <c r="L2084" s="22">
        <f t="shared" si="224"/>
        <v>-7.3545476542409283E-3</v>
      </c>
    </row>
    <row r="2085" spans="1:12" x14ac:dyDescent="0.25">
      <c r="A2085" s="3">
        <f>IFERROR(Datos!A2085,"")</f>
        <v>45513</v>
      </c>
      <c r="B2085" s="4">
        <f>IFERROR(Datos!B2085,"")</f>
        <v>224.56</v>
      </c>
      <c r="C2085" s="4">
        <f>IFERROR(Datos!C2085,"")</f>
        <v>5344.16</v>
      </c>
      <c r="D2085" s="22">
        <f t="shared" si="225"/>
        <v>2.4552475335923862E-3</v>
      </c>
      <c r="E2085" s="22">
        <f t="shared" si="226"/>
        <v>4.6716585421793244E-3</v>
      </c>
      <c r="F2085" s="22">
        <f>IFERROR(D2085-Dashboard!$B$4/252,"")</f>
        <v>2.2965173748622277E-3</v>
      </c>
      <c r="G2085" s="22">
        <f>IFERROR(E2085-Dashboard!$B$4/252,"")</f>
        <v>4.5129283834491659E-3</v>
      </c>
      <c r="H2085" s="4">
        <f t="shared" si="227"/>
        <v>228.29</v>
      </c>
      <c r="I2085" s="23">
        <f t="shared" si="228"/>
        <v>-1.6338867230277221E-2</v>
      </c>
      <c r="J2085" s="4">
        <f t="shared" si="229"/>
        <v>5667.2</v>
      </c>
      <c r="K2085" s="23">
        <f t="shared" si="230"/>
        <v>-5.7001693958215638E-2</v>
      </c>
      <c r="L2085" s="22">
        <f t="shared" si="224"/>
        <v>-2.2164110085869382E-3</v>
      </c>
    </row>
    <row r="2086" spans="1:12" x14ac:dyDescent="0.25">
      <c r="A2086" s="3">
        <f>IFERROR(Datos!A2086,"")</f>
        <v>45516</v>
      </c>
      <c r="B2086" s="4">
        <f>IFERROR(Datos!B2086,"")</f>
        <v>228.41</v>
      </c>
      <c r="C2086" s="4">
        <f>IFERROR(Datos!C2086,"")</f>
        <v>5344.39</v>
      </c>
      <c r="D2086" s="22">
        <f t="shared" si="225"/>
        <v>1.7144638403989942E-2</v>
      </c>
      <c r="E2086" s="22">
        <f t="shared" si="226"/>
        <v>4.3037633603804082E-5</v>
      </c>
      <c r="F2086" s="22">
        <f>IFERROR(D2086-Dashboard!$B$4/252,"")</f>
        <v>1.6985908245259782E-2</v>
      </c>
      <c r="G2086" s="22">
        <f>IFERROR(E2086-Dashboard!$B$4/252,"")</f>
        <v>-1.1569252512635465E-4</v>
      </c>
      <c r="H2086" s="4">
        <f t="shared" si="227"/>
        <v>228.41</v>
      </c>
      <c r="I2086" s="23">
        <f t="shared" si="228"/>
        <v>0</v>
      </c>
      <c r="J2086" s="4">
        <f t="shared" si="229"/>
        <v>5667.2</v>
      </c>
      <c r="K2086" s="23">
        <f t="shared" si="230"/>
        <v>-5.6961109542631227E-2</v>
      </c>
      <c r="L2086" s="22">
        <f t="shared" si="224"/>
        <v>1.7101600770386138E-2</v>
      </c>
    </row>
    <row r="2087" spans="1:12" x14ac:dyDescent="0.25">
      <c r="A2087" s="3">
        <f>IFERROR(Datos!A2087,"")</f>
        <v>45517</v>
      </c>
      <c r="B2087" s="4">
        <f>IFERROR(Datos!B2087,"")</f>
        <v>228.06</v>
      </c>
      <c r="C2087" s="4">
        <f>IFERROR(Datos!C2087,"")</f>
        <v>5434.43</v>
      </c>
      <c r="D2087" s="22">
        <f t="shared" si="225"/>
        <v>-1.5323322096230108E-3</v>
      </c>
      <c r="E2087" s="22">
        <f t="shared" si="226"/>
        <v>1.6847572875482442E-2</v>
      </c>
      <c r="F2087" s="22">
        <f>IFERROR(D2087-Dashboard!$B$4/252,"")</f>
        <v>-1.6910623683531695E-3</v>
      </c>
      <c r="G2087" s="22">
        <f>IFERROR(E2087-Dashboard!$B$4/252,"")</f>
        <v>1.6688842716752281E-2</v>
      </c>
      <c r="H2087" s="4">
        <f t="shared" si="227"/>
        <v>228.41</v>
      </c>
      <c r="I2087" s="23">
        <f t="shared" si="228"/>
        <v>-1.5323322096230108E-3</v>
      </c>
      <c r="J2087" s="4">
        <f t="shared" si="229"/>
        <v>5667.2</v>
      </c>
      <c r="K2087" s="23">
        <f t="shared" si="230"/>
        <v>-4.1073193111236472E-2</v>
      </c>
      <c r="L2087" s="22">
        <f t="shared" si="224"/>
        <v>-1.8379905085105452E-2</v>
      </c>
    </row>
    <row r="2088" spans="1:12" x14ac:dyDescent="0.25">
      <c r="A2088" s="3">
        <f>IFERROR(Datos!A2088,"")</f>
        <v>45518</v>
      </c>
      <c r="B2088" s="4">
        <f>IFERROR(Datos!B2088,"")</f>
        <v>226.2</v>
      </c>
      <c r="C2088" s="4">
        <f>IFERROR(Datos!C2088,"")</f>
        <v>5455.21</v>
      </c>
      <c r="D2088" s="22">
        <f t="shared" si="225"/>
        <v>-8.1557484872402108E-3</v>
      </c>
      <c r="E2088" s="22">
        <f t="shared" si="226"/>
        <v>3.8237680860733203E-3</v>
      </c>
      <c r="F2088" s="22">
        <f>IFERROR(D2088-Dashboard!$B$4/252,"")</f>
        <v>-8.3144786459703694E-3</v>
      </c>
      <c r="G2088" s="22">
        <f>IFERROR(E2088-Dashboard!$B$4/252,"")</f>
        <v>3.6650379273431618E-3</v>
      </c>
      <c r="H2088" s="4">
        <f t="shared" si="227"/>
        <v>228.41</v>
      </c>
      <c r="I2088" s="23">
        <f t="shared" si="228"/>
        <v>-9.6755833807626868E-3</v>
      </c>
      <c r="J2088" s="4">
        <f t="shared" si="229"/>
        <v>5667.2</v>
      </c>
      <c r="K2088" s="23">
        <f t="shared" si="230"/>
        <v>-3.7406479390175051E-2</v>
      </c>
      <c r="L2088" s="22">
        <f t="shared" si="224"/>
        <v>-1.1979516573313531E-2</v>
      </c>
    </row>
    <row r="2089" spans="1:12" x14ac:dyDescent="0.25">
      <c r="A2089" s="3">
        <f>IFERROR(Datos!A2089,"")</f>
        <v>45519</v>
      </c>
      <c r="B2089" s="4">
        <f>IFERROR(Datos!B2089,"")</f>
        <v>226.91</v>
      </c>
      <c r="C2089" s="4">
        <f>IFERROR(Datos!C2089,"")</f>
        <v>5543.22</v>
      </c>
      <c r="D2089" s="22">
        <f t="shared" si="225"/>
        <v>3.1388152077806986E-3</v>
      </c>
      <c r="E2089" s="22">
        <f t="shared" si="226"/>
        <v>1.6133201104998829E-2</v>
      </c>
      <c r="F2089" s="22">
        <f>IFERROR(D2089-Dashboard!$B$4/252,"")</f>
        <v>2.98008504905054E-3</v>
      </c>
      <c r="G2089" s="22">
        <f>IFERROR(E2089-Dashboard!$B$4/252,"")</f>
        <v>1.5974470946268669E-2</v>
      </c>
      <c r="H2089" s="4">
        <f t="shared" si="227"/>
        <v>228.41</v>
      </c>
      <c r="I2089" s="23">
        <f t="shared" si="228"/>
        <v>-6.5671380412416491E-3</v>
      </c>
      <c r="J2089" s="4">
        <f t="shared" si="229"/>
        <v>5667.2</v>
      </c>
      <c r="K2089" s="23">
        <f t="shared" si="230"/>
        <v>-2.1876764539807914E-2</v>
      </c>
      <c r="L2089" s="22">
        <f t="shared" si="224"/>
        <v>-1.299438589721813E-2</v>
      </c>
    </row>
    <row r="2090" spans="1:12" x14ac:dyDescent="0.25">
      <c r="A2090" s="3">
        <f>IFERROR(Datos!A2090,"")</f>
        <v>45520</v>
      </c>
      <c r="B2090" s="4">
        <f>IFERROR(Datos!B2090,"")</f>
        <v>231.99</v>
      </c>
      <c r="C2090" s="4">
        <f>IFERROR(Datos!C2090,"")</f>
        <v>5554.25</v>
      </c>
      <c r="D2090" s="22">
        <f t="shared" si="225"/>
        <v>2.2387730818386187E-2</v>
      </c>
      <c r="E2090" s="22">
        <f t="shared" si="226"/>
        <v>1.9898181923141411E-3</v>
      </c>
      <c r="F2090" s="22">
        <f>IFERROR(D2090-Dashboard!$B$4/252,"")</f>
        <v>2.2229000659656026E-2</v>
      </c>
      <c r="G2090" s="22">
        <f>IFERROR(E2090-Dashboard!$B$4/252,"")</f>
        <v>1.8310880335839824E-3</v>
      </c>
      <c r="H2090" s="4">
        <f t="shared" si="227"/>
        <v>231.99</v>
      </c>
      <c r="I2090" s="23">
        <f t="shared" si="228"/>
        <v>0</v>
      </c>
      <c r="J2090" s="4">
        <f t="shared" si="229"/>
        <v>5667.2</v>
      </c>
      <c r="K2090" s="23">
        <f t="shared" si="230"/>
        <v>-1.9930477131564039E-2</v>
      </c>
      <c r="L2090" s="22">
        <f t="shared" si="224"/>
        <v>2.0397912626072046E-2</v>
      </c>
    </row>
    <row r="2091" spans="1:12" x14ac:dyDescent="0.25">
      <c r="A2091" s="3">
        <f>IFERROR(Datos!A2091,"")</f>
        <v>45523</v>
      </c>
      <c r="B2091" s="4">
        <f>IFERROR(Datos!B2091,"")</f>
        <v>231.61</v>
      </c>
      <c r="C2091" s="4">
        <f>IFERROR(Datos!C2091,"")</f>
        <v>5608.25</v>
      </c>
      <c r="D2091" s="22">
        <f t="shared" si="225"/>
        <v>-1.6380016380016515E-3</v>
      </c>
      <c r="E2091" s="22">
        <f t="shared" si="226"/>
        <v>9.7222847369131671E-3</v>
      </c>
      <c r="F2091" s="22">
        <f>IFERROR(D2091-Dashboard!$B$4/252,"")</f>
        <v>-1.7967317967318103E-3</v>
      </c>
      <c r="G2091" s="22">
        <f>IFERROR(E2091-Dashboard!$B$4/252,"")</f>
        <v>9.5635545781830086E-3</v>
      </c>
      <c r="H2091" s="4">
        <f t="shared" si="227"/>
        <v>231.99</v>
      </c>
      <c r="I2091" s="23">
        <f t="shared" si="228"/>
        <v>-1.6380016380016515E-3</v>
      </c>
      <c r="J2091" s="4">
        <f t="shared" si="229"/>
        <v>5667.2</v>
      </c>
      <c r="K2091" s="23">
        <f t="shared" si="230"/>
        <v>-1.0401962168266499E-2</v>
      </c>
      <c r="L2091" s="22">
        <f t="shared" si="224"/>
        <v>-1.1360286374914819E-2</v>
      </c>
    </row>
    <row r="2092" spans="1:12" x14ac:dyDescent="0.25">
      <c r="A2092" s="3">
        <f>IFERROR(Datos!A2092,"")</f>
        <v>45524</v>
      </c>
      <c r="B2092" s="4">
        <f>IFERROR(Datos!B2092,"")</f>
        <v>232.46</v>
      </c>
      <c r="C2092" s="4">
        <f>IFERROR(Datos!C2092,"")</f>
        <v>5597.12</v>
      </c>
      <c r="D2092" s="22">
        <f t="shared" si="225"/>
        <v>3.6699624368550232E-3</v>
      </c>
      <c r="E2092" s="22">
        <f t="shared" si="226"/>
        <v>-1.9845762938528466E-3</v>
      </c>
      <c r="F2092" s="22">
        <f>IFERROR(D2092-Dashboard!$B$4/252,"")</f>
        <v>3.5112322781248647E-3</v>
      </c>
      <c r="G2092" s="22">
        <f>IFERROR(E2092-Dashboard!$B$4/252,"")</f>
        <v>-2.1433064525830051E-3</v>
      </c>
      <c r="H2092" s="4">
        <f t="shared" si="227"/>
        <v>232.46</v>
      </c>
      <c r="I2092" s="23">
        <f t="shared" si="228"/>
        <v>0</v>
      </c>
      <c r="J2092" s="4">
        <f t="shared" si="229"/>
        <v>5667.2</v>
      </c>
      <c r="K2092" s="23">
        <f t="shared" si="230"/>
        <v>-1.2365894974590619E-2</v>
      </c>
      <c r="L2092" s="22">
        <f t="shared" si="224"/>
        <v>5.6545387307078698E-3</v>
      </c>
    </row>
    <row r="2093" spans="1:12" x14ac:dyDescent="0.25">
      <c r="A2093" s="3">
        <f>IFERROR(Datos!A2093,"")</f>
        <v>45525</v>
      </c>
      <c r="B2093" s="4">
        <f>IFERROR(Datos!B2093,"")</f>
        <v>232.15</v>
      </c>
      <c r="C2093" s="4">
        <f>IFERROR(Datos!C2093,"")</f>
        <v>5620.85</v>
      </c>
      <c r="D2093" s="22">
        <f t="shared" si="225"/>
        <v>-1.3335627634861735E-3</v>
      </c>
      <c r="E2093" s="22">
        <f t="shared" si="226"/>
        <v>4.2396804070665706E-3</v>
      </c>
      <c r="F2093" s="22">
        <f>IFERROR(D2093-Dashboard!$B$4/252,"")</f>
        <v>-1.4922929222163323E-3</v>
      </c>
      <c r="G2093" s="22">
        <f>IFERROR(E2093-Dashboard!$B$4/252,"")</f>
        <v>4.0809502483364121E-3</v>
      </c>
      <c r="H2093" s="4">
        <f t="shared" si="227"/>
        <v>232.46</v>
      </c>
      <c r="I2093" s="23">
        <f t="shared" si="228"/>
        <v>-1.3335627634861735E-3</v>
      </c>
      <c r="J2093" s="4">
        <f t="shared" si="229"/>
        <v>5667.2</v>
      </c>
      <c r="K2093" s="23">
        <f t="shared" si="230"/>
        <v>-8.1786420101636059E-3</v>
      </c>
      <c r="L2093" s="22">
        <f t="shared" si="224"/>
        <v>-5.5732431705527441E-3</v>
      </c>
    </row>
    <row r="2094" spans="1:12" x14ac:dyDescent="0.25">
      <c r="A2094" s="3">
        <f>IFERROR(Datos!A2094,"")</f>
        <v>45526</v>
      </c>
      <c r="B2094" s="4">
        <f>IFERROR(Datos!B2094,"")</f>
        <v>229.37</v>
      </c>
      <c r="C2094" s="4">
        <f>IFERROR(Datos!C2094,"")</f>
        <v>5570.64</v>
      </c>
      <c r="D2094" s="22">
        <f t="shared" si="225"/>
        <v>-1.1975016153349172E-2</v>
      </c>
      <c r="E2094" s="22">
        <f t="shared" si="226"/>
        <v>-8.9328126528905871E-3</v>
      </c>
      <c r="F2094" s="22">
        <f>IFERROR(D2094-Dashboard!$B$4/252,"")</f>
        <v>-1.213374631207933E-2</v>
      </c>
      <c r="G2094" s="22">
        <f>IFERROR(E2094-Dashboard!$B$4/252,"")</f>
        <v>-9.0915428116207456E-3</v>
      </c>
      <c r="H2094" s="4">
        <f t="shared" si="227"/>
        <v>232.46</v>
      </c>
      <c r="I2094" s="23">
        <f t="shared" si="228"/>
        <v>-1.3292609481201034E-2</v>
      </c>
      <c r="J2094" s="4">
        <f t="shared" si="229"/>
        <v>5667.2</v>
      </c>
      <c r="K2094" s="23">
        <f t="shared" si="230"/>
        <v>-1.7038396386222399E-2</v>
      </c>
      <c r="L2094" s="22">
        <f t="shared" si="224"/>
        <v>-3.0422035004585846E-3</v>
      </c>
    </row>
    <row r="2095" spans="1:12" x14ac:dyDescent="0.25">
      <c r="A2095" s="3">
        <f>IFERROR(Datos!A2095,"")</f>
        <v>45527</v>
      </c>
      <c r="B2095" s="4">
        <f>IFERROR(Datos!B2095,"")</f>
        <v>232.02</v>
      </c>
      <c r="C2095" s="4">
        <f>IFERROR(Datos!C2095,"")</f>
        <v>5634.61</v>
      </c>
      <c r="D2095" s="22">
        <f t="shared" si="225"/>
        <v>1.1553385359898805E-2</v>
      </c>
      <c r="E2095" s="22">
        <f t="shared" si="226"/>
        <v>1.1483420217425433E-2</v>
      </c>
      <c r="F2095" s="22">
        <f>IFERROR(D2095-Dashboard!$B$4/252,"")</f>
        <v>1.1394655201168646E-2</v>
      </c>
      <c r="G2095" s="22">
        <f>IFERROR(E2095-Dashboard!$B$4/252,"")</f>
        <v>1.1324690058695274E-2</v>
      </c>
      <c r="H2095" s="4">
        <f t="shared" si="227"/>
        <v>232.46</v>
      </c>
      <c r="I2095" s="23">
        <f t="shared" si="228"/>
        <v>-1.8927987610771746E-3</v>
      </c>
      <c r="J2095" s="4">
        <f t="shared" si="229"/>
        <v>5667.2</v>
      </c>
      <c r="K2095" s="23">
        <f t="shared" si="230"/>
        <v>-5.7506352343309475E-3</v>
      </c>
      <c r="L2095" s="22">
        <f t="shared" si="224"/>
        <v>6.99651424733716E-5</v>
      </c>
    </row>
    <row r="2096" spans="1:12" x14ac:dyDescent="0.25">
      <c r="A2096" s="3">
        <f>IFERROR(Datos!A2096,"")</f>
        <v>45530</v>
      </c>
      <c r="B2096" s="4">
        <f>IFERROR(Datos!B2096,"")</f>
        <v>232.76</v>
      </c>
      <c r="C2096" s="4">
        <f>IFERROR(Datos!C2096,"")</f>
        <v>5616.84</v>
      </c>
      <c r="D2096" s="22">
        <f t="shared" si="225"/>
        <v>3.1893802258424753E-3</v>
      </c>
      <c r="E2096" s="22">
        <f t="shared" si="226"/>
        <v>-3.1537231503155905E-3</v>
      </c>
      <c r="F2096" s="22">
        <f>IFERROR(D2096-Dashboard!$B$4/252,"")</f>
        <v>3.0306500671123168E-3</v>
      </c>
      <c r="G2096" s="22">
        <f>IFERROR(E2096-Dashboard!$B$4/252,"")</f>
        <v>-3.312453309045749E-3</v>
      </c>
      <c r="H2096" s="4">
        <f t="shared" si="227"/>
        <v>232.76</v>
      </c>
      <c r="I2096" s="23">
        <f t="shared" si="228"/>
        <v>0</v>
      </c>
      <c r="J2096" s="4">
        <f t="shared" si="229"/>
        <v>5667.2</v>
      </c>
      <c r="K2096" s="23">
        <f t="shared" si="230"/>
        <v>-8.8862224731789397E-3</v>
      </c>
      <c r="L2096" s="22">
        <f t="shared" si="224"/>
        <v>6.3431033761580657E-3</v>
      </c>
    </row>
    <row r="2097" spans="1:12" x14ac:dyDescent="0.25">
      <c r="A2097" s="3">
        <f>IFERROR(Datos!A2097,"")</f>
        <v>45531</v>
      </c>
      <c r="B2097" s="4">
        <f>IFERROR(Datos!B2097,"")</f>
        <v>233.39</v>
      </c>
      <c r="C2097" s="4">
        <f>IFERROR(Datos!C2097,"")</f>
        <v>5625.8</v>
      </c>
      <c r="D2097" s="22">
        <f t="shared" si="225"/>
        <v>2.7066506272555024E-3</v>
      </c>
      <c r="E2097" s="22">
        <f t="shared" si="226"/>
        <v>1.5952029967027936E-3</v>
      </c>
      <c r="F2097" s="22">
        <f>IFERROR(D2097-Dashboard!$B$4/252,"")</f>
        <v>2.5479204685253439E-3</v>
      </c>
      <c r="G2097" s="22">
        <f>IFERROR(E2097-Dashboard!$B$4/252,"")</f>
        <v>1.4364728379726349E-3</v>
      </c>
      <c r="H2097" s="4">
        <f t="shared" si="227"/>
        <v>233.39</v>
      </c>
      <c r="I2097" s="23">
        <f t="shared" si="228"/>
        <v>0</v>
      </c>
      <c r="J2097" s="4">
        <f t="shared" si="229"/>
        <v>5667.2</v>
      </c>
      <c r="K2097" s="23">
        <f t="shared" si="230"/>
        <v>-7.3051948051947591E-3</v>
      </c>
      <c r="L2097" s="22">
        <f t="shared" si="224"/>
        <v>1.1114476305527088E-3</v>
      </c>
    </row>
    <row r="2098" spans="1:12" x14ac:dyDescent="0.25">
      <c r="A2098" s="3">
        <f>IFERROR(Datos!A2098,"")</f>
        <v>45532</v>
      </c>
      <c r="B2098" s="4">
        <f>IFERROR(Datos!B2098,"")</f>
        <v>231.75</v>
      </c>
      <c r="C2098" s="4">
        <f>IFERROR(Datos!C2098,"")</f>
        <v>5592.18</v>
      </c>
      <c r="D2098" s="22">
        <f t="shared" si="225"/>
        <v>-7.0268649042375397E-3</v>
      </c>
      <c r="E2098" s="22">
        <f t="shared" si="226"/>
        <v>-5.9760389633474187E-3</v>
      </c>
      <c r="F2098" s="22">
        <f>IFERROR(D2098-Dashboard!$B$4/252,"")</f>
        <v>-7.1855950629676982E-3</v>
      </c>
      <c r="G2098" s="22">
        <f>IFERROR(E2098-Dashboard!$B$4/252,"")</f>
        <v>-6.1347691220775772E-3</v>
      </c>
      <c r="H2098" s="4">
        <f t="shared" si="227"/>
        <v>233.39</v>
      </c>
      <c r="I2098" s="23">
        <f t="shared" si="228"/>
        <v>-7.0268649042375397E-3</v>
      </c>
      <c r="J2098" s="4">
        <f t="shared" si="229"/>
        <v>5667.2</v>
      </c>
      <c r="K2098" s="23">
        <f t="shared" si="230"/>
        <v>-1.3237577639751419E-2</v>
      </c>
      <c r="L2098" s="22">
        <f t="shared" si="224"/>
        <v>-1.050825940890121E-3</v>
      </c>
    </row>
    <row r="2099" spans="1:12" x14ac:dyDescent="0.25">
      <c r="A2099" s="3">
        <f>IFERROR(Datos!A2099,"")</f>
        <v>45533</v>
      </c>
      <c r="B2099" s="4">
        <f>IFERROR(Datos!B2099,"")</f>
        <v>232.95</v>
      </c>
      <c r="C2099" s="4">
        <f>IFERROR(Datos!C2099,"")</f>
        <v>5591.96</v>
      </c>
      <c r="D2099" s="22">
        <f t="shared" si="225"/>
        <v>5.1779935275080291E-3</v>
      </c>
      <c r="E2099" s="22">
        <f t="shared" si="226"/>
        <v>-3.9340650694441592E-5</v>
      </c>
      <c r="F2099" s="22">
        <f>IFERROR(D2099-Dashboard!$B$4/252,"")</f>
        <v>5.0192633687778706E-3</v>
      </c>
      <c r="G2099" s="22">
        <f>IFERROR(E2099-Dashboard!$B$4/252,"")</f>
        <v>-1.9807080942460032E-4</v>
      </c>
      <c r="H2099" s="4">
        <f t="shared" si="227"/>
        <v>233.39</v>
      </c>
      <c r="I2099" s="23">
        <f t="shared" si="228"/>
        <v>-1.8852564377223047E-3</v>
      </c>
      <c r="J2099" s="4">
        <f t="shared" si="229"/>
        <v>5667.2</v>
      </c>
      <c r="K2099" s="23">
        <f t="shared" si="230"/>
        <v>-1.3276397515527893E-2</v>
      </c>
      <c r="L2099" s="22">
        <f t="shared" si="224"/>
        <v>5.2173341782024707E-3</v>
      </c>
    </row>
    <row r="2100" spans="1:12" x14ac:dyDescent="0.25">
      <c r="A2100" s="3">
        <f>IFERROR(Datos!A2100,"")</f>
        <v>45534</v>
      </c>
      <c r="B2100" s="4">
        <f>IFERROR(Datos!B2100,"")</f>
        <v>231.29</v>
      </c>
      <c r="C2100" s="4">
        <f>IFERROR(Datos!C2100,"")</f>
        <v>5648.4</v>
      </c>
      <c r="D2100" s="22">
        <f t="shared" si="225"/>
        <v>-7.1259927022966352E-3</v>
      </c>
      <c r="E2100" s="22">
        <f t="shared" si="226"/>
        <v>1.0093062182132906E-2</v>
      </c>
      <c r="F2100" s="22">
        <f>IFERROR(D2100-Dashboard!$B$4/252,"")</f>
        <v>-7.2847228610267937E-3</v>
      </c>
      <c r="G2100" s="22">
        <f>IFERROR(E2100-Dashboard!$B$4/252,"")</f>
        <v>9.9343320234027473E-3</v>
      </c>
      <c r="H2100" s="4">
        <f t="shared" si="227"/>
        <v>233.39</v>
      </c>
      <c r="I2100" s="23">
        <f t="shared" si="228"/>
        <v>-8.9978148164017169E-3</v>
      </c>
      <c r="J2100" s="4">
        <f t="shared" si="229"/>
        <v>5667.2</v>
      </c>
      <c r="K2100" s="23">
        <f t="shared" si="230"/>
        <v>-3.3173348390740376E-3</v>
      </c>
      <c r="L2100" s="22">
        <f t="shared" si="224"/>
        <v>-1.7219054884429541E-2</v>
      </c>
    </row>
    <row r="2101" spans="1:12" x14ac:dyDescent="0.25">
      <c r="A2101" s="3">
        <f>IFERROR(Datos!A2101,"")</f>
        <v>45538</v>
      </c>
      <c r="B2101" s="4">
        <f>IFERROR(Datos!B2101,"")</f>
        <v>230.29</v>
      </c>
      <c r="C2101" s="4">
        <f>IFERROR(Datos!C2101,"")</f>
        <v>5528.93</v>
      </c>
      <c r="D2101" s="22">
        <f t="shared" si="225"/>
        <v>-4.3235764624497408E-3</v>
      </c>
      <c r="E2101" s="22">
        <f t="shared" si="226"/>
        <v>-2.1151122441753323E-2</v>
      </c>
      <c r="F2101" s="22">
        <f>IFERROR(D2101-Dashboard!$B$4/252,"")</f>
        <v>-4.4823066211798993E-3</v>
      </c>
      <c r="G2101" s="22">
        <f>IFERROR(E2101-Dashboard!$B$4/252,"")</f>
        <v>-2.1309852600483483E-2</v>
      </c>
      <c r="H2101" s="4">
        <f t="shared" si="227"/>
        <v>233.39</v>
      </c>
      <c r="I2101" s="23">
        <f t="shared" si="228"/>
        <v>-1.3282488538497783E-2</v>
      </c>
      <c r="J2101" s="4">
        <f t="shared" si="229"/>
        <v>5667.2</v>
      </c>
      <c r="K2101" s="23">
        <f t="shared" si="230"/>
        <v>-2.439829192546572E-2</v>
      </c>
      <c r="L2101" s="22">
        <f t="shared" si="224"/>
        <v>1.6827545979303582E-2</v>
      </c>
    </row>
    <row r="2102" spans="1:12" x14ac:dyDescent="0.25">
      <c r="A2102" s="3">
        <f>IFERROR(Datos!A2102,"")</f>
        <v>45539</v>
      </c>
      <c r="B2102" s="4">
        <f>IFERROR(Datos!B2102,"")</f>
        <v>230.43</v>
      </c>
      <c r="C2102" s="4">
        <f>IFERROR(Datos!C2102,"")</f>
        <v>5520.07</v>
      </c>
      <c r="D2102" s="22">
        <f t="shared" si="225"/>
        <v>6.0792913283247429E-4</v>
      </c>
      <c r="E2102" s="22">
        <f t="shared" si="226"/>
        <v>-1.6024800458679378E-3</v>
      </c>
      <c r="F2102" s="22">
        <f>IFERROR(D2102-Dashboard!$B$4/252,"")</f>
        <v>4.4919897410231556E-4</v>
      </c>
      <c r="G2102" s="22">
        <f>IFERROR(E2102-Dashboard!$B$4/252,"")</f>
        <v>-1.7612102045980965E-3</v>
      </c>
      <c r="H2102" s="4">
        <f t="shared" si="227"/>
        <v>233.39</v>
      </c>
      <c r="I2102" s="23">
        <f t="shared" si="228"/>
        <v>-1.2682634217404232E-2</v>
      </c>
      <c r="J2102" s="4">
        <f t="shared" si="229"/>
        <v>5667.2</v>
      </c>
      <c r="K2102" s="23">
        <f t="shared" si="230"/>
        <v>-2.5961674195369877E-2</v>
      </c>
      <c r="L2102" s="22">
        <f t="shared" si="224"/>
        <v>2.2104091787004121E-3</v>
      </c>
    </row>
    <row r="2103" spans="1:12" x14ac:dyDescent="0.25">
      <c r="A2103" s="3">
        <f>IFERROR(Datos!A2103,"")</f>
        <v>45540</v>
      </c>
      <c r="B2103" s="4">
        <f>IFERROR(Datos!B2103,"")</f>
        <v>232.35</v>
      </c>
      <c r="C2103" s="4">
        <f>IFERROR(Datos!C2103,"")</f>
        <v>5503.41</v>
      </c>
      <c r="D2103" s="22">
        <f t="shared" si="225"/>
        <v>8.3322484051555623E-3</v>
      </c>
      <c r="E2103" s="22">
        <f t="shared" si="226"/>
        <v>-3.0180776693048417E-3</v>
      </c>
      <c r="F2103" s="22">
        <f>IFERROR(D2103-Dashboard!$B$4/252,"")</f>
        <v>8.1735182464254038E-3</v>
      </c>
      <c r="G2103" s="22">
        <f>IFERROR(E2103-Dashboard!$B$4/252,"")</f>
        <v>-3.1768078280350002E-3</v>
      </c>
      <c r="H2103" s="4">
        <f t="shared" si="227"/>
        <v>233.39</v>
      </c>
      <c r="I2103" s="23">
        <f t="shared" si="228"/>
        <v>-4.4560606709799222E-3</v>
      </c>
      <c r="J2103" s="4">
        <f t="shared" si="229"/>
        <v>5667.2</v>
      </c>
      <c r="K2103" s="23">
        <f t="shared" si="230"/>
        <v>-2.8901397515527893E-2</v>
      </c>
      <c r="L2103" s="22">
        <f t="shared" si="224"/>
        <v>1.1350326074460404E-2</v>
      </c>
    </row>
    <row r="2104" spans="1:12" x14ac:dyDescent="0.25">
      <c r="A2104" s="3">
        <f>IFERROR(Datos!A2104,"")</f>
        <v>45541</v>
      </c>
      <c r="B2104" s="4">
        <f>IFERROR(Datos!B2104,"")</f>
        <v>230.63</v>
      </c>
      <c r="C2104" s="4">
        <f>IFERROR(Datos!C2104,"")</f>
        <v>5408.42</v>
      </c>
      <c r="D2104" s="22">
        <f t="shared" si="225"/>
        <v>-7.4026253496879413E-3</v>
      </c>
      <c r="E2104" s="22">
        <f t="shared" si="226"/>
        <v>-1.726020776209658E-2</v>
      </c>
      <c r="F2104" s="22">
        <f>IFERROR(D2104-Dashboard!$B$4/252,"")</f>
        <v>-7.5613555084180998E-3</v>
      </c>
      <c r="G2104" s="22">
        <f>IFERROR(E2104-Dashboard!$B$4/252,"")</f>
        <v>-1.741893792082674E-2</v>
      </c>
      <c r="H2104" s="4">
        <f t="shared" si="227"/>
        <v>233.39</v>
      </c>
      <c r="I2104" s="23">
        <f t="shared" si="228"/>
        <v>-1.1825699472985063E-2</v>
      </c>
      <c r="J2104" s="4">
        <f t="shared" si="229"/>
        <v>5667.2</v>
      </c>
      <c r="K2104" s="23">
        <f t="shared" si="230"/>
        <v>-4.5662761151891496E-2</v>
      </c>
      <c r="L2104" s="22">
        <f t="shared" si="224"/>
        <v>9.8575824124086386E-3</v>
      </c>
    </row>
    <row r="2105" spans="1:12" x14ac:dyDescent="0.25">
      <c r="A2105" s="3">
        <f>IFERROR(Datos!A2105,"")</f>
        <v>45544</v>
      </c>
      <c r="B2105" s="4">
        <f>IFERROR(Datos!B2105,"")</f>
        <v>231.6</v>
      </c>
      <c r="C2105" s="4">
        <f>IFERROR(Datos!C2105,"")</f>
        <v>5471.05</v>
      </c>
      <c r="D2105" s="22">
        <f t="shared" si="225"/>
        <v>4.2058708754282303E-3</v>
      </c>
      <c r="E2105" s="22">
        <f t="shared" si="226"/>
        <v>1.1580091782812829E-2</v>
      </c>
      <c r="F2105" s="22">
        <f>IFERROR(D2105-Dashboard!$B$4/252,"")</f>
        <v>4.0471407166980718E-3</v>
      </c>
      <c r="G2105" s="22">
        <f>IFERROR(E2105-Dashboard!$B$4/252,"")</f>
        <v>1.1421361624082671E-2</v>
      </c>
      <c r="H2105" s="4">
        <f t="shared" si="227"/>
        <v>233.39</v>
      </c>
      <c r="I2105" s="23">
        <f t="shared" si="228"/>
        <v>-7.6695659625519719E-3</v>
      </c>
      <c r="J2105" s="4">
        <f t="shared" si="229"/>
        <v>5667.2</v>
      </c>
      <c r="K2105" s="23">
        <f t="shared" si="230"/>
        <v>-3.461144833427432E-2</v>
      </c>
      <c r="L2105" s="22">
        <f t="shared" si="224"/>
        <v>-7.3742209073845988E-3</v>
      </c>
    </row>
    <row r="2106" spans="1:12" x14ac:dyDescent="0.25">
      <c r="A2106" s="3">
        <f>IFERROR(Datos!A2106,"")</f>
        <v>45545</v>
      </c>
      <c r="B2106" s="4">
        <f>IFERROR(Datos!B2106,"")</f>
        <v>232.62</v>
      </c>
      <c r="C2106" s="4">
        <f>IFERROR(Datos!C2106,"")</f>
        <v>5495.52</v>
      </c>
      <c r="D2106" s="22">
        <f t="shared" si="225"/>
        <v>4.4041450777203561E-3</v>
      </c>
      <c r="E2106" s="22">
        <f t="shared" si="226"/>
        <v>4.4726332239699573E-3</v>
      </c>
      <c r="F2106" s="22">
        <f>IFERROR(D2106-Dashboard!$B$4/252,"")</f>
        <v>4.2454149189901976E-3</v>
      </c>
      <c r="G2106" s="22">
        <f>IFERROR(E2106-Dashboard!$B$4/252,"")</f>
        <v>4.3139030652397988E-3</v>
      </c>
      <c r="H2106" s="4">
        <f t="shared" si="227"/>
        <v>233.39</v>
      </c>
      <c r="I2106" s="23">
        <f t="shared" si="228"/>
        <v>-3.2991987660139221E-3</v>
      </c>
      <c r="J2106" s="4">
        <f t="shared" si="229"/>
        <v>5667.2</v>
      </c>
      <c r="K2106" s="23">
        <f t="shared" si="230"/>
        <v>-3.0293619424054063E-2</v>
      </c>
      <c r="L2106" s="22">
        <f t="shared" si="224"/>
        <v>-6.8488146249601201E-5</v>
      </c>
    </row>
    <row r="2107" spans="1:12" x14ac:dyDescent="0.25">
      <c r="A2107" s="3">
        <f>IFERROR(Datos!A2107,"")</f>
        <v>45546</v>
      </c>
      <c r="B2107" s="4">
        <f>IFERROR(Datos!B2107,"")</f>
        <v>232.25</v>
      </c>
      <c r="C2107" s="4">
        <f>IFERROR(Datos!C2107,"")</f>
        <v>5554.13</v>
      </c>
      <c r="D2107" s="22">
        <f t="shared" si="225"/>
        <v>-1.590576906542851E-3</v>
      </c>
      <c r="E2107" s="22">
        <f t="shared" si="226"/>
        <v>1.0665050805019227E-2</v>
      </c>
      <c r="F2107" s="22">
        <f>IFERROR(D2107-Dashboard!$B$4/252,"")</f>
        <v>-1.7493070652730097E-3</v>
      </c>
      <c r="G2107" s="22">
        <f>IFERROR(E2107-Dashboard!$B$4/252,"")</f>
        <v>1.0506320646289069E-2</v>
      </c>
      <c r="H2107" s="4">
        <f t="shared" si="227"/>
        <v>233.39</v>
      </c>
      <c r="I2107" s="23">
        <f t="shared" si="228"/>
        <v>-4.8845280431895066E-3</v>
      </c>
      <c r="J2107" s="4">
        <f t="shared" si="229"/>
        <v>5667.2</v>
      </c>
      <c r="K2107" s="23">
        <f t="shared" si="230"/>
        <v>-1.9951651609260268E-2</v>
      </c>
      <c r="L2107" s="22">
        <f t="shared" si="224"/>
        <v>-1.2255627711562078E-2</v>
      </c>
    </row>
    <row r="2108" spans="1:12" x14ac:dyDescent="0.25">
      <c r="A2108" s="3">
        <f>IFERROR(Datos!A2108,"")</f>
        <v>45547</v>
      </c>
      <c r="B2108" s="4">
        <f>IFERROR(Datos!B2108,"")</f>
        <v>236.33</v>
      </c>
      <c r="C2108" s="4">
        <f>IFERROR(Datos!C2108,"")</f>
        <v>5595.76</v>
      </c>
      <c r="D2108" s="22">
        <f t="shared" si="225"/>
        <v>1.756727664155E-2</v>
      </c>
      <c r="E2108" s="22">
        <f t="shared" si="226"/>
        <v>7.4953232999588337E-3</v>
      </c>
      <c r="F2108" s="22">
        <f>IFERROR(D2108-Dashboard!$B$4/252,"")</f>
        <v>1.740854648281984E-2</v>
      </c>
      <c r="G2108" s="22">
        <f>IFERROR(E2108-Dashboard!$B$4/252,"")</f>
        <v>7.3365931412286752E-3</v>
      </c>
      <c r="H2108" s="4">
        <f t="shared" si="227"/>
        <v>236.33</v>
      </c>
      <c r="I2108" s="23">
        <f t="shared" si="228"/>
        <v>0</v>
      </c>
      <c r="J2108" s="4">
        <f t="shared" si="229"/>
        <v>5667.2</v>
      </c>
      <c r="K2108" s="23">
        <f t="shared" si="230"/>
        <v>-1.2605872388480988E-2</v>
      </c>
      <c r="L2108" s="22">
        <f t="shared" si="224"/>
        <v>1.0071953341591167E-2</v>
      </c>
    </row>
    <row r="2109" spans="1:12" x14ac:dyDescent="0.25">
      <c r="A2109" s="3">
        <f>IFERROR(Datos!A2109,"")</f>
        <v>45548</v>
      </c>
      <c r="B2109" s="4">
        <f>IFERROR(Datos!B2109,"")</f>
        <v>238.68</v>
      </c>
      <c r="C2109" s="4">
        <f>IFERROR(Datos!C2109,"")</f>
        <v>5626.02</v>
      </c>
      <c r="D2109" s="22">
        <f t="shared" si="225"/>
        <v>9.9437227605465583E-3</v>
      </c>
      <c r="E2109" s="22">
        <f t="shared" si="226"/>
        <v>5.4076658041088965E-3</v>
      </c>
      <c r="F2109" s="22">
        <f>IFERROR(D2109-Dashboard!$B$4/252,"")</f>
        <v>9.7849926018163998E-3</v>
      </c>
      <c r="G2109" s="22">
        <f>IFERROR(E2109-Dashboard!$B$4/252,"")</f>
        <v>5.248935645378738E-3</v>
      </c>
      <c r="H2109" s="4">
        <f t="shared" si="227"/>
        <v>238.68</v>
      </c>
      <c r="I2109" s="23">
        <f t="shared" si="228"/>
        <v>0</v>
      </c>
      <c r="J2109" s="4">
        <f t="shared" si="229"/>
        <v>5667.2</v>
      </c>
      <c r="K2109" s="23">
        <f t="shared" si="230"/>
        <v>-7.2663749294182844E-3</v>
      </c>
      <c r="L2109" s="22">
        <f t="shared" si="224"/>
        <v>4.5360569564376618E-3</v>
      </c>
    </row>
    <row r="2110" spans="1:12" x14ac:dyDescent="0.25">
      <c r="A2110" s="3">
        <f>IFERROR(Datos!A2110,"")</f>
        <v>45551</v>
      </c>
      <c r="B2110" s="4">
        <f>IFERROR(Datos!B2110,"")</f>
        <v>238.66</v>
      </c>
      <c r="C2110" s="4">
        <f>IFERROR(Datos!C2110,"")</f>
        <v>5633.09</v>
      </c>
      <c r="D2110" s="22">
        <f t="shared" si="225"/>
        <v>-8.3794201441333982E-5</v>
      </c>
      <c r="E2110" s="22">
        <f t="shared" si="226"/>
        <v>1.2566610143582846E-3</v>
      </c>
      <c r="F2110" s="22">
        <f>IFERROR(D2110-Dashboard!$B$4/252,"")</f>
        <v>-2.4252436017149271E-4</v>
      </c>
      <c r="G2110" s="22">
        <f>IFERROR(E2110-Dashboard!$B$4/252,"")</f>
        <v>1.0979308556281259E-3</v>
      </c>
      <c r="H2110" s="4">
        <f t="shared" si="227"/>
        <v>238.68</v>
      </c>
      <c r="I2110" s="23">
        <f t="shared" si="228"/>
        <v>-8.3794201441333982E-5</v>
      </c>
      <c r="J2110" s="4">
        <f t="shared" si="229"/>
        <v>5667.2</v>
      </c>
      <c r="K2110" s="23">
        <f t="shared" si="230"/>
        <v>-6.018845285149621E-3</v>
      </c>
      <c r="L2110" s="22">
        <f t="shared" si="224"/>
        <v>-1.3404552157996186E-3</v>
      </c>
    </row>
    <row r="2111" spans="1:12" x14ac:dyDescent="0.25">
      <c r="A2111" s="3">
        <f>IFERROR(Datos!A2111,"")</f>
        <v>45552</v>
      </c>
      <c r="B2111" s="4">
        <f>IFERROR(Datos!B2111,"")</f>
        <v>237.34</v>
      </c>
      <c r="C2111" s="4">
        <f>IFERROR(Datos!C2111,"")</f>
        <v>5634.58</v>
      </c>
      <c r="D2111" s="22">
        <f t="shared" si="225"/>
        <v>-5.5308807508589464E-3</v>
      </c>
      <c r="E2111" s="22">
        <f t="shared" si="226"/>
        <v>2.6450846693371055E-4</v>
      </c>
      <c r="F2111" s="22">
        <f>IFERROR(D2111-Dashboard!$B$4/252,"")</f>
        <v>-5.6896109095891049E-3</v>
      </c>
      <c r="G2111" s="22">
        <f>IFERROR(E2111-Dashboard!$B$4/252,"")</f>
        <v>1.0577830820355182E-4</v>
      </c>
      <c r="H2111" s="4">
        <f t="shared" si="227"/>
        <v>238.68</v>
      </c>
      <c r="I2111" s="23">
        <f t="shared" si="228"/>
        <v>-5.6142114965644918E-3</v>
      </c>
      <c r="J2111" s="4">
        <f t="shared" si="229"/>
        <v>5667.2</v>
      </c>
      <c r="K2111" s="23">
        <f t="shared" si="230"/>
        <v>-5.7559288537549769E-3</v>
      </c>
      <c r="L2111" s="22">
        <f t="shared" si="224"/>
        <v>-5.7953892177926569E-3</v>
      </c>
    </row>
    <row r="2112" spans="1:12" x14ac:dyDescent="0.25">
      <c r="A2112" s="3">
        <f>IFERROR(Datos!A2112,"")</f>
        <v>45553</v>
      </c>
      <c r="B2112" s="4">
        <f>IFERROR(Datos!B2112,"")</f>
        <v>235.51</v>
      </c>
      <c r="C2112" s="4">
        <f>IFERROR(Datos!C2112,"")</f>
        <v>5618.26</v>
      </c>
      <c r="D2112" s="22">
        <f t="shared" si="225"/>
        <v>-7.7104575714166401E-3</v>
      </c>
      <c r="E2112" s="22">
        <f t="shared" si="226"/>
        <v>-2.8964004415590328E-3</v>
      </c>
      <c r="F2112" s="22">
        <f>IFERROR(D2112-Dashboard!$B$4/252,"")</f>
        <v>-7.8691877301467986E-3</v>
      </c>
      <c r="G2112" s="22">
        <f>IFERROR(E2112-Dashboard!$B$4/252,"")</f>
        <v>-3.0551306002891913E-3</v>
      </c>
      <c r="H2112" s="4">
        <f t="shared" si="227"/>
        <v>238.68</v>
      </c>
      <c r="I2112" s="23">
        <f t="shared" si="228"/>
        <v>-1.3281380928439779E-2</v>
      </c>
      <c r="J2112" s="4">
        <f t="shared" si="229"/>
        <v>5667.2</v>
      </c>
      <c r="K2112" s="23">
        <f t="shared" si="230"/>
        <v>-8.6356578204404011E-3</v>
      </c>
      <c r="L2112" s="22">
        <f t="shared" si="224"/>
        <v>-4.8140571298576074E-3</v>
      </c>
    </row>
    <row r="2113" spans="1:12" x14ac:dyDescent="0.25">
      <c r="A2113" s="3">
        <f>IFERROR(Datos!A2113,"")</f>
        <v>45554</v>
      </c>
      <c r="B2113" s="4">
        <f>IFERROR(Datos!B2113,"")</f>
        <v>239.17</v>
      </c>
      <c r="C2113" s="4">
        <f>IFERROR(Datos!C2113,"")</f>
        <v>5713.64</v>
      </c>
      <c r="D2113" s="22">
        <f t="shared" si="225"/>
        <v>1.5540741369793221E-2</v>
      </c>
      <c r="E2113" s="22">
        <f t="shared" si="226"/>
        <v>1.6976786407179478E-2</v>
      </c>
      <c r="F2113" s="22">
        <f>IFERROR(D2113-Dashboard!$B$4/252,"")</f>
        <v>1.5382011211063062E-2</v>
      </c>
      <c r="G2113" s="22">
        <f>IFERROR(E2113-Dashboard!$B$4/252,"")</f>
        <v>1.6818056248449318E-2</v>
      </c>
      <c r="H2113" s="4">
        <f t="shared" si="227"/>
        <v>239.17</v>
      </c>
      <c r="I2113" s="23">
        <f t="shared" si="228"/>
        <v>0</v>
      </c>
      <c r="J2113" s="4">
        <f t="shared" si="229"/>
        <v>5713.64</v>
      </c>
      <c r="K2113" s="23">
        <f t="shared" si="230"/>
        <v>0</v>
      </c>
      <c r="L2113" s="22">
        <f t="shared" si="224"/>
        <v>-1.4360450373862577E-3</v>
      </c>
    </row>
    <row r="2114" spans="1:12" x14ac:dyDescent="0.25">
      <c r="A2114" s="3">
        <f>IFERROR(Datos!A2114,"")</f>
        <v>45555</v>
      </c>
      <c r="B2114" s="4">
        <f>IFERROR(Datos!B2114,"")</f>
        <v>242.21</v>
      </c>
      <c r="C2114" s="4">
        <f>IFERROR(Datos!C2114,"")</f>
        <v>5702.55</v>
      </c>
      <c r="D2114" s="22">
        <f t="shared" si="225"/>
        <v>1.2710624242170843E-2</v>
      </c>
      <c r="E2114" s="22">
        <f t="shared" si="226"/>
        <v>-1.9409693295342478E-3</v>
      </c>
      <c r="F2114" s="22">
        <f>IFERROR(D2114-Dashboard!$B$4/252,"")</f>
        <v>1.2551894083440684E-2</v>
      </c>
      <c r="G2114" s="22">
        <f>IFERROR(E2114-Dashboard!$B$4/252,"")</f>
        <v>-2.0996994882644063E-3</v>
      </c>
      <c r="H2114" s="4">
        <f t="shared" si="227"/>
        <v>242.21</v>
      </c>
      <c r="I2114" s="23">
        <f t="shared" si="228"/>
        <v>0</v>
      </c>
      <c r="J2114" s="4">
        <f t="shared" si="229"/>
        <v>5713.64</v>
      </c>
      <c r="K2114" s="23">
        <f t="shared" si="230"/>
        <v>-1.9409693295342478E-3</v>
      </c>
      <c r="L2114" s="22">
        <f t="shared" si="224"/>
        <v>1.465159357170509E-2</v>
      </c>
    </row>
    <row r="2115" spans="1:12" x14ac:dyDescent="0.25">
      <c r="A2115" s="3">
        <f>IFERROR(Datos!A2115,"")</f>
        <v>45558</v>
      </c>
      <c r="B2115" s="4">
        <f>IFERROR(Datos!B2115,"")</f>
        <v>242.68</v>
      </c>
      <c r="C2115" s="4">
        <f>IFERROR(Datos!C2115,"")</f>
        <v>5718.57</v>
      </c>
      <c r="D2115" s="22">
        <f t="shared" si="225"/>
        <v>1.9404648858427631E-3</v>
      </c>
      <c r="E2115" s="22">
        <f t="shared" si="226"/>
        <v>2.8092695373120868E-3</v>
      </c>
      <c r="F2115" s="22">
        <f>IFERROR(D2115-Dashboard!$B$4/252,"")</f>
        <v>1.7817347271126044E-3</v>
      </c>
      <c r="G2115" s="22">
        <f>IFERROR(E2115-Dashboard!$B$4/252,"")</f>
        <v>2.6505393785819283E-3</v>
      </c>
      <c r="H2115" s="4">
        <f t="shared" si="227"/>
        <v>242.68</v>
      </c>
      <c r="I2115" s="23">
        <f t="shared" si="228"/>
        <v>0</v>
      </c>
      <c r="J2115" s="4">
        <f t="shared" si="229"/>
        <v>5718.57</v>
      </c>
      <c r="K2115" s="23">
        <f t="shared" si="230"/>
        <v>0</v>
      </c>
      <c r="L2115" s="22">
        <f t="shared" ref="L2115:L2178" si="231">IFERROR(IF(AND(ISNUMBER(D2115),ISNUMBER(E2115)),D2115-E2115,""),"")</f>
        <v>-8.6880465146932373E-4</v>
      </c>
    </row>
    <row r="2116" spans="1:12" x14ac:dyDescent="0.25">
      <c r="A2116" s="3">
        <f>IFERROR(Datos!A2116,"")</f>
        <v>45559</v>
      </c>
      <c r="B2116" s="4">
        <f>IFERROR(Datos!B2116,"")</f>
        <v>246.07</v>
      </c>
      <c r="C2116" s="4">
        <f>IFERROR(Datos!C2116,"")</f>
        <v>5732.93</v>
      </c>
      <c r="D2116" s="22">
        <f t="shared" ref="D2116:D2179" si="232">IFERROR(IF(AND(ISNUMBER(B2116),ISNUMBER(B2115),B2115&lt;&gt;0),B2116/B2115-1,""),"")</f>
        <v>1.3969012691610327E-2</v>
      </c>
      <c r="E2116" s="22">
        <f t="shared" ref="E2116:E2179" si="233">IFERROR(IF(AND(ISNUMBER(C2116),ISNUMBER(C2115),C2115&lt;&gt;0),C2116/C2115-1,""),"")</f>
        <v>2.5111172898120149E-3</v>
      </c>
      <c r="F2116" s="22">
        <f>IFERROR(D2116-Dashboard!$B$4/252,"")</f>
        <v>1.3810282532880169E-2</v>
      </c>
      <c r="G2116" s="22">
        <f>IFERROR(E2116-Dashboard!$B$4/252,"")</f>
        <v>2.3523871310818564E-3</v>
      </c>
      <c r="H2116" s="4">
        <f t="shared" ref="H2116:H2179" si="234">IFERROR(IF(ISNUMBER(B2116),MAX(B2116,IFERROR(H2115,B2116)),""),"")</f>
        <v>246.07</v>
      </c>
      <c r="I2116" s="23">
        <f t="shared" ref="I2116:I2179" si="235">IFERROR(IF(AND(ISNUMBER(B2116),ISNUMBER(H2116)),B2116/H2116-1,""),"")</f>
        <v>0</v>
      </c>
      <c r="J2116" s="4">
        <f t="shared" ref="J2116:J2179" si="236">IFERROR(IF(ISNUMBER(C2116),MAX(C2116,IFERROR(J2115,C2116)),""),"")</f>
        <v>5732.93</v>
      </c>
      <c r="K2116" s="23">
        <f t="shared" ref="K2116:K2179" si="237">IFERROR(IF(AND(ISNUMBER(C2116),ISNUMBER(J2116)),C2116/J2116-1,""),"")</f>
        <v>0</v>
      </c>
      <c r="L2116" s="22">
        <f t="shared" si="231"/>
        <v>1.1457895401798313E-2</v>
      </c>
    </row>
    <row r="2117" spans="1:12" x14ac:dyDescent="0.25">
      <c r="A2117" s="3">
        <f>IFERROR(Datos!A2117,"")</f>
        <v>45560</v>
      </c>
      <c r="B2117" s="4">
        <f>IFERROR(Datos!B2117,"")</f>
        <v>245.73</v>
      </c>
      <c r="C2117" s="4">
        <f>IFERROR(Datos!C2117,"")</f>
        <v>5722.26</v>
      </c>
      <c r="D2117" s="22">
        <f t="shared" si="232"/>
        <v>-1.3817206485959854E-3</v>
      </c>
      <c r="E2117" s="22">
        <f t="shared" si="233"/>
        <v>-1.8611774432969463E-3</v>
      </c>
      <c r="F2117" s="22">
        <f>IFERROR(D2117-Dashboard!$B$4/252,"")</f>
        <v>-1.5404508073261442E-3</v>
      </c>
      <c r="G2117" s="22">
        <f>IFERROR(E2117-Dashboard!$B$4/252,"")</f>
        <v>-2.0199076020271049E-3</v>
      </c>
      <c r="H2117" s="4">
        <f t="shared" si="234"/>
        <v>246.07</v>
      </c>
      <c r="I2117" s="23">
        <f t="shared" si="235"/>
        <v>-1.3817206485959854E-3</v>
      </c>
      <c r="J2117" s="4">
        <f t="shared" si="236"/>
        <v>5732.93</v>
      </c>
      <c r="K2117" s="23">
        <f t="shared" si="237"/>
        <v>-1.8611774432969463E-3</v>
      </c>
      <c r="L2117" s="22">
        <f t="shared" si="231"/>
        <v>4.7945679470096092E-4</v>
      </c>
    </row>
    <row r="2118" spans="1:12" x14ac:dyDescent="0.25">
      <c r="A2118" s="3">
        <f>IFERROR(Datos!A2118,"")</f>
        <v>45561</v>
      </c>
      <c r="B2118" s="4">
        <f>IFERROR(Datos!B2118,"")</f>
        <v>246.98</v>
      </c>
      <c r="C2118" s="4">
        <f>IFERROR(Datos!C2118,"")</f>
        <v>5745.37</v>
      </c>
      <c r="D2118" s="22">
        <f t="shared" si="232"/>
        <v>5.0868839783502207E-3</v>
      </c>
      <c r="E2118" s="22">
        <f t="shared" si="233"/>
        <v>4.0386141140038578E-3</v>
      </c>
      <c r="F2118" s="22">
        <f>IFERROR(D2118-Dashboard!$B$4/252,"")</f>
        <v>4.9281538196200621E-3</v>
      </c>
      <c r="G2118" s="22">
        <f>IFERROR(E2118-Dashboard!$B$4/252,"")</f>
        <v>3.8798839552736993E-3</v>
      </c>
      <c r="H2118" s="4">
        <f t="shared" si="234"/>
        <v>246.98</v>
      </c>
      <c r="I2118" s="23">
        <f t="shared" si="235"/>
        <v>0</v>
      </c>
      <c r="J2118" s="4">
        <f t="shared" si="236"/>
        <v>5745.37</v>
      </c>
      <c r="K2118" s="23">
        <f t="shared" si="237"/>
        <v>0</v>
      </c>
      <c r="L2118" s="22">
        <f t="shared" si="231"/>
        <v>1.0482698643463628E-3</v>
      </c>
    </row>
    <row r="2119" spans="1:12" x14ac:dyDescent="0.25">
      <c r="A2119" s="3">
        <f>IFERROR(Datos!A2119,"")</f>
        <v>45562</v>
      </c>
      <c r="B2119" s="4">
        <f>IFERROR(Datos!B2119,"")</f>
        <v>245.02</v>
      </c>
      <c r="C2119" s="4">
        <f>IFERROR(Datos!C2119,"")</f>
        <v>5738.17</v>
      </c>
      <c r="D2119" s="22">
        <f t="shared" si="232"/>
        <v>-7.9358652522470985E-3</v>
      </c>
      <c r="E2119" s="22">
        <f t="shared" si="233"/>
        <v>-1.2531829977877607E-3</v>
      </c>
      <c r="F2119" s="22">
        <f>IFERROR(D2119-Dashboard!$B$4/252,"")</f>
        <v>-8.094595410977257E-3</v>
      </c>
      <c r="G2119" s="22">
        <f>IFERROR(E2119-Dashboard!$B$4/252,"")</f>
        <v>-1.4119131565179194E-3</v>
      </c>
      <c r="H2119" s="4">
        <f t="shared" si="234"/>
        <v>246.98</v>
      </c>
      <c r="I2119" s="23">
        <f t="shared" si="235"/>
        <v>-7.9358652522470985E-3</v>
      </c>
      <c r="J2119" s="4">
        <f t="shared" si="236"/>
        <v>5745.37</v>
      </c>
      <c r="K2119" s="23">
        <f t="shared" si="237"/>
        <v>-1.2531829977877607E-3</v>
      </c>
      <c r="L2119" s="22">
        <f t="shared" si="231"/>
        <v>-6.6826822544593378E-3</v>
      </c>
    </row>
    <row r="2120" spans="1:12" x14ac:dyDescent="0.25">
      <c r="A2120" s="3">
        <f>IFERROR(Datos!A2120,"")</f>
        <v>45565</v>
      </c>
      <c r="B2120" s="4">
        <f>IFERROR(Datos!B2120,"")</f>
        <v>243.06</v>
      </c>
      <c r="C2120" s="4">
        <f>IFERROR(Datos!C2120,"")</f>
        <v>5762.48</v>
      </c>
      <c r="D2120" s="22">
        <f t="shared" si="232"/>
        <v>-7.999346992082268E-3</v>
      </c>
      <c r="E2120" s="22">
        <f t="shared" si="233"/>
        <v>4.2365423122701085E-3</v>
      </c>
      <c r="F2120" s="22">
        <f>IFERROR(D2120-Dashboard!$B$4/252,"")</f>
        <v>-8.1580771508124265E-3</v>
      </c>
      <c r="G2120" s="22">
        <f>IFERROR(E2120-Dashboard!$B$4/252,"")</f>
        <v>4.07781215353995E-3</v>
      </c>
      <c r="H2120" s="4">
        <f t="shared" si="234"/>
        <v>246.98</v>
      </c>
      <c r="I2120" s="23">
        <f t="shared" si="235"/>
        <v>-1.5871730504494197E-2</v>
      </c>
      <c r="J2120" s="4">
        <f t="shared" si="236"/>
        <v>5762.48</v>
      </c>
      <c r="K2120" s="23">
        <f t="shared" si="237"/>
        <v>0</v>
      </c>
      <c r="L2120" s="22">
        <f t="shared" si="231"/>
        <v>-1.2235889304352376E-2</v>
      </c>
    </row>
    <row r="2121" spans="1:12" x14ac:dyDescent="0.25">
      <c r="A2121" s="3">
        <f>IFERROR(Datos!A2121,"")</f>
        <v>45566</v>
      </c>
      <c r="B2121" s="4">
        <f>IFERROR(Datos!B2121,"")</f>
        <v>245.61</v>
      </c>
      <c r="C2121" s="4">
        <f>IFERROR(Datos!C2121,"")</f>
        <v>5708.75</v>
      </c>
      <c r="D2121" s="22">
        <f t="shared" si="232"/>
        <v>1.0491236731671183E-2</v>
      </c>
      <c r="E2121" s="22">
        <f t="shared" si="233"/>
        <v>-9.3241104524439677E-3</v>
      </c>
      <c r="F2121" s="22">
        <f>IFERROR(D2121-Dashboard!$B$4/252,"")</f>
        <v>1.0332506572941024E-2</v>
      </c>
      <c r="G2121" s="22">
        <f>IFERROR(E2121-Dashboard!$B$4/252,"")</f>
        <v>-9.4828406111741263E-3</v>
      </c>
      <c r="H2121" s="4">
        <f t="shared" si="234"/>
        <v>246.98</v>
      </c>
      <c r="I2121" s="23">
        <f t="shared" si="235"/>
        <v>-5.5470078548869317E-3</v>
      </c>
      <c r="J2121" s="4">
        <f t="shared" si="236"/>
        <v>5762.48</v>
      </c>
      <c r="K2121" s="23">
        <f t="shared" si="237"/>
        <v>-9.3241104524439677E-3</v>
      </c>
      <c r="L2121" s="22">
        <f t="shared" si="231"/>
        <v>1.9815347184115151E-2</v>
      </c>
    </row>
    <row r="2122" spans="1:12" x14ac:dyDescent="0.25">
      <c r="A2122" s="3">
        <f>IFERROR(Datos!A2122,"")</f>
        <v>45567</v>
      </c>
      <c r="B2122" s="4">
        <f>IFERROR(Datos!B2122,"")</f>
        <v>245.66</v>
      </c>
      <c r="C2122" s="4">
        <f>IFERROR(Datos!C2122,"")</f>
        <v>5709.54</v>
      </c>
      <c r="D2122" s="22">
        <f t="shared" si="232"/>
        <v>2.0357477301402582E-4</v>
      </c>
      <c r="E2122" s="22">
        <f t="shared" si="233"/>
        <v>1.3838405955768351E-4</v>
      </c>
      <c r="F2122" s="22">
        <f>IFERROR(D2122-Dashboard!$B$4/252,"")</f>
        <v>4.4844614283867093E-5</v>
      </c>
      <c r="G2122" s="22">
        <f>IFERROR(E2122-Dashboard!$B$4/252,"")</f>
        <v>-2.0346099172475216E-5</v>
      </c>
      <c r="H2122" s="4">
        <f t="shared" si="234"/>
        <v>246.98</v>
      </c>
      <c r="I2122" s="23">
        <f t="shared" si="235"/>
        <v>-5.3445623127378328E-3</v>
      </c>
      <c r="J2122" s="4">
        <f t="shared" si="236"/>
        <v>5762.48</v>
      </c>
      <c r="K2122" s="23">
        <f t="shared" si="237"/>
        <v>-9.1870167011425252E-3</v>
      </c>
      <c r="L2122" s="22">
        <f t="shared" si="231"/>
        <v>6.5190713456342309E-5</v>
      </c>
    </row>
    <row r="2123" spans="1:12" x14ac:dyDescent="0.25">
      <c r="A2123" s="3">
        <f>IFERROR(Datos!A2123,"")</f>
        <v>45568</v>
      </c>
      <c r="B2123" s="4">
        <f>IFERROR(Datos!B2123,"")</f>
        <v>245.49</v>
      </c>
      <c r="C2123" s="4">
        <f>IFERROR(Datos!C2123,"")</f>
        <v>5699.94</v>
      </c>
      <c r="D2123" s="22">
        <f t="shared" si="232"/>
        <v>-6.9201335178692425E-4</v>
      </c>
      <c r="E2123" s="22">
        <f t="shared" si="233"/>
        <v>-1.681396399709989E-3</v>
      </c>
      <c r="F2123" s="22">
        <f>IFERROR(D2123-Dashboard!$B$4/252,"")</f>
        <v>-8.5074351051708298E-4</v>
      </c>
      <c r="G2123" s="22">
        <f>IFERROR(E2123-Dashboard!$B$4/252,"")</f>
        <v>-1.8401265584401477E-3</v>
      </c>
      <c r="H2123" s="4">
        <f t="shared" si="234"/>
        <v>246.98</v>
      </c>
      <c r="I2123" s="23">
        <f t="shared" si="235"/>
        <v>-6.0328771560449468E-3</v>
      </c>
      <c r="J2123" s="4">
        <f t="shared" si="236"/>
        <v>5762.48</v>
      </c>
      <c r="K2123" s="23">
        <f t="shared" si="237"/>
        <v>-1.0852966084047178E-2</v>
      </c>
      <c r="L2123" s="22">
        <f t="shared" si="231"/>
        <v>9.8938304792306475E-4</v>
      </c>
    </row>
    <row r="2124" spans="1:12" x14ac:dyDescent="0.25">
      <c r="A2124" s="3">
        <f>IFERROR(Datos!A2124,"")</f>
        <v>45569</v>
      </c>
      <c r="B2124" s="4">
        <f>IFERROR(Datos!B2124,"")</f>
        <v>245</v>
      </c>
      <c r="C2124" s="4">
        <f>IFERROR(Datos!C2124,"")</f>
        <v>5751.07</v>
      </c>
      <c r="D2124" s="22">
        <f t="shared" si="232"/>
        <v>-1.9960079840319889E-3</v>
      </c>
      <c r="E2124" s="22">
        <f t="shared" si="233"/>
        <v>8.9702698624898325E-3</v>
      </c>
      <c r="F2124" s="22">
        <f>IFERROR(D2124-Dashboard!$B$4/252,"")</f>
        <v>-2.1547381427621474E-3</v>
      </c>
      <c r="G2124" s="22">
        <f>IFERROR(E2124-Dashboard!$B$4/252,"")</f>
        <v>8.811539703759674E-3</v>
      </c>
      <c r="H2124" s="4">
        <f t="shared" si="234"/>
        <v>246.98</v>
      </c>
      <c r="I2124" s="23">
        <f t="shared" si="235"/>
        <v>-8.0168434691068047E-3</v>
      </c>
      <c r="J2124" s="4">
        <f t="shared" si="236"/>
        <v>5762.48</v>
      </c>
      <c r="K2124" s="23">
        <f t="shared" si="237"/>
        <v>-1.980050256139676E-3</v>
      </c>
      <c r="L2124" s="22">
        <f t="shared" si="231"/>
        <v>-1.0966277846521821E-2</v>
      </c>
    </row>
    <row r="2125" spans="1:12" x14ac:dyDescent="0.25">
      <c r="A2125" s="3">
        <f>IFERROR(Datos!A2125,"")</f>
        <v>45572</v>
      </c>
      <c r="B2125" s="4">
        <f>IFERROR(Datos!B2125,"")</f>
        <v>244.17</v>
      </c>
      <c r="C2125" s="4">
        <f>IFERROR(Datos!C2125,"")</f>
        <v>5695.94</v>
      </c>
      <c r="D2125" s="22">
        <f t="shared" si="232"/>
        <v>-3.3877551020408125E-3</v>
      </c>
      <c r="E2125" s="22">
        <f t="shared" si="233"/>
        <v>-9.5860422495291919E-3</v>
      </c>
      <c r="F2125" s="22">
        <f>IFERROR(D2125-Dashboard!$B$4/252,"")</f>
        <v>-3.5464852607709711E-3</v>
      </c>
      <c r="G2125" s="22">
        <f>IFERROR(E2125-Dashboard!$B$4/252,"")</f>
        <v>-9.7447724082593504E-3</v>
      </c>
      <c r="H2125" s="4">
        <f t="shared" si="234"/>
        <v>246.98</v>
      </c>
      <c r="I2125" s="23">
        <f t="shared" si="235"/>
        <v>-1.1377439468782891E-2</v>
      </c>
      <c r="J2125" s="4">
        <f t="shared" si="236"/>
        <v>5762.48</v>
      </c>
      <c r="K2125" s="23">
        <f t="shared" si="237"/>
        <v>-1.1547111660257348E-2</v>
      </c>
      <c r="L2125" s="22">
        <f t="shared" si="231"/>
        <v>6.1982871474883794E-3</v>
      </c>
    </row>
    <row r="2126" spans="1:12" x14ac:dyDescent="0.25">
      <c r="A2126" s="3">
        <f>IFERROR(Datos!A2126,"")</f>
        <v>45573</v>
      </c>
      <c r="B2126" s="4">
        <f>IFERROR(Datos!B2126,"")</f>
        <v>242.37</v>
      </c>
      <c r="C2126" s="4">
        <f>IFERROR(Datos!C2126,"")</f>
        <v>5751.13</v>
      </c>
      <c r="D2126" s="22">
        <f t="shared" si="232"/>
        <v>-7.3719130114263676E-3</v>
      </c>
      <c r="E2126" s="22">
        <f t="shared" si="233"/>
        <v>9.68935768284096E-3</v>
      </c>
      <c r="F2126" s="22">
        <f>IFERROR(D2126-Dashboard!$B$4/252,"")</f>
        <v>-7.5306431701565261E-3</v>
      </c>
      <c r="G2126" s="22">
        <f>IFERROR(E2126-Dashboard!$B$4/252,"")</f>
        <v>9.5306275241108015E-3</v>
      </c>
      <c r="H2126" s="4">
        <f t="shared" si="234"/>
        <v>246.98</v>
      </c>
      <c r="I2126" s="23">
        <f t="shared" si="235"/>
        <v>-1.8665478986152673E-2</v>
      </c>
      <c r="J2126" s="4">
        <f t="shared" si="236"/>
        <v>5762.48</v>
      </c>
      <c r="K2126" s="23">
        <f t="shared" si="237"/>
        <v>-1.9696380724965046E-3</v>
      </c>
      <c r="L2126" s="22">
        <f t="shared" si="231"/>
        <v>-1.7061270694267328E-2</v>
      </c>
    </row>
    <row r="2127" spans="1:12" x14ac:dyDescent="0.25">
      <c r="A2127" s="3">
        <f>IFERROR(Datos!A2127,"")</f>
        <v>45574</v>
      </c>
      <c r="B2127" s="4">
        <f>IFERROR(Datos!B2127,"")</f>
        <v>241.05</v>
      </c>
      <c r="C2127" s="4">
        <f>IFERROR(Datos!C2127,"")</f>
        <v>5792.04</v>
      </c>
      <c r="D2127" s="22">
        <f t="shared" si="232"/>
        <v>-5.4462185914098127E-3</v>
      </c>
      <c r="E2127" s="22">
        <f t="shared" si="233"/>
        <v>7.1133846739683815E-3</v>
      </c>
      <c r="F2127" s="22">
        <f>IFERROR(D2127-Dashboard!$B$4/252,"")</f>
        <v>-5.6049487501399712E-3</v>
      </c>
      <c r="G2127" s="22">
        <f>IFERROR(E2127-Dashboard!$B$4/252,"")</f>
        <v>6.954654515238223E-3</v>
      </c>
      <c r="H2127" s="4">
        <f t="shared" si="234"/>
        <v>246.98</v>
      </c>
      <c r="I2127" s="23">
        <f t="shared" si="235"/>
        <v>-2.4010041298890505E-2</v>
      </c>
      <c r="J2127" s="4">
        <f t="shared" si="236"/>
        <v>5792.04</v>
      </c>
      <c r="K2127" s="23">
        <f t="shared" si="237"/>
        <v>0</v>
      </c>
      <c r="L2127" s="22">
        <f t="shared" si="231"/>
        <v>-1.2559603265378194E-2</v>
      </c>
    </row>
    <row r="2128" spans="1:12" x14ac:dyDescent="0.25">
      <c r="A2128" s="3">
        <f>IFERROR(Datos!A2128,"")</f>
        <v>45575</v>
      </c>
      <c r="B2128" s="4">
        <f>IFERROR(Datos!B2128,"")</f>
        <v>242.82</v>
      </c>
      <c r="C2128" s="4">
        <f>IFERROR(Datos!C2128,"")</f>
        <v>5780.05</v>
      </c>
      <c r="D2128" s="22">
        <f t="shared" si="232"/>
        <v>7.3428749222153034E-3</v>
      </c>
      <c r="E2128" s="22">
        <f t="shared" si="233"/>
        <v>-2.0700823889336917E-3</v>
      </c>
      <c r="F2128" s="22">
        <f>IFERROR(D2128-Dashboard!$B$4/252,"")</f>
        <v>7.1841447634851448E-3</v>
      </c>
      <c r="G2128" s="22">
        <f>IFERROR(E2128-Dashboard!$B$4/252,"")</f>
        <v>-2.2288125476638502E-3</v>
      </c>
      <c r="H2128" s="4">
        <f t="shared" si="234"/>
        <v>246.98</v>
      </c>
      <c r="I2128" s="23">
        <f t="shared" si="235"/>
        <v>-1.6843469106810227E-2</v>
      </c>
      <c r="J2128" s="4">
        <f t="shared" si="236"/>
        <v>5792.04</v>
      </c>
      <c r="K2128" s="23">
        <f t="shared" si="237"/>
        <v>-2.0700823889336917E-3</v>
      </c>
      <c r="L2128" s="22">
        <f t="shared" si="231"/>
        <v>9.412957311148995E-3</v>
      </c>
    </row>
    <row r="2129" spans="1:12" x14ac:dyDescent="0.25">
      <c r="A2129" s="3">
        <f>IFERROR(Datos!A2129,"")</f>
        <v>45576</v>
      </c>
      <c r="B2129" s="4">
        <f>IFERROR(Datos!B2129,"")</f>
        <v>245.47</v>
      </c>
      <c r="C2129" s="4">
        <f>IFERROR(Datos!C2129,"")</f>
        <v>5815.03</v>
      </c>
      <c r="D2129" s="22">
        <f t="shared" si="232"/>
        <v>1.0913433819289997E-2</v>
      </c>
      <c r="E2129" s="22">
        <f t="shared" si="233"/>
        <v>6.0518507625366702E-3</v>
      </c>
      <c r="F2129" s="22">
        <f>IFERROR(D2129-Dashboard!$B$4/252,"")</f>
        <v>1.0754703660559839E-2</v>
      </c>
      <c r="G2129" s="22">
        <f>IFERROR(E2129-Dashboard!$B$4/252,"")</f>
        <v>5.8931206038065117E-3</v>
      </c>
      <c r="H2129" s="4">
        <f t="shared" si="234"/>
        <v>246.98</v>
      </c>
      <c r="I2129" s="23">
        <f t="shared" si="235"/>
        <v>-6.113855372904653E-3</v>
      </c>
      <c r="J2129" s="4">
        <f t="shared" si="236"/>
        <v>5815.03</v>
      </c>
      <c r="K2129" s="23">
        <f t="shared" si="237"/>
        <v>0</v>
      </c>
      <c r="L2129" s="22">
        <f t="shared" si="231"/>
        <v>4.8615830567533269E-3</v>
      </c>
    </row>
    <row r="2130" spans="1:12" x14ac:dyDescent="0.25">
      <c r="A2130" s="3">
        <f>IFERROR(Datos!A2130,"")</f>
        <v>45579</v>
      </c>
      <c r="B2130" s="4">
        <f>IFERROR(Datos!B2130,"")</f>
        <v>245.07</v>
      </c>
      <c r="C2130" s="4">
        <f>IFERROR(Datos!C2130,"")</f>
        <v>5859.85</v>
      </c>
      <c r="D2130" s="22">
        <f t="shared" si="232"/>
        <v>-1.6295270297795872E-3</v>
      </c>
      <c r="E2130" s="22">
        <f t="shared" si="233"/>
        <v>7.7076128584032677E-3</v>
      </c>
      <c r="F2130" s="22">
        <f>IFERROR(D2130-Dashboard!$B$4/252,"")</f>
        <v>-1.7882571885097459E-3</v>
      </c>
      <c r="G2130" s="22">
        <f>IFERROR(E2130-Dashboard!$B$4/252,"")</f>
        <v>7.5488826996731092E-3</v>
      </c>
      <c r="H2130" s="4">
        <f t="shared" si="234"/>
        <v>246.98</v>
      </c>
      <c r="I2130" s="23">
        <f t="shared" si="235"/>
        <v>-7.7334197100979996E-3</v>
      </c>
      <c r="J2130" s="4">
        <f t="shared" si="236"/>
        <v>5859.85</v>
      </c>
      <c r="K2130" s="23">
        <f t="shared" si="237"/>
        <v>0</v>
      </c>
      <c r="L2130" s="22">
        <f t="shared" si="231"/>
        <v>-9.3371398881828549E-3</v>
      </c>
    </row>
    <row r="2131" spans="1:12" x14ac:dyDescent="0.25">
      <c r="A2131" s="3">
        <f>IFERROR(Datos!A2131,"")</f>
        <v>45580</v>
      </c>
      <c r="B2131" s="4">
        <f>IFERROR(Datos!B2131,"")</f>
        <v>245.92</v>
      </c>
      <c r="C2131" s="4">
        <f>IFERROR(Datos!C2131,"")</f>
        <v>5815.26</v>
      </c>
      <c r="D2131" s="22">
        <f t="shared" si="232"/>
        <v>3.4683967845920982E-3</v>
      </c>
      <c r="E2131" s="22">
        <f t="shared" si="233"/>
        <v>-7.6094097971791674E-3</v>
      </c>
      <c r="F2131" s="22">
        <f>IFERROR(D2131-Dashboard!$B$4/252,"")</f>
        <v>3.3096666258619397E-3</v>
      </c>
      <c r="G2131" s="22">
        <f>IFERROR(E2131-Dashboard!$B$4/252,"")</f>
        <v>-7.7681399559093259E-3</v>
      </c>
      <c r="H2131" s="4">
        <f t="shared" si="234"/>
        <v>246.98</v>
      </c>
      <c r="I2131" s="23">
        <f t="shared" si="235"/>
        <v>-4.2918454935622075E-3</v>
      </c>
      <c r="J2131" s="4">
        <f t="shared" si="236"/>
        <v>5859.85</v>
      </c>
      <c r="K2131" s="23">
        <f t="shared" si="237"/>
        <v>-7.6094097971791674E-3</v>
      </c>
      <c r="L2131" s="22">
        <f t="shared" si="231"/>
        <v>1.1077806581771266E-2</v>
      </c>
    </row>
    <row r="2132" spans="1:12" x14ac:dyDescent="0.25">
      <c r="A2132" s="3">
        <f>IFERROR(Datos!A2132,"")</f>
        <v>45581</v>
      </c>
      <c r="B2132" s="4">
        <f>IFERROR(Datos!B2132,"")</f>
        <v>247.15</v>
      </c>
      <c r="C2132" s="4">
        <f>IFERROR(Datos!C2132,"")</f>
        <v>5842.47</v>
      </c>
      <c r="D2132" s="22">
        <f t="shared" si="232"/>
        <v>5.0016265452179631E-3</v>
      </c>
      <c r="E2132" s="22">
        <f t="shared" si="233"/>
        <v>4.6790685197222182E-3</v>
      </c>
      <c r="F2132" s="22">
        <f>IFERROR(D2132-Dashboard!$B$4/252,"")</f>
        <v>4.8428963864878046E-3</v>
      </c>
      <c r="G2132" s="22">
        <f>IFERROR(E2132-Dashboard!$B$4/252,"")</f>
        <v>4.5203383609920596E-3</v>
      </c>
      <c r="H2132" s="4">
        <f t="shared" si="234"/>
        <v>247.15</v>
      </c>
      <c r="I2132" s="23">
        <f t="shared" si="235"/>
        <v>0</v>
      </c>
      <c r="J2132" s="4">
        <f t="shared" si="236"/>
        <v>5859.85</v>
      </c>
      <c r="K2132" s="23">
        <f t="shared" si="237"/>
        <v>-2.9659462272925152E-3</v>
      </c>
      <c r="L2132" s="22">
        <f t="shared" si="231"/>
        <v>3.2255802549574497E-4</v>
      </c>
    </row>
    <row r="2133" spans="1:12" x14ac:dyDescent="0.25">
      <c r="A2133" s="3">
        <f>IFERROR(Datos!A2133,"")</f>
        <v>45582</v>
      </c>
      <c r="B2133" s="4">
        <f>IFERROR(Datos!B2133,"")</f>
        <v>248.63</v>
      </c>
      <c r="C2133" s="4">
        <f>IFERROR(Datos!C2133,"")</f>
        <v>5841.47</v>
      </c>
      <c r="D2133" s="22">
        <f t="shared" si="232"/>
        <v>5.9882662350798643E-3</v>
      </c>
      <c r="E2133" s="22">
        <f t="shared" si="233"/>
        <v>-1.7116048520571248E-4</v>
      </c>
      <c r="F2133" s="22">
        <f>IFERROR(D2133-Dashboard!$B$4/252,"")</f>
        <v>5.8295360763497058E-3</v>
      </c>
      <c r="G2133" s="22">
        <f>IFERROR(E2133-Dashboard!$B$4/252,"")</f>
        <v>-3.2989064393587121E-4</v>
      </c>
      <c r="H2133" s="4">
        <f t="shared" si="234"/>
        <v>248.63</v>
      </c>
      <c r="I2133" s="23">
        <f t="shared" si="235"/>
        <v>0</v>
      </c>
      <c r="J2133" s="4">
        <f t="shared" si="236"/>
        <v>5859.85</v>
      </c>
      <c r="K2133" s="23">
        <f t="shared" si="237"/>
        <v>-3.1365990597028715E-3</v>
      </c>
      <c r="L2133" s="22">
        <f t="shared" si="231"/>
        <v>6.1594267202855768E-3</v>
      </c>
    </row>
    <row r="2134" spans="1:12" x14ac:dyDescent="0.25">
      <c r="A2134" s="3">
        <f>IFERROR(Datos!A2134,"")</f>
        <v>45583</v>
      </c>
      <c r="B2134" s="4">
        <f>IFERROR(Datos!B2134,"")</f>
        <v>251.27</v>
      </c>
      <c r="C2134" s="4">
        <f>IFERROR(Datos!C2134,"")</f>
        <v>5864.67</v>
      </c>
      <c r="D2134" s="22">
        <f t="shared" si="232"/>
        <v>1.061818766842304E-2</v>
      </c>
      <c r="E2134" s="22">
        <f t="shared" si="233"/>
        <v>3.9716030382763723E-3</v>
      </c>
      <c r="F2134" s="22">
        <f>IFERROR(D2134-Dashboard!$B$4/252,"")</f>
        <v>1.0459457509692882E-2</v>
      </c>
      <c r="G2134" s="22">
        <f>IFERROR(E2134-Dashboard!$B$4/252,"")</f>
        <v>3.8128728795462138E-3</v>
      </c>
      <c r="H2134" s="4">
        <f t="shared" si="234"/>
        <v>251.27</v>
      </c>
      <c r="I2134" s="23">
        <f t="shared" si="235"/>
        <v>0</v>
      </c>
      <c r="J2134" s="4">
        <f t="shared" si="236"/>
        <v>5864.67</v>
      </c>
      <c r="K2134" s="23">
        <f t="shared" si="237"/>
        <v>0</v>
      </c>
      <c r="L2134" s="22">
        <f t="shared" si="231"/>
        <v>6.646584630146668E-3</v>
      </c>
    </row>
    <row r="2135" spans="1:12" x14ac:dyDescent="0.25">
      <c r="A2135" s="3">
        <f>IFERROR(Datos!A2135,"")</f>
        <v>45586</v>
      </c>
      <c r="B2135" s="4">
        <f>IFERROR(Datos!B2135,"")</f>
        <v>251.22</v>
      </c>
      <c r="C2135" s="4">
        <f>IFERROR(Datos!C2135,"")</f>
        <v>5853.98</v>
      </c>
      <c r="D2135" s="22">
        <f t="shared" si="232"/>
        <v>-1.9898913519322825E-4</v>
      </c>
      <c r="E2135" s="22">
        <f t="shared" si="233"/>
        <v>-1.8227794573267841E-3</v>
      </c>
      <c r="F2135" s="22">
        <f>IFERROR(D2135-Dashboard!$B$4/252,"")</f>
        <v>-3.5771929392338698E-4</v>
      </c>
      <c r="G2135" s="22">
        <f>IFERROR(E2135-Dashboard!$B$4/252,"")</f>
        <v>-1.9815096160569427E-3</v>
      </c>
      <c r="H2135" s="4">
        <f t="shared" si="234"/>
        <v>251.27</v>
      </c>
      <c r="I2135" s="23">
        <f t="shared" si="235"/>
        <v>-1.9898913519322825E-4</v>
      </c>
      <c r="J2135" s="4">
        <f t="shared" si="236"/>
        <v>5864.67</v>
      </c>
      <c r="K2135" s="23">
        <f t="shared" si="237"/>
        <v>-1.8227794573267841E-3</v>
      </c>
      <c r="L2135" s="22">
        <f t="shared" si="231"/>
        <v>1.6237903221335559E-3</v>
      </c>
    </row>
    <row r="2136" spans="1:12" x14ac:dyDescent="0.25">
      <c r="A2136" s="3">
        <f>IFERROR(Datos!A2136,"")</f>
        <v>45587</v>
      </c>
      <c r="B2136" s="4">
        <f>IFERROR(Datos!B2136,"")</f>
        <v>253.93</v>
      </c>
      <c r="C2136" s="4">
        <f>IFERROR(Datos!C2136,"")</f>
        <v>5851.2</v>
      </c>
      <c r="D2136" s="22">
        <f t="shared" si="232"/>
        <v>1.078735769445105E-2</v>
      </c>
      <c r="E2136" s="22">
        <f t="shared" si="233"/>
        <v>-4.7489058725858069E-4</v>
      </c>
      <c r="F2136" s="22">
        <f>IFERROR(D2136-Dashboard!$B$4/252,"")</f>
        <v>1.0628627535720891E-2</v>
      </c>
      <c r="G2136" s="22">
        <f>IFERROR(E2136-Dashboard!$B$4/252,"")</f>
        <v>-6.3362074598873942E-4</v>
      </c>
      <c r="H2136" s="4">
        <f t="shared" si="234"/>
        <v>253.93</v>
      </c>
      <c r="I2136" s="23">
        <f t="shared" si="235"/>
        <v>0</v>
      </c>
      <c r="J2136" s="4">
        <f t="shared" si="236"/>
        <v>5864.67</v>
      </c>
      <c r="K2136" s="23">
        <f t="shared" si="237"/>
        <v>-2.2968044237783314E-3</v>
      </c>
      <c r="L2136" s="22">
        <f t="shared" si="231"/>
        <v>1.126224828170963E-2</v>
      </c>
    </row>
    <row r="2137" spans="1:12" x14ac:dyDescent="0.25">
      <c r="A2137" s="3">
        <f>IFERROR(Datos!A2137,"")</f>
        <v>45588</v>
      </c>
      <c r="B2137" s="4">
        <f>IFERROR(Datos!B2137,"")</f>
        <v>250.87</v>
      </c>
      <c r="C2137" s="4">
        <f>IFERROR(Datos!C2137,"")</f>
        <v>5797.42</v>
      </c>
      <c r="D2137" s="22">
        <f t="shared" si="232"/>
        <v>-1.2050565116370704E-2</v>
      </c>
      <c r="E2137" s="22">
        <f t="shared" si="233"/>
        <v>-9.1912770030079249E-3</v>
      </c>
      <c r="F2137" s="22">
        <f>IFERROR(D2137-Dashboard!$B$4/252,"")</f>
        <v>-1.2209295275100862E-2</v>
      </c>
      <c r="G2137" s="22">
        <f>IFERROR(E2137-Dashboard!$B$4/252,"")</f>
        <v>-9.3500071617380835E-3</v>
      </c>
      <c r="H2137" s="4">
        <f t="shared" si="234"/>
        <v>253.93</v>
      </c>
      <c r="I2137" s="23">
        <f t="shared" si="235"/>
        <v>-1.2050565116370704E-2</v>
      </c>
      <c r="J2137" s="4">
        <f t="shared" si="236"/>
        <v>5864.67</v>
      </c>
      <c r="K2137" s="23">
        <f t="shared" si="237"/>
        <v>-1.1466970861105596E-2</v>
      </c>
      <c r="L2137" s="22">
        <f t="shared" si="231"/>
        <v>-2.859288113362779E-3</v>
      </c>
    </row>
    <row r="2138" spans="1:12" x14ac:dyDescent="0.25">
      <c r="A2138" s="3">
        <f>IFERROR(Datos!A2138,"")</f>
        <v>45589</v>
      </c>
      <c r="B2138" s="4">
        <f>IFERROR(Datos!B2138,"")</f>
        <v>252.8</v>
      </c>
      <c r="C2138" s="4">
        <f>IFERROR(Datos!C2138,"")</f>
        <v>5809.86</v>
      </c>
      <c r="D2138" s="22">
        <f t="shared" si="232"/>
        <v>7.6932275680632323E-3</v>
      </c>
      <c r="E2138" s="22">
        <f t="shared" si="233"/>
        <v>2.1457820892740731E-3</v>
      </c>
      <c r="F2138" s="22">
        <f>IFERROR(D2138-Dashboard!$B$4/252,"")</f>
        <v>7.5344974093330738E-3</v>
      </c>
      <c r="G2138" s="22">
        <f>IFERROR(E2138-Dashboard!$B$4/252,"")</f>
        <v>1.9870519305439146E-3</v>
      </c>
      <c r="H2138" s="4">
        <f t="shared" si="234"/>
        <v>253.93</v>
      </c>
      <c r="I2138" s="23">
        <f t="shared" si="235"/>
        <v>-4.4500452880714692E-3</v>
      </c>
      <c r="J2138" s="4">
        <f t="shared" si="236"/>
        <v>5864.67</v>
      </c>
      <c r="K2138" s="23">
        <f t="shared" si="237"/>
        <v>-9.3457943925234765E-3</v>
      </c>
      <c r="L2138" s="22">
        <f t="shared" si="231"/>
        <v>5.5474454787891592E-3</v>
      </c>
    </row>
    <row r="2139" spans="1:12" x14ac:dyDescent="0.25">
      <c r="A2139" s="3">
        <f>IFERROR(Datos!A2139,"")</f>
        <v>45590</v>
      </c>
      <c r="B2139" s="4">
        <f>IFERROR(Datos!B2139,"")</f>
        <v>253.32</v>
      </c>
      <c r="C2139" s="4">
        <f>IFERROR(Datos!C2139,"")</f>
        <v>5808.12</v>
      </c>
      <c r="D2139" s="22">
        <f t="shared" si="232"/>
        <v>2.0569620253163556E-3</v>
      </c>
      <c r="E2139" s="22">
        <f t="shared" si="233"/>
        <v>-2.994908655286066E-4</v>
      </c>
      <c r="F2139" s="22">
        <f>IFERROR(D2139-Dashboard!$B$4/252,"")</f>
        <v>1.8982318665861969E-3</v>
      </c>
      <c r="G2139" s="22">
        <f>IFERROR(E2139-Dashboard!$B$4/252,"")</f>
        <v>-4.5822102425876533E-4</v>
      </c>
      <c r="H2139" s="4">
        <f t="shared" si="234"/>
        <v>253.93</v>
      </c>
      <c r="I2139" s="23">
        <f t="shared" si="235"/>
        <v>-2.4022368369236435E-3</v>
      </c>
      <c r="J2139" s="4">
        <f t="shared" si="236"/>
        <v>5864.67</v>
      </c>
      <c r="K2139" s="23">
        <f t="shared" si="237"/>
        <v>-9.6424862780003506E-3</v>
      </c>
      <c r="L2139" s="22">
        <f t="shared" si="231"/>
        <v>2.3564528908449622E-3</v>
      </c>
    </row>
    <row r="2140" spans="1:12" x14ac:dyDescent="0.25">
      <c r="A2140" s="3">
        <f>IFERROR(Datos!A2140,"")</f>
        <v>45593</v>
      </c>
      <c r="B2140" s="4">
        <f>IFERROR(Datos!B2140,"")</f>
        <v>253.33</v>
      </c>
      <c r="C2140" s="4">
        <f>IFERROR(Datos!C2140,"")</f>
        <v>5823.52</v>
      </c>
      <c r="D2140" s="22">
        <f t="shared" si="232"/>
        <v>3.9475761882235005E-5</v>
      </c>
      <c r="E2140" s="22">
        <f t="shared" si="233"/>
        <v>2.6514603692762151E-3</v>
      </c>
      <c r="F2140" s="22">
        <f>IFERROR(D2140-Dashboard!$B$4/252,"")</f>
        <v>-1.1925439684792372E-4</v>
      </c>
      <c r="G2140" s="22">
        <f>IFERROR(E2140-Dashboard!$B$4/252,"")</f>
        <v>2.4927302105460566E-3</v>
      </c>
      <c r="H2140" s="4">
        <f t="shared" si="234"/>
        <v>253.93</v>
      </c>
      <c r="I2140" s="23">
        <f t="shared" si="235"/>
        <v>-2.3628559051707132E-3</v>
      </c>
      <c r="J2140" s="4">
        <f t="shared" si="236"/>
        <v>5864.67</v>
      </c>
      <c r="K2140" s="23">
        <f t="shared" si="237"/>
        <v>-7.016592578951486E-3</v>
      </c>
      <c r="L2140" s="22">
        <f t="shared" si="231"/>
        <v>-2.6119846073939801E-3</v>
      </c>
    </row>
    <row r="2141" spans="1:12" x14ac:dyDescent="0.25">
      <c r="A2141" s="3">
        <f>IFERROR(Datos!A2141,"")</f>
        <v>45594</v>
      </c>
      <c r="B2141" s="4">
        <f>IFERROR(Datos!B2141,"")</f>
        <v>256.08999999999997</v>
      </c>
      <c r="C2141" s="4">
        <f>IFERROR(Datos!C2141,"")</f>
        <v>5832.92</v>
      </c>
      <c r="D2141" s="22">
        <f t="shared" si="232"/>
        <v>1.0894880195791989E-2</v>
      </c>
      <c r="E2141" s="22">
        <f t="shared" si="233"/>
        <v>1.6141440228589765E-3</v>
      </c>
      <c r="F2141" s="22">
        <f>IFERROR(D2141-Dashboard!$B$4/252,"")</f>
        <v>1.0736150037061831E-2</v>
      </c>
      <c r="G2141" s="22">
        <f>IFERROR(E2141-Dashboard!$B$4/252,"")</f>
        <v>1.4554138641288178E-3</v>
      </c>
      <c r="H2141" s="4">
        <f t="shared" si="234"/>
        <v>256.08999999999997</v>
      </c>
      <c r="I2141" s="23">
        <f t="shared" si="235"/>
        <v>0</v>
      </c>
      <c r="J2141" s="4">
        <f t="shared" si="236"/>
        <v>5864.67</v>
      </c>
      <c r="K2141" s="23">
        <f t="shared" si="237"/>
        <v>-5.4137743470646926E-3</v>
      </c>
      <c r="L2141" s="22">
        <f t="shared" si="231"/>
        <v>9.2807361729330129E-3</v>
      </c>
    </row>
    <row r="2142" spans="1:12" x14ac:dyDescent="0.25">
      <c r="A2142" s="3">
        <f>IFERROR(Datos!A2142,"")</f>
        <v>45595</v>
      </c>
      <c r="B2142" s="4">
        <f>IFERROR(Datos!B2142,"")</f>
        <v>257.5</v>
      </c>
      <c r="C2142" s="4">
        <f>IFERROR(Datos!C2142,"")</f>
        <v>5813.67</v>
      </c>
      <c r="D2142" s="22">
        <f t="shared" si="232"/>
        <v>5.5058768401734515E-3</v>
      </c>
      <c r="E2142" s="22">
        <f t="shared" si="233"/>
        <v>-3.3002338451409985E-3</v>
      </c>
      <c r="F2142" s="22">
        <f>IFERROR(D2142-Dashboard!$B$4/252,"")</f>
        <v>5.347146681443293E-3</v>
      </c>
      <c r="G2142" s="22">
        <f>IFERROR(E2142-Dashboard!$B$4/252,"")</f>
        <v>-3.458964003871157E-3</v>
      </c>
      <c r="H2142" s="4">
        <f t="shared" si="234"/>
        <v>257.5</v>
      </c>
      <c r="I2142" s="23">
        <f t="shared" si="235"/>
        <v>0</v>
      </c>
      <c r="J2142" s="4">
        <f t="shared" si="236"/>
        <v>5864.67</v>
      </c>
      <c r="K2142" s="23">
        <f t="shared" si="237"/>
        <v>-8.6961414708756068E-3</v>
      </c>
      <c r="L2142" s="22">
        <f t="shared" si="231"/>
        <v>8.80611068531445E-3</v>
      </c>
    </row>
    <row r="2143" spans="1:12" x14ac:dyDescent="0.25">
      <c r="A2143" s="3">
        <f>IFERROR(Datos!A2143,"")</f>
        <v>45596</v>
      </c>
      <c r="B2143" s="4">
        <f>IFERROR(Datos!B2143,"")</f>
        <v>253.51</v>
      </c>
      <c r="C2143" s="4">
        <f>IFERROR(Datos!C2143,"")</f>
        <v>5705.45</v>
      </c>
      <c r="D2143" s="22">
        <f t="shared" si="232"/>
        <v>-1.5495145631068019E-2</v>
      </c>
      <c r="E2143" s="22">
        <f t="shared" si="233"/>
        <v>-1.8614747655095742E-2</v>
      </c>
      <c r="F2143" s="22">
        <f>IFERROR(D2143-Dashboard!$B$4/252,"")</f>
        <v>-1.5653875789798179E-2</v>
      </c>
      <c r="G2143" s="22">
        <f>IFERROR(E2143-Dashboard!$B$4/252,"")</f>
        <v>-1.8773477813825903E-2</v>
      </c>
      <c r="H2143" s="4">
        <f t="shared" si="234"/>
        <v>257.5</v>
      </c>
      <c r="I2143" s="23">
        <f t="shared" si="235"/>
        <v>-1.5495145631068019E-2</v>
      </c>
      <c r="J2143" s="4">
        <f t="shared" si="236"/>
        <v>5864.67</v>
      </c>
      <c r="K2143" s="23">
        <f t="shared" si="237"/>
        <v>-2.7149012646917936E-2</v>
      </c>
      <c r="L2143" s="22">
        <f t="shared" si="231"/>
        <v>3.1196020240277234E-3</v>
      </c>
    </row>
    <row r="2144" spans="1:12" x14ac:dyDescent="0.25">
      <c r="A2144" s="3">
        <f>IFERROR(Datos!A2144,"")</f>
        <v>45597</v>
      </c>
      <c r="B2144" s="4">
        <f>IFERROR(Datos!B2144,"")</f>
        <v>252.47</v>
      </c>
      <c r="C2144" s="4">
        <f>IFERROR(Datos!C2144,"")</f>
        <v>5728.8</v>
      </c>
      <c r="D2144" s="22">
        <f t="shared" si="232"/>
        <v>-4.1024022720996811E-3</v>
      </c>
      <c r="E2144" s="22">
        <f t="shared" si="233"/>
        <v>4.0925781489629109E-3</v>
      </c>
      <c r="F2144" s="22">
        <f>IFERROR(D2144-Dashboard!$B$4/252,"")</f>
        <v>-4.2611324308298396E-3</v>
      </c>
      <c r="G2144" s="22">
        <f>IFERROR(E2144-Dashboard!$B$4/252,"")</f>
        <v>3.9338479902327524E-3</v>
      </c>
      <c r="H2144" s="4">
        <f t="shared" si="234"/>
        <v>257.5</v>
      </c>
      <c r="I2144" s="23">
        <f t="shared" si="235"/>
        <v>-1.9533980582524313E-2</v>
      </c>
      <c r="J2144" s="4">
        <f t="shared" si="236"/>
        <v>5864.67</v>
      </c>
      <c r="K2144" s="23">
        <f t="shared" si="237"/>
        <v>-2.3167543953879766E-2</v>
      </c>
      <c r="L2144" s="22">
        <f t="shared" si="231"/>
        <v>-8.1949804210625921E-3</v>
      </c>
    </row>
    <row r="2145" spans="1:12" x14ac:dyDescent="0.25">
      <c r="A2145" s="3">
        <f>IFERROR(Datos!A2145,"")</f>
        <v>45600</v>
      </c>
      <c r="B2145" s="4">
        <f>IFERROR(Datos!B2145,"")</f>
        <v>252.83</v>
      </c>
      <c r="C2145" s="4">
        <f>IFERROR(Datos!C2145,"")</f>
        <v>5712.69</v>
      </c>
      <c r="D2145" s="22">
        <f t="shared" si="232"/>
        <v>1.4259119895434491E-3</v>
      </c>
      <c r="E2145" s="22">
        <f t="shared" si="233"/>
        <v>-2.8121072475911779E-3</v>
      </c>
      <c r="F2145" s="22">
        <f>IFERROR(D2145-Dashboard!$B$4/252,"")</f>
        <v>1.2671818308132904E-3</v>
      </c>
      <c r="G2145" s="22">
        <f>IFERROR(E2145-Dashboard!$B$4/252,"")</f>
        <v>-2.9708374063213364E-3</v>
      </c>
      <c r="H2145" s="4">
        <f t="shared" si="234"/>
        <v>257.5</v>
      </c>
      <c r="I2145" s="23">
        <f t="shared" si="235"/>
        <v>-1.8135922330097087E-2</v>
      </c>
      <c r="J2145" s="4">
        <f t="shared" si="236"/>
        <v>5864.67</v>
      </c>
      <c r="K2145" s="23">
        <f t="shared" si="237"/>
        <v>-2.5914501583209404E-2</v>
      </c>
      <c r="L2145" s="22">
        <f t="shared" si="231"/>
        <v>4.238019237134627E-3</v>
      </c>
    </row>
    <row r="2146" spans="1:12" x14ac:dyDescent="0.25">
      <c r="A2146" s="3">
        <f>IFERROR(Datos!A2146,"")</f>
        <v>45601</v>
      </c>
      <c r="B2146" s="4">
        <f>IFERROR(Datos!B2146,"")</f>
        <v>253.4</v>
      </c>
      <c r="C2146" s="4">
        <f>IFERROR(Datos!C2146,"")</f>
        <v>5782.76</v>
      </c>
      <c r="D2146" s="22">
        <f t="shared" si="232"/>
        <v>2.2544792943874903E-3</v>
      </c>
      <c r="E2146" s="22">
        <f t="shared" si="233"/>
        <v>1.2265675189796932E-2</v>
      </c>
      <c r="F2146" s="22">
        <f>IFERROR(D2146-Dashboard!$B$4/252,"")</f>
        <v>2.0957491356573318E-3</v>
      </c>
      <c r="G2146" s="22">
        <f>IFERROR(E2146-Dashboard!$B$4/252,"")</f>
        <v>1.2106945031066773E-2</v>
      </c>
      <c r="H2146" s="4">
        <f t="shared" si="234"/>
        <v>257.5</v>
      </c>
      <c r="I2146" s="23">
        <f t="shared" si="235"/>
        <v>-1.5922330097087323E-2</v>
      </c>
      <c r="J2146" s="4">
        <f t="shared" si="236"/>
        <v>5864.67</v>
      </c>
      <c r="K2146" s="23">
        <f t="shared" si="237"/>
        <v>-1.3966685252537636E-2</v>
      </c>
      <c r="L2146" s="22">
        <f t="shared" si="231"/>
        <v>-1.0011195895409442E-2</v>
      </c>
    </row>
    <row r="2147" spans="1:12" x14ac:dyDescent="0.25">
      <c r="A2147" s="3">
        <f>IFERROR(Datos!A2147,"")</f>
        <v>45602</v>
      </c>
      <c r="B2147" s="4">
        <f>IFERROR(Datos!B2147,"")</f>
        <v>245.7</v>
      </c>
      <c r="C2147" s="4">
        <f>IFERROR(Datos!C2147,"")</f>
        <v>5929.04</v>
      </c>
      <c r="D2147" s="22">
        <f t="shared" si="232"/>
        <v>-3.0386740331491802E-2</v>
      </c>
      <c r="E2147" s="22">
        <f t="shared" si="233"/>
        <v>2.5295879476236127E-2</v>
      </c>
      <c r="F2147" s="22">
        <f>IFERROR(D2147-Dashboard!$B$4/252,"")</f>
        <v>-3.0545470490221962E-2</v>
      </c>
      <c r="G2147" s="22">
        <f>IFERROR(E2147-Dashboard!$B$4/252,"")</f>
        <v>2.5137149317505967E-2</v>
      </c>
      <c r="H2147" s="4">
        <f t="shared" si="234"/>
        <v>257.5</v>
      </c>
      <c r="I2147" s="23">
        <f t="shared" si="235"/>
        <v>-4.5825242718446679E-2</v>
      </c>
      <c r="J2147" s="4">
        <f t="shared" si="236"/>
        <v>5929.04</v>
      </c>
      <c r="K2147" s="23">
        <f t="shared" si="237"/>
        <v>0</v>
      </c>
      <c r="L2147" s="22">
        <f t="shared" si="231"/>
        <v>-5.5682619807727929E-2</v>
      </c>
    </row>
    <row r="2148" spans="1:12" x14ac:dyDescent="0.25">
      <c r="A2148" s="3">
        <f>IFERROR(Datos!A2148,"")</f>
        <v>45603</v>
      </c>
      <c r="B2148" s="4">
        <f>IFERROR(Datos!B2148,"")</f>
        <v>249.65</v>
      </c>
      <c r="C2148" s="4">
        <f>IFERROR(Datos!C2148,"")</f>
        <v>5973.1</v>
      </c>
      <c r="D2148" s="22">
        <f t="shared" si="232"/>
        <v>1.6076516076516167E-2</v>
      </c>
      <c r="E2148" s="22">
        <f t="shared" si="233"/>
        <v>7.4312198939459062E-3</v>
      </c>
      <c r="F2148" s="22">
        <f>IFERROR(D2148-Dashboard!$B$4/252,"")</f>
        <v>1.5917785917786007E-2</v>
      </c>
      <c r="G2148" s="22">
        <f>IFERROR(E2148-Dashboard!$B$4/252,"")</f>
        <v>7.2724897352157477E-3</v>
      </c>
      <c r="H2148" s="4">
        <f t="shared" si="234"/>
        <v>257.5</v>
      </c>
      <c r="I2148" s="23">
        <f t="shared" si="235"/>
        <v>-3.0485436893203821E-2</v>
      </c>
      <c r="J2148" s="4">
        <f t="shared" si="236"/>
        <v>5973.1</v>
      </c>
      <c r="K2148" s="23">
        <f t="shared" si="237"/>
        <v>0</v>
      </c>
      <c r="L2148" s="22">
        <f t="shared" si="231"/>
        <v>8.6452961825702612E-3</v>
      </c>
    </row>
    <row r="2149" spans="1:12" x14ac:dyDescent="0.25">
      <c r="A2149" s="3">
        <f>IFERROR(Datos!A2149,"")</f>
        <v>45604</v>
      </c>
      <c r="B2149" s="4">
        <f>IFERROR(Datos!B2149,"")</f>
        <v>247.96</v>
      </c>
      <c r="C2149" s="4">
        <f>IFERROR(Datos!C2149,"")</f>
        <v>5995.54</v>
      </c>
      <c r="D2149" s="22">
        <f t="shared" si="232"/>
        <v>-6.76947726817545E-3</v>
      </c>
      <c r="E2149" s="22">
        <f t="shared" si="233"/>
        <v>3.7568431802581514E-3</v>
      </c>
      <c r="F2149" s="22">
        <f>IFERROR(D2149-Dashboard!$B$4/252,"")</f>
        <v>-6.9282074269056085E-3</v>
      </c>
      <c r="G2149" s="22">
        <f>IFERROR(E2149-Dashboard!$B$4/252,"")</f>
        <v>3.5981130215279929E-3</v>
      </c>
      <c r="H2149" s="4">
        <f t="shared" si="234"/>
        <v>257.5</v>
      </c>
      <c r="I2149" s="23">
        <f t="shared" si="235"/>
        <v>-3.7048543689320312E-2</v>
      </c>
      <c r="J2149" s="4">
        <f t="shared" si="236"/>
        <v>5995.54</v>
      </c>
      <c r="K2149" s="23">
        <f t="shared" si="237"/>
        <v>0</v>
      </c>
      <c r="L2149" s="22">
        <f t="shared" si="231"/>
        <v>-1.0526320448433601E-2</v>
      </c>
    </row>
    <row r="2150" spans="1:12" x14ac:dyDescent="0.25">
      <c r="A2150" s="3">
        <f>IFERROR(Datos!A2150,"")</f>
        <v>45607</v>
      </c>
      <c r="B2150" s="4">
        <f>IFERROR(Datos!B2150,"")</f>
        <v>242.14</v>
      </c>
      <c r="C2150" s="4">
        <f>IFERROR(Datos!C2150,"")</f>
        <v>6001.35</v>
      </c>
      <c r="D2150" s="22">
        <f t="shared" si="232"/>
        <v>-2.3471527665752667E-2</v>
      </c>
      <c r="E2150" s="22">
        <f t="shared" si="233"/>
        <v>9.6905366322297404E-4</v>
      </c>
      <c r="F2150" s="22">
        <f>IFERROR(D2150-Dashboard!$B$4/252,"")</f>
        <v>-2.3630257824482827E-2</v>
      </c>
      <c r="G2150" s="22">
        <f>IFERROR(E2150-Dashboard!$B$4/252,"")</f>
        <v>8.1032350449281531E-4</v>
      </c>
      <c r="H2150" s="4">
        <f t="shared" si="234"/>
        <v>257.5</v>
      </c>
      <c r="I2150" s="23">
        <f t="shared" si="235"/>
        <v>-5.9650485436893219E-2</v>
      </c>
      <c r="J2150" s="4">
        <f t="shared" si="236"/>
        <v>6001.35</v>
      </c>
      <c r="K2150" s="23">
        <f t="shared" si="237"/>
        <v>0</v>
      </c>
      <c r="L2150" s="22">
        <f t="shared" si="231"/>
        <v>-2.4440581328975641E-2</v>
      </c>
    </row>
    <row r="2151" spans="1:12" x14ac:dyDescent="0.25">
      <c r="A2151" s="3">
        <f>IFERROR(Datos!A2151,"")</f>
        <v>45608</v>
      </c>
      <c r="B2151" s="4">
        <f>IFERROR(Datos!B2151,"")</f>
        <v>240.05</v>
      </c>
      <c r="C2151" s="4">
        <f>IFERROR(Datos!C2151,"")</f>
        <v>5983.99</v>
      </c>
      <c r="D2151" s="22">
        <f t="shared" si="232"/>
        <v>-8.6313702816551707E-3</v>
      </c>
      <c r="E2151" s="22">
        <f t="shared" si="233"/>
        <v>-2.8926824797754769E-3</v>
      </c>
      <c r="F2151" s="22">
        <f>IFERROR(D2151-Dashboard!$B$4/252,"")</f>
        <v>-8.7901004403853292E-3</v>
      </c>
      <c r="G2151" s="22">
        <f>IFERROR(E2151-Dashboard!$B$4/252,"")</f>
        <v>-3.0514126385056354E-3</v>
      </c>
      <c r="H2151" s="4">
        <f t="shared" si="234"/>
        <v>257.5</v>
      </c>
      <c r="I2151" s="23">
        <f t="shared" si="235"/>
        <v>-6.7766990291262097E-2</v>
      </c>
      <c r="J2151" s="4">
        <f t="shared" si="236"/>
        <v>6001.35</v>
      </c>
      <c r="K2151" s="23">
        <f t="shared" si="237"/>
        <v>-2.8926824797754769E-3</v>
      </c>
      <c r="L2151" s="22">
        <f t="shared" si="231"/>
        <v>-5.7386878018796939E-3</v>
      </c>
    </row>
    <row r="2152" spans="1:12" x14ac:dyDescent="0.25">
      <c r="A2152" s="3">
        <f>IFERROR(Datos!A2152,"")</f>
        <v>45609</v>
      </c>
      <c r="B2152" s="4">
        <f>IFERROR(Datos!B2152,"")</f>
        <v>237.63</v>
      </c>
      <c r="C2152" s="4">
        <f>IFERROR(Datos!C2152,"")</f>
        <v>5985.38</v>
      </c>
      <c r="D2152" s="22">
        <f t="shared" si="232"/>
        <v>-1.0081233076442486E-2</v>
      </c>
      <c r="E2152" s="22">
        <f t="shared" si="233"/>
        <v>2.3228648443596178E-4</v>
      </c>
      <c r="F2152" s="22">
        <f>IFERROR(D2152-Dashboard!$B$4/252,"")</f>
        <v>-1.0239963235172645E-2</v>
      </c>
      <c r="G2152" s="22">
        <f>IFERROR(E2152-Dashboard!$B$4/252,"")</f>
        <v>7.3556325705803052E-5</v>
      </c>
      <c r="H2152" s="4">
        <f t="shared" si="234"/>
        <v>257.5</v>
      </c>
      <c r="I2152" s="23">
        <f t="shared" si="235"/>
        <v>-7.716504854368933E-2</v>
      </c>
      <c r="J2152" s="4">
        <f t="shared" si="236"/>
        <v>6001.35</v>
      </c>
      <c r="K2152" s="23">
        <f t="shared" si="237"/>
        <v>-2.6610679263833203E-3</v>
      </c>
      <c r="L2152" s="22">
        <f t="shared" si="231"/>
        <v>-1.0313519560878448E-2</v>
      </c>
    </row>
    <row r="2153" spans="1:12" x14ac:dyDescent="0.25">
      <c r="A2153" s="3">
        <f>IFERROR(Datos!A2153,"")</f>
        <v>45610</v>
      </c>
      <c r="B2153" s="4">
        <f>IFERROR(Datos!B2153,"")</f>
        <v>237.01</v>
      </c>
      <c r="C2153" s="4">
        <f>IFERROR(Datos!C2153,"")</f>
        <v>5949.17</v>
      </c>
      <c r="D2153" s="22">
        <f t="shared" si="232"/>
        <v>-2.6090981778394973E-3</v>
      </c>
      <c r="E2153" s="22">
        <f t="shared" si="233"/>
        <v>-6.0497412027306074E-3</v>
      </c>
      <c r="F2153" s="22">
        <f>IFERROR(D2153-Dashboard!$B$4/252,"")</f>
        <v>-2.7678283365696558E-3</v>
      </c>
      <c r="G2153" s="22">
        <f>IFERROR(E2153-Dashboard!$B$4/252,"")</f>
        <v>-6.208471361460766E-3</v>
      </c>
      <c r="H2153" s="4">
        <f t="shared" si="234"/>
        <v>257.5</v>
      </c>
      <c r="I2153" s="23">
        <f t="shared" si="235"/>
        <v>-7.9572815533980656E-2</v>
      </c>
      <c r="J2153" s="4">
        <f t="shared" si="236"/>
        <v>6001.35</v>
      </c>
      <c r="K2153" s="23">
        <f t="shared" si="237"/>
        <v>-8.6947103568364437E-3</v>
      </c>
      <c r="L2153" s="22">
        <f t="shared" si="231"/>
        <v>3.4406430248911102E-3</v>
      </c>
    </row>
    <row r="2154" spans="1:12" x14ac:dyDescent="0.25">
      <c r="A2154" s="3">
        <f>IFERROR(Datos!A2154,"")</f>
        <v>45611</v>
      </c>
      <c r="B2154" s="4">
        <f>IFERROR(Datos!B2154,"")</f>
        <v>236.59</v>
      </c>
      <c r="C2154" s="4">
        <f>IFERROR(Datos!C2154,"")</f>
        <v>5870.62</v>
      </c>
      <c r="D2154" s="22">
        <f t="shared" si="232"/>
        <v>-1.7720771275473446E-3</v>
      </c>
      <c r="E2154" s="22">
        <f t="shared" si="233"/>
        <v>-1.3203522508181798E-2</v>
      </c>
      <c r="F2154" s="22">
        <f>IFERROR(D2154-Dashboard!$B$4/252,"")</f>
        <v>-1.9308072862775033E-3</v>
      </c>
      <c r="G2154" s="22">
        <f>IFERROR(E2154-Dashboard!$B$4/252,"")</f>
        <v>-1.3362252666911956E-2</v>
      </c>
      <c r="H2154" s="4">
        <f t="shared" si="234"/>
        <v>257.5</v>
      </c>
      <c r="I2154" s="23">
        <f t="shared" si="235"/>
        <v>-8.1203883495145623E-2</v>
      </c>
      <c r="J2154" s="4">
        <f t="shared" si="236"/>
        <v>6001.35</v>
      </c>
      <c r="K2154" s="23">
        <f t="shared" si="237"/>
        <v>-2.1783432061119656E-2</v>
      </c>
      <c r="L2154" s="22">
        <f t="shared" si="231"/>
        <v>1.1431445380634453E-2</v>
      </c>
    </row>
    <row r="2155" spans="1:12" x14ac:dyDescent="0.25">
      <c r="A2155" s="3">
        <f>IFERROR(Datos!A2155,"")</f>
        <v>45614</v>
      </c>
      <c r="B2155" s="4">
        <f>IFERROR(Datos!B2155,"")</f>
        <v>241.09</v>
      </c>
      <c r="C2155" s="4">
        <f>IFERROR(Datos!C2155,"")</f>
        <v>5893.62</v>
      </c>
      <c r="D2155" s="22">
        <f t="shared" si="232"/>
        <v>1.9020245995181595E-2</v>
      </c>
      <c r="E2155" s="22">
        <f t="shared" si="233"/>
        <v>3.9178144727474162E-3</v>
      </c>
      <c r="F2155" s="22">
        <f>IFERROR(D2155-Dashboard!$B$4/252,"")</f>
        <v>1.8861515836451435E-2</v>
      </c>
      <c r="G2155" s="22">
        <f>IFERROR(E2155-Dashboard!$B$4/252,"")</f>
        <v>3.7590843140172577E-3</v>
      </c>
      <c r="H2155" s="4">
        <f t="shared" si="234"/>
        <v>257.5</v>
      </c>
      <c r="I2155" s="23">
        <f t="shared" si="235"/>
        <v>-6.3728155339805803E-2</v>
      </c>
      <c r="J2155" s="4">
        <f t="shared" si="236"/>
        <v>6001.35</v>
      </c>
      <c r="K2155" s="23">
        <f t="shared" si="237"/>
        <v>-1.7950961033767476E-2</v>
      </c>
      <c r="L2155" s="22">
        <f t="shared" si="231"/>
        <v>1.5102431522434179E-2</v>
      </c>
    </row>
    <row r="2156" spans="1:12" x14ac:dyDescent="0.25">
      <c r="A2156" s="3">
        <f>IFERROR(Datos!A2156,"")</f>
        <v>45615</v>
      </c>
      <c r="B2156" s="4">
        <f>IFERROR(Datos!B2156,"")</f>
        <v>243.25</v>
      </c>
      <c r="C2156" s="4">
        <f>IFERROR(Datos!C2156,"")</f>
        <v>5916.98</v>
      </c>
      <c r="D2156" s="22">
        <f t="shared" si="232"/>
        <v>8.959309801318982E-3</v>
      </c>
      <c r="E2156" s="22">
        <f t="shared" si="233"/>
        <v>3.9636081050355987E-3</v>
      </c>
      <c r="F2156" s="22">
        <f>IFERROR(D2156-Dashboard!$B$4/252,"")</f>
        <v>8.8005796425888235E-3</v>
      </c>
      <c r="G2156" s="22">
        <f>IFERROR(E2156-Dashboard!$B$4/252,"")</f>
        <v>3.8048779463054402E-3</v>
      </c>
      <c r="H2156" s="4">
        <f t="shared" si="234"/>
        <v>257.5</v>
      </c>
      <c r="I2156" s="23">
        <f t="shared" si="235"/>
        <v>-5.5339805825242672E-2</v>
      </c>
      <c r="J2156" s="4">
        <f t="shared" si="236"/>
        <v>6001.35</v>
      </c>
      <c r="K2156" s="23">
        <f t="shared" si="237"/>
        <v>-1.4058503503378561E-2</v>
      </c>
      <c r="L2156" s="22">
        <f t="shared" si="231"/>
        <v>4.9957016962833833E-3</v>
      </c>
    </row>
    <row r="2157" spans="1:12" x14ac:dyDescent="0.25">
      <c r="A2157" s="3">
        <f>IFERROR(Datos!A2157,"")</f>
        <v>45616</v>
      </c>
      <c r="B2157" s="4">
        <f>IFERROR(Datos!B2157,"")</f>
        <v>244.62</v>
      </c>
      <c r="C2157" s="4">
        <f>IFERROR(Datos!C2157,"")</f>
        <v>5917.11</v>
      </c>
      <c r="D2157" s="22">
        <f t="shared" si="232"/>
        <v>5.6320657759507675E-3</v>
      </c>
      <c r="E2157" s="22">
        <f t="shared" si="233"/>
        <v>2.1970667468895755E-5</v>
      </c>
      <c r="F2157" s="22">
        <f>IFERROR(D2157-Dashboard!$B$4/252,"")</f>
        <v>5.473335617220609E-3</v>
      </c>
      <c r="G2157" s="22">
        <f>IFERROR(E2157-Dashboard!$B$4/252,"")</f>
        <v>-1.3675949126126298E-4</v>
      </c>
      <c r="H2157" s="4">
        <f t="shared" si="234"/>
        <v>257.5</v>
      </c>
      <c r="I2157" s="23">
        <f t="shared" si="235"/>
        <v>-5.0019417475728134E-2</v>
      </c>
      <c r="J2157" s="4">
        <f t="shared" si="236"/>
        <v>6001.35</v>
      </c>
      <c r="K2157" s="23">
        <f t="shared" si="237"/>
        <v>-1.4036841710615255E-2</v>
      </c>
      <c r="L2157" s="22">
        <f t="shared" si="231"/>
        <v>5.6100951084818718E-3</v>
      </c>
    </row>
    <row r="2158" spans="1:12" x14ac:dyDescent="0.25">
      <c r="A2158" s="3">
        <f>IFERROR(Datos!A2158,"")</f>
        <v>45617</v>
      </c>
      <c r="B2158" s="4">
        <f>IFERROR(Datos!B2158,"")</f>
        <v>246.66</v>
      </c>
      <c r="C2158" s="4">
        <f>IFERROR(Datos!C2158,"")</f>
        <v>5948.71</v>
      </c>
      <c r="D2158" s="22">
        <f t="shared" si="232"/>
        <v>8.3394652931076951E-3</v>
      </c>
      <c r="E2158" s="22">
        <f t="shared" si="233"/>
        <v>5.3404449131417842E-3</v>
      </c>
      <c r="F2158" s="22">
        <f>IFERROR(D2158-Dashboard!$B$4/252,"")</f>
        <v>8.1807351343775366E-3</v>
      </c>
      <c r="G2158" s="22">
        <f>IFERROR(E2158-Dashboard!$B$4/252,"")</f>
        <v>5.1817147544116256E-3</v>
      </c>
      <c r="H2158" s="4">
        <f t="shared" si="234"/>
        <v>257.5</v>
      </c>
      <c r="I2158" s="23">
        <f t="shared" si="235"/>
        <v>-4.2097087378640818E-2</v>
      </c>
      <c r="J2158" s="4">
        <f t="shared" si="236"/>
        <v>6001.35</v>
      </c>
      <c r="K2158" s="23">
        <f t="shared" si="237"/>
        <v>-8.771359777383525E-3</v>
      </c>
      <c r="L2158" s="22">
        <f t="shared" si="231"/>
        <v>2.999020379965911E-3</v>
      </c>
    </row>
    <row r="2159" spans="1:12" x14ac:dyDescent="0.25">
      <c r="A2159" s="3">
        <f>IFERROR(Datos!A2159,"")</f>
        <v>45618</v>
      </c>
      <c r="B2159" s="4">
        <f>IFERROR(Datos!B2159,"")</f>
        <v>249.84</v>
      </c>
      <c r="C2159" s="4">
        <f>IFERROR(Datos!C2159,"")</f>
        <v>5969.34</v>
      </c>
      <c r="D2159" s="22">
        <f t="shared" si="232"/>
        <v>1.2892240330819815E-2</v>
      </c>
      <c r="E2159" s="22">
        <f t="shared" si="233"/>
        <v>3.4679787718681077E-3</v>
      </c>
      <c r="F2159" s="22">
        <f>IFERROR(D2159-Dashboard!$B$4/252,"")</f>
        <v>1.2733510172089657E-2</v>
      </c>
      <c r="G2159" s="22">
        <f>IFERROR(E2159-Dashboard!$B$4/252,"")</f>
        <v>3.3092486131379491E-3</v>
      </c>
      <c r="H2159" s="4">
        <f t="shared" si="234"/>
        <v>257.5</v>
      </c>
      <c r="I2159" s="23">
        <f t="shared" si="235"/>
        <v>-2.9747572815533974E-2</v>
      </c>
      <c r="J2159" s="4">
        <f t="shared" si="236"/>
        <v>6001.35</v>
      </c>
      <c r="K2159" s="23">
        <f t="shared" si="237"/>
        <v>-5.3337998950236942E-3</v>
      </c>
      <c r="L2159" s="22">
        <f t="shared" si="231"/>
        <v>9.4242615589517076E-3</v>
      </c>
    </row>
    <row r="2160" spans="1:12" x14ac:dyDescent="0.25">
      <c r="A2160" s="3">
        <f>IFERROR(Datos!A2160,"")</f>
        <v>45621</v>
      </c>
      <c r="B2160" s="4">
        <f>IFERROR(Datos!B2160,"")</f>
        <v>242.48</v>
      </c>
      <c r="C2160" s="4">
        <f>IFERROR(Datos!C2160,"")</f>
        <v>5987.37</v>
      </c>
      <c r="D2160" s="22">
        <f t="shared" si="232"/>
        <v>-2.9458853666346485E-2</v>
      </c>
      <c r="E2160" s="22">
        <f t="shared" si="233"/>
        <v>3.0204344198856425E-3</v>
      </c>
      <c r="F2160" s="22">
        <f>IFERROR(D2160-Dashboard!$B$4/252,"")</f>
        <v>-2.9617583825076645E-2</v>
      </c>
      <c r="G2160" s="22">
        <f>IFERROR(E2160-Dashboard!$B$4/252,"")</f>
        <v>2.861704261155484E-3</v>
      </c>
      <c r="H2160" s="4">
        <f t="shared" si="234"/>
        <v>257.5</v>
      </c>
      <c r="I2160" s="23">
        <f t="shared" si="235"/>
        <v>-5.8330097087378685E-2</v>
      </c>
      <c r="J2160" s="4">
        <f t="shared" si="236"/>
        <v>6001.35</v>
      </c>
      <c r="K2160" s="23">
        <f t="shared" si="237"/>
        <v>-2.3294758679297534E-3</v>
      </c>
      <c r="L2160" s="22">
        <f t="shared" si="231"/>
        <v>-3.2479288086232128E-2</v>
      </c>
    </row>
    <row r="2161" spans="1:12" x14ac:dyDescent="0.25">
      <c r="A2161" s="3">
        <f>IFERROR(Datos!A2161,"")</f>
        <v>45622</v>
      </c>
      <c r="B2161" s="4">
        <f>IFERROR(Datos!B2161,"")</f>
        <v>242.95</v>
      </c>
      <c r="C2161" s="4">
        <f>IFERROR(Datos!C2161,"")</f>
        <v>6021.63</v>
      </c>
      <c r="D2161" s="22">
        <f t="shared" si="232"/>
        <v>1.9383041900362663E-3</v>
      </c>
      <c r="E2161" s="22">
        <f t="shared" si="233"/>
        <v>5.722044904524104E-3</v>
      </c>
      <c r="F2161" s="22">
        <f>IFERROR(D2161-Dashboard!$B$4/252,"")</f>
        <v>1.7795740313061076E-3</v>
      </c>
      <c r="G2161" s="22">
        <f>IFERROR(E2161-Dashboard!$B$4/252,"")</f>
        <v>5.5633147457939455E-3</v>
      </c>
      <c r="H2161" s="4">
        <f t="shared" si="234"/>
        <v>257.5</v>
      </c>
      <c r="I2161" s="23">
        <f t="shared" si="235"/>
        <v>-5.6504854368932045E-2</v>
      </c>
      <c r="J2161" s="4">
        <f t="shared" si="236"/>
        <v>6021.63</v>
      </c>
      <c r="K2161" s="23">
        <f t="shared" si="237"/>
        <v>0</v>
      </c>
      <c r="L2161" s="22">
        <f t="shared" si="231"/>
        <v>-3.7837407144878377E-3</v>
      </c>
    </row>
    <row r="2162" spans="1:12" x14ac:dyDescent="0.25">
      <c r="A2162" s="3">
        <f>IFERROR(Datos!A2162,"")</f>
        <v>45623</v>
      </c>
      <c r="B2162" s="4">
        <f>IFERROR(Datos!B2162,"")</f>
        <v>243.49</v>
      </c>
      <c r="C2162" s="4">
        <f>IFERROR(Datos!C2162,"")</f>
        <v>5998.74</v>
      </c>
      <c r="D2162" s="22">
        <f t="shared" si="232"/>
        <v>2.2226795636963725E-3</v>
      </c>
      <c r="E2162" s="22">
        <f t="shared" si="233"/>
        <v>-3.8012963267421984E-3</v>
      </c>
      <c r="F2162" s="22">
        <f>IFERROR(D2162-Dashboard!$B$4/252,"")</f>
        <v>2.063949404966214E-3</v>
      </c>
      <c r="G2162" s="22">
        <f>IFERROR(E2162-Dashboard!$B$4/252,"")</f>
        <v>-3.9600264854723569E-3</v>
      </c>
      <c r="H2162" s="4">
        <f t="shared" si="234"/>
        <v>257.5</v>
      </c>
      <c r="I2162" s="23">
        <f t="shared" si="235"/>
        <v>-5.4407766990291262E-2</v>
      </c>
      <c r="J2162" s="4">
        <f t="shared" si="236"/>
        <v>6021.63</v>
      </c>
      <c r="K2162" s="23">
        <f t="shared" si="237"/>
        <v>-3.8012963267421984E-3</v>
      </c>
      <c r="L2162" s="22">
        <f t="shared" si="231"/>
        <v>6.023975890438571E-3</v>
      </c>
    </row>
    <row r="2163" spans="1:12" x14ac:dyDescent="0.25">
      <c r="A2163" s="3">
        <f>IFERROR(Datos!A2163,"")</f>
        <v>45625</v>
      </c>
      <c r="B2163" s="4">
        <f>IFERROR(Datos!B2163,"")</f>
        <v>245.59</v>
      </c>
      <c r="C2163" s="4">
        <f>IFERROR(Datos!C2163,"")</f>
        <v>6032.38</v>
      </c>
      <c r="D2163" s="22">
        <f t="shared" si="232"/>
        <v>8.6245841718346483E-3</v>
      </c>
      <c r="E2163" s="22">
        <f t="shared" si="233"/>
        <v>5.6078443139726541E-3</v>
      </c>
      <c r="F2163" s="22">
        <f>IFERROR(D2163-Dashboard!$B$4/252,"")</f>
        <v>8.4658540131044898E-3</v>
      </c>
      <c r="G2163" s="22">
        <f>IFERROR(E2163-Dashboard!$B$4/252,"")</f>
        <v>5.4491141552424956E-3</v>
      </c>
      <c r="H2163" s="4">
        <f t="shared" si="234"/>
        <v>257.5</v>
      </c>
      <c r="I2163" s="23">
        <f t="shared" si="235"/>
        <v>-4.6252427184465983E-2</v>
      </c>
      <c r="J2163" s="4">
        <f t="shared" si="236"/>
        <v>6032.38</v>
      </c>
      <c r="K2163" s="23">
        <f t="shared" si="237"/>
        <v>0</v>
      </c>
      <c r="L2163" s="22">
        <f t="shared" si="231"/>
        <v>3.0167398578619942E-3</v>
      </c>
    </row>
    <row r="2164" spans="1:12" x14ac:dyDescent="0.25">
      <c r="A2164" s="3">
        <f>IFERROR(Datos!A2164,"")</f>
        <v>45628</v>
      </c>
      <c r="B2164" s="4">
        <f>IFERROR(Datos!B2164,"")</f>
        <v>243.44</v>
      </c>
      <c r="C2164" s="4">
        <f>IFERROR(Datos!C2164,"")</f>
        <v>6047.15</v>
      </c>
      <c r="D2164" s="22">
        <f t="shared" si="232"/>
        <v>-8.7544281118938638E-3</v>
      </c>
      <c r="E2164" s="22">
        <f t="shared" si="233"/>
        <v>2.4484531809998433E-3</v>
      </c>
      <c r="F2164" s="22">
        <f>IFERROR(D2164-Dashboard!$B$4/252,"")</f>
        <v>-8.9131582706240223E-3</v>
      </c>
      <c r="G2164" s="22">
        <f>IFERROR(E2164-Dashboard!$B$4/252,"")</f>
        <v>2.2897230222696848E-3</v>
      </c>
      <c r="H2164" s="4">
        <f t="shared" si="234"/>
        <v>257.5</v>
      </c>
      <c r="I2164" s="23">
        <f t="shared" si="235"/>
        <v>-5.4601941747572824E-2</v>
      </c>
      <c r="J2164" s="4">
        <f t="shared" si="236"/>
        <v>6047.15</v>
      </c>
      <c r="K2164" s="23">
        <f t="shared" si="237"/>
        <v>0</v>
      </c>
      <c r="L2164" s="22">
        <f t="shared" si="231"/>
        <v>-1.1202881292893707E-2</v>
      </c>
    </row>
    <row r="2165" spans="1:12" x14ac:dyDescent="0.25">
      <c r="A2165" s="3">
        <f>IFERROR(Datos!A2165,"")</f>
        <v>45629</v>
      </c>
      <c r="B2165" s="4">
        <f>IFERROR(Datos!B2165,"")</f>
        <v>243.93</v>
      </c>
      <c r="C2165" s="4">
        <f>IFERROR(Datos!C2165,"")</f>
        <v>6049.88</v>
      </c>
      <c r="D2165" s="22">
        <f t="shared" si="232"/>
        <v>2.0128162997041787E-3</v>
      </c>
      <c r="E2165" s="22">
        <f t="shared" si="233"/>
        <v>4.5145233705135013E-4</v>
      </c>
      <c r="F2165" s="22">
        <f>IFERROR(D2165-Dashboard!$B$4/252,"")</f>
        <v>1.85408614097402E-3</v>
      </c>
      <c r="G2165" s="22">
        <f>IFERROR(E2165-Dashboard!$B$4/252,"")</f>
        <v>2.927221783211914E-4</v>
      </c>
      <c r="H2165" s="4">
        <f t="shared" si="234"/>
        <v>257.5</v>
      </c>
      <c r="I2165" s="23">
        <f t="shared" si="235"/>
        <v>-5.2699029126213603E-2</v>
      </c>
      <c r="J2165" s="4">
        <f t="shared" si="236"/>
        <v>6049.88</v>
      </c>
      <c r="K2165" s="23">
        <f t="shared" si="237"/>
        <v>0</v>
      </c>
      <c r="L2165" s="22">
        <f t="shared" si="231"/>
        <v>1.5613639626528286E-3</v>
      </c>
    </row>
    <row r="2166" spans="1:12" x14ac:dyDescent="0.25">
      <c r="A2166" s="3">
        <f>IFERROR(Datos!A2166,"")</f>
        <v>45630</v>
      </c>
      <c r="B2166" s="4">
        <f>IFERROR(Datos!B2166,"")</f>
        <v>244.67</v>
      </c>
      <c r="C2166" s="4">
        <f>IFERROR(Datos!C2166,"")</f>
        <v>6086.49</v>
      </c>
      <c r="D2166" s="22">
        <f t="shared" si="232"/>
        <v>3.0336571967366499E-3</v>
      </c>
      <c r="E2166" s="22">
        <f t="shared" si="233"/>
        <v>6.0513596963907013E-3</v>
      </c>
      <c r="F2166" s="22">
        <f>IFERROR(D2166-Dashboard!$B$4/252,"")</f>
        <v>2.8749270380064914E-3</v>
      </c>
      <c r="G2166" s="22">
        <f>IFERROR(E2166-Dashboard!$B$4/252,"")</f>
        <v>5.8926295376605427E-3</v>
      </c>
      <c r="H2166" s="4">
        <f t="shared" si="234"/>
        <v>257.5</v>
      </c>
      <c r="I2166" s="23">
        <f t="shared" si="235"/>
        <v>-4.9825242718446683E-2</v>
      </c>
      <c r="J2166" s="4">
        <f t="shared" si="236"/>
        <v>6086.49</v>
      </c>
      <c r="K2166" s="23">
        <f t="shared" si="237"/>
        <v>0</v>
      </c>
      <c r="L2166" s="22">
        <f t="shared" si="231"/>
        <v>-3.0177024996540514E-3</v>
      </c>
    </row>
    <row r="2167" spans="1:12" x14ac:dyDescent="0.25">
      <c r="A2167" s="3">
        <f>IFERROR(Datos!A2167,"")</f>
        <v>45631</v>
      </c>
      <c r="B2167" s="4">
        <f>IFERROR(Datos!B2167,"")</f>
        <v>242.86</v>
      </c>
      <c r="C2167" s="4">
        <f>IFERROR(Datos!C2167,"")</f>
        <v>6075.11</v>
      </c>
      <c r="D2167" s="22">
        <f t="shared" si="232"/>
        <v>-7.3977193771200822E-3</v>
      </c>
      <c r="E2167" s="22">
        <f t="shared" si="233"/>
        <v>-1.8697147288503357E-3</v>
      </c>
      <c r="F2167" s="22">
        <f>IFERROR(D2167-Dashboard!$B$4/252,"")</f>
        <v>-7.5564495358502407E-3</v>
      </c>
      <c r="G2167" s="22">
        <f>IFERROR(E2167-Dashboard!$B$4/252,"")</f>
        <v>-2.0284448875804943E-3</v>
      </c>
      <c r="H2167" s="4">
        <f t="shared" si="234"/>
        <v>257.5</v>
      </c>
      <c r="I2167" s="23">
        <f t="shared" si="235"/>
        <v>-5.6854368932038768E-2</v>
      </c>
      <c r="J2167" s="4">
        <f t="shared" si="236"/>
        <v>6086.49</v>
      </c>
      <c r="K2167" s="23">
        <f t="shared" si="237"/>
        <v>-1.8697147288503357E-3</v>
      </c>
      <c r="L2167" s="22">
        <f t="shared" si="231"/>
        <v>-5.5280046482697465E-3</v>
      </c>
    </row>
    <row r="2168" spans="1:12" x14ac:dyDescent="0.25">
      <c r="A2168" s="3">
        <f>IFERROR(Datos!A2168,"")</f>
        <v>45632</v>
      </c>
      <c r="B2168" s="4">
        <f>IFERROR(Datos!B2168,"")</f>
        <v>242.95</v>
      </c>
      <c r="C2168" s="4">
        <f>IFERROR(Datos!C2168,"")</f>
        <v>6090.27</v>
      </c>
      <c r="D2168" s="22">
        <f t="shared" si="232"/>
        <v>3.7058387548372096E-4</v>
      </c>
      <c r="E2168" s="22">
        <f t="shared" si="233"/>
        <v>2.4954280663231909E-3</v>
      </c>
      <c r="F2168" s="22">
        <f>IFERROR(D2168-Dashboard!$B$4/252,"")</f>
        <v>2.1185371675356223E-4</v>
      </c>
      <c r="G2168" s="22">
        <f>IFERROR(E2168-Dashboard!$B$4/252,"")</f>
        <v>2.3366979075930324E-3</v>
      </c>
      <c r="H2168" s="4">
        <f t="shared" si="234"/>
        <v>257.5</v>
      </c>
      <c r="I2168" s="23">
        <f t="shared" si="235"/>
        <v>-5.6504854368932045E-2</v>
      </c>
      <c r="J2168" s="4">
        <f t="shared" si="236"/>
        <v>6090.27</v>
      </c>
      <c r="K2168" s="23">
        <f t="shared" si="237"/>
        <v>0</v>
      </c>
      <c r="L2168" s="22">
        <f t="shared" si="231"/>
        <v>-2.12484419083947E-3</v>
      </c>
    </row>
    <row r="2169" spans="1:12" x14ac:dyDescent="0.25">
      <c r="A2169" s="3">
        <f>IFERROR(Datos!A2169,"")</f>
        <v>45635</v>
      </c>
      <c r="B2169" s="4">
        <f>IFERROR(Datos!B2169,"")</f>
        <v>245.36</v>
      </c>
      <c r="C2169" s="4">
        <f>IFERROR(Datos!C2169,"")</f>
        <v>6052.85</v>
      </c>
      <c r="D2169" s="22">
        <f t="shared" si="232"/>
        <v>9.9197365713110663E-3</v>
      </c>
      <c r="E2169" s="22">
        <f t="shared" si="233"/>
        <v>-6.1442267748391677E-3</v>
      </c>
      <c r="F2169" s="22">
        <f>IFERROR(D2169-Dashboard!$B$4/252,"")</f>
        <v>9.7610064125809078E-3</v>
      </c>
      <c r="G2169" s="22">
        <f>IFERROR(E2169-Dashboard!$B$4/252,"")</f>
        <v>-6.3029569335693262E-3</v>
      </c>
      <c r="H2169" s="4">
        <f t="shared" si="234"/>
        <v>257.5</v>
      </c>
      <c r="I2169" s="23">
        <f t="shared" si="235"/>
        <v>-4.7145631067961102E-2</v>
      </c>
      <c r="J2169" s="4">
        <f t="shared" si="236"/>
        <v>6090.27</v>
      </c>
      <c r="K2169" s="23">
        <f t="shared" si="237"/>
        <v>-6.1442267748391677E-3</v>
      </c>
      <c r="L2169" s="22">
        <f t="shared" si="231"/>
        <v>1.6063963346150234E-2</v>
      </c>
    </row>
    <row r="2170" spans="1:12" x14ac:dyDescent="0.25">
      <c r="A2170" s="3">
        <f>IFERROR(Datos!A2170,"")</f>
        <v>45636</v>
      </c>
      <c r="B2170" s="4">
        <f>IFERROR(Datos!B2170,"")</f>
        <v>248.59</v>
      </c>
      <c r="C2170" s="4">
        <f>IFERROR(Datos!C2170,"")</f>
        <v>6034.91</v>
      </c>
      <c r="D2170" s="22">
        <f t="shared" si="232"/>
        <v>1.3164329964134192E-2</v>
      </c>
      <c r="E2170" s="22">
        <f t="shared" si="233"/>
        <v>-2.9638930421207466E-3</v>
      </c>
      <c r="F2170" s="22">
        <f>IFERROR(D2170-Dashboard!$B$4/252,"")</f>
        <v>1.3005599805404033E-2</v>
      </c>
      <c r="G2170" s="22">
        <f>IFERROR(E2170-Dashboard!$B$4/252,"")</f>
        <v>-3.1226232008509051E-3</v>
      </c>
      <c r="H2170" s="4">
        <f t="shared" si="234"/>
        <v>257.5</v>
      </c>
      <c r="I2170" s="23">
        <f t="shared" si="235"/>
        <v>-3.4601941747572806E-2</v>
      </c>
      <c r="J2170" s="4">
        <f t="shared" si="236"/>
        <v>6090.27</v>
      </c>
      <c r="K2170" s="23">
        <f t="shared" si="237"/>
        <v>-9.0899089859728388E-3</v>
      </c>
      <c r="L2170" s="22">
        <f t="shared" si="231"/>
        <v>1.6128223006254938E-2</v>
      </c>
    </row>
    <row r="2171" spans="1:12" x14ac:dyDescent="0.25">
      <c r="A2171" s="3">
        <f>IFERROR(Datos!A2171,"")</f>
        <v>45637</v>
      </c>
      <c r="B2171" s="4">
        <f>IFERROR(Datos!B2171,"")</f>
        <v>250.96</v>
      </c>
      <c r="C2171" s="4">
        <f>IFERROR(Datos!C2171,"")</f>
        <v>6084.19</v>
      </c>
      <c r="D2171" s="22">
        <f t="shared" si="232"/>
        <v>9.5337704654250288E-3</v>
      </c>
      <c r="E2171" s="22">
        <f t="shared" si="233"/>
        <v>8.1658218598121834E-3</v>
      </c>
      <c r="F2171" s="22">
        <f>IFERROR(D2171-Dashboard!$B$4/252,"")</f>
        <v>9.3750403066948703E-3</v>
      </c>
      <c r="G2171" s="22">
        <f>IFERROR(E2171-Dashboard!$B$4/252,"")</f>
        <v>8.0070917010820249E-3</v>
      </c>
      <c r="H2171" s="4">
        <f t="shared" si="234"/>
        <v>257.5</v>
      </c>
      <c r="I2171" s="23">
        <f t="shared" si="235"/>
        <v>-2.5398058252427136E-2</v>
      </c>
      <c r="J2171" s="4">
        <f t="shared" si="236"/>
        <v>6090.27</v>
      </c>
      <c r="K2171" s="23">
        <f t="shared" si="237"/>
        <v>-9.9831370366187944E-4</v>
      </c>
      <c r="L2171" s="22">
        <f t="shared" si="231"/>
        <v>1.3679486056128454E-3</v>
      </c>
    </row>
    <row r="2172" spans="1:12" x14ac:dyDescent="0.25">
      <c r="A2172" s="3">
        <f>IFERROR(Datos!A2172,"")</f>
        <v>45638</v>
      </c>
      <c r="B2172" s="4">
        <f>IFERROR(Datos!B2172,"")</f>
        <v>247.28</v>
      </c>
      <c r="C2172" s="4">
        <f>IFERROR(Datos!C2172,"")</f>
        <v>6051.25</v>
      </c>
      <c r="D2172" s="22">
        <f t="shared" si="232"/>
        <v>-1.4663691424928293E-2</v>
      </c>
      <c r="E2172" s="22">
        <f t="shared" si="233"/>
        <v>-5.4140321061636465E-3</v>
      </c>
      <c r="F2172" s="22">
        <f>IFERROR(D2172-Dashboard!$B$4/252,"")</f>
        <v>-1.4822421583658452E-2</v>
      </c>
      <c r="G2172" s="22">
        <f>IFERROR(E2172-Dashboard!$B$4/252,"")</f>
        <v>-5.572762264893805E-3</v>
      </c>
      <c r="H2172" s="4">
        <f t="shared" si="234"/>
        <v>257.5</v>
      </c>
      <c r="I2172" s="23">
        <f t="shared" si="235"/>
        <v>-3.9689320388349492E-2</v>
      </c>
      <c r="J2172" s="4">
        <f t="shared" si="236"/>
        <v>6090.27</v>
      </c>
      <c r="K2172" s="23">
        <f t="shared" si="237"/>
        <v>-6.4069409073818084E-3</v>
      </c>
      <c r="L2172" s="22">
        <f t="shared" si="231"/>
        <v>-9.249659318764647E-3</v>
      </c>
    </row>
    <row r="2173" spans="1:12" x14ac:dyDescent="0.25">
      <c r="A2173" s="3">
        <f>IFERROR(Datos!A2173,"")</f>
        <v>45639</v>
      </c>
      <c r="B2173" s="4">
        <f>IFERROR(Datos!B2173,"")</f>
        <v>244.29</v>
      </c>
      <c r="C2173" s="4">
        <f>IFERROR(Datos!C2173,"")</f>
        <v>6051.09</v>
      </c>
      <c r="D2173" s="22">
        <f t="shared" si="232"/>
        <v>-1.2091556130702119E-2</v>
      </c>
      <c r="E2173" s="22">
        <f t="shared" si="233"/>
        <v>-2.6440818012729572E-5</v>
      </c>
      <c r="F2173" s="22">
        <f>IFERROR(D2173-Dashboard!$B$4/252,"")</f>
        <v>-1.2250286289432278E-2</v>
      </c>
      <c r="G2173" s="22">
        <f>IFERROR(E2173-Dashboard!$B$4/252,"")</f>
        <v>-1.851709767428883E-4</v>
      </c>
      <c r="H2173" s="4">
        <f t="shared" si="234"/>
        <v>257.5</v>
      </c>
      <c r="I2173" s="23">
        <f t="shared" si="235"/>
        <v>-5.1300970873786489E-2</v>
      </c>
      <c r="J2173" s="4">
        <f t="shared" si="236"/>
        <v>6090.27</v>
      </c>
      <c r="K2173" s="23">
        <f t="shared" si="237"/>
        <v>-6.4332123206360947E-3</v>
      </c>
      <c r="L2173" s="22">
        <f t="shared" si="231"/>
        <v>-1.206511531268939E-2</v>
      </c>
    </row>
    <row r="2174" spans="1:12" x14ac:dyDescent="0.25">
      <c r="A2174" s="3">
        <f>IFERROR(Datos!A2174,"")</f>
        <v>45642</v>
      </c>
      <c r="B2174" s="4">
        <f>IFERROR(Datos!B2174,"")</f>
        <v>244.88</v>
      </c>
      <c r="C2174" s="4">
        <f>IFERROR(Datos!C2174,"")</f>
        <v>6074.08</v>
      </c>
      <c r="D2174" s="22">
        <f t="shared" si="232"/>
        <v>2.4151623070940431E-3</v>
      </c>
      <c r="E2174" s="22">
        <f t="shared" si="233"/>
        <v>3.7993154952247199E-3</v>
      </c>
      <c r="F2174" s="22">
        <f>IFERROR(D2174-Dashboard!$B$4/252,"")</f>
        <v>2.2564321483638846E-3</v>
      </c>
      <c r="G2174" s="22">
        <f>IFERROR(E2174-Dashboard!$B$4/252,"")</f>
        <v>3.6405853364945614E-3</v>
      </c>
      <c r="H2174" s="4">
        <f t="shared" si="234"/>
        <v>257.5</v>
      </c>
      <c r="I2174" s="23">
        <f t="shared" si="235"/>
        <v>-4.9009708737864144E-2</v>
      </c>
      <c r="J2174" s="4">
        <f t="shared" si="236"/>
        <v>6090.27</v>
      </c>
      <c r="K2174" s="23">
        <f t="shared" si="237"/>
        <v>-2.6583386286651578E-3</v>
      </c>
      <c r="L2174" s="22">
        <f t="shared" si="231"/>
        <v>-1.3841531881306768E-3</v>
      </c>
    </row>
    <row r="2175" spans="1:12" x14ac:dyDescent="0.25">
      <c r="A2175" s="3">
        <f>IFERROR(Datos!A2175,"")</f>
        <v>45643</v>
      </c>
      <c r="B2175" s="4">
        <f>IFERROR(Datos!B2175,"")</f>
        <v>243.94</v>
      </c>
      <c r="C2175" s="4">
        <f>IFERROR(Datos!C2175,"")</f>
        <v>6050.61</v>
      </c>
      <c r="D2175" s="22">
        <f t="shared" si="232"/>
        <v>-3.8386148317542945E-3</v>
      </c>
      <c r="E2175" s="22">
        <f t="shared" si="233"/>
        <v>-3.8639596449174807E-3</v>
      </c>
      <c r="F2175" s="22">
        <f>IFERROR(D2175-Dashboard!$B$4/252,"")</f>
        <v>-3.997344990484453E-3</v>
      </c>
      <c r="G2175" s="22">
        <f>IFERROR(E2175-Dashboard!$B$4/252,"")</f>
        <v>-4.0226898036476392E-3</v>
      </c>
      <c r="H2175" s="4">
        <f t="shared" si="234"/>
        <v>257.5</v>
      </c>
      <c r="I2175" s="23">
        <f t="shared" si="235"/>
        <v>-5.2660194174757313E-2</v>
      </c>
      <c r="J2175" s="4">
        <f t="shared" si="236"/>
        <v>6090.27</v>
      </c>
      <c r="K2175" s="23">
        <f t="shared" si="237"/>
        <v>-6.5120265603989536E-3</v>
      </c>
      <c r="L2175" s="22">
        <f t="shared" si="231"/>
        <v>2.5344813163186153E-5</v>
      </c>
    </row>
    <row r="2176" spans="1:12" x14ac:dyDescent="0.25">
      <c r="A2176" s="3">
        <f>IFERROR(Datos!A2176,"")</f>
        <v>45644</v>
      </c>
      <c r="B2176" s="4">
        <f>IFERROR(Datos!B2176,"")</f>
        <v>239.26</v>
      </c>
      <c r="C2176" s="4">
        <f>IFERROR(Datos!C2176,"")</f>
        <v>5872.16</v>
      </c>
      <c r="D2176" s="22">
        <f t="shared" si="232"/>
        <v>-1.9185045502992604E-2</v>
      </c>
      <c r="E2176" s="22">
        <f t="shared" si="233"/>
        <v>-2.9492894104891865E-2</v>
      </c>
      <c r="F2176" s="22">
        <f>IFERROR(D2176-Dashboard!$B$4/252,"")</f>
        <v>-1.9343775661722764E-2</v>
      </c>
      <c r="G2176" s="22">
        <f>IFERROR(E2176-Dashboard!$B$4/252,"")</f>
        <v>-2.9651624263622025E-2</v>
      </c>
      <c r="H2176" s="4">
        <f t="shared" si="234"/>
        <v>257.5</v>
      </c>
      <c r="I2176" s="23">
        <f t="shared" si="235"/>
        <v>-7.0834951456310691E-2</v>
      </c>
      <c r="J2176" s="4">
        <f t="shared" si="236"/>
        <v>6090.27</v>
      </c>
      <c r="K2176" s="23">
        <f t="shared" si="237"/>
        <v>-3.5812862155536695E-2</v>
      </c>
      <c r="L2176" s="22">
        <f t="shared" si="231"/>
        <v>1.0307848601899261E-2</v>
      </c>
    </row>
    <row r="2177" spans="1:12" x14ac:dyDescent="0.25">
      <c r="A2177" s="3">
        <f>IFERROR(Datos!A2177,"")</f>
        <v>45645</v>
      </c>
      <c r="B2177" s="4">
        <f>IFERROR(Datos!B2177,"")</f>
        <v>239.6</v>
      </c>
      <c r="C2177" s="4">
        <f>IFERROR(Datos!C2177,"")</f>
        <v>5867.08</v>
      </c>
      <c r="D2177" s="22">
        <f t="shared" si="232"/>
        <v>1.4210482320489159E-3</v>
      </c>
      <c r="E2177" s="22">
        <f t="shared" si="233"/>
        <v>-8.6509904362275236E-4</v>
      </c>
      <c r="F2177" s="22">
        <f>IFERROR(D2177-Dashboard!$B$4/252,"")</f>
        <v>1.2623180733187572E-3</v>
      </c>
      <c r="G2177" s="22">
        <f>IFERROR(E2177-Dashboard!$B$4/252,"")</f>
        <v>-1.0238292023529111E-3</v>
      </c>
      <c r="H2177" s="4">
        <f t="shared" si="234"/>
        <v>257.5</v>
      </c>
      <c r="I2177" s="23">
        <f t="shared" si="235"/>
        <v>-6.9514563106796157E-2</v>
      </c>
      <c r="J2177" s="4">
        <f t="shared" si="236"/>
        <v>6090.27</v>
      </c>
      <c r="K2177" s="23">
        <f t="shared" si="237"/>
        <v>-3.6646979526359313E-2</v>
      </c>
      <c r="L2177" s="22">
        <f t="shared" si="231"/>
        <v>2.2861472756716683E-3</v>
      </c>
    </row>
    <row r="2178" spans="1:12" x14ac:dyDescent="0.25">
      <c r="A2178" s="3">
        <f>IFERROR(Datos!A2178,"")</f>
        <v>45646</v>
      </c>
      <c r="B2178" s="4">
        <f>IFERROR(Datos!B2178,"")</f>
        <v>242.1</v>
      </c>
      <c r="C2178" s="4">
        <f>IFERROR(Datos!C2178,"")</f>
        <v>5930.85</v>
      </c>
      <c r="D2178" s="22">
        <f t="shared" si="232"/>
        <v>1.0434056761268851E-2</v>
      </c>
      <c r="E2178" s="22">
        <f t="shared" si="233"/>
        <v>1.0869120584686254E-2</v>
      </c>
      <c r="F2178" s="22">
        <f>IFERROR(D2178-Dashboard!$B$4/252,"")</f>
        <v>1.0275326602538692E-2</v>
      </c>
      <c r="G2178" s="22">
        <f>IFERROR(E2178-Dashboard!$B$4/252,"")</f>
        <v>1.0710390425956095E-2</v>
      </c>
      <c r="H2178" s="4">
        <f t="shared" si="234"/>
        <v>257.5</v>
      </c>
      <c r="I2178" s="23">
        <f t="shared" si="235"/>
        <v>-5.9805825242718491E-2</v>
      </c>
      <c r="J2178" s="4">
        <f t="shared" si="236"/>
        <v>6090.27</v>
      </c>
      <c r="K2178" s="23">
        <f t="shared" si="237"/>
        <v>-2.6176179381209752E-2</v>
      </c>
      <c r="L2178" s="22">
        <f t="shared" si="231"/>
        <v>-4.3506382341740313E-4</v>
      </c>
    </row>
    <row r="2179" spans="1:12" x14ac:dyDescent="0.25">
      <c r="A2179" s="3">
        <f>IFERROR(Datos!A2179,"")</f>
        <v>45649</v>
      </c>
      <c r="B2179" s="4">
        <f>IFERROR(Datos!B2179,"")</f>
        <v>240.96</v>
      </c>
      <c r="C2179" s="4">
        <f>IFERROR(Datos!C2179,"")</f>
        <v>5974.07</v>
      </c>
      <c r="D2179" s="22">
        <f t="shared" si="232"/>
        <v>-4.708798017348137E-3</v>
      </c>
      <c r="E2179" s="22">
        <f t="shared" si="233"/>
        <v>7.2873196927927264E-3</v>
      </c>
      <c r="F2179" s="22">
        <f>IFERROR(D2179-Dashboard!$B$4/252,"")</f>
        <v>-4.8675281760782955E-3</v>
      </c>
      <c r="G2179" s="22">
        <f>IFERROR(E2179-Dashboard!$B$4/252,"")</f>
        <v>7.1285895340625679E-3</v>
      </c>
      <c r="H2179" s="4">
        <f t="shared" si="234"/>
        <v>257.5</v>
      </c>
      <c r="I2179" s="23">
        <f t="shared" si="235"/>
        <v>-6.4233009708737798E-2</v>
      </c>
      <c r="J2179" s="4">
        <f t="shared" si="236"/>
        <v>6090.27</v>
      </c>
      <c r="K2179" s="23">
        <f t="shared" si="237"/>
        <v>-1.9079613875903845E-2</v>
      </c>
      <c r="L2179" s="22">
        <f t="shared" ref="L2179:L2242" si="238">IFERROR(IF(AND(ISNUMBER(D2179),ISNUMBER(E2179)),D2179-E2179,""),"")</f>
        <v>-1.1996117710140863E-2</v>
      </c>
    </row>
    <row r="2180" spans="1:12" x14ac:dyDescent="0.25">
      <c r="A2180" s="3">
        <f>IFERROR(Datos!A2180,"")</f>
        <v>45650</v>
      </c>
      <c r="B2180" s="4">
        <f>IFERROR(Datos!B2180,"")</f>
        <v>241.44</v>
      </c>
      <c r="C2180" s="4">
        <f>IFERROR(Datos!C2180,"")</f>
        <v>6040.04</v>
      </c>
      <c r="D2180" s="22">
        <f t="shared" ref="D2180:D2243" si="239">IFERROR(IF(AND(ISNUMBER(B2180),ISNUMBER(B2179),B2179&lt;&gt;0),B2180/B2179-1,""),"")</f>
        <v>1.9920318725099584E-3</v>
      </c>
      <c r="E2180" s="22">
        <f t="shared" ref="E2180:E2243" si="240">IFERROR(IF(AND(ISNUMBER(C2180),ISNUMBER(C2179),C2179&lt;&gt;0),C2180/C2179-1,""),"")</f>
        <v>1.1042722967758989E-2</v>
      </c>
      <c r="F2180" s="22">
        <f>IFERROR(D2180-Dashboard!$B$4/252,"")</f>
        <v>1.8333017137797997E-3</v>
      </c>
      <c r="G2180" s="22">
        <f>IFERROR(E2180-Dashboard!$B$4/252,"")</f>
        <v>1.088399280902883E-2</v>
      </c>
      <c r="H2180" s="4">
        <f t="shared" ref="H2180:H2243" si="241">IFERROR(IF(ISNUMBER(B2180),MAX(B2180,IFERROR(H2179,B2180)),""),"")</f>
        <v>257.5</v>
      </c>
      <c r="I2180" s="23">
        <f t="shared" ref="I2180:I2243" si="242">IFERROR(IF(AND(ISNUMBER(B2180),ISNUMBER(H2180)),B2180/H2180-1,""),"")</f>
        <v>-6.2368932038834979E-2</v>
      </c>
      <c r="J2180" s="4">
        <f t="shared" ref="J2180:J2243" si="243">IFERROR(IF(ISNUMBER(C2180),MAX(C2180,IFERROR(J2179,C2180)),""),"")</f>
        <v>6090.27</v>
      </c>
      <c r="K2180" s="23">
        <f t="shared" ref="K2180:K2243" si="244">IFERROR(IF(AND(ISNUMBER(C2180),ISNUMBER(J2180)),C2180/J2180-1,""),"")</f>
        <v>-8.2475817985081523E-3</v>
      </c>
      <c r="L2180" s="22">
        <f t="shared" si="238"/>
        <v>-9.0506910952490305E-3</v>
      </c>
    </row>
    <row r="2181" spans="1:12" x14ac:dyDescent="0.25">
      <c r="A2181" s="3">
        <f>IFERROR(Datos!A2181,"")</f>
        <v>45652</v>
      </c>
      <c r="B2181" s="4">
        <f>IFERROR(Datos!B2181,"")</f>
        <v>243.07</v>
      </c>
      <c r="C2181" s="4">
        <f>IFERROR(Datos!C2181,"")</f>
        <v>6037.59</v>
      </c>
      <c r="D2181" s="22">
        <f t="shared" si="239"/>
        <v>6.7511597084162212E-3</v>
      </c>
      <c r="E2181" s="22">
        <f t="shared" si="240"/>
        <v>-4.0562645280495246E-4</v>
      </c>
      <c r="F2181" s="22">
        <f>IFERROR(D2181-Dashboard!$B$4/252,"")</f>
        <v>6.5924295496860626E-3</v>
      </c>
      <c r="G2181" s="22">
        <f>IFERROR(E2181-Dashboard!$B$4/252,"")</f>
        <v>-5.6435661153511119E-4</v>
      </c>
      <c r="H2181" s="4">
        <f t="shared" si="241"/>
        <v>257.5</v>
      </c>
      <c r="I2181" s="23">
        <f t="shared" si="242"/>
        <v>-5.603883495145634E-2</v>
      </c>
      <c r="J2181" s="4">
        <f t="shared" si="243"/>
        <v>6090.27</v>
      </c>
      <c r="K2181" s="23">
        <f t="shared" si="244"/>
        <v>-8.64986281396396E-3</v>
      </c>
      <c r="L2181" s="22">
        <f t="shared" si="238"/>
        <v>7.1567861612211736E-3</v>
      </c>
    </row>
    <row r="2182" spans="1:12" x14ac:dyDescent="0.25">
      <c r="A2182" s="3">
        <f>IFERROR(Datos!A2182,"")</f>
        <v>45653</v>
      </c>
      <c r="B2182" s="4">
        <f>IFERROR(Datos!B2182,"")</f>
        <v>241.4</v>
      </c>
      <c r="C2182" s="4">
        <f>IFERROR(Datos!C2182,"")</f>
        <v>5970.84</v>
      </c>
      <c r="D2182" s="22">
        <f t="shared" si="239"/>
        <v>-6.8704488418973586E-3</v>
      </c>
      <c r="E2182" s="22">
        <f t="shared" si="240"/>
        <v>-1.1055735815118317E-2</v>
      </c>
      <c r="F2182" s="22">
        <f>IFERROR(D2182-Dashboard!$B$4/252,"")</f>
        <v>-7.0291790006275171E-3</v>
      </c>
      <c r="G2182" s="22">
        <f>IFERROR(E2182-Dashboard!$B$4/252,"")</f>
        <v>-1.1214465973848476E-2</v>
      </c>
      <c r="H2182" s="4">
        <f t="shared" si="241"/>
        <v>257.5</v>
      </c>
      <c r="I2182" s="23">
        <f t="shared" si="242"/>
        <v>-6.252427184466014E-2</v>
      </c>
      <c r="J2182" s="4">
        <f t="shared" si="243"/>
        <v>6090.27</v>
      </c>
      <c r="K2182" s="23">
        <f t="shared" si="244"/>
        <v>-1.9609968030974034E-2</v>
      </c>
      <c r="L2182" s="22">
        <f t="shared" si="238"/>
        <v>4.1852869732209586E-3</v>
      </c>
    </row>
    <row r="2183" spans="1:12" x14ac:dyDescent="0.25">
      <c r="A2183" s="3">
        <f>IFERROR(Datos!A2183,"")</f>
        <v>45656</v>
      </c>
      <c r="B2183" s="4">
        <f>IFERROR(Datos!B2183,"")</f>
        <v>240.63</v>
      </c>
      <c r="C2183" s="4">
        <f>IFERROR(Datos!C2183,"")</f>
        <v>5906.94</v>
      </c>
      <c r="D2183" s="22">
        <f t="shared" si="239"/>
        <v>-3.1897265948633846E-3</v>
      </c>
      <c r="E2183" s="22">
        <f t="shared" si="240"/>
        <v>-1.0702011777237508E-2</v>
      </c>
      <c r="F2183" s="22">
        <f>IFERROR(D2183-Dashboard!$B$4/252,"")</f>
        <v>-3.3484567535935431E-3</v>
      </c>
      <c r="G2183" s="22">
        <f>IFERROR(E2183-Dashboard!$B$4/252,"")</f>
        <v>-1.0860741935967666E-2</v>
      </c>
      <c r="H2183" s="4">
        <f t="shared" si="241"/>
        <v>257.5</v>
      </c>
      <c r="I2183" s="23">
        <f t="shared" si="242"/>
        <v>-6.5514563106796153E-2</v>
      </c>
      <c r="J2183" s="4">
        <f t="shared" si="243"/>
        <v>6090.27</v>
      </c>
      <c r="K2183" s="23">
        <f t="shared" si="244"/>
        <v>-3.0102113699392752E-2</v>
      </c>
      <c r="L2183" s="22">
        <f t="shared" si="238"/>
        <v>7.5122851823741232E-3</v>
      </c>
    </row>
    <row r="2184" spans="1:12" x14ac:dyDescent="0.25">
      <c r="A2184" s="3">
        <f>IFERROR(Datos!A2184,"")</f>
        <v>45657</v>
      </c>
      <c r="B2184" s="4">
        <f>IFERROR(Datos!B2184,"")</f>
        <v>242.13</v>
      </c>
      <c r="C2184" s="4">
        <f>IFERROR(Datos!C2184,"")</f>
        <v>5881.63</v>
      </c>
      <c r="D2184" s="22">
        <f t="shared" si="239"/>
        <v>6.2336367036528451E-3</v>
      </c>
      <c r="E2184" s="22">
        <f t="shared" si="240"/>
        <v>-4.2847904329482711E-3</v>
      </c>
      <c r="F2184" s="22">
        <f>IFERROR(D2184-Dashboard!$B$4/252,"")</f>
        <v>6.0749065449226865E-3</v>
      </c>
      <c r="G2184" s="22">
        <f>IFERROR(E2184-Dashboard!$B$4/252,"")</f>
        <v>-4.4435205916784296E-3</v>
      </c>
      <c r="H2184" s="4">
        <f t="shared" si="241"/>
        <v>257.5</v>
      </c>
      <c r="I2184" s="23">
        <f t="shared" si="242"/>
        <v>-5.9689320388349509E-2</v>
      </c>
      <c r="J2184" s="4">
        <f t="shared" si="243"/>
        <v>6090.27</v>
      </c>
      <c r="K2184" s="23">
        <f t="shared" si="244"/>
        <v>-3.425792288355034E-2</v>
      </c>
      <c r="L2184" s="22">
        <f t="shared" si="238"/>
        <v>1.0518427136601116E-2</v>
      </c>
    </row>
    <row r="2185" spans="1:12" x14ac:dyDescent="0.25">
      <c r="A2185" s="3">
        <f>IFERROR(Datos!A2185,"")</f>
        <v>45659</v>
      </c>
      <c r="B2185" s="4">
        <f>IFERROR(Datos!B2185,"")</f>
        <v>245.42</v>
      </c>
      <c r="C2185" s="4">
        <f>IFERROR(Datos!C2185,"")</f>
        <v>5868.55</v>
      </c>
      <c r="D2185" s="22">
        <f t="shared" si="239"/>
        <v>1.3587742122000535E-2</v>
      </c>
      <c r="E2185" s="22">
        <f t="shared" si="240"/>
        <v>-2.2238733140302891E-3</v>
      </c>
      <c r="F2185" s="22">
        <f>IFERROR(D2185-Dashboard!$B$4/252,"")</f>
        <v>1.3429011963270376E-2</v>
      </c>
      <c r="G2185" s="22">
        <f>IFERROR(E2185-Dashboard!$B$4/252,"")</f>
        <v>-2.3826034727604476E-3</v>
      </c>
      <c r="H2185" s="4">
        <f t="shared" si="241"/>
        <v>257.5</v>
      </c>
      <c r="I2185" s="23">
        <f t="shared" si="242"/>
        <v>-4.6912621359223361E-2</v>
      </c>
      <c r="J2185" s="4">
        <f t="shared" si="243"/>
        <v>6090.27</v>
      </c>
      <c r="K2185" s="23">
        <f t="shared" si="244"/>
        <v>-3.6405610917085829E-2</v>
      </c>
      <c r="L2185" s="22">
        <f t="shared" si="238"/>
        <v>1.5811615436030824E-2</v>
      </c>
    </row>
    <row r="2186" spans="1:12" x14ac:dyDescent="0.25">
      <c r="A2186" s="3">
        <f>IFERROR(Datos!A2186,"")</f>
        <v>45660</v>
      </c>
      <c r="B2186" s="4">
        <f>IFERROR(Datos!B2186,"")</f>
        <v>243.49</v>
      </c>
      <c r="C2186" s="4">
        <f>IFERROR(Datos!C2186,"")</f>
        <v>5942.47</v>
      </c>
      <c r="D2186" s="22">
        <f t="shared" si="239"/>
        <v>-7.8640697579658303E-3</v>
      </c>
      <c r="E2186" s="22">
        <f t="shared" si="240"/>
        <v>1.2595956411720177E-2</v>
      </c>
      <c r="F2186" s="22">
        <f>IFERROR(D2186-Dashboard!$B$4/252,"")</f>
        <v>-8.0227999166959888E-3</v>
      </c>
      <c r="G2186" s="22">
        <f>IFERROR(E2186-Dashboard!$B$4/252,"")</f>
        <v>1.2437226252990019E-2</v>
      </c>
      <c r="H2186" s="4">
        <f t="shared" si="241"/>
        <v>257.5</v>
      </c>
      <c r="I2186" s="23">
        <f t="shared" si="242"/>
        <v>-5.4407766990291262E-2</v>
      </c>
      <c r="J2186" s="4">
        <f t="shared" si="243"/>
        <v>6090.27</v>
      </c>
      <c r="K2186" s="23">
        <f t="shared" si="244"/>
        <v>-2.4268217993619334E-2</v>
      </c>
      <c r="L2186" s="22">
        <f t="shared" si="238"/>
        <v>-2.0460026169686008E-2</v>
      </c>
    </row>
    <row r="2187" spans="1:12" x14ac:dyDescent="0.25">
      <c r="A2187" s="3">
        <f>IFERROR(Datos!A2187,"")</f>
        <v>45663</v>
      </c>
      <c r="B2187" s="4">
        <f>IFERROR(Datos!B2187,"")</f>
        <v>243.19</v>
      </c>
      <c r="C2187" s="4">
        <f>IFERROR(Datos!C2187,"")</f>
        <v>5975.38</v>
      </c>
      <c r="D2187" s="22">
        <f t="shared" si="239"/>
        <v>-1.2320834531193148E-3</v>
      </c>
      <c r="E2187" s="22">
        <f t="shared" si="240"/>
        <v>5.5381011599553442E-3</v>
      </c>
      <c r="F2187" s="22">
        <f>IFERROR(D2187-Dashboard!$B$4/252,"")</f>
        <v>-1.3908136118494735E-3</v>
      </c>
      <c r="G2187" s="22">
        <f>IFERROR(E2187-Dashboard!$B$4/252,"")</f>
        <v>5.3793710012251857E-3</v>
      </c>
      <c r="H2187" s="4">
        <f t="shared" si="241"/>
        <v>257.5</v>
      </c>
      <c r="I2187" s="23">
        <f t="shared" si="242"/>
        <v>-5.5572815533980635E-2</v>
      </c>
      <c r="J2187" s="4">
        <f t="shared" si="243"/>
        <v>6090.27</v>
      </c>
      <c r="K2187" s="23">
        <f t="shared" si="244"/>
        <v>-1.8864516679884535E-2</v>
      </c>
      <c r="L2187" s="22">
        <f t="shared" si="238"/>
        <v>-6.770184613074659E-3</v>
      </c>
    </row>
    <row r="2188" spans="1:12" x14ac:dyDescent="0.25">
      <c r="A2188" s="3">
        <f>IFERROR(Datos!A2188,"")</f>
        <v>45664</v>
      </c>
      <c r="B2188" s="4">
        <f>IFERROR(Datos!B2188,"")</f>
        <v>244.56</v>
      </c>
      <c r="C2188" s="4">
        <f>IFERROR(Datos!C2188,"")</f>
        <v>5909.03</v>
      </c>
      <c r="D2188" s="22">
        <f t="shared" si="239"/>
        <v>5.6334553229984152E-3</v>
      </c>
      <c r="E2188" s="22">
        <f t="shared" si="240"/>
        <v>-1.1103896321238205E-2</v>
      </c>
      <c r="F2188" s="22">
        <f>IFERROR(D2188-Dashboard!$B$4/252,"")</f>
        <v>5.4747251642682567E-3</v>
      </c>
      <c r="G2188" s="22">
        <f>IFERROR(E2188-Dashboard!$B$4/252,"")</f>
        <v>-1.1262626479968363E-2</v>
      </c>
      <c r="H2188" s="4">
        <f t="shared" si="241"/>
        <v>257.5</v>
      </c>
      <c r="I2188" s="23">
        <f t="shared" si="242"/>
        <v>-5.0252427184465986E-2</v>
      </c>
      <c r="J2188" s="4">
        <f t="shared" si="243"/>
        <v>6090.27</v>
      </c>
      <c r="K2188" s="23">
        <f t="shared" si="244"/>
        <v>-2.9758943363759061E-2</v>
      </c>
      <c r="L2188" s="22">
        <f t="shared" si="238"/>
        <v>1.673735164423662E-2</v>
      </c>
    </row>
    <row r="2189" spans="1:12" x14ac:dyDescent="0.25">
      <c r="A2189" s="3">
        <f>IFERROR(Datos!A2189,"")</f>
        <v>45665</v>
      </c>
      <c r="B2189" s="4">
        <f>IFERROR(Datos!B2189,"")</f>
        <v>245.86</v>
      </c>
      <c r="C2189" s="4">
        <f>IFERROR(Datos!C2189,"")</f>
        <v>5918.25</v>
      </c>
      <c r="D2189" s="22">
        <f t="shared" si="239"/>
        <v>5.3156689564932691E-3</v>
      </c>
      <c r="E2189" s="22">
        <f t="shared" si="240"/>
        <v>1.5603237756451893E-3</v>
      </c>
      <c r="F2189" s="22">
        <f>IFERROR(D2189-Dashboard!$B$4/252,"")</f>
        <v>5.1569387977631106E-3</v>
      </c>
      <c r="G2189" s="22">
        <f>IFERROR(E2189-Dashboard!$B$4/252,"")</f>
        <v>1.4015936169150306E-3</v>
      </c>
      <c r="H2189" s="4">
        <f t="shared" si="241"/>
        <v>257.5</v>
      </c>
      <c r="I2189" s="23">
        <f t="shared" si="242"/>
        <v>-4.5203883495145591E-2</v>
      </c>
      <c r="J2189" s="4">
        <f t="shared" si="243"/>
        <v>6090.27</v>
      </c>
      <c r="K2189" s="23">
        <f t="shared" si="244"/>
        <v>-2.8245053174982493E-2</v>
      </c>
      <c r="L2189" s="22">
        <f t="shared" si="238"/>
        <v>3.7553451808480798E-3</v>
      </c>
    </row>
    <row r="2190" spans="1:12" x14ac:dyDescent="0.25">
      <c r="A2190" s="3">
        <f>IFERROR(Datos!A2190,"")</f>
        <v>45667</v>
      </c>
      <c r="B2190" s="4">
        <f>IFERROR(Datos!B2190,"")</f>
        <v>248.21</v>
      </c>
      <c r="C2190" s="4">
        <f>IFERROR(Datos!C2190,"")</f>
        <v>5827.04</v>
      </c>
      <c r="D2190" s="22">
        <f t="shared" si="239"/>
        <v>9.5582852029609811E-3</v>
      </c>
      <c r="E2190" s="22">
        <f t="shared" si="240"/>
        <v>-1.5411650403413191E-2</v>
      </c>
      <c r="F2190" s="22">
        <f>IFERROR(D2190-Dashboard!$B$4/252,"")</f>
        <v>9.3995550442308225E-3</v>
      </c>
      <c r="G2190" s="22">
        <f>IFERROR(E2190-Dashboard!$B$4/252,"")</f>
        <v>-1.5570380562143349E-2</v>
      </c>
      <c r="H2190" s="4">
        <f t="shared" si="241"/>
        <v>257.5</v>
      </c>
      <c r="I2190" s="23">
        <f t="shared" si="242"/>
        <v>-3.6077669902912612E-2</v>
      </c>
      <c r="J2190" s="4">
        <f t="shared" si="243"/>
        <v>6090.27</v>
      </c>
      <c r="K2190" s="23">
        <f t="shared" si="244"/>
        <v>-4.3221400693236989E-2</v>
      </c>
      <c r="L2190" s="22">
        <f t="shared" si="238"/>
        <v>2.4969935606374172E-2</v>
      </c>
    </row>
    <row r="2191" spans="1:12" x14ac:dyDescent="0.25">
      <c r="A2191" s="3">
        <f>IFERROR(Datos!A2191,"")</f>
        <v>45670</v>
      </c>
      <c r="B2191" s="4">
        <f>IFERROR(Datos!B2191,"")</f>
        <v>245.74</v>
      </c>
      <c r="C2191" s="4">
        <f>IFERROR(Datos!C2191,"")</f>
        <v>5836.22</v>
      </c>
      <c r="D2191" s="22">
        <f t="shared" si="239"/>
        <v>-9.9512509568510099E-3</v>
      </c>
      <c r="E2191" s="22">
        <f t="shared" si="240"/>
        <v>1.5754139322881056E-3</v>
      </c>
      <c r="F2191" s="22">
        <f>IFERROR(D2191-Dashboard!$B$4/252,"")</f>
        <v>-1.0109981115581168E-2</v>
      </c>
      <c r="G2191" s="22">
        <f>IFERROR(E2191-Dashboard!$B$4/252,"")</f>
        <v>1.4166837735579468E-3</v>
      </c>
      <c r="H2191" s="4">
        <f t="shared" si="241"/>
        <v>257.5</v>
      </c>
      <c r="I2191" s="23">
        <f t="shared" si="242"/>
        <v>-4.5669902912621296E-2</v>
      </c>
      <c r="J2191" s="4">
        <f t="shared" si="243"/>
        <v>6090.27</v>
      </c>
      <c r="K2191" s="23">
        <f t="shared" si="244"/>
        <v>-4.1714078357773965E-2</v>
      </c>
      <c r="L2191" s="22">
        <f t="shared" si="238"/>
        <v>-1.1526664889139115E-2</v>
      </c>
    </row>
    <row r="2192" spans="1:12" x14ac:dyDescent="0.25">
      <c r="A2192" s="3">
        <f>IFERROR(Datos!A2192,"")</f>
        <v>45671</v>
      </c>
      <c r="B2192" s="4">
        <f>IFERROR(Datos!B2192,"")</f>
        <v>247.03</v>
      </c>
      <c r="C2192" s="4">
        <f>IFERROR(Datos!C2192,"")</f>
        <v>5842.91</v>
      </c>
      <c r="D2192" s="22">
        <f t="shared" si="239"/>
        <v>5.2494506388864881E-3</v>
      </c>
      <c r="E2192" s="22">
        <f t="shared" si="240"/>
        <v>1.146289893115604E-3</v>
      </c>
      <c r="F2192" s="22">
        <f>IFERROR(D2192-Dashboard!$B$4/252,"")</f>
        <v>5.0907204801563296E-3</v>
      </c>
      <c r="G2192" s="22">
        <f>IFERROR(E2192-Dashboard!$B$4/252,"")</f>
        <v>9.875597343854453E-4</v>
      </c>
      <c r="H2192" s="4">
        <f t="shared" si="241"/>
        <v>257.5</v>
      </c>
      <c r="I2192" s="23">
        <f t="shared" si="242"/>
        <v>-4.0660194174757303E-2</v>
      </c>
      <c r="J2192" s="4">
        <f t="shared" si="243"/>
        <v>6090.27</v>
      </c>
      <c r="K2192" s="23">
        <f t="shared" si="244"/>
        <v>-4.0615604891080404E-2</v>
      </c>
      <c r="L2192" s="22">
        <f t="shared" si="238"/>
        <v>4.1031607457708841E-3</v>
      </c>
    </row>
    <row r="2193" spans="1:12" x14ac:dyDescent="0.25">
      <c r="A2193" s="3">
        <f>IFERROR(Datos!A2193,"")</f>
        <v>45672</v>
      </c>
      <c r="B2193" s="4">
        <f>IFERROR(Datos!B2193,"")</f>
        <v>248.88</v>
      </c>
      <c r="C2193" s="4">
        <f>IFERROR(Datos!C2193,"")</f>
        <v>5949.91</v>
      </c>
      <c r="D2193" s="22">
        <f t="shared" si="239"/>
        <v>7.4889689511394852E-3</v>
      </c>
      <c r="E2193" s="22">
        <f t="shared" si="240"/>
        <v>1.8312792769356268E-2</v>
      </c>
      <c r="F2193" s="22">
        <f>IFERROR(D2193-Dashboard!$B$4/252,"")</f>
        <v>7.3302387924093267E-3</v>
      </c>
      <c r="G2193" s="22">
        <f>IFERROR(E2193-Dashboard!$B$4/252,"")</f>
        <v>1.8154062610626107E-2</v>
      </c>
      <c r="H2193" s="4">
        <f t="shared" si="241"/>
        <v>257.5</v>
      </c>
      <c r="I2193" s="23">
        <f t="shared" si="242"/>
        <v>-3.3475728155339834E-2</v>
      </c>
      <c r="J2193" s="4">
        <f t="shared" si="243"/>
        <v>6090.27</v>
      </c>
      <c r="K2193" s="23">
        <f t="shared" si="244"/>
        <v>-2.3046597277296521E-2</v>
      </c>
      <c r="L2193" s="22">
        <f t="shared" si="238"/>
        <v>-1.0823823818216782E-2</v>
      </c>
    </row>
    <row r="2194" spans="1:12" x14ac:dyDescent="0.25">
      <c r="A2194" s="3">
        <f>IFERROR(Datos!A2194,"")</f>
        <v>45673</v>
      </c>
      <c r="B2194" s="4">
        <f>IFERROR(Datos!B2194,"")</f>
        <v>250.6</v>
      </c>
      <c r="C2194" s="4">
        <f>IFERROR(Datos!C2194,"")</f>
        <v>5937.34</v>
      </c>
      <c r="D2194" s="22">
        <f t="shared" si="239"/>
        <v>6.9109611057538434E-3</v>
      </c>
      <c r="E2194" s="22">
        <f t="shared" si="240"/>
        <v>-2.112636997870454E-3</v>
      </c>
      <c r="F2194" s="22">
        <f>IFERROR(D2194-Dashboard!$B$4/252,"")</f>
        <v>6.7522309470236849E-3</v>
      </c>
      <c r="G2194" s="22">
        <f>IFERROR(E2194-Dashboard!$B$4/252,"")</f>
        <v>-2.2713671566006125E-3</v>
      </c>
      <c r="H2194" s="4">
        <f t="shared" si="241"/>
        <v>257.5</v>
      </c>
      <c r="I2194" s="23">
        <f t="shared" si="242"/>
        <v>-2.6796116504854361E-2</v>
      </c>
      <c r="J2194" s="4">
        <f t="shared" si="243"/>
        <v>6090.27</v>
      </c>
      <c r="K2194" s="23">
        <f t="shared" si="244"/>
        <v>-2.5110545181084021E-2</v>
      </c>
      <c r="L2194" s="22">
        <f t="shared" si="238"/>
        <v>9.0235981036242974E-3</v>
      </c>
    </row>
    <row r="2195" spans="1:12" x14ac:dyDescent="0.25">
      <c r="A2195" s="3">
        <f>IFERROR(Datos!A2195,"")</f>
        <v>45674</v>
      </c>
      <c r="B2195" s="4">
        <f>IFERROR(Datos!B2195,"")</f>
        <v>249.27</v>
      </c>
      <c r="C2195" s="4">
        <f>IFERROR(Datos!C2195,"")</f>
        <v>5996.66</v>
      </c>
      <c r="D2195" s="22">
        <f t="shared" si="239"/>
        <v>-5.3072625698323828E-3</v>
      </c>
      <c r="E2195" s="22">
        <f t="shared" si="240"/>
        <v>9.9910060734267336E-3</v>
      </c>
      <c r="F2195" s="22">
        <f>IFERROR(D2195-Dashboard!$B$4/252,"")</f>
        <v>-5.4659927285625413E-3</v>
      </c>
      <c r="G2195" s="22">
        <f>IFERROR(E2195-Dashboard!$B$4/252,"")</f>
        <v>9.8322759146965751E-3</v>
      </c>
      <c r="H2195" s="4">
        <f t="shared" si="241"/>
        <v>257.5</v>
      </c>
      <c r="I2195" s="23">
        <f t="shared" si="242"/>
        <v>-3.1961165048543627E-2</v>
      </c>
      <c r="J2195" s="4">
        <f t="shared" si="243"/>
        <v>6090.27</v>
      </c>
      <c r="K2195" s="23">
        <f t="shared" si="244"/>
        <v>-1.5370418717068457E-2</v>
      </c>
      <c r="L2195" s="22">
        <f t="shared" si="238"/>
        <v>-1.5298268643259116E-2</v>
      </c>
    </row>
    <row r="2196" spans="1:12" x14ac:dyDescent="0.25">
      <c r="A2196" s="3">
        <f>IFERROR(Datos!A2196,"")</f>
        <v>45678</v>
      </c>
      <c r="B2196" s="4">
        <f>IFERROR(Datos!B2196,"")</f>
        <v>253.13</v>
      </c>
      <c r="C2196" s="4">
        <f>IFERROR(Datos!C2196,"")</f>
        <v>6049.24</v>
      </c>
      <c r="D2196" s="22">
        <f t="shared" si="239"/>
        <v>1.5485216833152737E-2</v>
      </c>
      <c r="E2196" s="22">
        <f t="shared" si="240"/>
        <v>8.7682143059637507E-3</v>
      </c>
      <c r="F2196" s="22">
        <f>IFERROR(D2196-Dashboard!$B$4/252,"")</f>
        <v>1.5326486674422579E-2</v>
      </c>
      <c r="G2196" s="22">
        <f>IFERROR(E2196-Dashboard!$B$4/252,"")</f>
        <v>8.6094841472335922E-3</v>
      </c>
      <c r="H2196" s="4">
        <f t="shared" si="241"/>
        <v>257.5</v>
      </c>
      <c r="I2196" s="23">
        <f t="shared" si="242"/>
        <v>-1.6970873786407825E-2</v>
      </c>
      <c r="J2196" s="4">
        <f t="shared" si="243"/>
        <v>6090.27</v>
      </c>
      <c r="K2196" s="23">
        <f t="shared" si="244"/>
        <v>-6.7369755363885231E-3</v>
      </c>
      <c r="L2196" s="22">
        <f t="shared" si="238"/>
        <v>6.7170025271889866E-3</v>
      </c>
    </row>
    <row r="2197" spans="1:12" x14ac:dyDescent="0.25">
      <c r="A2197" s="3">
        <f>IFERROR(Datos!A2197,"")</f>
        <v>45679</v>
      </c>
      <c r="B2197" s="4">
        <f>IFERROR(Datos!B2197,"")</f>
        <v>254.43</v>
      </c>
      <c r="C2197" s="4">
        <f>IFERROR(Datos!C2197,"")</f>
        <v>6086.37</v>
      </c>
      <c r="D2197" s="22">
        <f t="shared" si="239"/>
        <v>5.1357010231896094E-3</v>
      </c>
      <c r="E2197" s="22">
        <f t="shared" si="240"/>
        <v>6.1379611323075789E-3</v>
      </c>
      <c r="F2197" s="22">
        <f>IFERROR(D2197-Dashboard!$B$4/252,"")</f>
        <v>4.9769708644594509E-3</v>
      </c>
      <c r="G2197" s="22">
        <f>IFERROR(E2197-Dashboard!$B$4/252,"")</f>
        <v>5.9792309735774204E-3</v>
      </c>
      <c r="H2197" s="4">
        <f t="shared" si="241"/>
        <v>257.5</v>
      </c>
      <c r="I2197" s="23">
        <f t="shared" si="242"/>
        <v>-1.1922330097087319E-2</v>
      </c>
      <c r="J2197" s="4">
        <f t="shared" si="243"/>
        <v>6090.27</v>
      </c>
      <c r="K2197" s="23">
        <f t="shared" si="244"/>
        <v>-6.4036569807257582E-4</v>
      </c>
      <c r="L2197" s="22">
        <f t="shared" si="238"/>
        <v>-1.0022601091179695E-3</v>
      </c>
    </row>
    <row r="2198" spans="1:12" x14ac:dyDescent="0.25">
      <c r="A2198" s="3">
        <f>IFERROR(Datos!A2198,"")</f>
        <v>45680</v>
      </c>
      <c r="B2198" s="4">
        <f>IFERROR(Datos!B2198,"")</f>
        <v>254.07</v>
      </c>
      <c r="C2198" s="4">
        <f>IFERROR(Datos!C2198,"")</f>
        <v>6118.71</v>
      </c>
      <c r="D2198" s="22">
        <f t="shared" si="239"/>
        <v>-1.4149274849664106E-3</v>
      </c>
      <c r="E2198" s="22">
        <f t="shared" si="240"/>
        <v>5.31351199483443E-3</v>
      </c>
      <c r="F2198" s="22">
        <f>IFERROR(D2198-Dashboard!$B$4/252,"")</f>
        <v>-1.5736576436965694E-3</v>
      </c>
      <c r="G2198" s="22">
        <f>IFERROR(E2198-Dashboard!$B$4/252,"")</f>
        <v>5.1547818361042715E-3</v>
      </c>
      <c r="H2198" s="4">
        <f t="shared" si="241"/>
        <v>257.5</v>
      </c>
      <c r="I2198" s="23">
        <f t="shared" si="242"/>
        <v>-1.3320388349514545E-2</v>
      </c>
      <c r="J2198" s="4">
        <f t="shared" si="243"/>
        <v>6118.71</v>
      </c>
      <c r="K2198" s="23">
        <f t="shared" si="244"/>
        <v>0</v>
      </c>
      <c r="L2198" s="22">
        <f t="shared" si="238"/>
        <v>-6.7284394798008407E-3</v>
      </c>
    </row>
    <row r="2199" spans="1:12" x14ac:dyDescent="0.25">
      <c r="A2199" s="3">
        <f>IFERROR(Datos!A2199,"")</f>
        <v>45681</v>
      </c>
      <c r="B2199" s="4">
        <f>IFERROR(Datos!B2199,"")</f>
        <v>255.65</v>
      </c>
      <c r="C2199" s="4">
        <f>IFERROR(Datos!C2199,"")</f>
        <v>6101.24</v>
      </c>
      <c r="D2199" s="22">
        <f t="shared" si="239"/>
        <v>6.2187586098318981E-3</v>
      </c>
      <c r="E2199" s="22">
        <f t="shared" si="240"/>
        <v>-2.8551769899211044E-3</v>
      </c>
      <c r="F2199" s="22">
        <f>IFERROR(D2199-Dashboard!$B$4/252,"")</f>
        <v>6.0600284511017396E-3</v>
      </c>
      <c r="G2199" s="22">
        <f>IFERROR(E2199-Dashboard!$B$4/252,"")</f>
        <v>-3.0139071486512629E-3</v>
      </c>
      <c r="H2199" s="4">
        <f t="shared" si="241"/>
        <v>257.5</v>
      </c>
      <c r="I2199" s="23">
        <f t="shared" si="242"/>
        <v>-7.1844660194174681E-3</v>
      </c>
      <c r="J2199" s="4">
        <f t="shared" si="243"/>
        <v>6118.71</v>
      </c>
      <c r="K2199" s="23">
        <f t="shared" si="244"/>
        <v>-2.8551769899211044E-3</v>
      </c>
      <c r="L2199" s="22">
        <f t="shared" si="238"/>
        <v>9.0739355997530025E-3</v>
      </c>
    </row>
    <row r="2200" spans="1:12" x14ac:dyDescent="0.25">
      <c r="A2200" s="3">
        <f>IFERROR(Datos!A2200,"")</f>
        <v>45684</v>
      </c>
      <c r="B2200" s="4">
        <f>IFERROR(Datos!B2200,"")</f>
        <v>252.99</v>
      </c>
      <c r="C2200" s="4">
        <f>IFERROR(Datos!C2200,"")</f>
        <v>6012.28</v>
      </c>
      <c r="D2200" s="22">
        <f t="shared" si="239"/>
        <v>-1.0404850381380726E-2</v>
      </c>
      <c r="E2200" s="22">
        <f t="shared" si="240"/>
        <v>-1.45806426234667E-2</v>
      </c>
      <c r="F2200" s="22">
        <f>IFERROR(D2200-Dashboard!$B$4/252,"")</f>
        <v>-1.0563580540110884E-2</v>
      </c>
      <c r="G2200" s="22">
        <f>IFERROR(E2200-Dashboard!$B$4/252,"")</f>
        <v>-1.4739372782196858E-2</v>
      </c>
      <c r="H2200" s="4">
        <f t="shared" si="241"/>
        <v>257.5</v>
      </c>
      <c r="I2200" s="23">
        <f t="shared" si="242"/>
        <v>-1.7514563106796111E-2</v>
      </c>
      <c r="J2200" s="4">
        <f t="shared" si="243"/>
        <v>6118.71</v>
      </c>
      <c r="K2200" s="23">
        <f t="shared" si="244"/>
        <v>-1.7394189298071017E-2</v>
      </c>
      <c r="L2200" s="22">
        <f t="shared" si="238"/>
        <v>4.1757922420859739E-3</v>
      </c>
    </row>
    <row r="2201" spans="1:12" x14ac:dyDescent="0.25">
      <c r="A2201" s="3">
        <f>IFERROR(Datos!A2201,"")</f>
        <v>45685</v>
      </c>
      <c r="B2201" s="4">
        <f>IFERROR(Datos!B2201,"")</f>
        <v>255.18</v>
      </c>
      <c r="C2201" s="4">
        <f>IFERROR(Datos!C2201,"")</f>
        <v>6067.7</v>
      </c>
      <c r="D2201" s="22">
        <f t="shared" si="239"/>
        <v>8.6564686351238151E-3</v>
      </c>
      <c r="E2201" s="22">
        <f t="shared" si="240"/>
        <v>9.2178009008230255E-3</v>
      </c>
      <c r="F2201" s="22">
        <f>IFERROR(D2201-Dashboard!$B$4/252,"")</f>
        <v>8.4977384763936566E-3</v>
      </c>
      <c r="G2201" s="22">
        <f>IFERROR(E2201-Dashboard!$B$4/252,"")</f>
        <v>9.059070742092867E-3</v>
      </c>
      <c r="H2201" s="4">
        <f t="shared" si="241"/>
        <v>257.5</v>
      </c>
      <c r="I2201" s="23">
        <f t="shared" si="242"/>
        <v>-9.0097087378639973E-3</v>
      </c>
      <c r="J2201" s="4">
        <f t="shared" si="243"/>
        <v>6118.71</v>
      </c>
      <c r="K2201" s="23">
        <f t="shared" si="244"/>
        <v>-8.3367245710288529E-3</v>
      </c>
      <c r="L2201" s="22">
        <f t="shared" si="238"/>
        <v>-5.6133226569921035E-4</v>
      </c>
    </row>
    <row r="2202" spans="1:12" x14ac:dyDescent="0.25">
      <c r="A2202" s="3">
        <f>IFERROR(Datos!A2202,"")</f>
        <v>45686</v>
      </c>
      <c r="B2202" s="4">
        <f>IFERROR(Datos!B2202,"")</f>
        <v>254.2</v>
      </c>
      <c r="C2202" s="4">
        <f>IFERROR(Datos!C2202,"")</f>
        <v>6039.31</v>
      </c>
      <c r="D2202" s="22">
        <f t="shared" si="239"/>
        <v>-3.8404263657026982E-3</v>
      </c>
      <c r="E2202" s="22">
        <f t="shared" si="240"/>
        <v>-4.6788733787100911E-3</v>
      </c>
      <c r="F2202" s="22">
        <f>IFERROR(D2202-Dashboard!$B$4/252,"")</f>
        <v>-3.9991565244328568E-3</v>
      </c>
      <c r="G2202" s="22">
        <f>IFERROR(E2202-Dashboard!$B$4/252,"")</f>
        <v>-4.8376035374402496E-3</v>
      </c>
      <c r="H2202" s="4">
        <f t="shared" si="241"/>
        <v>257.5</v>
      </c>
      <c r="I2202" s="23">
        <f t="shared" si="242"/>
        <v>-1.281553398058255E-2</v>
      </c>
      <c r="J2202" s="4">
        <f t="shared" si="243"/>
        <v>6118.71</v>
      </c>
      <c r="K2202" s="23">
        <f t="shared" si="244"/>
        <v>-1.2976591471077992E-2</v>
      </c>
      <c r="L2202" s="22">
        <f t="shared" si="238"/>
        <v>8.3844701300739288E-4</v>
      </c>
    </row>
    <row r="2203" spans="1:12" x14ac:dyDescent="0.25">
      <c r="A2203" s="3">
        <f>IFERROR(Datos!A2203,"")</f>
        <v>45687</v>
      </c>
      <c r="B2203" s="4">
        <f>IFERROR(Datos!B2203,"")</f>
        <v>258.05</v>
      </c>
      <c r="C2203" s="4">
        <f>IFERROR(Datos!C2203,"")</f>
        <v>6071.17</v>
      </c>
      <c r="D2203" s="22">
        <f t="shared" si="239"/>
        <v>1.5145554681353257E-2</v>
      </c>
      <c r="E2203" s="22">
        <f t="shared" si="240"/>
        <v>5.2754370946348494E-3</v>
      </c>
      <c r="F2203" s="22">
        <f>IFERROR(D2203-Dashboard!$B$4/252,"")</f>
        <v>1.4986824522623099E-2</v>
      </c>
      <c r="G2203" s="22">
        <f>IFERROR(E2203-Dashboard!$B$4/252,"")</f>
        <v>5.1167069359046909E-3</v>
      </c>
      <c r="H2203" s="4">
        <f t="shared" si="241"/>
        <v>258.05</v>
      </c>
      <c r="I2203" s="23">
        <f t="shared" si="242"/>
        <v>0</v>
      </c>
      <c r="J2203" s="4">
        <f t="shared" si="243"/>
        <v>6118.71</v>
      </c>
      <c r="K2203" s="23">
        <f t="shared" si="244"/>
        <v>-7.7696115684514622E-3</v>
      </c>
      <c r="L2203" s="22">
        <f t="shared" si="238"/>
        <v>9.8701175867184077E-3</v>
      </c>
    </row>
    <row r="2204" spans="1:12" x14ac:dyDescent="0.25">
      <c r="A2204" s="3">
        <f>IFERROR(Datos!A2204,"")</f>
        <v>45688</v>
      </c>
      <c r="B2204" s="4">
        <f>IFERROR(Datos!B2204,"")</f>
        <v>258.56</v>
      </c>
      <c r="C2204" s="4">
        <f>IFERROR(Datos!C2204,"")</f>
        <v>6040.53</v>
      </c>
      <c r="D2204" s="22">
        <f t="shared" si="239"/>
        <v>1.9763611703158546E-3</v>
      </c>
      <c r="E2204" s="22">
        <f t="shared" si="240"/>
        <v>-5.0468031697350479E-3</v>
      </c>
      <c r="F2204" s="22">
        <f>IFERROR(D2204-Dashboard!$B$4/252,"")</f>
        <v>1.8176310115856958E-3</v>
      </c>
      <c r="G2204" s="22">
        <f>IFERROR(E2204-Dashboard!$B$4/252,"")</f>
        <v>-5.2055333284652065E-3</v>
      </c>
      <c r="H2204" s="4">
        <f t="shared" si="241"/>
        <v>258.56</v>
      </c>
      <c r="I2204" s="23">
        <f t="shared" si="242"/>
        <v>0</v>
      </c>
      <c r="J2204" s="4">
        <f t="shared" si="243"/>
        <v>6118.71</v>
      </c>
      <c r="K2204" s="23">
        <f t="shared" si="244"/>
        <v>-1.2777203037895313E-2</v>
      </c>
      <c r="L2204" s="22">
        <f t="shared" si="238"/>
        <v>7.0231643400509025E-3</v>
      </c>
    </row>
    <row r="2205" spans="1:12" x14ac:dyDescent="0.25">
      <c r="A2205" s="3">
        <f>IFERROR(Datos!A2205,"")</f>
        <v>45691</v>
      </c>
      <c r="B2205" s="4">
        <f>IFERROR(Datos!B2205,"")</f>
        <v>259.94</v>
      </c>
      <c r="C2205" s="4">
        <f>IFERROR(Datos!C2205,"")</f>
        <v>5994.57</v>
      </c>
      <c r="D2205" s="22">
        <f t="shared" si="239"/>
        <v>5.3372524752475226E-3</v>
      </c>
      <c r="E2205" s="22">
        <f t="shared" si="240"/>
        <v>-7.6086038807853251E-3</v>
      </c>
      <c r="F2205" s="22">
        <f>IFERROR(D2205-Dashboard!$B$4/252,"")</f>
        <v>5.178522316517364E-3</v>
      </c>
      <c r="G2205" s="22">
        <f>IFERROR(E2205-Dashboard!$B$4/252,"")</f>
        <v>-7.7673340395154836E-3</v>
      </c>
      <c r="H2205" s="4">
        <f t="shared" si="241"/>
        <v>259.94</v>
      </c>
      <c r="I2205" s="23">
        <f t="shared" si="242"/>
        <v>0</v>
      </c>
      <c r="J2205" s="4">
        <f t="shared" si="243"/>
        <v>6118.71</v>
      </c>
      <c r="K2205" s="23">
        <f t="shared" si="244"/>
        <v>-2.0288590242060867E-2</v>
      </c>
      <c r="L2205" s="22">
        <f t="shared" si="238"/>
        <v>1.2945856356032848E-2</v>
      </c>
    </row>
    <row r="2206" spans="1:12" x14ac:dyDescent="0.25">
      <c r="A2206" s="3">
        <f>IFERROR(Datos!A2206,"")</f>
        <v>45692</v>
      </c>
      <c r="B2206" s="4">
        <f>IFERROR(Datos!B2206,"")</f>
        <v>262.5</v>
      </c>
      <c r="C2206" s="4">
        <f>IFERROR(Datos!C2206,"")</f>
        <v>6037.88</v>
      </c>
      <c r="D2206" s="22">
        <f t="shared" si="239"/>
        <v>9.8484265599754206E-3</v>
      </c>
      <c r="E2206" s="22">
        <f t="shared" si="240"/>
        <v>7.2248718423506553E-3</v>
      </c>
      <c r="F2206" s="22">
        <f>IFERROR(D2206-Dashboard!$B$4/252,"")</f>
        <v>9.6896964012452621E-3</v>
      </c>
      <c r="G2206" s="22">
        <f>IFERROR(E2206-Dashboard!$B$4/252,"")</f>
        <v>7.0661416836204968E-3</v>
      </c>
      <c r="H2206" s="4">
        <f t="shared" si="241"/>
        <v>262.5</v>
      </c>
      <c r="I2206" s="23">
        <f t="shared" si="242"/>
        <v>0</v>
      </c>
      <c r="J2206" s="4">
        <f t="shared" si="243"/>
        <v>6118.71</v>
      </c>
      <c r="K2206" s="23">
        <f t="shared" si="244"/>
        <v>-1.3210300864071045E-2</v>
      </c>
      <c r="L2206" s="22">
        <f t="shared" si="238"/>
        <v>2.6235547176247653E-3</v>
      </c>
    </row>
    <row r="2207" spans="1:12" x14ac:dyDescent="0.25">
      <c r="A2207" s="3">
        <f>IFERROR(Datos!A2207,"")</f>
        <v>45693</v>
      </c>
      <c r="B2207" s="4">
        <f>IFERROR(Datos!B2207,"")</f>
        <v>264.13</v>
      </c>
      <c r="C2207" s="4">
        <f>IFERROR(Datos!C2207,"")</f>
        <v>6061.48</v>
      </c>
      <c r="D2207" s="22">
        <f t="shared" si="239"/>
        <v>6.2095238095238869E-3</v>
      </c>
      <c r="E2207" s="22">
        <f t="shared" si="240"/>
        <v>3.9086566808217427E-3</v>
      </c>
      <c r="F2207" s="22">
        <f>IFERROR(D2207-Dashboard!$B$4/252,"")</f>
        <v>6.0507936507937284E-3</v>
      </c>
      <c r="G2207" s="22">
        <f>IFERROR(E2207-Dashboard!$B$4/252,"")</f>
        <v>3.7499265220915842E-3</v>
      </c>
      <c r="H2207" s="4">
        <f t="shared" si="241"/>
        <v>264.13</v>
      </c>
      <c r="I2207" s="23">
        <f t="shared" si="242"/>
        <v>0</v>
      </c>
      <c r="J2207" s="4">
        <f t="shared" si="243"/>
        <v>6118.71</v>
      </c>
      <c r="K2207" s="23">
        <f t="shared" si="244"/>
        <v>-9.3532787139773976E-3</v>
      </c>
      <c r="L2207" s="22">
        <f t="shared" si="238"/>
        <v>2.3008671287021443E-3</v>
      </c>
    </row>
    <row r="2208" spans="1:12" x14ac:dyDescent="0.25">
      <c r="A2208" s="3">
        <f>IFERROR(Datos!A2208,"")</f>
        <v>45694</v>
      </c>
      <c r="B2208" s="4">
        <f>IFERROR(Datos!B2208,"")</f>
        <v>263.43</v>
      </c>
      <c r="C2208" s="4">
        <f>IFERROR(Datos!C2208,"")</f>
        <v>6083.57</v>
      </c>
      <c r="D2208" s="22">
        <f t="shared" si="239"/>
        <v>-2.650210123802621E-3</v>
      </c>
      <c r="E2208" s="22">
        <f t="shared" si="240"/>
        <v>3.64432448840879E-3</v>
      </c>
      <c r="F2208" s="22">
        <f>IFERROR(D2208-Dashboard!$B$4/252,"")</f>
        <v>-2.8089402825327795E-3</v>
      </c>
      <c r="G2208" s="22">
        <f>IFERROR(E2208-Dashboard!$B$4/252,"")</f>
        <v>3.4855943296786315E-3</v>
      </c>
      <c r="H2208" s="4">
        <f t="shared" si="241"/>
        <v>264.13</v>
      </c>
      <c r="I2208" s="23">
        <f t="shared" si="242"/>
        <v>-2.650210123802621E-3</v>
      </c>
      <c r="J2208" s="4">
        <f t="shared" si="243"/>
        <v>6118.71</v>
      </c>
      <c r="K2208" s="23">
        <f t="shared" si="244"/>
        <v>-5.74304060823283E-3</v>
      </c>
      <c r="L2208" s="22">
        <f t="shared" si="238"/>
        <v>-6.294534612211411E-3</v>
      </c>
    </row>
    <row r="2209" spans="1:12" x14ac:dyDescent="0.25">
      <c r="A2209" s="3">
        <f>IFERROR(Datos!A2209,"")</f>
        <v>45695</v>
      </c>
      <c r="B2209" s="4">
        <f>IFERROR(Datos!B2209,"")</f>
        <v>263.89999999999998</v>
      </c>
      <c r="C2209" s="4">
        <f>IFERROR(Datos!C2209,"")</f>
        <v>6025.99</v>
      </c>
      <c r="D2209" s="22">
        <f t="shared" si="239"/>
        <v>1.784155183540026E-3</v>
      </c>
      <c r="E2209" s="22">
        <f t="shared" si="240"/>
        <v>-9.464837258386094E-3</v>
      </c>
      <c r="F2209" s="22">
        <f>IFERROR(D2209-Dashboard!$B$4/252,"")</f>
        <v>1.6254250248098673E-3</v>
      </c>
      <c r="G2209" s="22">
        <f>IFERROR(E2209-Dashboard!$B$4/252,"")</f>
        <v>-9.6235674171162525E-3</v>
      </c>
      <c r="H2209" s="4">
        <f t="shared" si="241"/>
        <v>264.13</v>
      </c>
      <c r="I2209" s="23">
        <f t="shared" si="242"/>
        <v>-8.7078332639234368E-4</v>
      </c>
      <c r="J2209" s="4">
        <f t="shared" si="243"/>
        <v>6118.71</v>
      </c>
      <c r="K2209" s="23">
        <f t="shared" si="244"/>
        <v>-1.5153520921893704E-2</v>
      </c>
      <c r="L2209" s="22">
        <f t="shared" si="238"/>
        <v>1.124899244192612E-2</v>
      </c>
    </row>
    <row r="2210" spans="1:12" x14ac:dyDescent="0.25">
      <c r="A2210" s="3">
        <f>IFERROR(Datos!A2210,"")</f>
        <v>45698</v>
      </c>
      <c r="B2210" s="4">
        <f>IFERROR(Datos!B2210,"")</f>
        <v>268.37</v>
      </c>
      <c r="C2210" s="4">
        <f>IFERROR(Datos!C2210,"")</f>
        <v>6066.44</v>
      </c>
      <c r="D2210" s="22">
        <f t="shared" si="239"/>
        <v>1.6938234179613598E-2</v>
      </c>
      <c r="E2210" s="22">
        <f t="shared" si="240"/>
        <v>6.712589964470439E-3</v>
      </c>
      <c r="F2210" s="22">
        <f>IFERROR(D2210-Dashboard!$B$4/252,"")</f>
        <v>1.6779504020883438E-2</v>
      </c>
      <c r="G2210" s="22">
        <f>IFERROR(E2210-Dashboard!$B$4/252,"")</f>
        <v>6.5538598057402805E-3</v>
      </c>
      <c r="H2210" s="4">
        <f t="shared" si="241"/>
        <v>268.37</v>
      </c>
      <c r="I2210" s="23">
        <f t="shared" si="242"/>
        <v>0</v>
      </c>
      <c r="J2210" s="4">
        <f t="shared" si="243"/>
        <v>6118.71</v>
      </c>
      <c r="K2210" s="23">
        <f t="shared" si="244"/>
        <v>-8.5426503298898782E-3</v>
      </c>
      <c r="L2210" s="22">
        <f t="shared" si="238"/>
        <v>1.0225644215143159E-2</v>
      </c>
    </row>
    <row r="2211" spans="1:12" x14ac:dyDescent="0.25">
      <c r="A2211" s="3">
        <f>IFERROR(Datos!A2211,"")</f>
        <v>45699</v>
      </c>
      <c r="B2211" s="4">
        <f>IFERROR(Datos!B2211,"")</f>
        <v>267.39</v>
      </c>
      <c r="C2211" s="4">
        <f>IFERROR(Datos!C2211,"")</f>
        <v>6068.5</v>
      </c>
      <c r="D2211" s="22">
        <f t="shared" si="239"/>
        <v>-3.6516749264076109E-3</v>
      </c>
      <c r="E2211" s="22">
        <f t="shared" si="240"/>
        <v>3.3957312690802155E-4</v>
      </c>
      <c r="F2211" s="22">
        <f>IFERROR(D2211-Dashboard!$B$4/252,"")</f>
        <v>-3.8104050851377694E-3</v>
      </c>
      <c r="G2211" s="22">
        <f>IFERROR(E2211-Dashboard!$B$4/252,"")</f>
        <v>1.8084296817786282E-4</v>
      </c>
      <c r="H2211" s="4">
        <f t="shared" si="241"/>
        <v>268.37</v>
      </c>
      <c r="I2211" s="23">
        <f t="shared" si="242"/>
        <v>-3.6516749264076109E-3</v>
      </c>
      <c r="J2211" s="4">
        <f t="shared" si="243"/>
        <v>6118.71</v>
      </c>
      <c r="K2211" s="23">
        <f t="shared" si="244"/>
        <v>-8.2059780574663677E-3</v>
      </c>
      <c r="L2211" s="22">
        <f t="shared" si="238"/>
        <v>-3.9912480533156325E-3</v>
      </c>
    </row>
    <row r="2212" spans="1:12" x14ac:dyDescent="0.25">
      <c r="A2212" s="3">
        <f>IFERROR(Datos!A2212,"")</f>
        <v>45700</v>
      </c>
      <c r="B2212" s="4">
        <f>IFERROR(Datos!B2212,"")</f>
        <v>267.67</v>
      </c>
      <c r="C2212" s="4">
        <f>IFERROR(Datos!C2212,"")</f>
        <v>6051.97</v>
      </c>
      <c r="D2212" s="22">
        <f t="shared" si="239"/>
        <v>1.047159579640411E-3</v>
      </c>
      <c r="E2212" s="22">
        <f t="shared" si="240"/>
        <v>-2.7239021174919609E-3</v>
      </c>
      <c r="F2212" s="22">
        <f>IFERROR(D2212-Dashboard!$B$4/252,"")</f>
        <v>8.8842942091025222E-4</v>
      </c>
      <c r="G2212" s="22">
        <f>IFERROR(E2212-Dashboard!$B$4/252,"")</f>
        <v>-2.8826322762221194E-3</v>
      </c>
      <c r="H2212" s="4">
        <f t="shared" si="241"/>
        <v>268.37</v>
      </c>
      <c r="I2212" s="23">
        <f t="shared" si="242"/>
        <v>-2.6083392331481825E-3</v>
      </c>
      <c r="J2212" s="4">
        <f t="shared" si="243"/>
        <v>6118.71</v>
      </c>
      <c r="K2212" s="23">
        <f t="shared" si="244"/>
        <v>-1.0907527893951441E-2</v>
      </c>
      <c r="L2212" s="22">
        <f t="shared" si="238"/>
        <v>3.7710616971323718E-3</v>
      </c>
    </row>
    <row r="2213" spans="1:12" x14ac:dyDescent="0.25">
      <c r="A2213" s="3">
        <f>IFERROR(Datos!A2213,"")</f>
        <v>45701</v>
      </c>
      <c r="B2213" s="4">
        <f>IFERROR(Datos!B2213,"")</f>
        <v>270.31</v>
      </c>
      <c r="C2213" s="4">
        <f>IFERROR(Datos!C2213,"")</f>
        <v>6115.07</v>
      </c>
      <c r="D2213" s="22">
        <f t="shared" si="239"/>
        <v>9.8628908730900022E-3</v>
      </c>
      <c r="E2213" s="22">
        <f t="shared" si="240"/>
        <v>1.0426357037460532E-2</v>
      </c>
      <c r="F2213" s="22">
        <f>IFERROR(D2213-Dashboard!$B$4/252,"")</f>
        <v>9.7041607143598437E-3</v>
      </c>
      <c r="G2213" s="22">
        <f>IFERROR(E2213-Dashboard!$B$4/252,"")</f>
        <v>1.0267626878730373E-2</v>
      </c>
      <c r="H2213" s="4">
        <f t="shared" si="241"/>
        <v>270.31</v>
      </c>
      <c r="I2213" s="23">
        <f t="shared" si="242"/>
        <v>0</v>
      </c>
      <c r="J2213" s="4">
        <f t="shared" si="243"/>
        <v>6118.71</v>
      </c>
      <c r="K2213" s="23">
        <f t="shared" si="244"/>
        <v>-5.9489663670941884E-4</v>
      </c>
      <c r="L2213" s="22">
        <f t="shared" si="238"/>
        <v>-5.6346616437052965E-4</v>
      </c>
    </row>
    <row r="2214" spans="1:12" x14ac:dyDescent="0.25">
      <c r="A2214" s="3">
        <f>IFERROR(Datos!A2214,"")</f>
        <v>45702</v>
      </c>
      <c r="B2214" s="4">
        <f>IFERROR(Datos!B2214,"")</f>
        <v>266.29000000000002</v>
      </c>
      <c r="C2214" s="4">
        <f>IFERROR(Datos!C2214,"")</f>
        <v>6114.63</v>
      </c>
      <c r="D2214" s="22">
        <f t="shared" si="239"/>
        <v>-1.4871813843365E-2</v>
      </c>
      <c r="E2214" s="22">
        <f t="shared" si="240"/>
        <v>-7.195338728738232E-5</v>
      </c>
      <c r="F2214" s="22">
        <f>IFERROR(D2214-Dashboard!$B$4/252,"")</f>
        <v>-1.5030544002095159E-2</v>
      </c>
      <c r="G2214" s="22">
        <f>IFERROR(E2214-Dashboard!$B$4/252,"")</f>
        <v>-2.3068354601754105E-4</v>
      </c>
      <c r="H2214" s="4">
        <f t="shared" si="241"/>
        <v>270.31</v>
      </c>
      <c r="I2214" s="23">
        <f t="shared" si="242"/>
        <v>-1.4871813843365E-2</v>
      </c>
      <c r="J2214" s="4">
        <f t="shared" si="243"/>
        <v>6118.71</v>
      </c>
      <c r="K2214" s="23">
        <f t="shared" si="244"/>
        <v>-6.6680721916878571E-4</v>
      </c>
      <c r="L2214" s="22">
        <f t="shared" si="238"/>
        <v>-1.4799860456077618E-2</v>
      </c>
    </row>
    <row r="2215" spans="1:12" x14ac:dyDescent="0.25">
      <c r="A2215" s="3">
        <f>IFERROR(Datos!A2215,"")</f>
        <v>45706</v>
      </c>
      <c r="B2215" s="4">
        <f>IFERROR(Datos!B2215,"")</f>
        <v>270.7</v>
      </c>
      <c r="C2215" s="4">
        <f>IFERROR(Datos!C2215,"")</f>
        <v>6129.58</v>
      </c>
      <c r="D2215" s="22">
        <f t="shared" si="239"/>
        <v>1.6560892260317539E-2</v>
      </c>
      <c r="E2215" s="22">
        <f t="shared" si="240"/>
        <v>2.4449557863681637E-3</v>
      </c>
      <c r="F2215" s="22">
        <f>IFERROR(D2215-Dashboard!$B$4/252,"")</f>
        <v>1.6402162101587379E-2</v>
      </c>
      <c r="G2215" s="22">
        <f>IFERROR(E2215-Dashboard!$B$4/252,"")</f>
        <v>2.2862256276380052E-3</v>
      </c>
      <c r="H2215" s="4">
        <f t="shared" si="241"/>
        <v>270.7</v>
      </c>
      <c r="I2215" s="23">
        <f t="shared" si="242"/>
        <v>0</v>
      </c>
      <c r="J2215" s="4">
        <f t="shared" si="243"/>
        <v>6129.58</v>
      </c>
      <c r="K2215" s="23">
        <f t="shared" si="244"/>
        <v>0</v>
      </c>
      <c r="L2215" s="22">
        <f t="shared" si="238"/>
        <v>1.4115936473949375E-2</v>
      </c>
    </row>
    <row r="2216" spans="1:12" x14ac:dyDescent="0.25">
      <c r="A2216" s="3">
        <f>IFERROR(Datos!A2216,"")</f>
        <v>45707</v>
      </c>
      <c r="B2216" s="4">
        <f>IFERROR(Datos!B2216,"")</f>
        <v>270.85000000000002</v>
      </c>
      <c r="C2216" s="4">
        <f>IFERROR(Datos!C2216,"")</f>
        <v>6144.15</v>
      </c>
      <c r="D2216" s="22">
        <f t="shared" si="239"/>
        <v>5.5411895086820984E-4</v>
      </c>
      <c r="E2216" s="22">
        <f t="shared" si="240"/>
        <v>2.3769980977488281E-3</v>
      </c>
      <c r="F2216" s="22">
        <f>IFERROR(D2216-Dashboard!$B$4/252,"")</f>
        <v>3.9538879213805111E-4</v>
      </c>
      <c r="G2216" s="22">
        <f>IFERROR(E2216-Dashboard!$B$4/252,"")</f>
        <v>2.2182679390186696E-3</v>
      </c>
      <c r="H2216" s="4">
        <f t="shared" si="241"/>
        <v>270.85000000000002</v>
      </c>
      <c r="I2216" s="23">
        <f t="shared" si="242"/>
        <v>0</v>
      </c>
      <c r="J2216" s="4">
        <f t="shared" si="243"/>
        <v>6144.15</v>
      </c>
      <c r="K2216" s="23">
        <f t="shared" si="244"/>
        <v>0</v>
      </c>
      <c r="L2216" s="22">
        <f t="shared" si="238"/>
        <v>-1.8228791468806183E-3</v>
      </c>
    </row>
    <row r="2217" spans="1:12" x14ac:dyDescent="0.25">
      <c r="A2217" s="3">
        <f>IFERROR(Datos!A2217,"")</f>
        <v>45708</v>
      </c>
      <c r="B2217" s="4">
        <f>IFERROR(Datos!B2217,"")</f>
        <v>270.99</v>
      </c>
      <c r="C2217" s="4">
        <f>IFERROR(Datos!C2217,"")</f>
        <v>6117.52</v>
      </c>
      <c r="D2217" s="22">
        <f t="shared" si="239"/>
        <v>5.168912682296245E-4</v>
      </c>
      <c r="E2217" s="22">
        <f t="shared" si="240"/>
        <v>-4.3342040803039383E-3</v>
      </c>
      <c r="F2217" s="22">
        <f>IFERROR(D2217-Dashboard!$B$4/252,"")</f>
        <v>3.5816110949946577E-4</v>
      </c>
      <c r="G2217" s="22">
        <f>IFERROR(E2217-Dashboard!$B$4/252,"")</f>
        <v>-4.4929342390340968E-3</v>
      </c>
      <c r="H2217" s="4">
        <f t="shared" si="241"/>
        <v>270.99</v>
      </c>
      <c r="I2217" s="23">
        <f t="shared" si="242"/>
        <v>0</v>
      </c>
      <c r="J2217" s="4">
        <f t="shared" si="243"/>
        <v>6144.15</v>
      </c>
      <c r="K2217" s="23">
        <f t="shared" si="244"/>
        <v>-4.3342040803039383E-3</v>
      </c>
      <c r="L2217" s="22">
        <f t="shared" si="238"/>
        <v>4.8510953485335628E-3</v>
      </c>
    </row>
    <row r="2218" spans="1:12" x14ac:dyDescent="0.25">
      <c r="A2218" s="3">
        <f>IFERROR(Datos!A2218,"")</f>
        <v>45709</v>
      </c>
      <c r="B2218" s="4">
        <f>IFERROR(Datos!B2218,"")</f>
        <v>270.74</v>
      </c>
      <c r="C2218" s="4">
        <f>IFERROR(Datos!C2218,"")</f>
        <v>6013.13</v>
      </c>
      <c r="D2218" s="22">
        <f t="shared" si="239"/>
        <v>-9.2254326727925218E-4</v>
      </c>
      <c r="E2218" s="22">
        <f t="shared" si="240"/>
        <v>-1.70641044083224E-2</v>
      </c>
      <c r="F2218" s="22">
        <f>IFERROR(D2218-Dashboard!$B$4/252,"")</f>
        <v>-1.0812734260094109E-3</v>
      </c>
      <c r="G2218" s="22">
        <f>IFERROR(E2218-Dashboard!$B$4/252,"")</f>
        <v>-1.7222834567052561E-2</v>
      </c>
      <c r="H2218" s="4">
        <f t="shared" si="241"/>
        <v>270.99</v>
      </c>
      <c r="I2218" s="23">
        <f t="shared" si="242"/>
        <v>-9.2254326727925218E-4</v>
      </c>
      <c r="J2218" s="4">
        <f t="shared" si="243"/>
        <v>6144.15</v>
      </c>
      <c r="K2218" s="23">
        <f t="shared" si="244"/>
        <v>-2.1324349177673008E-2</v>
      </c>
      <c r="L2218" s="22">
        <f t="shared" si="238"/>
        <v>1.6141561141043148E-2</v>
      </c>
    </row>
    <row r="2219" spans="1:12" x14ac:dyDescent="0.25">
      <c r="A2219" s="3">
        <f>IFERROR(Datos!A2219,"")</f>
        <v>45712</v>
      </c>
      <c r="B2219" s="4">
        <f>IFERROR(Datos!B2219,"")</f>
        <v>272.20999999999998</v>
      </c>
      <c r="C2219" s="4">
        <f>IFERROR(Datos!C2219,"")</f>
        <v>5983.25</v>
      </c>
      <c r="D2219" s="22">
        <f t="shared" si="239"/>
        <v>5.4295634187779829E-3</v>
      </c>
      <c r="E2219" s="22">
        <f t="shared" si="240"/>
        <v>-4.9691258961639395E-3</v>
      </c>
      <c r="F2219" s="22">
        <f>IFERROR(D2219-Dashboard!$B$4/252,"")</f>
        <v>5.2708332600478244E-3</v>
      </c>
      <c r="G2219" s="22">
        <f>IFERROR(E2219-Dashboard!$B$4/252,"")</f>
        <v>-5.127856054894098E-3</v>
      </c>
      <c r="H2219" s="4">
        <f t="shared" si="241"/>
        <v>272.20999999999998</v>
      </c>
      <c r="I2219" s="23">
        <f t="shared" si="242"/>
        <v>0</v>
      </c>
      <c r="J2219" s="4">
        <f t="shared" si="243"/>
        <v>6144.15</v>
      </c>
      <c r="K2219" s="23">
        <f t="shared" si="244"/>
        <v>-2.6187511698119281E-2</v>
      </c>
      <c r="L2219" s="22">
        <f t="shared" si="238"/>
        <v>1.0398689314941922E-2</v>
      </c>
    </row>
    <row r="2220" spans="1:12" x14ac:dyDescent="0.25">
      <c r="A2220" s="3">
        <f>IFERROR(Datos!A2220,"")</f>
        <v>45713</v>
      </c>
      <c r="B2220" s="4">
        <f>IFERROR(Datos!B2220,"")</f>
        <v>268.62</v>
      </c>
      <c r="C2220" s="4">
        <f>IFERROR(Datos!C2220,"")</f>
        <v>5955.25</v>
      </c>
      <c r="D2220" s="22">
        <f t="shared" si="239"/>
        <v>-1.318834723191642E-2</v>
      </c>
      <c r="E2220" s="22">
        <f t="shared" si="240"/>
        <v>-4.6797309154723576E-3</v>
      </c>
      <c r="F2220" s="22">
        <f>IFERROR(D2220-Dashboard!$B$4/252,"")</f>
        <v>-1.3347077390646578E-2</v>
      </c>
      <c r="G2220" s="22">
        <f>IFERROR(E2220-Dashboard!$B$4/252,"")</f>
        <v>-4.8384610742025162E-3</v>
      </c>
      <c r="H2220" s="4">
        <f t="shared" si="241"/>
        <v>272.20999999999998</v>
      </c>
      <c r="I2220" s="23">
        <f t="shared" si="242"/>
        <v>-1.318834723191642E-2</v>
      </c>
      <c r="J2220" s="4">
        <f t="shared" si="243"/>
        <v>6144.15</v>
      </c>
      <c r="K2220" s="23">
        <f t="shared" si="244"/>
        <v>-3.0744692105498683E-2</v>
      </c>
      <c r="L2220" s="22">
        <f t="shared" si="238"/>
        <v>-8.508616316444062E-3</v>
      </c>
    </row>
    <row r="2221" spans="1:12" x14ac:dyDescent="0.25">
      <c r="A2221" s="3">
        <f>IFERROR(Datos!A2221,"")</f>
        <v>45714</v>
      </c>
      <c r="B2221" s="4">
        <f>IFERROR(Datos!B2221,"")</f>
        <v>269.02999999999997</v>
      </c>
      <c r="C2221" s="4">
        <f>IFERROR(Datos!C2221,"")</f>
        <v>5956.06</v>
      </c>
      <c r="D2221" s="22">
        <f t="shared" si="239"/>
        <v>1.5263197081378799E-3</v>
      </c>
      <c r="E2221" s="22">
        <f t="shared" si="240"/>
        <v>1.3601444103938931E-4</v>
      </c>
      <c r="F2221" s="22">
        <f>IFERROR(D2221-Dashboard!$B$4/252,"")</f>
        <v>1.3675895494077211E-3</v>
      </c>
      <c r="G2221" s="22">
        <f>IFERROR(E2221-Dashboard!$B$4/252,"")</f>
        <v>-2.2715717690769419E-5</v>
      </c>
      <c r="H2221" s="4">
        <f t="shared" si="241"/>
        <v>272.20999999999998</v>
      </c>
      <c r="I2221" s="23">
        <f t="shared" si="242"/>
        <v>-1.1682157158076523E-2</v>
      </c>
      <c r="J2221" s="4">
        <f t="shared" si="243"/>
        <v>6144.15</v>
      </c>
      <c r="K2221" s="23">
        <f t="shared" si="244"/>
        <v>-3.0612859386570879E-2</v>
      </c>
      <c r="L2221" s="22">
        <f t="shared" si="238"/>
        <v>1.3903052670984906E-3</v>
      </c>
    </row>
    <row r="2222" spans="1:12" x14ac:dyDescent="0.25">
      <c r="A2222" s="3">
        <f>IFERROR(Datos!A2222,"")</f>
        <v>45715</v>
      </c>
      <c r="B2222" s="4">
        <f>IFERROR(Datos!B2222,"")</f>
        <v>264.93</v>
      </c>
      <c r="C2222" s="4">
        <f>IFERROR(Datos!C2222,"")</f>
        <v>5861.57</v>
      </c>
      <c r="D2222" s="22">
        <f t="shared" si="239"/>
        <v>-1.5239936066609561E-2</v>
      </c>
      <c r="E2222" s="22">
        <f t="shared" si="240"/>
        <v>-1.586451446090209E-2</v>
      </c>
      <c r="F2222" s="22">
        <f>IFERROR(D2222-Dashboard!$B$4/252,"")</f>
        <v>-1.5398666225339719E-2</v>
      </c>
      <c r="G2222" s="22">
        <f>IFERROR(E2222-Dashboard!$B$4/252,"")</f>
        <v>-1.6023244619632251E-2</v>
      </c>
      <c r="H2222" s="4">
        <f t="shared" si="241"/>
        <v>272.20999999999998</v>
      </c>
      <c r="I2222" s="23">
        <f t="shared" si="242"/>
        <v>-2.6744057896476936E-2</v>
      </c>
      <c r="J2222" s="4">
        <f t="shared" si="243"/>
        <v>6144.15</v>
      </c>
      <c r="K2222" s="23">
        <f t="shared" si="244"/>
        <v>-4.5991715697045188E-2</v>
      </c>
      <c r="L2222" s="22">
        <f t="shared" si="238"/>
        <v>6.2457839429252981E-4</v>
      </c>
    </row>
    <row r="2223" spans="1:12" x14ac:dyDescent="0.25">
      <c r="A2223" s="3">
        <f>IFERROR(Datos!A2223,"")</f>
        <v>45716</v>
      </c>
      <c r="B2223" s="4">
        <f>IFERROR(Datos!B2223,"")</f>
        <v>263.27</v>
      </c>
      <c r="C2223" s="4">
        <f>IFERROR(Datos!C2223,"")</f>
        <v>5954.5</v>
      </c>
      <c r="D2223" s="22">
        <f t="shared" si="239"/>
        <v>-6.2658060619786848E-3</v>
      </c>
      <c r="E2223" s="22">
        <f t="shared" si="240"/>
        <v>1.5854114170776867E-2</v>
      </c>
      <c r="F2223" s="22">
        <f>IFERROR(D2223-Dashboard!$B$4/252,"")</f>
        <v>-6.4245362207088434E-3</v>
      </c>
      <c r="G2223" s="22">
        <f>IFERROR(E2223-Dashboard!$B$4/252,"")</f>
        <v>1.5695384012046707E-2</v>
      </c>
      <c r="H2223" s="4">
        <f t="shared" si="241"/>
        <v>272.20999999999998</v>
      </c>
      <c r="I2223" s="23">
        <f t="shared" si="242"/>
        <v>-3.2842290878365987E-2</v>
      </c>
      <c r="J2223" s="4">
        <f t="shared" si="243"/>
        <v>6144.15</v>
      </c>
      <c r="K2223" s="23">
        <f t="shared" si="244"/>
        <v>-3.0866759437839231E-2</v>
      </c>
      <c r="L2223" s="22">
        <f t="shared" si="238"/>
        <v>-2.2119920232755552E-2</v>
      </c>
    </row>
    <row r="2224" spans="1:12" x14ac:dyDescent="0.25">
      <c r="A2224" s="3">
        <f>IFERROR(Datos!A2224,"")</f>
        <v>45719</v>
      </c>
      <c r="B2224" s="4">
        <f>IFERROR(Datos!B2224,"")</f>
        <v>266.74</v>
      </c>
      <c r="C2224" s="4">
        <f>IFERROR(Datos!C2224,"")</f>
        <v>5849.72</v>
      </c>
      <c r="D2224" s="22">
        <f t="shared" si="239"/>
        <v>1.3180385155923791E-2</v>
      </c>
      <c r="E2224" s="22">
        <f t="shared" si="240"/>
        <v>-1.7596775547904953E-2</v>
      </c>
      <c r="F2224" s="22">
        <f>IFERROR(D2224-Dashboard!$B$4/252,"")</f>
        <v>1.3021654997193632E-2</v>
      </c>
      <c r="G2224" s="22">
        <f>IFERROR(E2224-Dashboard!$B$4/252,"")</f>
        <v>-1.7755505706635113E-2</v>
      </c>
      <c r="H2224" s="4">
        <f t="shared" si="241"/>
        <v>272.20999999999998</v>
      </c>
      <c r="I2224" s="23">
        <f t="shared" si="242"/>
        <v>-2.0094779765622017E-2</v>
      </c>
      <c r="J2224" s="4">
        <f t="shared" si="243"/>
        <v>6144.15</v>
      </c>
      <c r="K2224" s="23">
        <f t="shared" si="244"/>
        <v>-4.7920379548025305E-2</v>
      </c>
      <c r="L2224" s="22">
        <f t="shared" si="238"/>
        <v>3.0777160703828743E-2</v>
      </c>
    </row>
    <row r="2225" spans="1:12" x14ac:dyDescent="0.25">
      <c r="A2225" s="3">
        <f>IFERROR(Datos!A2225,"")</f>
        <v>45720</v>
      </c>
      <c r="B2225" s="4">
        <f>IFERROR(Datos!B2225,"")</f>
        <v>269.06</v>
      </c>
      <c r="C2225" s="4">
        <f>IFERROR(Datos!C2225,"")</f>
        <v>5778.15</v>
      </c>
      <c r="D2225" s="22">
        <f t="shared" si="239"/>
        <v>8.6976081577565534E-3</v>
      </c>
      <c r="E2225" s="22">
        <f t="shared" si="240"/>
        <v>-1.2234773630190987E-2</v>
      </c>
      <c r="F2225" s="22">
        <f>IFERROR(D2225-Dashboard!$B$4/252,"")</f>
        <v>8.5388779990263949E-3</v>
      </c>
      <c r="G2225" s="22">
        <f>IFERROR(E2225-Dashboard!$B$4/252,"")</f>
        <v>-1.2393503788921146E-2</v>
      </c>
      <c r="H2225" s="4">
        <f t="shared" si="241"/>
        <v>272.20999999999998</v>
      </c>
      <c r="I2225" s="23">
        <f t="shared" si="242"/>
        <v>-1.1571948128283216E-2</v>
      </c>
      <c r="J2225" s="4">
        <f t="shared" si="243"/>
        <v>6144.15</v>
      </c>
      <c r="K2225" s="23">
        <f t="shared" si="244"/>
        <v>-5.9568858182173279E-2</v>
      </c>
      <c r="L2225" s="22">
        <f t="shared" si="238"/>
        <v>2.093238178794754E-2</v>
      </c>
    </row>
    <row r="2226" spans="1:12" x14ac:dyDescent="0.25">
      <c r="A2226" s="3">
        <f>IFERROR(Datos!A2226,"")</f>
        <v>45721</v>
      </c>
      <c r="B2226" s="4">
        <f>IFERROR(Datos!B2226,"")</f>
        <v>269.62</v>
      </c>
      <c r="C2226" s="4">
        <f>IFERROR(Datos!C2226,"")</f>
        <v>5842.63</v>
      </c>
      <c r="D2226" s="22">
        <f t="shared" si="239"/>
        <v>2.0813201516389768E-3</v>
      </c>
      <c r="E2226" s="22">
        <f t="shared" si="240"/>
        <v>1.1159281084776262E-2</v>
      </c>
      <c r="F2226" s="22">
        <f>IFERROR(D2226-Dashboard!$B$4/252,"")</f>
        <v>1.922589992908818E-3</v>
      </c>
      <c r="G2226" s="22">
        <f>IFERROR(E2226-Dashboard!$B$4/252,"")</f>
        <v>1.1000550926046104E-2</v>
      </c>
      <c r="H2226" s="4">
        <f t="shared" si="241"/>
        <v>272.20999999999998</v>
      </c>
      <c r="I2226" s="23">
        <f t="shared" si="242"/>
        <v>-9.5147129054773405E-3</v>
      </c>
      <c r="J2226" s="4">
        <f t="shared" si="243"/>
        <v>6144.15</v>
      </c>
      <c r="K2226" s="23">
        <f t="shared" si="244"/>
        <v>-4.9074322729750985E-2</v>
      </c>
      <c r="L2226" s="22">
        <f t="shared" si="238"/>
        <v>-9.0779609331372857E-3</v>
      </c>
    </row>
    <row r="2227" spans="1:12" x14ac:dyDescent="0.25">
      <c r="A2227" s="3">
        <f>IFERROR(Datos!A2227,"")</f>
        <v>45722</v>
      </c>
      <c r="B2227" s="4">
        <f>IFERROR(Datos!B2227,"")</f>
        <v>268.25</v>
      </c>
      <c r="C2227" s="4">
        <f>IFERROR(Datos!C2227,"")</f>
        <v>5738.52</v>
      </c>
      <c r="D2227" s="22">
        <f t="shared" si="239"/>
        <v>-5.0812254283807423E-3</v>
      </c>
      <c r="E2227" s="22">
        <f t="shared" si="240"/>
        <v>-1.7819030128555013E-2</v>
      </c>
      <c r="F2227" s="22">
        <f>IFERROR(D2227-Dashboard!$B$4/252,"")</f>
        <v>-5.2399555871109008E-3</v>
      </c>
      <c r="G2227" s="22">
        <f>IFERROR(E2227-Dashboard!$B$4/252,"")</f>
        <v>-1.7977760287285174E-2</v>
      </c>
      <c r="H2227" s="4">
        <f t="shared" si="241"/>
        <v>272.20999999999998</v>
      </c>
      <c r="I2227" s="23">
        <f t="shared" si="242"/>
        <v>-1.4547591932698944E-2</v>
      </c>
      <c r="J2227" s="4">
        <f t="shared" si="243"/>
        <v>6144.15</v>
      </c>
      <c r="K2227" s="23">
        <f t="shared" si="244"/>
        <v>-6.6018896023046225E-2</v>
      </c>
      <c r="L2227" s="22">
        <f t="shared" si="238"/>
        <v>1.2737804700174271E-2</v>
      </c>
    </row>
    <row r="2228" spans="1:12" x14ac:dyDescent="0.25">
      <c r="A2228" s="3">
        <f>IFERROR(Datos!A2228,"")</f>
        <v>45723</v>
      </c>
      <c r="B2228" s="4">
        <f>IFERROR(Datos!B2228,"")</f>
        <v>268.39</v>
      </c>
      <c r="C2228" s="4">
        <f>IFERROR(Datos!C2228,"")</f>
        <v>5770.2</v>
      </c>
      <c r="D2228" s="22">
        <f t="shared" si="239"/>
        <v>5.2190121155626379E-4</v>
      </c>
      <c r="E2228" s="22">
        <f t="shared" si="240"/>
        <v>5.5205871897281433E-3</v>
      </c>
      <c r="F2228" s="22">
        <f>IFERROR(D2228-Dashboard!$B$4/252,"")</f>
        <v>3.6317105282610506E-4</v>
      </c>
      <c r="G2228" s="22">
        <f>IFERROR(E2228-Dashboard!$B$4/252,"")</f>
        <v>5.3618570309979848E-3</v>
      </c>
      <c r="H2228" s="4">
        <f t="shared" si="241"/>
        <v>272.20999999999998</v>
      </c>
      <c r="I2228" s="23">
        <f t="shared" si="242"/>
        <v>-1.4033283126997476E-2</v>
      </c>
      <c r="J2228" s="4">
        <f t="shared" si="243"/>
        <v>6144.15</v>
      </c>
      <c r="K2228" s="23">
        <f t="shared" si="244"/>
        <v>-6.0862771904982793E-2</v>
      </c>
      <c r="L2228" s="22">
        <f t="shared" si="238"/>
        <v>-4.9986859781718795E-3</v>
      </c>
    </row>
    <row r="2229" spans="1:12" x14ac:dyDescent="0.25">
      <c r="A2229" s="3">
        <f>IFERROR(Datos!A2229,"")</f>
        <v>45726</v>
      </c>
      <c r="B2229" s="4">
        <f>IFERROR(Datos!B2229,"")</f>
        <v>266.04000000000002</v>
      </c>
      <c r="C2229" s="4">
        <f>IFERROR(Datos!C2229,"")</f>
        <v>5614.56</v>
      </c>
      <c r="D2229" s="22">
        <f t="shared" si="239"/>
        <v>-8.755914899958861E-3</v>
      </c>
      <c r="E2229" s="22">
        <f t="shared" si="240"/>
        <v>-2.6973068524487775E-2</v>
      </c>
      <c r="F2229" s="22">
        <f>IFERROR(D2229-Dashboard!$B$4/252,"")</f>
        <v>-8.9146450586890195E-3</v>
      </c>
      <c r="G2229" s="22">
        <f>IFERROR(E2229-Dashboard!$B$4/252,"")</f>
        <v>-2.7131798683217936E-2</v>
      </c>
      <c r="H2229" s="4">
        <f t="shared" si="241"/>
        <v>272.20999999999998</v>
      </c>
      <c r="I2229" s="23">
        <f t="shared" si="242"/>
        <v>-2.2666323794129362E-2</v>
      </c>
      <c r="J2229" s="4">
        <f t="shared" si="243"/>
        <v>6144.15</v>
      </c>
      <c r="K2229" s="23">
        <f t="shared" si="244"/>
        <v>-8.6194184712287125E-2</v>
      </c>
      <c r="L2229" s="22">
        <f t="shared" si="238"/>
        <v>1.8217153624528915E-2</v>
      </c>
    </row>
    <row r="2230" spans="1:12" x14ac:dyDescent="0.25">
      <c r="A2230" s="3">
        <f>IFERROR(Datos!A2230,"")</f>
        <v>45727</v>
      </c>
      <c r="B2230" s="4">
        <f>IFERROR(Datos!B2230,"")</f>
        <v>269.16000000000003</v>
      </c>
      <c r="C2230" s="4">
        <f>IFERROR(Datos!C2230,"")</f>
        <v>5572.07</v>
      </c>
      <c r="D2230" s="22">
        <f t="shared" si="239"/>
        <v>1.1727559765448925E-2</v>
      </c>
      <c r="E2230" s="22">
        <f t="shared" si="240"/>
        <v>-7.5678236584880709E-3</v>
      </c>
      <c r="F2230" s="22">
        <f>IFERROR(D2230-Dashboard!$B$4/252,"")</f>
        <v>1.1568829606718766E-2</v>
      </c>
      <c r="G2230" s="22">
        <f>IFERROR(E2230-Dashboard!$B$4/252,"")</f>
        <v>-7.7265538172182294E-3</v>
      </c>
      <c r="H2230" s="4">
        <f t="shared" si="241"/>
        <v>272.20999999999998</v>
      </c>
      <c r="I2230" s="23">
        <f t="shared" si="242"/>
        <v>-1.120458469563923E-2</v>
      </c>
      <c r="J2230" s="4">
        <f t="shared" si="243"/>
        <v>6144.15</v>
      </c>
      <c r="K2230" s="23">
        <f t="shared" si="244"/>
        <v>-9.3109705980485513E-2</v>
      </c>
      <c r="L2230" s="22">
        <f t="shared" si="238"/>
        <v>1.9295383423936996E-2</v>
      </c>
    </row>
    <row r="2231" spans="1:12" x14ac:dyDescent="0.25">
      <c r="A2231" s="3">
        <f>IFERROR(Datos!A2231,"")</f>
        <v>45728</v>
      </c>
      <c r="B2231" s="4">
        <f>IFERROR(Datos!B2231,"")</f>
        <v>270.33</v>
      </c>
      <c r="C2231" s="4">
        <f>IFERROR(Datos!C2231,"")</f>
        <v>5599.3</v>
      </c>
      <c r="D2231" s="22">
        <f t="shared" si="239"/>
        <v>4.3468568880962177E-3</v>
      </c>
      <c r="E2231" s="22">
        <f t="shared" si="240"/>
        <v>4.8868732804865367E-3</v>
      </c>
      <c r="F2231" s="22">
        <f>IFERROR(D2231-Dashboard!$B$4/252,"")</f>
        <v>4.1881267293660592E-3</v>
      </c>
      <c r="G2231" s="22">
        <f>IFERROR(E2231-Dashboard!$B$4/252,"")</f>
        <v>4.7281431217563782E-3</v>
      </c>
      <c r="H2231" s="4">
        <f t="shared" si="241"/>
        <v>272.20999999999998</v>
      </c>
      <c r="I2231" s="23">
        <f t="shared" si="242"/>
        <v>-6.9064325337055976E-3</v>
      </c>
      <c r="J2231" s="4">
        <f t="shared" si="243"/>
        <v>6144.15</v>
      </c>
      <c r="K2231" s="23">
        <f t="shared" si="244"/>
        <v>-8.8677848034309004E-2</v>
      </c>
      <c r="L2231" s="22">
        <f t="shared" si="238"/>
        <v>-5.4001639239031896E-4</v>
      </c>
    </row>
    <row r="2232" spans="1:12" x14ac:dyDescent="0.25">
      <c r="A2232" s="3">
        <f>IFERROR(Datos!A2232,"")</f>
        <v>45729</v>
      </c>
      <c r="B2232" s="4">
        <f>IFERROR(Datos!B2232,"")</f>
        <v>275.13</v>
      </c>
      <c r="C2232" s="4">
        <f>IFERROR(Datos!C2232,"")</f>
        <v>5521.52</v>
      </c>
      <c r="D2232" s="22">
        <f t="shared" si="239"/>
        <v>1.7756075907224611E-2</v>
      </c>
      <c r="E2232" s="22">
        <f t="shared" si="240"/>
        <v>-1.3891022092047178E-2</v>
      </c>
      <c r="F2232" s="22">
        <f>IFERROR(D2232-Dashboard!$B$4/252,"")</f>
        <v>1.7597345748494451E-2</v>
      </c>
      <c r="G2232" s="22">
        <f>IFERROR(E2232-Dashboard!$B$4/252,"")</f>
        <v>-1.4049752250777337E-2</v>
      </c>
      <c r="H2232" s="4">
        <f t="shared" si="241"/>
        <v>275.13</v>
      </c>
      <c r="I2232" s="23">
        <f t="shared" si="242"/>
        <v>0</v>
      </c>
      <c r="J2232" s="4">
        <f t="shared" si="243"/>
        <v>6144.15</v>
      </c>
      <c r="K2232" s="23">
        <f t="shared" si="244"/>
        <v>-0.10133704418023637</v>
      </c>
      <c r="L2232" s="22">
        <f t="shared" si="238"/>
        <v>3.1647097999271789E-2</v>
      </c>
    </row>
    <row r="2233" spans="1:12" x14ac:dyDescent="0.25">
      <c r="A2233" s="3">
        <f>IFERROR(Datos!A2233,"")</f>
        <v>45730</v>
      </c>
      <c r="B2233" s="4">
        <f>IFERROR(Datos!B2233,"")</f>
        <v>275.24</v>
      </c>
      <c r="C2233" s="4">
        <f>IFERROR(Datos!C2233,"")</f>
        <v>5638.94</v>
      </c>
      <c r="D2233" s="22">
        <f t="shared" si="239"/>
        <v>3.9981099843711121E-4</v>
      </c>
      <c r="E2233" s="22">
        <f t="shared" si="240"/>
        <v>2.1265883307494793E-2</v>
      </c>
      <c r="F2233" s="22">
        <f>IFERROR(D2233-Dashboard!$B$4/252,"")</f>
        <v>2.4108083970695248E-4</v>
      </c>
      <c r="G2233" s="22">
        <f>IFERROR(E2233-Dashboard!$B$4/252,"")</f>
        <v>2.1107153148764633E-2</v>
      </c>
      <c r="H2233" s="4">
        <f t="shared" si="241"/>
        <v>275.24</v>
      </c>
      <c r="I2233" s="23">
        <f t="shared" si="242"/>
        <v>0</v>
      </c>
      <c r="J2233" s="4">
        <f t="shared" si="243"/>
        <v>6144.15</v>
      </c>
      <c r="K2233" s="23">
        <f t="shared" si="244"/>
        <v>-8.2226182629004829E-2</v>
      </c>
      <c r="L2233" s="22">
        <f t="shared" si="238"/>
        <v>-2.0866072309057682E-2</v>
      </c>
    </row>
    <row r="2234" spans="1:12" x14ac:dyDescent="0.25">
      <c r="A2234" s="3">
        <f>IFERROR(Datos!A2234,"")</f>
        <v>45733</v>
      </c>
      <c r="B2234" s="4">
        <f>IFERROR(Datos!B2234,"")</f>
        <v>276.73</v>
      </c>
      <c r="C2234" s="4">
        <f>IFERROR(Datos!C2234,"")</f>
        <v>5675.12</v>
      </c>
      <c r="D2234" s="22">
        <f t="shared" si="239"/>
        <v>5.4134573463160418E-3</v>
      </c>
      <c r="E2234" s="22">
        <f t="shared" si="240"/>
        <v>6.4160994796895743E-3</v>
      </c>
      <c r="F2234" s="22">
        <f>IFERROR(D2234-Dashboard!$B$4/252,"")</f>
        <v>5.2547271875858833E-3</v>
      </c>
      <c r="G2234" s="22">
        <f>IFERROR(E2234-Dashboard!$B$4/252,"")</f>
        <v>6.2573693209594158E-3</v>
      </c>
      <c r="H2234" s="4">
        <f t="shared" si="241"/>
        <v>276.73</v>
      </c>
      <c r="I2234" s="23">
        <f t="shared" si="242"/>
        <v>0</v>
      </c>
      <c r="J2234" s="4">
        <f t="shared" si="243"/>
        <v>6144.15</v>
      </c>
      <c r="K2234" s="23">
        <f t="shared" si="244"/>
        <v>-7.6337654516898112E-2</v>
      </c>
      <c r="L2234" s="22">
        <f t="shared" si="238"/>
        <v>-1.0026421333735325E-3</v>
      </c>
    </row>
    <row r="2235" spans="1:12" x14ac:dyDescent="0.25">
      <c r="A2235" s="3">
        <f>IFERROR(Datos!A2235,"")</f>
        <v>45734</v>
      </c>
      <c r="B2235" s="4">
        <f>IFERROR(Datos!B2235,"")</f>
        <v>279.95999999999998</v>
      </c>
      <c r="C2235" s="4">
        <f>IFERROR(Datos!C2235,"")</f>
        <v>5614.66</v>
      </c>
      <c r="D2235" s="22">
        <f t="shared" si="239"/>
        <v>1.1672026885411579E-2</v>
      </c>
      <c r="E2235" s="22">
        <f t="shared" si="240"/>
        <v>-1.0653519220738983E-2</v>
      </c>
      <c r="F2235" s="22">
        <f>IFERROR(D2235-Dashboard!$B$4/252,"")</f>
        <v>1.1513296726681421E-2</v>
      </c>
      <c r="G2235" s="22">
        <f>IFERROR(E2235-Dashboard!$B$4/252,"")</f>
        <v>-1.0812249379469141E-2</v>
      </c>
      <c r="H2235" s="4">
        <f t="shared" si="241"/>
        <v>279.95999999999998</v>
      </c>
      <c r="I2235" s="23">
        <f t="shared" si="242"/>
        <v>0</v>
      </c>
      <c r="J2235" s="4">
        <f t="shared" si="243"/>
        <v>6144.15</v>
      </c>
      <c r="K2235" s="23">
        <f t="shared" si="244"/>
        <v>-8.6177909067975178E-2</v>
      </c>
      <c r="L2235" s="22">
        <f t="shared" si="238"/>
        <v>2.2325546106150562E-2</v>
      </c>
    </row>
    <row r="2236" spans="1:12" x14ac:dyDescent="0.25">
      <c r="A2236" s="3">
        <f>IFERROR(Datos!A2236,"")</f>
        <v>45735</v>
      </c>
      <c r="B2236" s="4">
        <f>IFERROR(Datos!B2236,"")</f>
        <v>281.11</v>
      </c>
      <c r="C2236" s="4">
        <f>IFERROR(Datos!C2236,"")</f>
        <v>5675.29</v>
      </c>
      <c r="D2236" s="22">
        <f t="shared" si="239"/>
        <v>4.1077296756679704E-3</v>
      </c>
      <c r="E2236" s="22">
        <f t="shared" si="240"/>
        <v>1.0798516740105457E-2</v>
      </c>
      <c r="F2236" s="22">
        <f>IFERROR(D2236-Dashboard!$B$4/252,"")</f>
        <v>3.9489995169378119E-3</v>
      </c>
      <c r="G2236" s="22">
        <f>IFERROR(E2236-Dashboard!$B$4/252,"")</f>
        <v>1.0639786581375299E-2</v>
      </c>
      <c r="H2236" s="4">
        <f t="shared" si="241"/>
        <v>281.11</v>
      </c>
      <c r="I2236" s="23">
        <f t="shared" si="242"/>
        <v>0</v>
      </c>
      <c r="J2236" s="4">
        <f t="shared" si="243"/>
        <v>6144.15</v>
      </c>
      <c r="K2236" s="23">
        <f t="shared" si="244"/>
        <v>-7.6309985921567569E-2</v>
      </c>
      <c r="L2236" s="22">
        <f t="shared" si="238"/>
        <v>-6.6907870644374867E-3</v>
      </c>
    </row>
    <row r="2237" spans="1:12" x14ac:dyDescent="0.25">
      <c r="A2237" s="3">
        <f>IFERROR(Datos!A2237,"")</f>
        <v>45736</v>
      </c>
      <c r="B2237" s="4">
        <f>IFERROR(Datos!B2237,"")</f>
        <v>280.75</v>
      </c>
      <c r="C2237" s="4">
        <f>IFERROR(Datos!C2237,"")</f>
        <v>5662.89</v>
      </c>
      <c r="D2237" s="22">
        <f t="shared" si="239"/>
        <v>-1.2806374728754344E-3</v>
      </c>
      <c r="E2237" s="22">
        <f t="shared" si="240"/>
        <v>-2.1849103746239829E-3</v>
      </c>
      <c r="F2237" s="22">
        <f>IFERROR(D2237-Dashboard!$B$4/252,"")</f>
        <v>-1.4393676316055931E-3</v>
      </c>
      <c r="G2237" s="22">
        <f>IFERROR(E2237-Dashboard!$B$4/252,"")</f>
        <v>-2.3436405333541414E-3</v>
      </c>
      <c r="H2237" s="4">
        <f t="shared" si="241"/>
        <v>281.11</v>
      </c>
      <c r="I2237" s="23">
        <f t="shared" si="242"/>
        <v>-1.2806374728754344E-3</v>
      </c>
      <c r="J2237" s="4">
        <f t="shared" si="243"/>
        <v>6144.15</v>
      </c>
      <c r="K2237" s="23">
        <f t="shared" si="244"/>
        <v>-7.8328165816264117E-2</v>
      </c>
      <c r="L2237" s="22">
        <f t="shared" si="238"/>
        <v>9.0427290174854846E-4</v>
      </c>
    </row>
    <row r="2238" spans="1:12" x14ac:dyDescent="0.25">
      <c r="A2238" s="3">
        <f>IFERROR(Datos!A2238,"")</f>
        <v>45737</v>
      </c>
      <c r="B2238" s="4">
        <f>IFERROR(Datos!B2238,"")</f>
        <v>278.49</v>
      </c>
      <c r="C2238" s="4">
        <f>IFERROR(Datos!C2238,"")</f>
        <v>5667.56</v>
      </c>
      <c r="D2238" s="22">
        <f t="shared" si="239"/>
        <v>-8.049866429207464E-3</v>
      </c>
      <c r="E2238" s="22">
        <f t="shared" si="240"/>
        <v>8.2466726353502828E-4</v>
      </c>
      <c r="F2238" s="22">
        <f>IFERROR(D2238-Dashboard!$B$4/252,"")</f>
        <v>-8.2085965879376225E-3</v>
      </c>
      <c r="G2238" s="22">
        <f>IFERROR(E2238-Dashboard!$B$4/252,"")</f>
        <v>6.6593710480486955E-4</v>
      </c>
      <c r="H2238" s="4">
        <f t="shared" si="241"/>
        <v>281.11</v>
      </c>
      <c r="I2238" s="23">
        <f t="shared" si="242"/>
        <v>-9.3201949414819518E-3</v>
      </c>
      <c r="J2238" s="4">
        <f t="shared" si="243"/>
        <v>6144.15</v>
      </c>
      <c r="K2238" s="23">
        <f t="shared" si="244"/>
        <v>-7.7568093226890511E-2</v>
      </c>
      <c r="L2238" s="22">
        <f t="shared" si="238"/>
        <v>-8.8745336927424923E-3</v>
      </c>
    </row>
    <row r="2239" spans="1:12" x14ac:dyDescent="0.25">
      <c r="A2239" s="3">
        <f>IFERROR(Datos!A2239,"")</f>
        <v>45740</v>
      </c>
      <c r="B2239" s="4">
        <f>IFERROR(Datos!B2239,"")</f>
        <v>277.25</v>
      </c>
      <c r="C2239" s="4">
        <f>IFERROR(Datos!C2239,"")</f>
        <v>5767.57</v>
      </c>
      <c r="D2239" s="22">
        <f t="shared" si="239"/>
        <v>-4.452583575711877E-3</v>
      </c>
      <c r="E2239" s="22">
        <f t="shared" si="240"/>
        <v>1.7646041682840563E-2</v>
      </c>
      <c r="F2239" s="22">
        <f>IFERROR(D2239-Dashboard!$B$4/252,"")</f>
        <v>-4.6113137344420355E-3</v>
      </c>
      <c r="G2239" s="22">
        <f>IFERROR(E2239-Dashboard!$B$4/252,"")</f>
        <v>1.7487311524110403E-2</v>
      </c>
      <c r="H2239" s="4">
        <f t="shared" si="241"/>
        <v>281.11</v>
      </c>
      <c r="I2239" s="23">
        <f t="shared" si="242"/>
        <v>-1.3731279570274979E-2</v>
      </c>
      <c r="J2239" s="4">
        <f t="shared" si="243"/>
        <v>6144.15</v>
      </c>
      <c r="K2239" s="23">
        <f t="shared" si="244"/>
        <v>-6.1290821350390212E-2</v>
      </c>
      <c r="L2239" s="22">
        <f t="shared" si="238"/>
        <v>-2.209862525855244E-2</v>
      </c>
    </row>
    <row r="2240" spans="1:12" x14ac:dyDescent="0.25">
      <c r="A2240" s="3">
        <f>IFERROR(Datos!A2240,"")</f>
        <v>45741</v>
      </c>
      <c r="B2240" s="4">
        <f>IFERROR(Datos!B2240,"")</f>
        <v>278.47000000000003</v>
      </c>
      <c r="C2240" s="4">
        <f>IFERROR(Datos!C2240,"")</f>
        <v>5776.65</v>
      </c>
      <c r="D2240" s="22">
        <f t="shared" si="239"/>
        <v>4.4003606853022514E-3</v>
      </c>
      <c r="E2240" s="22">
        <f t="shared" si="240"/>
        <v>1.5743198608773046E-3</v>
      </c>
      <c r="F2240" s="22">
        <f>IFERROR(D2240-Dashboard!$B$4/252,"")</f>
        <v>4.2416305265720929E-3</v>
      </c>
      <c r="G2240" s="22">
        <f>IFERROR(E2240-Dashboard!$B$4/252,"")</f>
        <v>1.4155897021471458E-3</v>
      </c>
      <c r="H2240" s="4">
        <f t="shared" si="241"/>
        <v>281.11</v>
      </c>
      <c r="I2240" s="23">
        <f t="shared" si="242"/>
        <v>-9.3913414677527784E-3</v>
      </c>
      <c r="J2240" s="4">
        <f t="shared" si="243"/>
        <v>6144.15</v>
      </c>
      <c r="K2240" s="23">
        <f t="shared" si="244"/>
        <v>-5.9812992846854374E-2</v>
      </c>
      <c r="L2240" s="22">
        <f t="shared" si="238"/>
        <v>2.8260408244249469E-3</v>
      </c>
    </row>
    <row r="2241" spans="1:12" x14ac:dyDescent="0.25">
      <c r="A2241" s="3">
        <f>IFERROR(Datos!A2241,"")</f>
        <v>45742</v>
      </c>
      <c r="B2241" s="4">
        <f>IFERROR(Datos!B2241,"")</f>
        <v>278.24</v>
      </c>
      <c r="C2241" s="4">
        <f>IFERROR(Datos!C2241,"")</f>
        <v>5712.2</v>
      </c>
      <c r="D2241" s="22">
        <f t="shared" si="239"/>
        <v>-8.2594175315120477E-4</v>
      </c>
      <c r="E2241" s="22">
        <f t="shared" si="240"/>
        <v>-1.115698545004451E-2</v>
      </c>
      <c r="F2241" s="22">
        <f>IFERROR(D2241-Dashboard!$B$4/252,"")</f>
        <v>-9.846719118813635E-4</v>
      </c>
      <c r="G2241" s="22">
        <f>IFERROR(E2241-Dashboard!$B$4/252,"")</f>
        <v>-1.1315715608774668E-2</v>
      </c>
      <c r="H2241" s="4">
        <f t="shared" si="241"/>
        <v>281.11</v>
      </c>
      <c r="I2241" s="23">
        <f t="shared" si="242"/>
        <v>-1.0209526519867729E-2</v>
      </c>
      <c r="J2241" s="4">
        <f t="shared" si="243"/>
        <v>6144.15</v>
      </c>
      <c r="K2241" s="23">
        <f t="shared" si="244"/>
        <v>-7.0302645605982872E-2</v>
      </c>
      <c r="L2241" s="22">
        <f t="shared" si="238"/>
        <v>1.0331043696893305E-2</v>
      </c>
    </row>
    <row r="2242" spans="1:12" x14ac:dyDescent="0.25">
      <c r="A2242" s="3">
        <f>IFERROR(Datos!A2242,"")</f>
        <v>45743</v>
      </c>
      <c r="B2242" s="4">
        <f>IFERROR(Datos!B2242,"")</f>
        <v>281.97000000000003</v>
      </c>
      <c r="C2242" s="4">
        <f>IFERROR(Datos!C2242,"")</f>
        <v>5693.31</v>
      </c>
      <c r="D2242" s="22">
        <f t="shared" si="239"/>
        <v>1.3405692926969692E-2</v>
      </c>
      <c r="E2242" s="22">
        <f t="shared" si="240"/>
        <v>-3.3069570393192693E-3</v>
      </c>
      <c r="F2242" s="22">
        <f>IFERROR(D2242-Dashboard!$B$4/252,"")</f>
        <v>1.3246962768239534E-2</v>
      </c>
      <c r="G2242" s="22">
        <f>IFERROR(E2242-Dashboard!$B$4/252,"")</f>
        <v>-3.4656871980494278E-3</v>
      </c>
      <c r="H2242" s="4">
        <f t="shared" si="241"/>
        <v>281.97000000000003</v>
      </c>
      <c r="I2242" s="23">
        <f t="shared" si="242"/>
        <v>0</v>
      </c>
      <c r="J2242" s="4">
        <f t="shared" si="243"/>
        <v>6144.15</v>
      </c>
      <c r="K2242" s="23">
        <f t="shared" si="244"/>
        <v>-7.337711481653264E-2</v>
      </c>
      <c r="L2242" s="22">
        <f t="shared" si="238"/>
        <v>1.6712649966288962E-2</v>
      </c>
    </row>
    <row r="2243" spans="1:12" x14ac:dyDescent="0.25">
      <c r="A2243" s="3">
        <f>IFERROR(Datos!A2243,"")</f>
        <v>45744</v>
      </c>
      <c r="B2243" s="4">
        <f>IFERROR(Datos!B2243,"")</f>
        <v>284.06</v>
      </c>
      <c r="C2243" s="4">
        <f>IFERROR(Datos!C2243,"")</f>
        <v>5580.94</v>
      </c>
      <c r="D2243" s="22">
        <f t="shared" si="239"/>
        <v>7.4121360428414107E-3</v>
      </c>
      <c r="E2243" s="22">
        <f t="shared" si="240"/>
        <v>-1.9737200328104554E-2</v>
      </c>
      <c r="F2243" s="22">
        <f>IFERROR(D2243-Dashboard!$B$4/252,"")</f>
        <v>7.2534058841112522E-3</v>
      </c>
      <c r="G2243" s="22">
        <f>IFERROR(E2243-Dashboard!$B$4/252,"")</f>
        <v>-1.9895930486834714E-2</v>
      </c>
      <c r="H2243" s="4">
        <f t="shared" si="241"/>
        <v>284.06</v>
      </c>
      <c r="I2243" s="23">
        <f t="shared" si="242"/>
        <v>0</v>
      </c>
      <c r="J2243" s="4">
        <f t="shared" si="243"/>
        <v>6144.15</v>
      </c>
      <c r="K2243" s="23">
        <f t="shared" si="244"/>
        <v>-9.1666056330005019E-2</v>
      </c>
      <c r="L2243" s="22">
        <f t="shared" ref="L2243:L2306" si="245">IFERROR(IF(AND(ISNUMBER(D2243),ISNUMBER(E2243)),D2243-E2243,""),"")</f>
        <v>2.7149336370945965E-2</v>
      </c>
    </row>
    <row r="2244" spans="1:12" x14ac:dyDescent="0.25">
      <c r="A2244" s="3">
        <f>IFERROR(Datos!A2244,"")</f>
        <v>45747</v>
      </c>
      <c r="B2244" s="4">
        <f>IFERROR(Datos!B2244,"")</f>
        <v>288.14</v>
      </c>
      <c r="C2244" s="4">
        <f>IFERROR(Datos!C2244,"")</f>
        <v>5611.85</v>
      </c>
      <c r="D2244" s="22">
        <f t="shared" ref="D2244:D2307" si="246">IFERROR(IF(AND(ISNUMBER(B2244),ISNUMBER(B2243),B2243&lt;&gt;0),B2244/B2243-1,""),"")</f>
        <v>1.4363162712103028E-2</v>
      </c>
      <c r="E2244" s="22">
        <f t="shared" ref="E2244:E2307" si="247">IFERROR(IF(AND(ISNUMBER(C2244),ISNUMBER(C2243),C2243&lt;&gt;0),C2244/C2243-1,""),"")</f>
        <v>5.5384935154294546E-3</v>
      </c>
      <c r="F2244" s="22">
        <f>IFERROR(D2244-Dashboard!$B$4/252,"")</f>
        <v>1.420443255337287E-2</v>
      </c>
      <c r="G2244" s="22">
        <f>IFERROR(E2244-Dashboard!$B$4/252,"")</f>
        <v>5.379763356699296E-3</v>
      </c>
      <c r="H2244" s="4">
        <f t="shared" ref="H2244:H2307" si="248">IFERROR(IF(ISNUMBER(B2244),MAX(B2244,IFERROR(H2243,B2244)),""),"")</f>
        <v>288.14</v>
      </c>
      <c r="I2244" s="23">
        <f t="shared" ref="I2244:I2307" si="249">IFERROR(IF(AND(ISNUMBER(B2244),ISNUMBER(H2244)),B2244/H2244-1,""),"")</f>
        <v>0</v>
      </c>
      <c r="J2244" s="4">
        <f t="shared" ref="J2244:J2307" si="250">IFERROR(IF(ISNUMBER(C2244),MAX(C2244,IFERROR(J2243,C2244)),""),"")</f>
        <v>6144.15</v>
      </c>
      <c r="K2244" s="23">
        <f t="shared" ref="K2244:K2307" si="251">IFERROR(IF(AND(ISNUMBER(C2244),ISNUMBER(J2244)),C2244/J2244-1,""),"")</f>
        <v>-8.6635254673144257E-2</v>
      </c>
      <c r="L2244" s="22">
        <f t="shared" si="245"/>
        <v>8.8246691966735735E-3</v>
      </c>
    </row>
    <row r="2245" spans="1:12" x14ac:dyDescent="0.25">
      <c r="A2245" s="3">
        <f>IFERROR(Datos!A2245,"")</f>
        <v>45748</v>
      </c>
      <c r="B2245" s="4">
        <f>IFERROR(Datos!B2245,"")</f>
        <v>287.57</v>
      </c>
      <c r="C2245" s="4">
        <f>IFERROR(Datos!C2245,"")</f>
        <v>5633.07</v>
      </c>
      <c r="D2245" s="22">
        <f t="shared" si="246"/>
        <v>-1.9782050392169737E-3</v>
      </c>
      <c r="E2245" s="22">
        <f t="shared" si="247"/>
        <v>3.7812842467277452E-3</v>
      </c>
      <c r="F2245" s="22">
        <f>IFERROR(D2245-Dashboard!$B$4/252,"")</f>
        <v>-2.1369351979471322E-3</v>
      </c>
      <c r="G2245" s="22">
        <f>IFERROR(E2245-Dashboard!$B$4/252,"")</f>
        <v>3.6225540879975867E-3</v>
      </c>
      <c r="H2245" s="4">
        <f t="shared" si="248"/>
        <v>288.14</v>
      </c>
      <c r="I2245" s="23">
        <f t="shared" si="249"/>
        <v>-1.9782050392169737E-3</v>
      </c>
      <c r="J2245" s="4">
        <f t="shared" si="250"/>
        <v>6144.15</v>
      </c>
      <c r="K2245" s="23">
        <f t="shared" si="251"/>
        <v>-8.3181562950123245E-2</v>
      </c>
      <c r="L2245" s="22">
        <f t="shared" si="245"/>
        <v>-5.7594892859447189E-3</v>
      </c>
    </row>
    <row r="2246" spans="1:12" x14ac:dyDescent="0.25">
      <c r="A2246" s="3">
        <f>IFERROR(Datos!A2246,"")</f>
        <v>45749</v>
      </c>
      <c r="B2246" s="4">
        <f>IFERROR(Datos!B2246,"")</f>
        <v>288.16000000000003</v>
      </c>
      <c r="C2246" s="4">
        <f>IFERROR(Datos!C2246,"")</f>
        <v>5670.97</v>
      </c>
      <c r="D2246" s="22">
        <f t="shared" si="246"/>
        <v>2.0516743749348088E-3</v>
      </c>
      <c r="E2246" s="22">
        <f t="shared" si="247"/>
        <v>6.7281251608803938E-3</v>
      </c>
      <c r="F2246" s="22">
        <f>IFERROR(D2246-Dashboard!$B$4/252,"")</f>
        <v>1.89294421620465E-3</v>
      </c>
      <c r="G2246" s="22">
        <f>IFERROR(E2246-Dashboard!$B$4/252,"")</f>
        <v>6.5693950021502353E-3</v>
      </c>
      <c r="H2246" s="4">
        <f t="shared" si="248"/>
        <v>288.16000000000003</v>
      </c>
      <c r="I2246" s="23">
        <f t="shared" si="249"/>
        <v>0</v>
      </c>
      <c r="J2246" s="4">
        <f t="shared" si="250"/>
        <v>6144.15</v>
      </c>
      <c r="K2246" s="23">
        <f t="shared" si="251"/>
        <v>-7.7013093755848971E-2</v>
      </c>
      <c r="L2246" s="22">
        <f t="shared" si="245"/>
        <v>-4.6764507859455851E-3</v>
      </c>
    </row>
    <row r="2247" spans="1:12" x14ac:dyDescent="0.25">
      <c r="A2247" s="3">
        <f>IFERROR(Datos!A2247,"")</f>
        <v>45750</v>
      </c>
      <c r="B2247" s="4">
        <f>IFERROR(Datos!B2247,"")</f>
        <v>286.42</v>
      </c>
      <c r="C2247" s="4">
        <f>IFERROR(Datos!C2247,"")</f>
        <v>5396.52</v>
      </c>
      <c r="D2247" s="22">
        <f t="shared" si="246"/>
        <v>-6.0383120488617381E-3</v>
      </c>
      <c r="E2247" s="22">
        <f t="shared" si="247"/>
        <v>-4.839560075260485E-2</v>
      </c>
      <c r="F2247" s="22">
        <f>IFERROR(D2247-Dashboard!$B$4/252,"")</f>
        <v>-6.1970422075918966E-3</v>
      </c>
      <c r="G2247" s="22">
        <f>IFERROR(E2247-Dashboard!$B$4/252,"")</f>
        <v>-4.8554330911335007E-2</v>
      </c>
      <c r="H2247" s="4">
        <f t="shared" si="248"/>
        <v>288.16000000000003</v>
      </c>
      <c r="I2247" s="23">
        <f t="shared" si="249"/>
        <v>-6.0383120488617381E-3</v>
      </c>
      <c r="J2247" s="4">
        <f t="shared" si="250"/>
        <v>6144.15</v>
      </c>
      <c r="K2247" s="23">
        <f t="shared" si="251"/>
        <v>-0.12168159957032287</v>
      </c>
      <c r="L2247" s="22">
        <f t="shared" si="245"/>
        <v>4.2357288703743112E-2</v>
      </c>
    </row>
    <row r="2248" spans="1:12" x14ac:dyDescent="0.25">
      <c r="A2248" s="3">
        <f>IFERROR(Datos!A2248,"")</f>
        <v>45751</v>
      </c>
      <c r="B2248" s="4">
        <f>IFERROR(Datos!B2248,"")</f>
        <v>279.72000000000003</v>
      </c>
      <c r="C2248" s="4">
        <f>IFERROR(Datos!C2248,"")</f>
        <v>5074.08</v>
      </c>
      <c r="D2248" s="22">
        <f t="shared" si="246"/>
        <v>-2.3392221213602404E-2</v>
      </c>
      <c r="E2248" s="22">
        <f t="shared" si="247"/>
        <v>-5.9749616419470408E-2</v>
      </c>
      <c r="F2248" s="22">
        <f>IFERROR(D2248-Dashboard!$B$4/252,"")</f>
        <v>-2.3550951372332565E-2</v>
      </c>
      <c r="G2248" s="22">
        <f>IFERROR(E2248-Dashboard!$B$4/252,"")</f>
        <v>-5.9908346578200565E-2</v>
      </c>
      <c r="H2248" s="4">
        <f t="shared" si="248"/>
        <v>288.16000000000003</v>
      </c>
      <c r="I2248" s="23">
        <f t="shared" si="249"/>
        <v>-2.9289283731260385E-2</v>
      </c>
      <c r="J2248" s="4">
        <f t="shared" si="250"/>
        <v>6144.15</v>
      </c>
      <c r="K2248" s="23">
        <f t="shared" si="251"/>
        <v>-0.17416078709015892</v>
      </c>
      <c r="L2248" s="22">
        <f t="shared" si="245"/>
        <v>3.6357395205868004E-2</v>
      </c>
    </row>
    <row r="2249" spans="1:12" x14ac:dyDescent="0.25">
      <c r="A2249" s="3">
        <f>IFERROR(Datos!A2249,"")</f>
        <v>45754</v>
      </c>
      <c r="B2249" s="4">
        <f>IFERROR(Datos!B2249,"")</f>
        <v>273.70999999999998</v>
      </c>
      <c r="C2249" s="4">
        <f>IFERROR(Datos!C2249,"")</f>
        <v>5062.25</v>
      </c>
      <c r="D2249" s="22">
        <f t="shared" si="246"/>
        <v>-2.1485771485771687E-2</v>
      </c>
      <c r="E2249" s="22">
        <f t="shared" si="247"/>
        <v>-2.3314571311449095E-3</v>
      </c>
      <c r="F2249" s="22">
        <f>IFERROR(D2249-Dashboard!$B$4/252,"")</f>
        <v>-2.1644501644501848E-2</v>
      </c>
      <c r="G2249" s="22">
        <f>IFERROR(E2249-Dashboard!$B$4/252,"")</f>
        <v>-2.490187289875068E-3</v>
      </c>
      <c r="H2249" s="4">
        <f t="shared" si="248"/>
        <v>288.16000000000003</v>
      </c>
      <c r="I2249" s="23">
        <f t="shared" si="249"/>
        <v>-5.0145752359800233E-2</v>
      </c>
      <c r="J2249" s="4">
        <f t="shared" si="250"/>
        <v>6144.15</v>
      </c>
      <c r="K2249" s="23">
        <f t="shared" si="251"/>
        <v>-0.17608619581227669</v>
      </c>
      <c r="L2249" s="22">
        <f t="shared" si="245"/>
        <v>-1.9154314354626778E-2</v>
      </c>
    </row>
    <row r="2250" spans="1:12" x14ac:dyDescent="0.25">
      <c r="A2250" s="3">
        <f>IFERROR(Datos!A2250,"")</f>
        <v>45755</v>
      </c>
      <c r="B2250" s="4">
        <f>IFERROR(Datos!B2250,"")</f>
        <v>275.2</v>
      </c>
      <c r="C2250" s="4">
        <f>IFERROR(Datos!C2250,"")</f>
        <v>4982.7700000000004</v>
      </c>
      <c r="D2250" s="22">
        <f t="shared" si="246"/>
        <v>5.4437178035147138E-3</v>
      </c>
      <c r="E2250" s="22">
        <f t="shared" si="247"/>
        <v>-1.5700528421156545E-2</v>
      </c>
      <c r="F2250" s="22">
        <f>IFERROR(D2250-Dashboard!$B$4/252,"")</f>
        <v>5.2849876447845553E-3</v>
      </c>
      <c r="G2250" s="22">
        <f>IFERROR(E2250-Dashboard!$B$4/252,"")</f>
        <v>-1.5859258579886706E-2</v>
      </c>
      <c r="H2250" s="4">
        <f t="shared" si="248"/>
        <v>288.16000000000003</v>
      </c>
      <c r="I2250" s="23">
        <f t="shared" si="249"/>
        <v>-4.4975013881177195E-2</v>
      </c>
      <c r="J2250" s="4">
        <f t="shared" si="250"/>
        <v>6144.15</v>
      </c>
      <c r="K2250" s="23">
        <f t="shared" si="251"/>
        <v>-0.18902207791150916</v>
      </c>
      <c r="L2250" s="22">
        <f t="shared" si="245"/>
        <v>2.1144246224671259E-2</v>
      </c>
    </row>
    <row r="2251" spans="1:12" x14ac:dyDescent="0.25">
      <c r="A2251" s="3">
        <f>IFERROR(Datos!A2251,"")</f>
        <v>45756</v>
      </c>
      <c r="B2251" s="4">
        <f>IFERROR(Datos!B2251,"")</f>
        <v>285.38</v>
      </c>
      <c r="C2251" s="4">
        <f>IFERROR(Datos!C2251,"")</f>
        <v>5456.9</v>
      </c>
      <c r="D2251" s="22">
        <f t="shared" si="246"/>
        <v>3.6991279069767513E-2</v>
      </c>
      <c r="E2251" s="22">
        <f t="shared" si="247"/>
        <v>9.5153900340573472E-2</v>
      </c>
      <c r="F2251" s="22">
        <f>IFERROR(D2251-Dashboard!$B$4/252,"")</f>
        <v>3.6832548911037356E-2</v>
      </c>
      <c r="G2251" s="22">
        <f>IFERROR(E2251-Dashboard!$B$4/252,"")</f>
        <v>9.4995170181843308E-2</v>
      </c>
      <c r="H2251" s="4">
        <f t="shared" si="248"/>
        <v>288.16000000000003</v>
      </c>
      <c r="I2251" s="23">
        <f t="shared" si="249"/>
        <v>-9.6474181010550719E-3</v>
      </c>
      <c r="J2251" s="4">
        <f t="shared" si="250"/>
        <v>6144.15</v>
      </c>
      <c r="K2251" s="23">
        <f t="shared" si="251"/>
        <v>-0.11185436553469563</v>
      </c>
      <c r="L2251" s="22">
        <f t="shared" si="245"/>
        <v>-5.8162621270805959E-2</v>
      </c>
    </row>
    <row r="2252" spans="1:12" x14ac:dyDescent="0.25">
      <c r="A2252" s="3">
        <f>IFERROR(Datos!A2252,"")</f>
        <v>45757</v>
      </c>
      <c r="B2252" s="4">
        <f>IFERROR(Datos!B2252,"")</f>
        <v>292.35000000000002</v>
      </c>
      <c r="C2252" s="4">
        <f>IFERROR(Datos!C2252,"")</f>
        <v>5268.05</v>
      </c>
      <c r="D2252" s="22">
        <f t="shared" si="246"/>
        <v>2.4423575583432777E-2</v>
      </c>
      <c r="E2252" s="22">
        <f t="shared" si="247"/>
        <v>-3.4607561069471604E-2</v>
      </c>
      <c r="F2252" s="22">
        <f>IFERROR(D2252-Dashboard!$B$4/252,"")</f>
        <v>2.4264845424702617E-2</v>
      </c>
      <c r="G2252" s="22">
        <f>IFERROR(E2252-Dashboard!$B$4/252,"")</f>
        <v>-3.4766291228201761E-2</v>
      </c>
      <c r="H2252" s="4">
        <f t="shared" si="248"/>
        <v>292.35000000000002</v>
      </c>
      <c r="I2252" s="23">
        <f t="shared" si="249"/>
        <v>0</v>
      </c>
      <c r="J2252" s="4">
        <f t="shared" si="250"/>
        <v>6144.15</v>
      </c>
      <c r="K2252" s="23">
        <f t="shared" si="251"/>
        <v>-0.14259091981803818</v>
      </c>
      <c r="L2252" s="22">
        <f t="shared" si="245"/>
        <v>5.9031136652904381E-2</v>
      </c>
    </row>
    <row r="2253" spans="1:12" x14ac:dyDescent="0.25">
      <c r="A2253" s="3">
        <f>IFERROR(Datos!A2253,"")</f>
        <v>45758</v>
      </c>
      <c r="B2253" s="4">
        <f>IFERROR(Datos!B2253,"")</f>
        <v>297.93</v>
      </c>
      <c r="C2253" s="4">
        <f>IFERROR(Datos!C2253,"")</f>
        <v>5363.36</v>
      </c>
      <c r="D2253" s="22">
        <f t="shared" si="246"/>
        <v>1.9086711133914802E-2</v>
      </c>
      <c r="E2253" s="22">
        <f t="shared" si="247"/>
        <v>1.8092083408471682E-2</v>
      </c>
      <c r="F2253" s="22">
        <f>IFERROR(D2253-Dashboard!$B$4/252,"")</f>
        <v>1.8927980975184642E-2</v>
      </c>
      <c r="G2253" s="22">
        <f>IFERROR(E2253-Dashboard!$B$4/252,"")</f>
        <v>1.7933353249741522E-2</v>
      </c>
      <c r="H2253" s="4">
        <f t="shared" si="248"/>
        <v>297.93</v>
      </c>
      <c r="I2253" s="23">
        <f t="shared" si="249"/>
        <v>0</v>
      </c>
      <c r="J2253" s="4">
        <f t="shared" si="250"/>
        <v>6144.15</v>
      </c>
      <c r="K2253" s="23">
        <f t="shared" si="251"/>
        <v>-0.12707860322420517</v>
      </c>
      <c r="L2253" s="22">
        <f t="shared" si="245"/>
        <v>9.9462772544312017E-4</v>
      </c>
    </row>
    <row r="2254" spans="1:12" x14ac:dyDescent="0.25">
      <c r="A2254" s="3">
        <f>IFERROR(Datos!A2254,"")</f>
        <v>45761</v>
      </c>
      <c r="B2254" s="4">
        <f>IFERROR(Datos!B2254,"")</f>
        <v>296.23</v>
      </c>
      <c r="C2254" s="4">
        <f>IFERROR(Datos!C2254,"")</f>
        <v>5405.97</v>
      </c>
      <c r="D2254" s="22">
        <f t="shared" si="246"/>
        <v>-5.706038331151575E-3</v>
      </c>
      <c r="E2254" s="22">
        <f t="shared" si="247"/>
        <v>7.9446466394201831E-3</v>
      </c>
      <c r="F2254" s="22">
        <f>IFERROR(D2254-Dashboard!$B$4/252,"")</f>
        <v>-5.8647684898817335E-3</v>
      </c>
      <c r="G2254" s="22">
        <f>IFERROR(E2254-Dashboard!$B$4/252,"")</f>
        <v>7.7859164806900246E-3</v>
      </c>
      <c r="H2254" s="4">
        <f t="shared" si="248"/>
        <v>297.93</v>
      </c>
      <c r="I2254" s="23">
        <f t="shared" si="249"/>
        <v>-5.706038331151575E-3</v>
      </c>
      <c r="J2254" s="4">
        <f t="shared" si="250"/>
        <v>6144.15</v>
      </c>
      <c r="K2254" s="23">
        <f t="shared" si="251"/>
        <v>-0.12014355118283238</v>
      </c>
      <c r="L2254" s="22">
        <f t="shared" si="245"/>
        <v>-1.3650684970571758E-2</v>
      </c>
    </row>
    <row r="2255" spans="1:12" x14ac:dyDescent="0.25">
      <c r="A2255" s="3">
        <f>IFERROR(Datos!A2255,"")</f>
        <v>45762</v>
      </c>
      <c r="B2255" s="4">
        <f>IFERROR(Datos!B2255,"")</f>
        <v>297.77999999999997</v>
      </c>
      <c r="C2255" s="4">
        <f>IFERROR(Datos!C2255,"")</f>
        <v>5396.63</v>
      </c>
      <c r="D2255" s="22">
        <f t="shared" si="246"/>
        <v>5.2324207541436518E-3</v>
      </c>
      <c r="E2255" s="22">
        <f t="shared" si="247"/>
        <v>-1.7277195396940837E-3</v>
      </c>
      <c r="F2255" s="22">
        <f>IFERROR(D2255-Dashboard!$B$4/252,"")</f>
        <v>5.0736905954134933E-3</v>
      </c>
      <c r="G2255" s="22">
        <f>IFERROR(E2255-Dashboard!$B$4/252,"")</f>
        <v>-1.8864496984242424E-3</v>
      </c>
      <c r="H2255" s="4">
        <f t="shared" si="248"/>
        <v>297.93</v>
      </c>
      <c r="I2255" s="23">
        <f t="shared" si="249"/>
        <v>-5.0347397039585129E-4</v>
      </c>
      <c r="J2255" s="4">
        <f t="shared" si="250"/>
        <v>6144.15</v>
      </c>
      <c r="K2255" s="23">
        <f t="shared" si="251"/>
        <v>-0.1216636963615797</v>
      </c>
      <c r="L2255" s="22">
        <f t="shared" si="245"/>
        <v>6.9601402938377355E-3</v>
      </c>
    </row>
    <row r="2256" spans="1:12" x14ac:dyDescent="0.25">
      <c r="A2256" s="3">
        <f>IFERROR(Datos!A2256,"")</f>
        <v>45763</v>
      </c>
      <c r="B2256" s="4">
        <f>IFERROR(Datos!B2256,"")</f>
        <v>307.47000000000003</v>
      </c>
      <c r="C2256" s="4">
        <f>IFERROR(Datos!C2256,"")</f>
        <v>5275.7</v>
      </c>
      <c r="D2256" s="22">
        <f t="shared" si="246"/>
        <v>3.2540801934314079E-2</v>
      </c>
      <c r="E2256" s="22">
        <f t="shared" si="247"/>
        <v>-2.2408428964001637E-2</v>
      </c>
      <c r="F2256" s="22">
        <f>IFERROR(D2256-Dashboard!$B$4/252,"")</f>
        <v>3.2382071775583922E-2</v>
      </c>
      <c r="G2256" s="22">
        <f>IFERROR(E2256-Dashboard!$B$4/252,"")</f>
        <v>-2.2567159122731797E-2</v>
      </c>
      <c r="H2256" s="4">
        <f t="shared" si="248"/>
        <v>307.47000000000003</v>
      </c>
      <c r="I2256" s="23">
        <f t="shared" si="249"/>
        <v>0</v>
      </c>
      <c r="J2256" s="4">
        <f t="shared" si="250"/>
        <v>6144.15</v>
      </c>
      <c r="K2256" s="23">
        <f t="shared" si="251"/>
        <v>-0.14134583302816495</v>
      </c>
      <c r="L2256" s="22">
        <f t="shared" si="245"/>
        <v>5.4949230898315715E-2</v>
      </c>
    </row>
    <row r="2257" spans="1:12" x14ac:dyDescent="0.25">
      <c r="A2257" s="3">
        <f>IFERROR(Datos!A2257,"")</f>
        <v>45764</v>
      </c>
      <c r="B2257" s="4">
        <f>IFERROR(Datos!B2257,"")</f>
        <v>306.12</v>
      </c>
      <c r="C2257" s="4">
        <f>IFERROR(Datos!C2257,"")</f>
        <v>5282.7</v>
      </c>
      <c r="D2257" s="22">
        <f t="shared" si="246"/>
        <v>-4.3906722607084392E-3</v>
      </c>
      <c r="E2257" s="22">
        <f t="shared" si="247"/>
        <v>1.3268381447011368E-3</v>
      </c>
      <c r="F2257" s="22">
        <f>IFERROR(D2257-Dashboard!$B$4/252,"")</f>
        <v>-4.5494024194385977E-3</v>
      </c>
      <c r="G2257" s="22">
        <f>IFERROR(E2257-Dashboard!$B$4/252,"")</f>
        <v>1.1681079859709781E-3</v>
      </c>
      <c r="H2257" s="4">
        <f t="shared" si="248"/>
        <v>307.47000000000003</v>
      </c>
      <c r="I2257" s="23">
        <f t="shared" si="249"/>
        <v>-4.3906722607084392E-3</v>
      </c>
      <c r="J2257" s="4">
        <f t="shared" si="250"/>
        <v>6144.15</v>
      </c>
      <c r="K2257" s="23">
        <f t="shared" si="251"/>
        <v>-0.1402065379263201</v>
      </c>
      <c r="L2257" s="22">
        <f t="shared" si="245"/>
        <v>-5.717510405409576E-3</v>
      </c>
    </row>
    <row r="2258" spans="1:12" x14ac:dyDescent="0.25">
      <c r="A2258" s="3">
        <f>IFERROR(Datos!A2258,"")</f>
        <v>45768</v>
      </c>
      <c r="B2258" s="4">
        <f>IFERROR(Datos!B2258,"")</f>
        <v>315.58999999999997</v>
      </c>
      <c r="C2258" s="4">
        <f>IFERROR(Datos!C2258,"")</f>
        <v>5158.2</v>
      </c>
      <c r="D2258" s="22">
        <f t="shared" si="246"/>
        <v>3.0935580817979869E-2</v>
      </c>
      <c r="E2258" s="22">
        <f t="shared" si="247"/>
        <v>-2.3567493895167213E-2</v>
      </c>
      <c r="F2258" s="22">
        <f>IFERROR(D2258-Dashboard!$B$4/252,"")</f>
        <v>3.0776850659249708E-2</v>
      </c>
      <c r="G2258" s="22">
        <f>IFERROR(E2258-Dashboard!$B$4/252,"")</f>
        <v>-2.3726224053897373E-2</v>
      </c>
      <c r="H2258" s="4">
        <f t="shared" si="248"/>
        <v>315.58999999999997</v>
      </c>
      <c r="I2258" s="23">
        <f t="shared" si="249"/>
        <v>0</v>
      </c>
      <c r="J2258" s="4">
        <f t="shared" si="250"/>
        <v>6144.15</v>
      </c>
      <c r="K2258" s="23">
        <f t="shared" si="251"/>
        <v>-0.16046971509484631</v>
      </c>
      <c r="L2258" s="22">
        <f t="shared" si="245"/>
        <v>5.4503074713147082E-2</v>
      </c>
    </row>
    <row r="2259" spans="1:12" x14ac:dyDescent="0.25">
      <c r="A2259" s="3">
        <f>IFERROR(Datos!A2259,"")</f>
        <v>45769</v>
      </c>
      <c r="B2259" s="4">
        <f>IFERROR(Datos!B2259,"")</f>
        <v>311.11</v>
      </c>
      <c r="C2259" s="4">
        <f>IFERROR(Datos!C2259,"")</f>
        <v>5287.76</v>
      </c>
      <c r="D2259" s="22">
        <f t="shared" si="246"/>
        <v>-1.4195633575208255E-2</v>
      </c>
      <c r="E2259" s="22">
        <f t="shared" si="247"/>
        <v>2.511728897677501E-2</v>
      </c>
      <c r="F2259" s="22">
        <f>IFERROR(D2259-Dashboard!$B$4/252,"")</f>
        <v>-1.4354363733938414E-2</v>
      </c>
      <c r="G2259" s="22">
        <f>IFERROR(E2259-Dashboard!$B$4/252,"")</f>
        <v>2.4958558818044849E-2</v>
      </c>
      <c r="H2259" s="4">
        <f t="shared" si="248"/>
        <v>315.58999999999997</v>
      </c>
      <c r="I2259" s="23">
        <f t="shared" si="249"/>
        <v>-1.4195633575208255E-2</v>
      </c>
      <c r="J2259" s="4">
        <f t="shared" si="250"/>
        <v>6144.15</v>
      </c>
      <c r="K2259" s="23">
        <f t="shared" si="251"/>
        <v>-0.13938299032412937</v>
      </c>
      <c r="L2259" s="22">
        <f t="shared" si="245"/>
        <v>-3.9312922551983265E-2</v>
      </c>
    </row>
    <row r="2260" spans="1:12" x14ac:dyDescent="0.25">
      <c r="A2260" s="3">
        <f>IFERROR(Datos!A2260,"")</f>
        <v>45770</v>
      </c>
      <c r="B2260" s="4">
        <f>IFERROR(Datos!B2260,"")</f>
        <v>303.64999999999998</v>
      </c>
      <c r="C2260" s="4">
        <f>IFERROR(Datos!C2260,"")</f>
        <v>5375.86</v>
      </c>
      <c r="D2260" s="22">
        <f t="shared" si="246"/>
        <v>-2.3978657066632492E-2</v>
      </c>
      <c r="E2260" s="22">
        <f t="shared" si="247"/>
        <v>1.6661119264111734E-2</v>
      </c>
      <c r="F2260" s="22">
        <f>IFERROR(D2260-Dashboard!$B$4/252,"")</f>
        <v>-2.4137387225362652E-2</v>
      </c>
      <c r="G2260" s="22">
        <f>IFERROR(E2260-Dashboard!$B$4/252,"")</f>
        <v>1.6502389105381574E-2</v>
      </c>
      <c r="H2260" s="4">
        <f t="shared" si="248"/>
        <v>315.58999999999997</v>
      </c>
      <c r="I2260" s="23">
        <f t="shared" si="249"/>
        <v>-3.783389841249718E-2</v>
      </c>
      <c r="J2260" s="4">
        <f t="shared" si="250"/>
        <v>6144.15</v>
      </c>
      <c r="K2260" s="23">
        <f t="shared" si="251"/>
        <v>-0.12504414768519645</v>
      </c>
      <c r="L2260" s="22">
        <f t="shared" si="245"/>
        <v>-4.0639776330744226E-2</v>
      </c>
    </row>
    <row r="2261" spans="1:12" x14ac:dyDescent="0.25">
      <c r="A2261" s="3">
        <f>IFERROR(Datos!A2261,"")</f>
        <v>45771</v>
      </c>
      <c r="B2261" s="4">
        <f>IFERROR(Datos!B2261,"")</f>
        <v>308.07</v>
      </c>
      <c r="C2261" s="4">
        <f>IFERROR(Datos!C2261,"")</f>
        <v>5484.77</v>
      </c>
      <c r="D2261" s="22">
        <f t="shared" si="246"/>
        <v>1.455623250452831E-2</v>
      </c>
      <c r="E2261" s="22">
        <f t="shared" si="247"/>
        <v>2.025908412793509E-2</v>
      </c>
      <c r="F2261" s="22">
        <f>IFERROR(D2261-Dashboard!$B$4/252,"")</f>
        <v>1.4397502345798152E-2</v>
      </c>
      <c r="G2261" s="22">
        <f>IFERROR(E2261-Dashboard!$B$4/252,"")</f>
        <v>2.0100353969204929E-2</v>
      </c>
      <c r="H2261" s="4">
        <f t="shared" si="248"/>
        <v>315.58999999999997</v>
      </c>
      <c r="I2261" s="23">
        <f t="shared" si="249"/>
        <v>-2.3828384929813984E-2</v>
      </c>
      <c r="J2261" s="4">
        <f t="shared" si="250"/>
        <v>6144.15</v>
      </c>
      <c r="K2261" s="23">
        <f t="shared" si="251"/>
        <v>-0.10731834346492175</v>
      </c>
      <c r="L2261" s="22">
        <f t="shared" si="245"/>
        <v>-5.7028516234067794E-3</v>
      </c>
    </row>
    <row r="2262" spans="1:12" x14ac:dyDescent="0.25">
      <c r="A2262" s="3">
        <f>IFERROR(Datos!A2262,"")</f>
        <v>45772</v>
      </c>
      <c r="B2262" s="4">
        <f>IFERROR(Datos!B2262,"")</f>
        <v>304.73</v>
      </c>
      <c r="C2262" s="4">
        <f>IFERROR(Datos!C2262,"")</f>
        <v>5525.21</v>
      </c>
      <c r="D2262" s="22">
        <f t="shared" si="246"/>
        <v>-1.084169182328687E-2</v>
      </c>
      <c r="E2262" s="22">
        <f t="shared" si="247"/>
        <v>7.3731441792452834E-3</v>
      </c>
      <c r="F2262" s="22">
        <f>IFERROR(D2262-Dashboard!$B$4/252,"")</f>
        <v>-1.1000421982017028E-2</v>
      </c>
      <c r="G2262" s="22">
        <f>IFERROR(E2262-Dashboard!$B$4/252,"")</f>
        <v>7.2144140205151249E-3</v>
      </c>
      <c r="H2262" s="4">
        <f t="shared" si="248"/>
        <v>315.58999999999997</v>
      </c>
      <c r="I2262" s="23">
        <f t="shared" si="249"/>
        <v>-3.4411736747045119E-2</v>
      </c>
      <c r="J2262" s="4">
        <f t="shared" si="250"/>
        <v>6144.15</v>
      </c>
      <c r="K2262" s="23">
        <f t="shared" si="251"/>
        <v>-0.10073647290512111</v>
      </c>
      <c r="L2262" s="22">
        <f t="shared" si="245"/>
        <v>-1.8214836002532153E-2</v>
      </c>
    </row>
    <row r="2263" spans="1:12" x14ac:dyDescent="0.25">
      <c r="A2263" s="3">
        <f>IFERROR(Datos!A2263,"")</f>
        <v>45775</v>
      </c>
      <c r="B2263" s="4">
        <f>IFERROR(Datos!B2263,"")</f>
        <v>309.07</v>
      </c>
      <c r="C2263" s="4">
        <f>IFERROR(Datos!C2263,"")</f>
        <v>5528.75</v>
      </c>
      <c r="D2263" s="22">
        <f t="shared" si="246"/>
        <v>1.424211597151559E-2</v>
      </c>
      <c r="E2263" s="22">
        <f t="shared" si="247"/>
        <v>6.4069962951629478E-4</v>
      </c>
      <c r="F2263" s="22">
        <f>IFERROR(D2263-Dashboard!$B$4/252,"")</f>
        <v>1.4083385812785431E-2</v>
      </c>
      <c r="G2263" s="22">
        <f>IFERROR(E2263-Dashboard!$B$4/252,"")</f>
        <v>4.8196947078613605E-4</v>
      </c>
      <c r="H2263" s="4">
        <f t="shared" si="248"/>
        <v>315.58999999999997</v>
      </c>
      <c r="I2263" s="23">
        <f t="shared" si="249"/>
        <v>-2.0659716721062038E-2</v>
      </c>
      <c r="J2263" s="4">
        <f t="shared" si="250"/>
        <v>6144.15</v>
      </c>
      <c r="K2263" s="23">
        <f t="shared" si="251"/>
        <v>-0.10016031509647383</v>
      </c>
      <c r="L2263" s="22">
        <f t="shared" si="245"/>
        <v>1.3601416341999295E-2</v>
      </c>
    </row>
    <row r="2264" spans="1:12" x14ac:dyDescent="0.25">
      <c r="A2264" s="3">
        <f>IFERROR(Datos!A2264,"")</f>
        <v>45776</v>
      </c>
      <c r="B2264" s="4">
        <f>IFERROR(Datos!B2264,"")</f>
        <v>306.06</v>
      </c>
      <c r="C2264" s="4">
        <f>IFERROR(Datos!C2264,"")</f>
        <v>5560.83</v>
      </c>
      <c r="D2264" s="22">
        <f t="shared" si="246"/>
        <v>-9.7388941016597341E-3</v>
      </c>
      <c r="E2264" s="22">
        <f t="shared" si="247"/>
        <v>5.8023965634184105E-3</v>
      </c>
      <c r="F2264" s="22">
        <f>IFERROR(D2264-Dashboard!$B$4/252,"")</f>
        <v>-9.8976242603898926E-3</v>
      </c>
      <c r="G2264" s="22">
        <f>IFERROR(E2264-Dashboard!$B$4/252,"")</f>
        <v>5.643666404688252E-3</v>
      </c>
      <c r="H2264" s="4">
        <f t="shared" si="248"/>
        <v>315.58999999999997</v>
      </c>
      <c r="I2264" s="23">
        <f t="shared" si="249"/>
        <v>-3.0197408029405182E-2</v>
      </c>
      <c r="J2264" s="4">
        <f t="shared" si="250"/>
        <v>6144.15</v>
      </c>
      <c r="K2264" s="23">
        <f t="shared" si="251"/>
        <v>-9.4939088401162053E-2</v>
      </c>
      <c r="L2264" s="22">
        <f t="shared" si="245"/>
        <v>-1.5541290665078145E-2</v>
      </c>
    </row>
    <row r="2265" spans="1:12" x14ac:dyDescent="0.25">
      <c r="A2265" s="3">
        <f>IFERROR(Datos!A2265,"")</f>
        <v>45777</v>
      </c>
      <c r="B2265" s="4">
        <f>IFERROR(Datos!B2265,"")</f>
        <v>303.77</v>
      </c>
      <c r="C2265" s="4">
        <f>IFERROR(Datos!C2265,"")</f>
        <v>5569.06</v>
      </c>
      <c r="D2265" s="22">
        <f t="shared" si="246"/>
        <v>-7.4821930340456255E-3</v>
      </c>
      <c r="E2265" s="22">
        <f t="shared" si="247"/>
        <v>1.4799948928487794E-3</v>
      </c>
      <c r="F2265" s="22">
        <f>IFERROR(D2265-Dashboard!$B$4/252,"")</f>
        <v>-7.640923192775784E-3</v>
      </c>
      <c r="G2265" s="22">
        <f>IFERROR(E2265-Dashboard!$B$4/252,"")</f>
        <v>1.3212647341186207E-3</v>
      </c>
      <c r="H2265" s="4">
        <f t="shared" si="248"/>
        <v>315.58999999999997</v>
      </c>
      <c r="I2265" s="23">
        <f t="shared" si="249"/>
        <v>-3.7453658227446951E-2</v>
      </c>
      <c r="J2265" s="4">
        <f t="shared" si="250"/>
        <v>6144.15</v>
      </c>
      <c r="K2265" s="23">
        <f t="shared" si="251"/>
        <v>-9.3599602874278709E-2</v>
      </c>
      <c r="L2265" s="22">
        <f t="shared" si="245"/>
        <v>-8.9621879268944049E-3</v>
      </c>
    </row>
    <row r="2266" spans="1:12" x14ac:dyDescent="0.25">
      <c r="A2266" s="3">
        <f>IFERROR(Datos!A2266,"")</f>
        <v>45778</v>
      </c>
      <c r="B2266" s="4">
        <f>IFERROR(Datos!B2266,"")</f>
        <v>297.45999999999998</v>
      </c>
      <c r="C2266" s="4">
        <f>IFERROR(Datos!C2266,"")</f>
        <v>5604.14</v>
      </c>
      <c r="D2266" s="22">
        <f t="shared" si="246"/>
        <v>-2.07722948283241E-2</v>
      </c>
      <c r="E2266" s="22">
        <f t="shared" si="247"/>
        <v>6.2990881764606321E-3</v>
      </c>
      <c r="F2266" s="22">
        <f>IFERROR(D2266-Dashboard!$B$4/252,"")</f>
        <v>-2.0931024987054261E-2</v>
      </c>
      <c r="G2266" s="22">
        <f>IFERROR(E2266-Dashboard!$B$4/252,"")</f>
        <v>6.1403580177304736E-3</v>
      </c>
      <c r="H2266" s="4">
        <f t="shared" si="248"/>
        <v>315.58999999999997</v>
      </c>
      <c r="I2266" s="23">
        <f t="shared" si="249"/>
        <v>-5.7447954624671227E-2</v>
      </c>
      <c r="J2266" s="4">
        <f t="shared" si="250"/>
        <v>6144.15</v>
      </c>
      <c r="K2266" s="23">
        <f t="shared" si="251"/>
        <v>-8.7890106849604854E-2</v>
      </c>
      <c r="L2266" s="22">
        <f t="shared" si="245"/>
        <v>-2.7071383004784733E-2</v>
      </c>
    </row>
    <row r="2267" spans="1:12" x14ac:dyDescent="0.25">
      <c r="A2267" s="3">
        <f>IFERROR(Datos!A2267,"")</f>
        <v>45779</v>
      </c>
      <c r="B2267" s="4">
        <f>IFERROR(Datos!B2267,"")</f>
        <v>297.98</v>
      </c>
      <c r="C2267" s="4">
        <f>IFERROR(Datos!C2267,"")</f>
        <v>5686.67</v>
      </c>
      <c r="D2267" s="22">
        <f t="shared" si="246"/>
        <v>1.7481342029181945E-3</v>
      </c>
      <c r="E2267" s="22">
        <f t="shared" si="247"/>
        <v>1.4726612825518126E-2</v>
      </c>
      <c r="F2267" s="22">
        <f>IFERROR(D2267-Dashboard!$B$4/252,"")</f>
        <v>1.5894040441880358E-3</v>
      </c>
      <c r="G2267" s="22">
        <f>IFERROR(E2267-Dashboard!$B$4/252,"")</f>
        <v>1.4567882666787968E-2</v>
      </c>
      <c r="H2267" s="4">
        <f t="shared" si="248"/>
        <v>315.58999999999997</v>
      </c>
      <c r="I2267" s="23">
        <f t="shared" si="249"/>
        <v>-5.5800247156120197E-2</v>
      </c>
      <c r="J2267" s="4">
        <f t="shared" si="250"/>
        <v>6144.15</v>
      </c>
      <c r="K2267" s="23">
        <f t="shared" si="251"/>
        <v>-7.445781759885417E-2</v>
      </c>
      <c r="L2267" s="22">
        <f t="shared" si="245"/>
        <v>-1.2978478622599932E-2</v>
      </c>
    </row>
    <row r="2268" spans="1:12" x14ac:dyDescent="0.25">
      <c r="A2268" s="3">
        <f>IFERROR(Datos!A2268,"")</f>
        <v>45782</v>
      </c>
      <c r="B2268" s="4">
        <f>IFERROR(Datos!B2268,"")</f>
        <v>306.88</v>
      </c>
      <c r="C2268" s="4">
        <f>IFERROR(Datos!C2268,"")</f>
        <v>5650.38</v>
      </c>
      <c r="D2268" s="22">
        <f t="shared" si="246"/>
        <v>2.986777636082949E-2</v>
      </c>
      <c r="E2268" s="22">
        <f t="shared" si="247"/>
        <v>-6.3815906321273985E-3</v>
      </c>
      <c r="F2268" s="22">
        <f>IFERROR(D2268-Dashboard!$B$4/252,"")</f>
        <v>2.970904620209933E-2</v>
      </c>
      <c r="G2268" s="22">
        <f>IFERROR(E2268-Dashboard!$B$4/252,"")</f>
        <v>-6.540320790857557E-3</v>
      </c>
      <c r="H2268" s="4">
        <f t="shared" si="248"/>
        <v>315.58999999999997</v>
      </c>
      <c r="I2268" s="23">
        <f t="shared" si="249"/>
        <v>-2.7599100098228635E-2</v>
      </c>
      <c r="J2268" s="4">
        <f t="shared" si="250"/>
        <v>6144.15</v>
      </c>
      <c r="K2268" s="23">
        <f t="shared" si="251"/>
        <v>-8.0364248919704062E-2</v>
      </c>
      <c r="L2268" s="22">
        <f t="shared" si="245"/>
        <v>3.6249366992956888E-2</v>
      </c>
    </row>
    <row r="2269" spans="1:12" x14ac:dyDescent="0.25">
      <c r="A2269" s="3">
        <f>IFERROR(Datos!A2269,"")</f>
        <v>45783</v>
      </c>
      <c r="B2269" s="4">
        <f>IFERROR(Datos!B2269,"")</f>
        <v>315.48</v>
      </c>
      <c r="C2269" s="4">
        <f>IFERROR(Datos!C2269,"")</f>
        <v>5606.91</v>
      </c>
      <c r="D2269" s="22">
        <f t="shared" si="246"/>
        <v>2.8023983315954126E-2</v>
      </c>
      <c r="E2269" s="22">
        <f t="shared" si="247"/>
        <v>-7.6932878850626274E-3</v>
      </c>
      <c r="F2269" s="22">
        <f>IFERROR(D2269-Dashboard!$B$4/252,"")</f>
        <v>2.7865253157223966E-2</v>
      </c>
      <c r="G2269" s="22">
        <f>IFERROR(E2269-Dashboard!$B$4/252,"")</f>
        <v>-7.8520180437927859E-3</v>
      </c>
      <c r="H2269" s="4">
        <f t="shared" si="248"/>
        <v>315.58999999999997</v>
      </c>
      <c r="I2269" s="23">
        <f t="shared" si="249"/>
        <v>-3.4855350296258969E-4</v>
      </c>
      <c r="J2269" s="4">
        <f t="shared" si="250"/>
        <v>6144.15</v>
      </c>
      <c r="K2269" s="23">
        <f t="shared" si="251"/>
        <v>-8.7439271502160576E-2</v>
      </c>
      <c r="L2269" s="22">
        <f t="shared" si="245"/>
        <v>3.5717271201016754E-2</v>
      </c>
    </row>
    <row r="2270" spans="1:12" x14ac:dyDescent="0.25">
      <c r="A2270" s="3">
        <f>IFERROR(Datos!A2270,"")</f>
        <v>45784</v>
      </c>
      <c r="B2270" s="4">
        <f>IFERROR(Datos!B2270,"")</f>
        <v>310.75</v>
      </c>
      <c r="C2270" s="4">
        <f>IFERROR(Datos!C2270,"")</f>
        <v>5631.28</v>
      </c>
      <c r="D2270" s="22">
        <f t="shared" si="246"/>
        <v>-1.4993026499302675E-2</v>
      </c>
      <c r="E2270" s="22">
        <f t="shared" si="247"/>
        <v>4.3464225393308187E-3</v>
      </c>
      <c r="F2270" s="22">
        <f>IFERROR(D2270-Dashboard!$B$4/252,"")</f>
        <v>-1.5151756658032834E-2</v>
      </c>
      <c r="G2270" s="22">
        <f>IFERROR(E2270-Dashboard!$B$4/252,"")</f>
        <v>4.1876923806006602E-3</v>
      </c>
      <c r="H2270" s="4">
        <f t="shared" si="248"/>
        <v>315.58999999999997</v>
      </c>
      <c r="I2270" s="23">
        <f t="shared" si="249"/>
        <v>-1.5336354130358942E-2</v>
      </c>
      <c r="J2270" s="4">
        <f t="shared" si="250"/>
        <v>6144.15</v>
      </c>
      <c r="K2270" s="23">
        <f t="shared" si="251"/>
        <v>-8.3472896983309286E-2</v>
      </c>
      <c r="L2270" s="22">
        <f t="shared" si="245"/>
        <v>-1.9339449038633494E-2</v>
      </c>
    </row>
    <row r="2271" spans="1:12" x14ac:dyDescent="0.25">
      <c r="A2271" s="3">
        <f>IFERROR(Datos!A2271,"")</f>
        <v>45785</v>
      </c>
      <c r="B2271" s="4">
        <f>IFERROR(Datos!B2271,"")</f>
        <v>304.63</v>
      </c>
      <c r="C2271" s="4">
        <f>IFERROR(Datos!C2271,"")</f>
        <v>5663.94</v>
      </c>
      <c r="D2271" s="22">
        <f t="shared" si="246"/>
        <v>-1.9694288012872097E-2</v>
      </c>
      <c r="E2271" s="22">
        <f t="shared" si="247"/>
        <v>5.7997471267632328E-3</v>
      </c>
      <c r="F2271" s="22">
        <f>IFERROR(D2271-Dashboard!$B$4/252,"")</f>
        <v>-1.9853018171602257E-2</v>
      </c>
      <c r="G2271" s="22">
        <f>IFERROR(E2271-Dashboard!$B$4/252,"")</f>
        <v>5.6410169680330743E-3</v>
      </c>
      <c r="H2271" s="4">
        <f t="shared" si="248"/>
        <v>315.58999999999997</v>
      </c>
      <c r="I2271" s="23">
        <f t="shared" si="249"/>
        <v>-3.4728603567920291E-2</v>
      </c>
      <c r="J2271" s="4">
        <f t="shared" si="250"/>
        <v>6144.15</v>
      </c>
      <c r="K2271" s="23">
        <f t="shared" si="251"/>
        <v>-7.8157271550987506E-2</v>
      </c>
      <c r="L2271" s="22">
        <f t="shared" si="245"/>
        <v>-2.5494035139635329E-2</v>
      </c>
    </row>
    <row r="2272" spans="1:12" x14ac:dyDescent="0.25">
      <c r="A2272" s="3">
        <f>IFERROR(Datos!A2272,"")</f>
        <v>45786</v>
      </c>
      <c r="B2272" s="4">
        <f>IFERROR(Datos!B2272,"")</f>
        <v>306.83999999999997</v>
      </c>
      <c r="C2272" s="4">
        <f>IFERROR(Datos!C2272,"")</f>
        <v>5659.91</v>
      </c>
      <c r="D2272" s="22">
        <f t="shared" si="246"/>
        <v>7.2547024258935444E-3</v>
      </c>
      <c r="E2272" s="22">
        <f t="shared" si="247"/>
        <v>-7.1151883671083382E-4</v>
      </c>
      <c r="F2272" s="22">
        <f>IFERROR(D2272-Dashboard!$B$4/252,"")</f>
        <v>7.0959722671633859E-3</v>
      </c>
      <c r="G2272" s="22">
        <f>IFERROR(E2272-Dashboard!$B$4/252,"")</f>
        <v>-8.7024899544099255E-4</v>
      </c>
      <c r="H2272" s="4">
        <f t="shared" si="248"/>
        <v>315.58999999999997</v>
      </c>
      <c r="I2272" s="23">
        <f t="shared" si="249"/>
        <v>-2.7725846826578748E-2</v>
      </c>
      <c r="J2272" s="4">
        <f t="shared" si="250"/>
        <v>6144.15</v>
      </c>
      <c r="K2272" s="23">
        <f t="shared" si="251"/>
        <v>-7.8813180016763851E-2</v>
      </c>
      <c r="L2272" s="22">
        <f t="shared" si="245"/>
        <v>7.9662212626043782E-3</v>
      </c>
    </row>
    <row r="2273" spans="1:12" x14ac:dyDescent="0.25">
      <c r="A2273" s="3">
        <f>IFERROR(Datos!A2273,"")</f>
        <v>45789</v>
      </c>
      <c r="B2273" s="4">
        <f>IFERROR(Datos!B2273,"")</f>
        <v>298.19</v>
      </c>
      <c r="C2273" s="4">
        <f>IFERROR(Datos!C2273,"")</f>
        <v>5844.19</v>
      </c>
      <c r="D2273" s="22">
        <f t="shared" si="246"/>
        <v>-2.8190587928561994E-2</v>
      </c>
      <c r="E2273" s="22">
        <f t="shared" si="247"/>
        <v>3.2558821606703869E-2</v>
      </c>
      <c r="F2273" s="22">
        <f>IFERROR(D2273-Dashboard!$B$4/252,"")</f>
        <v>-2.8349318087292154E-2</v>
      </c>
      <c r="G2273" s="22">
        <f>IFERROR(E2273-Dashboard!$B$4/252,"")</f>
        <v>3.2400091447973713E-2</v>
      </c>
      <c r="H2273" s="4">
        <f t="shared" si="248"/>
        <v>315.58999999999997</v>
      </c>
      <c r="I2273" s="23">
        <f t="shared" si="249"/>
        <v>-5.5134826832282324E-2</v>
      </c>
      <c r="J2273" s="4">
        <f t="shared" si="250"/>
        <v>6144.15</v>
      </c>
      <c r="K2273" s="23">
        <f t="shared" si="251"/>
        <v>-4.8820422678482744E-2</v>
      </c>
      <c r="L2273" s="22">
        <f t="shared" si="245"/>
        <v>-6.0749409535265864E-2</v>
      </c>
    </row>
    <row r="2274" spans="1:12" x14ac:dyDescent="0.25">
      <c r="A2274" s="3">
        <f>IFERROR(Datos!A2274,"")</f>
        <v>45790</v>
      </c>
      <c r="B2274" s="4">
        <f>IFERROR(Datos!B2274,"")</f>
        <v>299.45999999999998</v>
      </c>
      <c r="C2274" s="4">
        <f>IFERROR(Datos!C2274,"")</f>
        <v>5886.55</v>
      </c>
      <c r="D2274" s="22">
        <f t="shared" si="246"/>
        <v>4.2590294778497295E-3</v>
      </c>
      <c r="E2274" s="22">
        <f t="shared" si="247"/>
        <v>7.2482243048224149E-3</v>
      </c>
      <c r="F2274" s="22">
        <f>IFERROR(D2274-Dashboard!$B$4/252,"")</f>
        <v>4.100299319119571E-3</v>
      </c>
      <c r="G2274" s="22">
        <f>IFERROR(E2274-Dashboard!$B$4/252,"")</f>
        <v>7.0894941460922564E-3</v>
      </c>
      <c r="H2274" s="4">
        <f t="shared" si="248"/>
        <v>315.58999999999997</v>
      </c>
      <c r="I2274" s="23">
        <f t="shared" si="249"/>
        <v>-5.1110618207167557E-2</v>
      </c>
      <c r="J2274" s="4">
        <f t="shared" si="250"/>
        <v>6144.15</v>
      </c>
      <c r="K2274" s="23">
        <f t="shared" si="251"/>
        <v>-4.192605974789021E-2</v>
      </c>
      <c r="L2274" s="22">
        <f t="shared" si="245"/>
        <v>-2.9891948269726853E-3</v>
      </c>
    </row>
    <row r="2275" spans="1:12" x14ac:dyDescent="0.25">
      <c r="A2275" s="3">
        <f>IFERROR(Datos!A2275,"")</f>
        <v>45791</v>
      </c>
      <c r="B2275" s="4">
        <f>IFERROR(Datos!B2275,"")</f>
        <v>293.16000000000003</v>
      </c>
      <c r="C2275" s="4">
        <f>IFERROR(Datos!C2275,"")</f>
        <v>5892.58</v>
      </c>
      <c r="D2275" s="22">
        <f t="shared" si="246"/>
        <v>-2.1037868162692708E-2</v>
      </c>
      <c r="E2275" s="22">
        <f t="shared" si="247"/>
        <v>1.024369112638146E-3</v>
      </c>
      <c r="F2275" s="22">
        <f>IFERROR(D2275-Dashboard!$B$4/252,"")</f>
        <v>-2.1196598321422868E-2</v>
      </c>
      <c r="G2275" s="22">
        <f>IFERROR(E2275-Dashboard!$B$4/252,"")</f>
        <v>8.6563895390798728E-4</v>
      </c>
      <c r="H2275" s="4">
        <f t="shared" si="248"/>
        <v>315.58999999999997</v>
      </c>
      <c r="I2275" s="23">
        <f t="shared" si="249"/>
        <v>-7.1073227922304083E-2</v>
      </c>
      <c r="J2275" s="4">
        <f t="shared" si="250"/>
        <v>6144.15</v>
      </c>
      <c r="K2275" s="23">
        <f t="shared" si="251"/>
        <v>-4.0944638395872479E-2</v>
      </c>
      <c r="L2275" s="22">
        <f t="shared" si="245"/>
        <v>-2.2062237275330854E-2</v>
      </c>
    </row>
    <row r="2276" spans="1:12" x14ac:dyDescent="0.25">
      <c r="A2276" s="3">
        <f>IFERROR(Datos!A2276,"")</f>
        <v>45792</v>
      </c>
      <c r="B2276" s="4">
        <f>IFERROR(Datos!B2276,"")</f>
        <v>297.83999999999997</v>
      </c>
      <c r="C2276" s="4">
        <f>IFERROR(Datos!C2276,"")</f>
        <v>5916.93</v>
      </c>
      <c r="D2276" s="22">
        <f t="shared" si="246"/>
        <v>1.5963978714694793E-2</v>
      </c>
      <c r="E2276" s="22">
        <f t="shared" si="247"/>
        <v>4.1323155561741043E-3</v>
      </c>
      <c r="F2276" s="22">
        <f>IFERROR(D2276-Dashboard!$B$4/252,"")</f>
        <v>1.5805248555964633E-2</v>
      </c>
      <c r="G2276" s="22">
        <f>IFERROR(E2276-Dashboard!$B$4/252,"")</f>
        <v>3.9735853974439458E-3</v>
      </c>
      <c r="H2276" s="4">
        <f t="shared" si="248"/>
        <v>315.58999999999997</v>
      </c>
      <c r="I2276" s="23">
        <f t="shared" si="249"/>
        <v>-5.6243860705345594E-2</v>
      </c>
      <c r="J2276" s="4">
        <f t="shared" si="250"/>
        <v>6144.15</v>
      </c>
      <c r="K2276" s="23">
        <f t="shared" si="251"/>
        <v>-3.6981519005883534E-2</v>
      </c>
      <c r="L2276" s="22">
        <f t="shared" si="245"/>
        <v>1.1831663158520689E-2</v>
      </c>
    </row>
    <row r="2277" spans="1:12" x14ac:dyDescent="0.25">
      <c r="A2277" s="3">
        <f>IFERROR(Datos!A2277,"")</f>
        <v>45793</v>
      </c>
      <c r="B2277" s="4">
        <f>IFERROR(Datos!B2277,"")</f>
        <v>294.24</v>
      </c>
      <c r="C2277" s="4">
        <f>IFERROR(Datos!C2277,"")</f>
        <v>5958.38</v>
      </c>
      <c r="D2277" s="22">
        <f t="shared" si="246"/>
        <v>-1.2087026591458438E-2</v>
      </c>
      <c r="E2277" s="22">
        <f t="shared" si="247"/>
        <v>7.0053220166539365E-3</v>
      </c>
      <c r="F2277" s="22">
        <f>IFERROR(D2277-Dashboard!$B$4/252,"")</f>
        <v>-1.2245756750188597E-2</v>
      </c>
      <c r="G2277" s="22">
        <f>IFERROR(E2277-Dashboard!$B$4/252,"")</f>
        <v>6.846591857923778E-3</v>
      </c>
      <c r="H2277" s="4">
        <f t="shared" si="248"/>
        <v>315.58999999999997</v>
      </c>
      <c r="I2277" s="23">
        <f t="shared" si="249"/>
        <v>-6.7651066256852133E-2</v>
      </c>
      <c r="J2277" s="4">
        <f t="shared" si="250"/>
        <v>6144.15</v>
      </c>
      <c r="K2277" s="23">
        <f t="shared" si="251"/>
        <v>-3.0235264438530862E-2</v>
      </c>
      <c r="L2277" s="22">
        <f t="shared" si="245"/>
        <v>-1.9092348608112375E-2</v>
      </c>
    </row>
    <row r="2278" spans="1:12" x14ac:dyDescent="0.25">
      <c r="A2278" s="3">
        <f>IFERROR(Datos!A2278,"")</f>
        <v>45796</v>
      </c>
      <c r="B2278" s="4">
        <f>IFERROR(Datos!B2278,"")</f>
        <v>298.02999999999997</v>
      </c>
      <c r="C2278" s="4">
        <f>IFERROR(Datos!C2278,"")</f>
        <v>5963.6</v>
      </c>
      <c r="D2278" s="22">
        <f t="shared" si="246"/>
        <v>1.2880641653072233E-2</v>
      </c>
      <c r="E2278" s="22">
        <f t="shared" si="247"/>
        <v>8.76077054501323E-4</v>
      </c>
      <c r="F2278" s="22">
        <f>IFERROR(D2278-Dashboard!$B$4/252,"")</f>
        <v>1.2721911494342075E-2</v>
      </c>
      <c r="G2278" s="22">
        <f>IFERROR(E2278-Dashboard!$B$4/252,"")</f>
        <v>7.1734689577116427E-4</v>
      </c>
      <c r="H2278" s="4">
        <f t="shared" si="248"/>
        <v>315.58999999999997</v>
      </c>
      <c r="I2278" s="23">
        <f t="shared" si="249"/>
        <v>-5.5641813745682667E-2</v>
      </c>
      <c r="J2278" s="4">
        <f t="shared" si="250"/>
        <v>6144.15</v>
      </c>
      <c r="K2278" s="23">
        <f t="shared" si="251"/>
        <v>-2.9385675805440825E-2</v>
      </c>
      <c r="L2278" s="22">
        <f t="shared" si="245"/>
        <v>1.200456459857091E-2</v>
      </c>
    </row>
    <row r="2279" spans="1:12" x14ac:dyDescent="0.25">
      <c r="A2279" s="3">
        <f>IFERROR(Datos!A2279,"")</f>
        <v>45797</v>
      </c>
      <c r="B2279" s="4">
        <f>IFERROR(Datos!B2279,"")</f>
        <v>303.58</v>
      </c>
      <c r="C2279" s="4">
        <f>IFERROR(Datos!C2279,"")</f>
        <v>5940.46</v>
      </c>
      <c r="D2279" s="22">
        <f t="shared" si="246"/>
        <v>1.8622286347012018E-2</v>
      </c>
      <c r="E2279" s="22">
        <f t="shared" si="247"/>
        <v>-3.8802065866255786E-3</v>
      </c>
      <c r="F2279" s="22">
        <f>IFERROR(D2279-Dashboard!$B$4/252,"")</f>
        <v>1.8463556188281858E-2</v>
      </c>
      <c r="G2279" s="22">
        <f>IFERROR(E2279-Dashboard!$B$4/252,"")</f>
        <v>-4.0389367453557371E-3</v>
      </c>
      <c r="H2279" s="4">
        <f t="shared" si="248"/>
        <v>315.58999999999997</v>
      </c>
      <c r="I2279" s="23">
        <f t="shared" si="249"/>
        <v>-3.8055705187109878E-2</v>
      </c>
      <c r="J2279" s="4">
        <f t="shared" si="250"/>
        <v>6144.15</v>
      </c>
      <c r="K2279" s="23">
        <f t="shared" si="251"/>
        <v>-3.3151859899253733E-2</v>
      </c>
      <c r="L2279" s="22">
        <f t="shared" si="245"/>
        <v>2.2502492933637597E-2</v>
      </c>
    </row>
    <row r="2280" spans="1:12" x14ac:dyDescent="0.25">
      <c r="A2280" s="3">
        <f>IFERROR(Datos!A2280,"")</f>
        <v>45798</v>
      </c>
      <c r="B2280" s="4">
        <f>IFERROR(Datos!B2280,"")</f>
        <v>305.82</v>
      </c>
      <c r="C2280" s="4">
        <f>IFERROR(Datos!C2280,"")</f>
        <v>5844.61</v>
      </c>
      <c r="D2280" s="22">
        <f t="shared" si="246"/>
        <v>7.3786151920416376E-3</v>
      </c>
      <c r="E2280" s="22">
        <f t="shared" si="247"/>
        <v>-1.6135114115741978E-2</v>
      </c>
      <c r="F2280" s="22">
        <f>IFERROR(D2280-Dashboard!$B$4/252,"")</f>
        <v>7.2198850333114791E-3</v>
      </c>
      <c r="G2280" s="22">
        <f>IFERROR(E2280-Dashboard!$B$4/252,"")</f>
        <v>-1.6293844274472138E-2</v>
      </c>
      <c r="H2280" s="4">
        <f t="shared" si="248"/>
        <v>315.58999999999997</v>
      </c>
      <c r="I2280" s="23">
        <f t="shared" si="249"/>
        <v>-3.095788839950564E-2</v>
      </c>
      <c r="J2280" s="4">
        <f t="shared" si="250"/>
        <v>6144.15</v>
      </c>
      <c r="K2280" s="23">
        <f t="shared" si="251"/>
        <v>-4.8752064972372056E-2</v>
      </c>
      <c r="L2280" s="22">
        <f t="shared" si="245"/>
        <v>2.3513729307783615E-2</v>
      </c>
    </row>
    <row r="2281" spans="1:12" x14ac:dyDescent="0.25">
      <c r="A2281" s="3">
        <f>IFERROR(Datos!A2281,"")</f>
        <v>45799</v>
      </c>
      <c r="B2281" s="4">
        <f>IFERROR(Datos!B2281,"")</f>
        <v>303.11</v>
      </c>
      <c r="C2281" s="4">
        <f>IFERROR(Datos!C2281,"")</f>
        <v>5842.01</v>
      </c>
      <c r="D2281" s="22">
        <f t="shared" si="246"/>
        <v>-8.8614217513569571E-3</v>
      </c>
      <c r="E2281" s="22">
        <f t="shared" si="247"/>
        <v>-4.4485431876539749E-4</v>
      </c>
      <c r="F2281" s="22">
        <f>IFERROR(D2281-Dashboard!$B$4/252,"")</f>
        <v>-9.0201519100871156E-3</v>
      </c>
      <c r="G2281" s="22">
        <f>IFERROR(E2281-Dashboard!$B$4/252,"")</f>
        <v>-6.0358447749555622E-4</v>
      </c>
      <c r="H2281" s="4">
        <f t="shared" si="248"/>
        <v>315.58999999999997</v>
      </c>
      <c r="I2281" s="23">
        <f t="shared" si="249"/>
        <v>-3.9544979245223155E-2</v>
      </c>
      <c r="J2281" s="4">
        <f t="shared" si="250"/>
        <v>6144.15</v>
      </c>
      <c r="K2281" s="23">
        <f t="shared" si="251"/>
        <v>-4.9175231724485791E-2</v>
      </c>
      <c r="L2281" s="22">
        <f t="shared" si="245"/>
        <v>-8.4165674325915596E-3</v>
      </c>
    </row>
    <row r="2282" spans="1:12" x14ac:dyDescent="0.25">
      <c r="A2282" s="3">
        <f>IFERROR(Datos!A2282,"")</f>
        <v>45800</v>
      </c>
      <c r="B2282" s="4">
        <f>IFERROR(Datos!B2282,"")</f>
        <v>309.75</v>
      </c>
      <c r="C2282" s="4">
        <f>IFERROR(Datos!C2282,"")</f>
        <v>5802.82</v>
      </c>
      <c r="D2282" s="22">
        <f t="shared" si="246"/>
        <v>2.190623865923258E-2</v>
      </c>
      <c r="E2282" s="22">
        <f t="shared" si="247"/>
        <v>-6.708307585916562E-3</v>
      </c>
      <c r="F2282" s="22">
        <f>IFERROR(D2282-Dashboard!$B$4/252,"")</f>
        <v>2.1747508500502419E-2</v>
      </c>
      <c r="G2282" s="22">
        <f>IFERROR(E2282-Dashboard!$B$4/252,"")</f>
        <v>-6.8670377446467205E-3</v>
      </c>
      <c r="H2282" s="4">
        <f t="shared" si="248"/>
        <v>315.58999999999997</v>
      </c>
      <c r="I2282" s="23">
        <f t="shared" si="249"/>
        <v>-1.8505022339110777E-2</v>
      </c>
      <c r="J2282" s="4">
        <f t="shared" si="250"/>
        <v>6144.15</v>
      </c>
      <c r="K2282" s="23">
        <f t="shared" si="251"/>
        <v>-5.5553656730385814E-2</v>
      </c>
      <c r="L2282" s="22">
        <f t="shared" si="245"/>
        <v>2.8614546245149142E-2</v>
      </c>
    </row>
    <row r="2283" spans="1:12" x14ac:dyDescent="0.25">
      <c r="A2283" s="3">
        <f>IFERROR(Datos!A2283,"")</f>
        <v>45804</v>
      </c>
      <c r="B2283" s="4">
        <f>IFERROR(Datos!B2283,"")</f>
        <v>304.5</v>
      </c>
      <c r="C2283" s="4">
        <f>IFERROR(Datos!C2283,"")</f>
        <v>5921.54</v>
      </c>
      <c r="D2283" s="22">
        <f t="shared" si="246"/>
        <v>-1.6949152542372836E-2</v>
      </c>
      <c r="E2283" s="22">
        <f t="shared" si="247"/>
        <v>2.0459018201495205E-2</v>
      </c>
      <c r="F2283" s="22">
        <f>IFERROR(D2283-Dashboard!$B$4/252,"")</f>
        <v>-1.7107882701102996E-2</v>
      </c>
      <c r="G2283" s="22">
        <f>IFERROR(E2283-Dashboard!$B$4/252,"")</f>
        <v>2.0300288042765045E-2</v>
      </c>
      <c r="H2283" s="4">
        <f t="shared" si="248"/>
        <v>315.58999999999997</v>
      </c>
      <c r="I2283" s="23">
        <f t="shared" si="249"/>
        <v>-3.5140530435058048E-2</v>
      </c>
      <c r="J2283" s="4">
        <f t="shared" si="250"/>
        <v>6144.15</v>
      </c>
      <c r="K2283" s="23">
        <f t="shared" si="251"/>
        <v>-3.6231211803097185E-2</v>
      </c>
      <c r="L2283" s="22">
        <f t="shared" si="245"/>
        <v>-3.7408170743868041E-2</v>
      </c>
    </row>
    <row r="2284" spans="1:12" x14ac:dyDescent="0.25">
      <c r="A2284" s="3">
        <f>IFERROR(Datos!A2284,"")</f>
        <v>45805</v>
      </c>
      <c r="B2284" s="4">
        <f>IFERROR(Datos!B2284,"")</f>
        <v>303.81</v>
      </c>
      <c r="C2284" s="4">
        <f>IFERROR(Datos!C2284,"")</f>
        <v>5888.55</v>
      </c>
      <c r="D2284" s="22">
        <f t="shared" si="246"/>
        <v>-2.2660098522166994E-3</v>
      </c>
      <c r="E2284" s="22">
        <f t="shared" si="247"/>
        <v>-5.571185873944895E-3</v>
      </c>
      <c r="F2284" s="22">
        <f>IFERROR(D2284-Dashboard!$B$4/252,"")</f>
        <v>-2.4247400109468579E-3</v>
      </c>
      <c r="G2284" s="22">
        <f>IFERROR(E2284-Dashboard!$B$4/252,"")</f>
        <v>-5.7299160326750535E-3</v>
      </c>
      <c r="H2284" s="4">
        <f t="shared" si="248"/>
        <v>315.58999999999997</v>
      </c>
      <c r="I2284" s="23">
        <f t="shared" si="249"/>
        <v>-3.7326911499096838E-2</v>
      </c>
      <c r="J2284" s="4">
        <f t="shared" si="250"/>
        <v>6144.15</v>
      </c>
      <c r="K2284" s="23">
        <f t="shared" si="251"/>
        <v>-4.1600546861648824E-2</v>
      </c>
      <c r="L2284" s="22">
        <f t="shared" si="245"/>
        <v>3.3051760217281956E-3</v>
      </c>
    </row>
    <row r="2285" spans="1:12" x14ac:dyDescent="0.25">
      <c r="A2285" s="3">
        <f>IFERROR(Datos!A2285,"")</f>
        <v>45806</v>
      </c>
      <c r="B2285" s="4">
        <f>IFERROR(Datos!B2285,"")</f>
        <v>305.61</v>
      </c>
      <c r="C2285" s="4">
        <f>IFERROR(Datos!C2285,"")</f>
        <v>5912.17</v>
      </c>
      <c r="D2285" s="22">
        <f t="shared" si="246"/>
        <v>5.924755603831322E-3</v>
      </c>
      <c r="E2285" s="22">
        <f t="shared" si="247"/>
        <v>4.0111742279509421E-3</v>
      </c>
      <c r="F2285" s="22">
        <f>IFERROR(D2285-Dashboard!$B$4/252,"")</f>
        <v>5.7660254451011635E-3</v>
      </c>
      <c r="G2285" s="22">
        <f>IFERROR(E2285-Dashboard!$B$4/252,"")</f>
        <v>3.8524440692207836E-3</v>
      </c>
      <c r="H2285" s="4">
        <f t="shared" si="248"/>
        <v>315.58999999999997</v>
      </c>
      <c r="I2285" s="23">
        <f t="shared" si="249"/>
        <v>-3.1623308723343513E-2</v>
      </c>
      <c r="J2285" s="4">
        <f t="shared" si="250"/>
        <v>6144.15</v>
      </c>
      <c r="K2285" s="23">
        <f t="shared" si="251"/>
        <v>-3.7756239675138081E-2</v>
      </c>
      <c r="L2285" s="22">
        <f t="shared" si="245"/>
        <v>1.9135813758803799E-3</v>
      </c>
    </row>
    <row r="2286" spans="1:12" x14ac:dyDescent="0.25">
      <c r="A2286" s="3">
        <f>IFERROR(Datos!A2286,"")</f>
        <v>45807</v>
      </c>
      <c r="B2286" s="4">
        <f>IFERROR(Datos!B2286,"")</f>
        <v>303.60000000000002</v>
      </c>
      <c r="C2286" s="4">
        <f>IFERROR(Datos!C2286,"")</f>
        <v>5911.69</v>
      </c>
      <c r="D2286" s="22">
        <f t="shared" si="246"/>
        <v>-6.5770099145969763E-3</v>
      </c>
      <c r="E2286" s="22">
        <f t="shared" si="247"/>
        <v>-8.118846379590039E-5</v>
      </c>
      <c r="F2286" s="22">
        <f>IFERROR(D2286-Dashboard!$B$4/252,"")</f>
        <v>-6.7357400733271348E-3</v>
      </c>
      <c r="G2286" s="22">
        <f>IFERROR(E2286-Dashboard!$B$4/252,"")</f>
        <v>-2.3991862252605912E-4</v>
      </c>
      <c r="H2286" s="4">
        <f t="shared" si="248"/>
        <v>315.58999999999997</v>
      </c>
      <c r="I2286" s="23">
        <f t="shared" si="249"/>
        <v>-3.7992331822934711E-2</v>
      </c>
      <c r="J2286" s="4">
        <f t="shared" si="250"/>
        <v>6144.15</v>
      </c>
      <c r="K2286" s="23">
        <f t="shared" si="251"/>
        <v>-3.7834362767836027E-2</v>
      </c>
      <c r="L2286" s="22">
        <f t="shared" si="245"/>
        <v>-6.4958214508010759E-3</v>
      </c>
    </row>
    <row r="2287" spans="1:12" x14ac:dyDescent="0.25">
      <c r="A2287" s="3">
        <f>IFERROR(Datos!A2287,"")</f>
        <v>45810</v>
      </c>
      <c r="B2287" s="4">
        <f>IFERROR(Datos!B2287,"")</f>
        <v>311.67</v>
      </c>
      <c r="C2287" s="4">
        <f>IFERROR(Datos!C2287,"")</f>
        <v>5935.94</v>
      </c>
      <c r="D2287" s="22">
        <f t="shared" si="246"/>
        <v>2.6581027667984092E-2</v>
      </c>
      <c r="E2287" s="22">
        <f t="shared" si="247"/>
        <v>4.1020418864994301E-3</v>
      </c>
      <c r="F2287" s="22">
        <f>IFERROR(D2287-Dashboard!$B$4/252,"")</f>
        <v>2.6422297509253932E-2</v>
      </c>
      <c r="G2287" s="22">
        <f>IFERROR(E2287-Dashboard!$B$4/252,"")</f>
        <v>3.9433117277692716E-3</v>
      </c>
      <c r="H2287" s="4">
        <f t="shared" si="248"/>
        <v>315.58999999999997</v>
      </c>
      <c r="I2287" s="23">
        <f t="shared" si="249"/>
        <v>-1.2421179378307223E-2</v>
      </c>
      <c r="J2287" s="4">
        <f t="shared" si="250"/>
        <v>6144.15</v>
      </c>
      <c r="K2287" s="23">
        <f t="shared" si="251"/>
        <v>-3.3887519022159251E-2</v>
      </c>
      <c r="L2287" s="22">
        <f t="shared" si="245"/>
        <v>2.2478985781484662E-2</v>
      </c>
    </row>
    <row r="2288" spans="1:12" x14ac:dyDescent="0.25">
      <c r="A2288" s="3">
        <f>IFERROR(Datos!A2288,"")</f>
        <v>45811</v>
      </c>
      <c r="B2288" s="4">
        <f>IFERROR(Datos!B2288,"")</f>
        <v>308.91000000000003</v>
      </c>
      <c r="C2288" s="4">
        <f>IFERROR(Datos!C2288,"")</f>
        <v>5970.37</v>
      </c>
      <c r="D2288" s="22">
        <f t="shared" si="246"/>
        <v>-8.8555202618153528E-3</v>
      </c>
      <c r="E2288" s="22">
        <f t="shared" si="247"/>
        <v>5.8002607843070653E-3</v>
      </c>
      <c r="F2288" s="22">
        <f>IFERROR(D2288-Dashboard!$B$4/252,"")</f>
        <v>-9.0142504205455113E-3</v>
      </c>
      <c r="G2288" s="22">
        <f>IFERROR(E2288-Dashboard!$B$4/252,"")</f>
        <v>5.6415306255769068E-3</v>
      </c>
      <c r="H2288" s="4">
        <f t="shared" si="248"/>
        <v>315.58999999999997</v>
      </c>
      <c r="I2288" s="23">
        <f t="shared" si="249"/>
        <v>-2.1166703634462269E-2</v>
      </c>
      <c r="J2288" s="4">
        <f t="shared" si="250"/>
        <v>6144.15</v>
      </c>
      <c r="K2288" s="23">
        <f t="shared" si="251"/>
        <v>-2.8283814685513775E-2</v>
      </c>
      <c r="L2288" s="22">
        <f t="shared" si="245"/>
        <v>-1.4655781046122418E-2</v>
      </c>
    </row>
    <row r="2289" spans="1:12" x14ac:dyDescent="0.25">
      <c r="A2289" s="3">
        <f>IFERROR(Datos!A2289,"")</f>
        <v>45812</v>
      </c>
      <c r="B2289" s="4">
        <f>IFERROR(Datos!B2289,"")</f>
        <v>310.89999999999998</v>
      </c>
      <c r="C2289" s="4">
        <f>IFERROR(Datos!C2289,"")</f>
        <v>5970.81</v>
      </c>
      <c r="D2289" s="22">
        <f t="shared" si="246"/>
        <v>6.4420057621958904E-3</v>
      </c>
      <c r="E2289" s="22">
        <f t="shared" si="247"/>
        <v>7.3697275043249633E-5</v>
      </c>
      <c r="F2289" s="22">
        <f>IFERROR(D2289-Dashboard!$B$4/252,"")</f>
        <v>6.2832756034657319E-3</v>
      </c>
      <c r="G2289" s="22">
        <f>IFERROR(E2289-Dashboard!$B$4/252,"")</f>
        <v>-8.5032883686909097E-5</v>
      </c>
      <c r="H2289" s="4">
        <f t="shared" si="248"/>
        <v>315.58999999999997</v>
      </c>
      <c r="I2289" s="23">
        <f t="shared" si="249"/>
        <v>-1.4861053899046239E-2</v>
      </c>
      <c r="J2289" s="4">
        <f t="shared" si="250"/>
        <v>6144.15</v>
      </c>
      <c r="K2289" s="23">
        <f t="shared" si="251"/>
        <v>-2.821220185054063E-2</v>
      </c>
      <c r="L2289" s="22">
        <f t="shared" si="245"/>
        <v>6.3683084871526408E-3</v>
      </c>
    </row>
    <row r="2290" spans="1:12" x14ac:dyDescent="0.25">
      <c r="A2290" s="3">
        <f>IFERROR(Datos!A2290,"")</f>
        <v>45813</v>
      </c>
      <c r="B2290" s="4">
        <f>IFERROR(Datos!B2290,"")</f>
        <v>309.33</v>
      </c>
      <c r="C2290" s="4">
        <f>IFERROR(Datos!C2290,"")</f>
        <v>5939.3</v>
      </c>
      <c r="D2290" s="22">
        <f t="shared" si="246"/>
        <v>-5.0498552589256507E-3</v>
      </c>
      <c r="E2290" s="22">
        <f t="shared" si="247"/>
        <v>-5.2773409302925289E-3</v>
      </c>
      <c r="F2290" s="22">
        <f>IFERROR(D2290-Dashboard!$B$4/252,"")</f>
        <v>-5.2085854176558092E-3</v>
      </c>
      <c r="G2290" s="22">
        <f>IFERROR(E2290-Dashboard!$B$4/252,"")</f>
        <v>-5.4360710890226874E-3</v>
      </c>
      <c r="H2290" s="4">
        <f t="shared" si="248"/>
        <v>315.58999999999997</v>
      </c>
      <c r="I2290" s="23">
        <f t="shared" si="249"/>
        <v>-1.9835862986786634E-2</v>
      </c>
      <c r="J2290" s="4">
        <f t="shared" si="250"/>
        <v>6144.15</v>
      </c>
      <c r="K2290" s="23">
        <f t="shared" si="251"/>
        <v>-3.334065737327363E-2</v>
      </c>
      <c r="L2290" s="22">
        <f t="shared" si="245"/>
        <v>2.2748567136687825E-4</v>
      </c>
    </row>
    <row r="2291" spans="1:12" x14ac:dyDescent="0.25">
      <c r="A2291" s="3">
        <f>IFERROR(Datos!A2291,"")</f>
        <v>45814</v>
      </c>
      <c r="B2291" s="4">
        <f>IFERROR(Datos!B2291,"")</f>
        <v>305.18</v>
      </c>
      <c r="C2291" s="4">
        <f>IFERROR(Datos!C2291,"")</f>
        <v>6000.36</v>
      </c>
      <c r="D2291" s="22">
        <f t="shared" si="246"/>
        <v>-1.3416092845828009E-2</v>
      </c>
      <c r="E2291" s="22">
        <f t="shared" si="247"/>
        <v>1.0280672806559643E-2</v>
      </c>
      <c r="F2291" s="22">
        <f>IFERROR(D2291-Dashboard!$B$4/252,"")</f>
        <v>-1.3574823004558168E-2</v>
      </c>
      <c r="G2291" s="22">
        <f>IFERROR(E2291-Dashboard!$B$4/252,"")</f>
        <v>1.0121942647829485E-2</v>
      </c>
      <c r="H2291" s="4">
        <f t="shared" si="248"/>
        <v>315.58999999999997</v>
      </c>
      <c r="I2291" s="23">
        <f t="shared" si="249"/>
        <v>-3.2985836053106787E-2</v>
      </c>
      <c r="J2291" s="4">
        <f t="shared" si="250"/>
        <v>6144.15</v>
      </c>
      <c r="K2291" s="23">
        <f t="shared" si="251"/>
        <v>-2.3402748956324326E-2</v>
      </c>
      <c r="L2291" s="22">
        <f t="shared" si="245"/>
        <v>-2.3696765652387652E-2</v>
      </c>
    </row>
    <row r="2292" spans="1:12" x14ac:dyDescent="0.25">
      <c r="A2292" s="3">
        <f>IFERROR(Datos!A2292,"")</f>
        <v>45817</v>
      </c>
      <c r="B2292" s="4">
        <f>IFERROR(Datos!B2292,"")</f>
        <v>306.62</v>
      </c>
      <c r="C2292" s="4">
        <f>IFERROR(Datos!C2292,"")</f>
        <v>6005.88</v>
      </c>
      <c r="D2292" s="22">
        <f t="shared" si="246"/>
        <v>4.7185267710858625E-3</v>
      </c>
      <c r="E2292" s="22">
        <f t="shared" si="247"/>
        <v>9.1994480331192285E-4</v>
      </c>
      <c r="F2292" s="22">
        <f>IFERROR(D2292-Dashboard!$B$4/252,"")</f>
        <v>4.559796612355704E-3</v>
      </c>
      <c r="G2292" s="22">
        <f>IFERROR(E2292-Dashboard!$B$4/252,"")</f>
        <v>7.6121464458176412E-4</v>
      </c>
      <c r="H2292" s="4">
        <f t="shared" si="248"/>
        <v>315.58999999999997</v>
      </c>
      <c r="I2292" s="23">
        <f t="shared" si="249"/>
        <v>-2.842295383250415E-2</v>
      </c>
      <c r="J2292" s="4">
        <f t="shared" si="250"/>
        <v>6144.15</v>
      </c>
      <c r="K2292" s="23">
        <f t="shared" si="251"/>
        <v>-2.2504333390298004E-2</v>
      </c>
      <c r="L2292" s="22">
        <f t="shared" si="245"/>
        <v>3.7985819677739396E-3</v>
      </c>
    </row>
    <row r="2293" spans="1:12" x14ac:dyDescent="0.25">
      <c r="A2293" s="3">
        <f>IFERROR(Datos!A2293,"")</f>
        <v>45818</v>
      </c>
      <c r="B2293" s="4">
        <f>IFERROR(Datos!B2293,"")</f>
        <v>306.70999999999998</v>
      </c>
      <c r="C2293" s="4">
        <f>IFERROR(Datos!C2293,"")</f>
        <v>6038.81</v>
      </c>
      <c r="D2293" s="22">
        <f t="shared" si="246"/>
        <v>2.9352292740192354E-4</v>
      </c>
      <c r="E2293" s="22">
        <f t="shared" si="247"/>
        <v>5.4829600325014827E-3</v>
      </c>
      <c r="F2293" s="22">
        <f>IFERROR(D2293-Dashboard!$B$4/252,"")</f>
        <v>1.3479276867176481E-4</v>
      </c>
      <c r="G2293" s="22">
        <f>IFERROR(E2293-Dashboard!$B$4/252,"")</f>
        <v>5.3242298737713242E-3</v>
      </c>
      <c r="H2293" s="4">
        <f t="shared" si="248"/>
        <v>315.58999999999997</v>
      </c>
      <c r="I2293" s="23">
        <f t="shared" si="249"/>
        <v>-2.8137773693716506E-2</v>
      </c>
      <c r="J2293" s="4">
        <f t="shared" si="250"/>
        <v>6144.15</v>
      </c>
      <c r="K2293" s="23">
        <f t="shared" si="251"/>
        <v>-1.7144763718333622E-2</v>
      </c>
      <c r="L2293" s="22">
        <f t="shared" si="245"/>
        <v>-5.1894371050995591E-3</v>
      </c>
    </row>
    <row r="2294" spans="1:12" x14ac:dyDescent="0.25">
      <c r="A2294" s="3">
        <f>IFERROR(Datos!A2294,"")</f>
        <v>45819</v>
      </c>
      <c r="B2294" s="4">
        <f>IFERROR(Datos!B2294,"")</f>
        <v>308.37</v>
      </c>
      <c r="C2294" s="4">
        <f>IFERROR(Datos!C2294,"")</f>
        <v>6022.24</v>
      </c>
      <c r="D2294" s="22">
        <f t="shared" si="246"/>
        <v>5.4122786997490291E-3</v>
      </c>
      <c r="E2294" s="22">
        <f t="shared" si="247"/>
        <v>-2.7439180898224391E-3</v>
      </c>
      <c r="F2294" s="22">
        <f>IFERROR(D2294-Dashboard!$B$4/252,"")</f>
        <v>5.2535485410188706E-3</v>
      </c>
      <c r="G2294" s="22">
        <f>IFERROR(E2294-Dashboard!$B$4/252,"")</f>
        <v>-2.9026482485525976E-3</v>
      </c>
      <c r="H2294" s="4">
        <f t="shared" si="248"/>
        <v>315.58999999999997</v>
      </c>
      <c r="I2294" s="23">
        <f t="shared" si="249"/>
        <v>-2.2877784467188356E-2</v>
      </c>
      <c r="J2294" s="4">
        <f t="shared" si="250"/>
        <v>6144.15</v>
      </c>
      <c r="K2294" s="23">
        <f t="shared" si="251"/>
        <v>-1.9841637980843596E-2</v>
      </c>
      <c r="L2294" s="22">
        <f t="shared" si="245"/>
        <v>8.1561967895714682E-3</v>
      </c>
    </row>
    <row r="2295" spans="1:12" x14ac:dyDescent="0.25">
      <c r="A2295" s="3">
        <f>IFERROR(Datos!A2295,"")</f>
        <v>45820</v>
      </c>
      <c r="B2295" s="4">
        <f>IFERROR(Datos!B2295,"")</f>
        <v>312.2</v>
      </c>
      <c r="C2295" s="4">
        <f>IFERROR(Datos!C2295,"")</f>
        <v>6045.26</v>
      </c>
      <c r="D2295" s="22">
        <f t="shared" si="246"/>
        <v>1.2420144631449137E-2</v>
      </c>
      <c r="E2295" s="22">
        <f t="shared" si="247"/>
        <v>3.8224979409655635E-3</v>
      </c>
      <c r="F2295" s="22">
        <f>IFERROR(D2295-Dashboard!$B$4/252,"")</f>
        <v>1.2261414472718979E-2</v>
      </c>
      <c r="G2295" s="22">
        <f>IFERROR(E2295-Dashboard!$B$4/252,"")</f>
        <v>3.663767782235405E-3</v>
      </c>
      <c r="H2295" s="4">
        <f t="shared" si="248"/>
        <v>315.58999999999997</v>
      </c>
      <c r="I2295" s="23">
        <f t="shared" si="249"/>
        <v>-1.0741785227668776E-2</v>
      </c>
      <c r="J2295" s="4">
        <f t="shared" si="250"/>
        <v>6144.15</v>
      </c>
      <c r="K2295" s="23">
        <f t="shared" si="251"/>
        <v>-1.6094984660205092E-2</v>
      </c>
      <c r="L2295" s="22">
        <f t="shared" si="245"/>
        <v>8.5976466904835736E-3</v>
      </c>
    </row>
    <row r="2296" spans="1:12" x14ac:dyDescent="0.25">
      <c r="A2296" s="3">
        <f>IFERROR(Datos!A2296,"")</f>
        <v>45821</v>
      </c>
      <c r="B2296" s="4">
        <f>IFERROR(Datos!B2296,"")</f>
        <v>316.29000000000002</v>
      </c>
      <c r="C2296" s="4">
        <f>IFERROR(Datos!C2296,"")</f>
        <v>5976.97</v>
      </c>
      <c r="D2296" s="22">
        <f t="shared" si="246"/>
        <v>1.3100576553491505E-2</v>
      </c>
      <c r="E2296" s="22">
        <f t="shared" si="247"/>
        <v>-1.1296453750541779E-2</v>
      </c>
      <c r="F2296" s="22">
        <f>IFERROR(D2296-Dashboard!$B$4/252,"")</f>
        <v>1.2941846394761347E-2</v>
      </c>
      <c r="G2296" s="22">
        <f>IFERROR(E2296-Dashboard!$B$4/252,"")</f>
        <v>-1.1455183909271938E-2</v>
      </c>
      <c r="H2296" s="4">
        <f t="shared" si="248"/>
        <v>316.29000000000002</v>
      </c>
      <c r="I2296" s="23">
        <f t="shared" si="249"/>
        <v>0</v>
      </c>
      <c r="J2296" s="4">
        <f t="shared" si="250"/>
        <v>6144.15</v>
      </c>
      <c r="K2296" s="23">
        <f t="shared" si="251"/>
        <v>-2.7209622160917157E-2</v>
      </c>
      <c r="L2296" s="22">
        <f t="shared" si="245"/>
        <v>2.4397030304033285E-2</v>
      </c>
    </row>
    <row r="2297" spans="1:12" x14ac:dyDescent="0.25">
      <c r="A2297" s="3">
        <f>IFERROR(Datos!A2297,"")</f>
        <v>45824</v>
      </c>
      <c r="B2297" s="4">
        <f>IFERROR(Datos!B2297,"")</f>
        <v>311.77999999999997</v>
      </c>
      <c r="C2297" s="4">
        <f>IFERROR(Datos!C2297,"")</f>
        <v>6033.11</v>
      </c>
      <c r="D2297" s="22">
        <f t="shared" si="246"/>
        <v>-1.4259066046982349E-2</v>
      </c>
      <c r="E2297" s="22">
        <f t="shared" si="247"/>
        <v>9.3927190532994143E-3</v>
      </c>
      <c r="F2297" s="22">
        <f>IFERROR(D2297-Dashboard!$B$4/252,"")</f>
        <v>-1.4417796205712508E-2</v>
      </c>
      <c r="G2297" s="22">
        <f>IFERROR(E2297-Dashboard!$B$4/252,"")</f>
        <v>9.2339888945692557E-3</v>
      </c>
      <c r="H2297" s="4">
        <f t="shared" si="248"/>
        <v>316.29000000000002</v>
      </c>
      <c r="I2297" s="23">
        <f t="shared" si="249"/>
        <v>-1.4259066046982349E-2</v>
      </c>
      <c r="J2297" s="4">
        <f t="shared" si="250"/>
        <v>6144.15</v>
      </c>
      <c r="K2297" s="23">
        <f t="shared" si="251"/>
        <v>-1.8072475444121605E-2</v>
      </c>
      <c r="L2297" s="22">
        <f t="shared" si="245"/>
        <v>-2.3651785100281764E-2</v>
      </c>
    </row>
    <row r="2298" spans="1:12" x14ac:dyDescent="0.25">
      <c r="A2298" s="3">
        <f>IFERROR(Datos!A2298,"")</f>
        <v>45825</v>
      </c>
      <c r="B2298" s="4">
        <f>IFERROR(Datos!B2298,"")</f>
        <v>311.94</v>
      </c>
      <c r="C2298" s="4">
        <f>IFERROR(Datos!C2298,"")</f>
        <v>5982.72</v>
      </c>
      <c r="D2298" s="22">
        <f t="shared" si="246"/>
        <v>5.1318237218556106E-4</v>
      </c>
      <c r="E2298" s="22">
        <f t="shared" si="247"/>
        <v>-8.3522428730786746E-3</v>
      </c>
      <c r="F2298" s="22">
        <f>IFERROR(D2298-Dashboard!$B$4/252,"")</f>
        <v>3.5445221345540233E-4</v>
      </c>
      <c r="G2298" s="22">
        <f>IFERROR(E2298-Dashboard!$B$4/252,"")</f>
        <v>-8.5109730318088331E-3</v>
      </c>
      <c r="H2298" s="4">
        <f t="shared" si="248"/>
        <v>316.29000000000002</v>
      </c>
      <c r="I2298" s="23">
        <f t="shared" si="249"/>
        <v>-1.3753201176135876E-2</v>
      </c>
      <c r="J2298" s="4">
        <f t="shared" si="250"/>
        <v>6144.15</v>
      </c>
      <c r="K2298" s="23">
        <f t="shared" si="251"/>
        <v>-2.6273772612973256E-2</v>
      </c>
      <c r="L2298" s="22">
        <f t="shared" si="245"/>
        <v>8.8654252452642357E-3</v>
      </c>
    </row>
    <row r="2299" spans="1:12" x14ac:dyDescent="0.25">
      <c r="A2299" s="3">
        <f>IFERROR(Datos!A2299,"")</f>
        <v>45826</v>
      </c>
      <c r="B2299" s="4">
        <f>IFERROR(Datos!B2299,"")</f>
        <v>310.26</v>
      </c>
      <c r="C2299" s="4">
        <f>IFERROR(Datos!C2299,"")</f>
        <v>5980.87</v>
      </c>
      <c r="D2299" s="22">
        <f t="shared" si="246"/>
        <v>-5.3856510867474894E-3</v>
      </c>
      <c r="E2299" s="22">
        <f t="shared" si="247"/>
        <v>-3.0922389816012696E-4</v>
      </c>
      <c r="F2299" s="22">
        <f>IFERROR(D2299-Dashboard!$B$4/252,"")</f>
        <v>-5.5443812454776479E-3</v>
      </c>
      <c r="G2299" s="22">
        <f>IFERROR(E2299-Dashboard!$B$4/252,"")</f>
        <v>-4.6795405689028569E-4</v>
      </c>
      <c r="H2299" s="4">
        <f t="shared" si="248"/>
        <v>316.29000000000002</v>
      </c>
      <c r="I2299" s="23">
        <f t="shared" si="249"/>
        <v>-1.9064782320022844E-2</v>
      </c>
      <c r="J2299" s="4">
        <f t="shared" si="250"/>
        <v>6144.15</v>
      </c>
      <c r="K2299" s="23">
        <f t="shared" si="251"/>
        <v>-2.6574872032746555E-2</v>
      </c>
      <c r="L2299" s="22">
        <f t="shared" si="245"/>
        <v>-5.0764271885873624E-3</v>
      </c>
    </row>
    <row r="2300" spans="1:12" x14ac:dyDescent="0.25">
      <c r="A2300" s="3">
        <f>IFERROR(Datos!A2300,"")</f>
        <v>45828</v>
      </c>
      <c r="B2300" s="4">
        <f>IFERROR(Datos!B2300,"")</f>
        <v>310.13</v>
      </c>
      <c r="C2300" s="4">
        <f>IFERROR(Datos!C2300,"")</f>
        <v>5967.84</v>
      </c>
      <c r="D2300" s="22">
        <f t="shared" si="246"/>
        <v>-4.1900341648937189E-4</v>
      </c>
      <c r="E2300" s="22">
        <f t="shared" si="247"/>
        <v>-2.1786128105107938E-3</v>
      </c>
      <c r="F2300" s="22">
        <f>IFERROR(D2300-Dashboard!$B$4/252,"")</f>
        <v>-5.7773357521953062E-4</v>
      </c>
      <c r="G2300" s="22">
        <f>IFERROR(E2300-Dashboard!$B$4/252,"")</f>
        <v>-2.3373429692409523E-3</v>
      </c>
      <c r="H2300" s="4">
        <f t="shared" si="248"/>
        <v>316.29000000000002</v>
      </c>
      <c r="I2300" s="23">
        <f t="shared" si="249"/>
        <v>-1.9475797527585548E-2</v>
      </c>
      <c r="J2300" s="4">
        <f t="shared" si="250"/>
        <v>6144.15</v>
      </c>
      <c r="K2300" s="23">
        <f t="shared" si="251"/>
        <v>-2.8695588486609136E-2</v>
      </c>
      <c r="L2300" s="22">
        <f t="shared" si="245"/>
        <v>1.7596093940214219E-3</v>
      </c>
    </row>
    <row r="2301" spans="1:12" x14ac:dyDescent="0.25">
      <c r="A2301" s="3">
        <f>IFERROR(Datos!A2301,"")</f>
        <v>45831</v>
      </c>
      <c r="B2301" s="4">
        <f>IFERROR(Datos!B2301,"")</f>
        <v>311.08</v>
      </c>
      <c r="C2301" s="4">
        <f>IFERROR(Datos!C2301,"")</f>
        <v>6025.17</v>
      </c>
      <c r="D2301" s="22">
        <f t="shared" si="246"/>
        <v>3.063231548060541E-3</v>
      </c>
      <c r="E2301" s="22">
        <f t="shared" si="247"/>
        <v>9.6064907906379116E-3</v>
      </c>
      <c r="F2301" s="22">
        <f>IFERROR(D2301-Dashboard!$B$4/252,"")</f>
        <v>2.9045013893303825E-3</v>
      </c>
      <c r="G2301" s="22">
        <f>IFERROR(E2301-Dashboard!$B$4/252,"")</f>
        <v>9.447760631907753E-3</v>
      </c>
      <c r="H2301" s="4">
        <f t="shared" si="248"/>
        <v>316.29000000000002</v>
      </c>
      <c r="I2301" s="23">
        <f t="shared" si="249"/>
        <v>-1.6472224856935225E-2</v>
      </c>
      <c r="J2301" s="4">
        <f t="shared" si="250"/>
        <v>6144.15</v>
      </c>
      <c r="K2301" s="23">
        <f t="shared" si="251"/>
        <v>-1.9364761602499891E-2</v>
      </c>
      <c r="L2301" s="22">
        <f t="shared" si="245"/>
        <v>-6.5432592425773706E-3</v>
      </c>
    </row>
    <row r="2302" spans="1:12" x14ac:dyDescent="0.25">
      <c r="A2302" s="3">
        <f>IFERROR(Datos!A2302,"")</f>
        <v>45832</v>
      </c>
      <c r="B2302" s="4">
        <f>IFERROR(Datos!B2302,"")</f>
        <v>306.19</v>
      </c>
      <c r="C2302" s="4">
        <f>IFERROR(Datos!C2302,"")</f>
        <v>6092.18</v>
      </c>
      <c r="D2302" s="22">
        <f t="shared" si="246"/>
        <v>-1.5719429085765624E-2</v>
      </c>
      <c r="E2302" s="22">
        <f t="shared" si="247"/>
        <v>1.1121677894565751E-2</v>
      </c>
      <c r="F2302" s="22">
        <f>IFERROR(D2302-Dashboard!$B$4/252,"")</f>
        <v>-1.5878159244495784E-2</v>
      </c>
      <c r="G2302" s="22">
        <f>IFERROR(E2302-Dashboard!$B$4/252,"")</f>
        <v>1.0962947735835593E-2</v>
      </c>
      <c r="H2302" s="4">
        <f t="shared" si="248"/>
        <v>316.29000000000002</v>
      </c>
      <c r="I2302" s="23">
        <f t="shared" si="249"/>
        <v>-3.1932719972177503E-2</v>
      </c>
      <c r="J2302" s="4">
        <f t="shared" si="250"/>
        <v>6144.15</v>
      </c>
      <c r="K2302" s="23">
        <f t="shared" si="251"/>
        <v>-8.4584523489822372E-3</v>
      </c>
      <c r="L2302" s="22">
        <f t="shared" si="245"/>
        <v>-2.6841106980331375E-2</v>
      </c>
    </row>
    <row r="2303" spans="1:12" x14ac:dyDescent="0.25">
      <c r="A2303" s="3">
        <f>IFERROR(Datos!A2303,"")</f>
        <v>45833</v>
      </c>
      <c r="B2303" s="4">
        <f>IFERROR(Datos!B2303,"")</f>
        <v>307.12</v>
      </c>
      <c r="C2303" s="4">
        <f>IFERROR(Datos!C2303,"")</f>
        <v>6092.16</v>
      </c>
      <c r="D2303" s="22">
        <f t="shared" si="246"/>
        <v>3.0373297625656548E-3</v>
      </c>
      <c r="E2303" s="22">
        <f t="shared" si="247"/>
        <v>-3.282897091061443E-6</v>
      </c>
      <c r="F2303" s="22">
        <f>IFERROR(D2303-Dashboard!$B$4/252,"")</f>
        <v>2.8785996038354963E-3</v>
      </c>
      <c r="G2303" s="22">
        <f>IFERROR(E2303-Dashboard!$B$4/252,"")</f>
        <v>-1.6201305582122017E-4</v>
      </c>
      <c r="H2303" s="4">
        <f t="shared" si="248"/>
        <v>316.29000000000002</v>
      </c>
      <c r="I2303" s="23">
        <f t="shared" si="249"/>
        <v>-2.8992380410382879E-2</v>
      </c>
      <c r="J2303" s="4">
        <f t="shared" si="250"/>
        <v>6144.15</v>
      </c>
      <c r="K2303" s="23">
        <f t="shared" si="251"/>
        <v>-8.4617074778446932E-3</v>
      </c>
      <c r="L2303" s="22">
        <f t="shared" si="245"/>
        <v>3.0406126596567162E-3</v>
      </c>
    </row>
    <row r="2304" spans="1:12" x14ac:dyDescent="0.25">
      <c r="A2304" s="3">
        <f>IFERROR(Datos!A2304,"")</f>
        <v>45834</v>
      </c>
      <c r="B2304" s="4">
        <f>IFERROR(Datos!B2304,"")</f>
        <v>306.77999999999997</v>
      </c>
      <c r="C2304" s="4">
        <f>IFERROR(Datos!C2304,"")</f>
        <v>6141.02</v>
      </c>
      <c r="D2304" s="22">
        <f t="shared" si="246"/>
        <v>-1.1070591299818799E-3</v>
      </c>
      <c r="E2304" s="22">
        <f t="shared" si="247"/>
        <v>8.0201439226810223E-3</v>
      </c>
      <c r="F2304" s="22">
        <f>IFERROR(D2304-Dashboard!$B$4/252,"")</f>
        <v>-1.2657892887120387E-3</v>
      </c>
      <c r="G2304" s="22">
        <f>IFERROR(E2304-Dashboard!$B$4/252,"")</f>
        <v>7.8614137639508638E-3</v>
      </c>
      <c r="H2304" s="4">
        <f t="shared" si="248"/>
        <v>316.29000000000002</v>
      </c>
      <c r="I2304" s="23">
        <f t="shared" si="249"/>
        <v>-3.0067343260931523E-2</v>
      </c>
      <c r="J2304" s="4">
        <f t="shared" si="250"/>
        <v>6144.15</v>
      </c>
      <c r="K2304" s="23">
        <f t="shared" si="251"/>
        <v>-5.09427666967599E-4</v>
      </c>
      <c r="L2304" s="22">
        <f t="shared" si="245"/>
        <v>-9.1272030526629022E-3</v>
      </c>
    </row>
    <row r="2305" spans="1:12" x14ac:dyDescent="0.25">
      <c r="A2305" s="3">
        <f>IFERROR(Datos!A2305,"")</f>
        <v>45835</v>
      </c>
      <c r="B2305" s="4">
        <f>IFERROR(Datos!B2305,"")</f>
        <v>301.22000000000003</v>
      </c>
      <c r="C2305" s="4">
        <f>IFERROR(Datos!C2305,"")</f>
        <v>6173.07</v>
      </c>
      <c r="D2305" s="22">
        <f t="shared" si="246"/>
        <v>-1.8123736879848584E-2</v>
      </c>
      <c r="E2305" s="22">
        <f t="shared" si="247"/>
        <v>5.2190027063907518E-3</v>
      </c>
      <c r="F2305" s="22">
        <f>IFERROR(D2305-Dashboard!$B$4/252,"")</f>
        <v>-1.8282467038578745E-2</v>
      </c>
      <c r="G2305" s="22">
        <f>IFERROR(E2305-Dashboard!$B$4/252,"")</f>
        <v>5.0602725476605933E-3</v>
      </c>
      <c r="H2305" s="4">
        <f t="shared" si="248"/>
        <v>316.29000000000002</v>
      </c>
      <c r="I2305" s="23">
        <f t="shared" si="249"/>
        <v>-4.7646147522842908E-2</v>
      </c>
      <c r="J2305" s="4">
        <f t="shared" si="250"/>
        <v>6173.07</v>
      </c>
      <c r="K2305" s="23">
        <f t="shared" si="251"/>
        <v>0</v>
      </c>
      <c r="L2305" s="22">
        <f t="shared" si="245"/>
        <v>-2.3342739586239336E-2</v>
      </c>
    </row>
    <row r="2306" spans="1:12" x14ac:dyDescent="0.25">
      <c r="A2306" s="3">
        <f>IFERROR(Datos!A2306,"")</f>
        <v>45838</v>
      </c>
      <c r="B2306" s="4">
        <f>IFERROR(Datos!B2306,"")</f>
        <v>304.83</v>
      </c>
      <c r="C2306" s="4">
        <f>IFERROR(Datos!C2306,"")</f>
        <v>6204.95</v>
      </c>
      <c r="D2306" s="22">
        <f t="shared" si="246"/>
        <v>1.19845959763627E-2</v>
      </c>
      <c r="E2306" s="22">
        <f t="shared" si="247"/>
        <v>5.1643671625301035E-3</v>
      </c>
      <c r="F2306" s="22">
        <f>IFERROR(D2306-Dashboard!$B$4/252,"")</f>
        <v>1.1825865817632541E-2</v>
      </c>
      <c r="G2306" s="22">
        <f>IFERROR(E2306-Dashboard!$B$4/252,"")</f>
        <v>5.005637003799945E-3</v>
      </c>
      <c r="H2306" s="4">
        <f t="shared" si="248"/>
        <v>316.29000000000002</v>
      </c>
      <c r="I2306" s="23">
        <f t="shared" si="249"/>
        <v>-3.6232571374371747E-2</v>
      </c>
      <c r="J2306" s="4">
        <f t="shared" si="250"/>
        <v>6204.95</v>
      </c>
      <c r="K2306" s="23">
        <f t="shared" si="251"/>
        <v>0</v>
      </c>
      <c r="L2306" s="22">
        <f t="shared" si="245"/>
        <v>6.8202288138325962E-3</v>
      </c>
    </row>
    <row r="2307" spans="1:12" x14ac:dyDescent="0.25">
      <c r="A2307" s="3">
        <f>IFERROR(Datos!A2307,"")</f>
        <v>45839</v>
      </c>
      <c r="B2307" s="4">
        <f>IFERROR(Datos!B2307,"")</f>
        <v>307.55</v>
      </c>
      <c r="C2307" s="4">
        <f>IFERROR(Datos!C2307,"")</f>
        <v>6198.01</v>
      </c>
      <c r="D2307" s="22">
        <f t="shared" si="246"/>
        <v>8.9230062657876807E-3</v>
      </c>
      <c r="E2307" s="22">
        <f t="shared" si="247"/>
        <v>-1.1184618731818752E-3</v>
      </c>
      <c r="F2307" s="22">
        <f>IFERROR(D2307-Dashboard!$B$4/252,"")</f>
        <v>8.7642761070575222E-3</v>
      </c>
      <c r="G2307" s="22">
        <f>IFERROR(E2307-Dashboard!$B$4/252,"")</f>
        <v>-1.2771920319120339E-3</v>
      </c>
      <c r="H2307" s="4">
        <f t="shared" si="248"/>
        <v>316.29000000000002</v>
      </c>
      <c r="I2307" s="23">
        <f t="shared" si="249"/>
        <v>-2.763286856998326E-2</v>
      </c>
      <c r="J2307" s="4">
        <f t="shared" si="250"/>
        <v>6204.95</v>
      </c>
      <c r="K2307" s="23">
        <f t="shared" si="251"/>
        <v>-1.1184618731818752E-3</v>
      </c>
      <c r="L2307" s="22">
        <f t="shared" ref="L2307:L2370" si="252">IFERROR(IF(AND(ISNUMBER(D2307),ISNUMBER(E2307)),D2307-E2307,""),"")</f>
        <v>1.0041468138969556E-2</v>
      </c>
    </row>
    <row r="2308" spans="1:12" x14ac:dyDescent="0.25">
      <c r="A2308" s="3">
        <f>IFERROR(Datos!A2308,"")</f>
        <v>45840</v>
      </c>
      <c r="B2308" s="4">
        <f>IFERROR(Datos!B2308,"")</f>
        <v>309.25</v>
      </c>
      <c r="C2308" s="4">
        <f>IFERROR(Datos!C2308,"")</f>
        <v>6227.42</v>
      </c>
      <c r="D2308" s="22">
        <f t="shared" ref="D2308:D2371" si="253">IFERROR(IF(AND(ISNUMBER(B2308),ISNUMBER(B2307),B2307&lt;&gt;0),B2308/B2307-1,""),"")</f>
        <v>5.5275564948789047E-3</v>
      </c>
      <c r="E2308" s="22">
        <f t="shared" ref="E2308:E2371" si="254">IFERROR(IF(AND(ISNUMBER(C2308),ISNUMBER(C2307),C2307&lt;&gt;0),C2308/C2307-1,""),"")</f>
        <v>4.7450714019499074E-3</v>
      </c>
      <c r="F2308" s="22">
        <f>IFERROR(D2308-Dashboard!$B$4/252,"")</f>
        <v>5.3688263361487461E-3</v>
      </c>
      <c r="G2308" s="22">
        <f>IFERROR(E2308-Dashboard!$B$4/252,"")</f>
        <v>4.5863412432197489E-3</v>
      </c>
      <c r="H2308" s="4">
        <f t="shared" ref="H2308:H2371" si="255">IFERROR(IF(ISNUMBER(B2308),MAX(B2308,IFERROR(H2307,B2308)),""),"")</f>
        <v>316.29000000000002</v>
      </c>
      <c r="I2308" s="23">
        <f t="shared" ref="I2308:I2371" si="256">IFERROR(IF(AND(ISNUMBER(B2308),ISNUMBER(H2308)),B2308/H2308-1,""),"")</f>
        <v>-2.2258054317240594E-2</v>
      </c>
      <c r="J2308" s="4">
        <f t="shared" ref="J2308:J2371" si="257">IFERROR(IF(ISNUMBER(C2308),MAX(C2308,IFERROR(J2307,C2308)),""),"")</f>
        <v>6227.42</v>
      </c>
      <c r="K2308" s="23">
        <f t="shared" ref="K2308:K2371" si="258">IFERROR(IF(AND(ISNUMBER(C2308),ISNUMBER(J2308)),C2308/J2308-1,""),"")</f>
        <v>0</v>
      </c>
      <c r="L2308" s="22">
        <f t="shared" si="252"/>
        <v>7.8248509292899726E-4</v>
      </c>
    </row>
    <row r="2309" spans="1:12" x14ac:dyDescent="0.25">
      <c r="A2309" s="3">
        <f>IFERROR(Datos!A2309,"")</f>
        <v>45841</v>
      </c>
      <c r="B2309" s="4">
        <f>IFERROR(Datos!B2309,"")</f>
        <v>307.14</v>
      </c>
      <c r="C2309" s="4">
        <f>IFERROR(Datos!C2309,"")</f>
        <v>6279.35</v>
      </c>
      <c r="D2309" s="22">
        <f t="shared" si="253"/>
        <v>-6.822958771220744E-3</v>
      </c>
      <c r="E2309" s="22">
        <f t="shared" si="254"/>
        <v>8.33892687501403E-3</v>
      </c>
      <c r="F2309" s="22">
        <f>IFERROR(D2309-Dashboard!$B$4/252,"")</f>
        <v>-6.9816889299509025E-3</v>
      </c>
      <c r="G2309" s="22">
        <f>IFERROR(E2309-Dashboard!$B$4/252,"")</f>
        <v>8.1801967162838714E-3</v>
      </c>
      <c r="H2309" s="4">
        <f t="shared" si="255"/>
        <v>316.29000000000002</v>
      </c>
      <c r="I2309" s="23">
        <f t="shared" si="256"/>
        <v>-2.8929147301527181E-2</v>
      </c>
      <c r="J2309" s="4">
        <f t="shared" si="257"/>
        <v>6279.35</v>
      </c>
      <c r="K2309" s="23">
        <f t="shared" si="258"/>
        <v>0</v>
      </c>
      <c r="L2309" s="22">
        <f t="shared" si="252"/>
        <v>-1.5161885646234774E-2</v>
      </c>
    </row>
    <row r="2310" spans="1:12" x14ac:dyDescent="0.25">
      <c r="A2310" s="3">
        <f>IFERROR(Datos!A2310,"")</f>
        <v>45845</v>
      </c>
      <c r="B2310" s="4">
        <f>IFERROR(Datos!B2310,"")</f>
        <v>307.37</v>
      </c>
      <c r="C2310" s="4">
        <f>IFERROR(Datos!C2310,"")</f>
        <v>6229.98</v>
      </c>
      <c r="D2310" s="22">
        <f t="shared" si="253"/>
        <v>7.4884417529474945E-4</v>
      </c>
      <c r="E2310" s="22">
        <f t="shared" si="254"/>
        <v>-7.8622787390415505E-3</v>
      </c>
      <c r="F2310" s="22">
        <f>IFERROR(D2310-Dashboard!$B$4/252,"")</f>
        <v>5.9011401656459072E-4</v>
      </c>
      <c r="G2310" s="22">
        <f>IFERROR(E2310-Dashboard!$B$4/252,"")</f>
        <v>-8.021008897771709E-3</v>
      </c>
      <c r="H2310" s="4">
        <f t="shared" si="255"/>
        <v>316.29000000000002</v>
      </c>
      <c r="I2310" s="23">
        <f t="shared" si="256"/>
        <v>-2.8201966549685431E-2</v>
      </c>
      <c r="J2310" s="4">
        <f t="shared" si="257"/>
        <v>6279.35</v>
      </c>
      <c r="K2310" s="23">
        <f t="shared" si="258"/>
        <v>-7.8622787390415505E-3</v>
      </c>
      <c r="L2310" s="22">
        <f t="shared" si="252"/>
        <v>8.6111229143362999E-3</v>
      </c>
    </row>
    <row r="2311" spans="1:12" x14ac:dyDescent="0.25">
      <c r="A2311" s="3">
        <f>IFERROR(Datos!A2311,"")</f>
        <v>45846</v>
      </c>
      <c r="B2311" s="4">
        <f>IFERROR(Datos!B2311,"")</f>
        <v>304.16000000000003</v>
      </c>
      <c r="C2311" s="4">
        <f>IFERROR(Datos!C2311,"")</f>
        <v>6225.52</v>
      </c>
      <c r="D2311" s="22">
        <f t="shared" si="253"/>
        <v>-1.0443439502879182E-2</v>
      </c>
      <c r="E2311" s="22">
        <f t="shared" si="254"/>
        <v>-7.1589314893449885E-4</v>
      </c>
      <c r="F2311" s="22">
        <f>IFERROR(D2311-Dashboard!$B$4/252,"")</f>
        <v>-1.060216966160934E-2</v>
      </c>
      <c r="G2311" s="22">
        <f>IFERROR(E2311-Dashboard!$B$4/252,"")</f>
        <v>-8.7462330766465758E-4</v>
      </c>
      <c r="H2311" s="4">
        <f t="shared" si="255"/>
        <v>316.29000000000002</v>
      </c>
      <c r="I2311" s="23">
        <f t="shared" si="256"/>
        <v>-3.8350880521040853E-2</v>
      </c>
      <c r="J2311" s="4">
        <f t="shared" si="257"/>
        <v>6279.35</v>
      </c>
      <c r="K2311" s="23">
        <f t="shared" si="258"/>
        <v>-8.5725433364918224E-3</v>
      </c>
      <c r="L2311" s="22">
        <f t="shared" si="252"/>
        <v>-9.7275463539446827E-3</v>
      </c>
    </row>
    <row r="2312" spans="1:12" x14ac:dyDescent="0.25">
      <c r="A2312" s="3">
        <f>IFERROR(Datos!A2312,"")</f>
        <v>45847</v>
      </c>
      <c r="B2312" s="4">
        <f>IFERROR(Datos!B2312,"")</f>
        <v>305.52</v>
      </c>
      <c r="C2312" s="4">
        <f>IFERROR(Datos!C2312,"")</f>
        <v>6263.26</v>
      </c>
      <c r="D2312" s="22">
        <f t="shared" si="253"/>
        <v>4.471330878484947E-3</v>
      </c>
      <c r="E2312" s="22">
        <f t="shared" si="254"/>
        <v>6.0621442064276998E-3</v>
      </c>
      <c r="F2312" s="22">
        <f>IFERROR(D2312-Dashboard!$B$4/252,"")</f>
        <v>4.3126007197547885E-3</v>
      </c>
      <c r="G2312" s="22">
        <f>IFERROR(E2312-Dashboard!$B$4/252,"")</f>
        <v>5.9034140476975413E-3</v>
      </c>
      <c r="H2312" s="4">
        <f t="shared" si="255"/>
        <v>316.29000000000002</v>
      </c>
      <c r="I2312" s="23">
        <f t="shared" si="256"/>
        <v>-3.4051029118846721E-2</v>
      </c>
      <c r="J2312" s="4">
        <f t="shared" si="257"/>
        <v>6279.35</v>
      </c>
      <c r="K2312" s="23">
        <f t="shared" si="258"/>
        <v>-2.5623671239858314E-3</v>
      </c>
      <c r="L2312" s="22">
        <f t="shared" si="252"/>
        <v>-1.5908133279427528E-3</v>
      </c>
    </row>
    <row r="2313" spans="1:12" x14ac:dyDescent="0.25">
      <c r="A2313" s="3">
        <f>IFERROR(Datos!A2313,"")</f>
        <v>45848</v>
      </c>
      <c r="B2313" s="4">
        <f>IFERROR(Datos!B2313,"")</f>
        <v>306.2</v>
      </c>
      <c r="C2313" s="4">
        <f>IFERROR(Datos!C2313,"")</f>
        <v>6280.46</v>
      </c>
      <c r="D2313" s="22">
        <f t="shared" si="253"/>
        <v>2.2257135375753911E-3</v>
      </c>
      <c r="E2313" s="22">
        <f t="shared" si="254"/>
        <v>2.7461737178402501E-3</v>
      </c>
      <c r="F2313" s="22">
        <f>IFERROR(D2313-Dashboard!$B$4/252,"")</f>
        <v>2.0669833788452326E-3</v>
      </c>
      <c r="G2313" s="22">
        <f>IFERROR(E2313-Dashboard!$B$4/252,"")</f>
        <v>2.5874435591100916E-3</v>
      </c>
      <c r="H2313" s="4">
        <f t="shared" si="255"/>
        <v>316.29000000000002</v>
      </c>
      <c r="I2313" s="23">
        <f t="shared" si="256"/>
        <v>-3.1901103417749654E-2</v>
      </c>
      <c r="J2313" s="4">
        <f t="shared" si="257"/>
        <v>6280.46</v>
      </c>
      <c r="K2313" s="23">
        <f t="shared" si="258"/>
        <v>0</v>
      </c>
      <c r="L2313" s="22">
        <f t="shared" si="252"/>
        <v>-5.2046018026485896E-4</v>
      </c>
    </row>
    <row r="2314" spans="1:12" x14ac:dyDescent="0.25">
      <c r="A2314" s="3">
        <f>IFERROR(Datos!A2314,"")</f>
        <v>45849</v>
      </c>
      <c r="B2314" s="4">
        <f>IFERROR(Datos!B2314,"")</f>
        <v>309.14</v>
      </c>
      <c r="C2314" s="4">
        <f>IFERROR(Datos!C2314,"")</f>
        <v>6259.75</v>
      </c>
      <c r="D2314" s="22">
        <f t="shared" si="253"/>
        <v>9.601567602874006E-3</v>
      </c>
      <c r="E2314" s="22">
        <f t="shared" si="254"/>
        <v>-3.2975291618766445E-3</v>
      </c>
      <c r="F2314" s="22">
        <f>IFERROR(D2314-Dashboard!$B$4/252,"")</f>
        <v>9.4428374441438475E-3</v>
      </c>
      <c r="G2314" s="22">
        <f>IFERROR(E2314-Dashboard!$B$4/252,"")</f>
        <v>-3.456259320606803E-3</v>
      </c>
      <c r="H2314" s="4">
        <f t="shared" si="255"/>
        <v>316.29000000000002</v>
      </c>
      <c r="I2314" s="23">
        <f t="shared" si="256"/>
        <v>-2.2605836415947489E-2</v>
      </c>
      <c r="J2314" s="4">
        <f t="shared" si="257"/>
        <v>6280.46</v>
      </c>
      <c r="K2314" s="23">
        <f t="shared" si="258"/>
        <v>-3.2975291618766445E-3</v>
      </c>
      <c r="L2314" s="22">
        <f t="shared" si="252"/>
        <v>1.289909676475065E-2</v>
      </c>
    </row>
    <row r="2315" spans="1:12" x14ac:dyDescent="0.25">
      <c r="A2315" s="3">
        <f>IFERROR(Datos!A2315,"")</f>
        <v>45852</v>
      </c>
      <c r="B2315" s="4">
        <f>IFERROR(Datos!B2315,"")</f>
        <v>308.01</v>
      </c>
      <c r="C2315" s="4">
        <f>IFERROR(Datos!C2315,"")</f>
        <v>6268.56</v>
      </c>
      <c r="D2315" s="22">
        <f t="shared" si="253"/>
        <v>-3.6553018050073938E-3</v>
      </c>
      <c r="E2315" s="22">
        <f t="shared" si="254"/>
        <v>1.4074044490595128E-3</v>
      </c>
      <c r="F2315" s="22">
        <f>IFERROR(D2315-Dashboard!$B$4/252,"")</f>
        <v>-3.8140319637375523E-3</v>
      </c>
      <c r="G2315" s="22">
        <f>IFERROR(E2315-Dashboard!$B$4/252,"")</f>
        <v>1.2486742903293541E-3</v>
      </c>
      <c r="H2315" s="4">
        <f t="shared" si="255"/>
        <v>316.29000000000002</v>
      </c>
      <c r="I2315" s="23">
        <f t="shared" si="256"/>
        <v>-2.6178507066299983E-2</v>
      </c>
      <c r="J2315" s="4">
        <f t="shared" si="257"/>
        <v>6280.46</v>
      </c>
      <c r="K2315" s="23">
        <f t="shared" si="258"/>
        <v>-1.8947656700304405E-3</v>
      </c>
      <c r="L2315" s="22">
        <f t="shared" si="252"/>
        <v>-5.0627062540669066E-3</v>
      </c>
    </row>
    <row r="2316" spans="1:12" x14ac:dyDescent="0.25">
      <c r="A2316" s="3">
        <f>IFERROR(Datos!A2316,"")</f>
        <v>45853</v>
      </c>
      <c r="B2316" s="4">
        <f>IFERROR(Datos!B2316,"")</f>
        <v>306.73</v>
      </c>
      <c r="C2316" s="4">
        <f>IFERROR(Datos!C2316,"")</f>
        <v>6243.76</v>
      </c>
      <c r="D2316" s="22">
        <f t="shared" si="253"/>
        <v>-4.1557092302196841E-3</v>
      </c>
      <c r="E2316" s="22">
        <f t="shared" si="254"/>
        <v>-3.9562515154996092E-3</v>
      </c>
      <c r="F2316" s="22">
        <f>IFERROR(D2316-Dashboard!$B$4/252,"")</f>
        <v>-4.3144393889498426E-3</v>
      </c>
      <c r="G2316" s="22">
        <f>IFERROR(E2316-Dashboard!$B$4/252,"")</f>
        <v>-4.1149816742297677E-3</v>
      </c>
      <c r="H2316" s="4">
        <f t="shared" si="255"/>
        <v>316.29000000000002</v>
      </c>
      <c r="I2316" s="23">
        <f t="shared" si="256"/>
        <v>-3.0225426033070879E-2</v>
      </c>
      <c r="J2316" s="4">
        <f t="shared" si="257"/>
        <v>6280.46</v>
      </c>
      <c r="K2316" s="23">
        <f t="shared" si="258"/>
        <v>-5.8435210159765161E-3</v>
      </c>
      <c r="L2316" s="22">
        <f t="shared" si="252"/>
        <v>-1.994577147200749E-4</v>
      </c>
    </row>
    <row r="2317" spans="1:12" x14ac:dyDescent="0.25">
      <c r="A2317" s="3">
        <f>IFERROR(Datos!A2317,"")</f>
        <v>45854</v>
      </c>
      <c r="B2317" s="4">
        <f>IFERROR(Datos!B2317,"")</f>
        <v>308.26</v>
      </c>
      <c r="C2317" s="4">
        <f>IFERROR(Datos!C2317,"")</f>
        <v>6263.7</v>
      </c>
      <c r="D2317" s="22">
        <f t="shared" si="253"/>
        <v>4.9881002836369426E-3</v>
      </c>
      <c r="E2317" s="22">
        <f t="shared" si="254"/>
        <v>3.193588478737075E-3</v>
      </c>
      <c r="F2317" s="22">
        <f>IFERROR(D2317-Dashboard!$B$4/252,"")</f>
        <v>4.8293701249067841E-3</v>
      </c>
      <c r="G2317" s="22">
        <f>IFERROR(E2317-Dashboard!$B$4/252,"")</f>
        <v>3.0348583200069165E-3</v>
      </c>
      <c r="H2317" s="4">
        <f t="shared" si="255"/>
        <v>316.29000000000002</v>
      </c>
      <c r="I2317" s="23">
        <f t="shared" si="256"/>
        <v>-2.5388093205602535E-2</v>
      </c>
      <c r="J2317" s="4">
        <f t="shared" si="257"/>
        <v>6280.46</v>
      </c>
      <c r="K2317" s="23">
        <f t="shared" si="258"/>
        <v>-2.6685943386313138E-3</v>
      </c>
      <c r="L2317" s="22">
        <f t="shared" si="252"/>
        <v>1.7945118048998676E-3</v>
      </c>
    </row>
    <row r="2318" spans="1:12" x14ac:dyDescent="0.25">
      <c r="A2318" s="3">
        <f>IFERROR(Datos!A2318,"")</f>
        <v>45855</v>
      </c>
      <c r="B2318" s="4">
        <f>IFERROR(Datos!B2318,"")</f>
        <v>307.58999999999997</v>
      </c>
      <c r="C2318" s="4">
        <f>IFERROR(Datos!C2318,"")</f>
        <v>6297.36</v>
      </c>
      <c r="D2318" s="22">
        <f t="shared" si="253"/>
        <v>-2.1734899111141015E-3</v>
      </c>
      <c r="E2318" s="22">
        <f t="shared" si="254"/>
        <v>5.3738205852771337E-3</v>
      </c>
      <c r="F2318" s="22">
        <f>IFERROR(D2318-Dashboard!$B$4/252,"")</f>
        <v>-2.33222006984426E-3</v>
      </c>
      <c r="G2318" s="22">
        <f>IFERROR(E2318-Dashboard!$B$4/252,"")</f>
        <v>5.2150904265469752E-3</v>
      </c>
      <c r="H2318" s="4">
        <f t="shared" si="255"/>
        <v>316.29000000000002</v>
      </c>
      <c r="I2318" s="23">
        <f t="shared" si="256"/>
        <v>-2.7506402352271753E-2</v>
      </c>
      <c r="J2318" s="4">
        <f t="shared" si="257"/>
        <v>6297.36</v>
      </c>
      <c r="K2318" s="23">
        <f t="shared" si="258"/>
        <v>0</v>
      </c>
      <c r="L2318" s="22">
        <f t="shared" si="252"/>
        <v>-7.5473104963912352E-3</v>
      </c>
    </row>
    <row r="2319" spans="1:12" x14ac:dyDescent="0.25">
      <c r="A2319" s="3">
        <f>IFERROR(Datos!A2319,"")</f>
        <v>45856</v>
      </c>
      <c r="B2319" s="4">
        <f>IFERROR(Datos!B2319,"")</f>
        <v>308.39</v>
      </c>
      <c r="C2319" s="4">
        <f>IFERROR(Datos!C2319,"")</f>
        <v>6296.79</v>
      </c>
      <c r="D2319" s="22">
        <f t="shared" si="253"/>
        <v>2.6008647875419566E-3</v>
      </c>
      <c r="E2319" s="22">
        <f t="shared" si="254"/>
        <v>-9.0514120202667137E-5</v>
      </c>
      <c r="F2319" s="22">
        <f>IFERROR(D2319-Dashboard!$B$4/252,"")</f>
        <v>2.4421346288117981E-3</v>
      </c>
      <c r="G2319" s="22">
        <f>IFERROR(E2319-Dashboard!$B$4/252,"")</f>
        <v>-2.4924427893282587E-4</v>
      </c>
      <c r="H2319" s="4">
        <f t="shared" si="255"/>
        <v>316.29000000000002</v>
      </c>
      <c r="I2319" s="23">
        <f t="shared" si="256"/>
        <v>-2.4977077998039832E-2</v>
      </c>
      <c r="J2319" s="4">
        <f t="shared" si="257"/>
        <v>6297.36</v>
      </c>
      <c r="K2319" s="23">
        <f t="shared" si="258"/>
        <v>-9.0514120202667137E-5</v>
      </c>
      <c r="L2319" s="22">
        <f t="shared" si="252"/>
        <v>2.6913789077446237E-3</v>
      </c>
    </row>
    <row r="2320" spans="1:12" x14ac:dyDescent="0.25">
      <c r="A2320" s="3">
        <f>IFERROR(Datos!A2320,"")</f>
        <v>45859</v>
      </c>
      <c r="B2320" s="4">
        <f>IFERROR(Datos!B2320,"")</f>
        <v>313.13</v>
      </c>
      <c r="C2320" s="4">
        <f>IFERROR(Datos!C2320,"")</f>
        <v>6305.6</v>
      </c>
      <c r="D2320" s="22">
        <f t="shared" si="253"/>
        <v>1.5370148188981414E-2</v>
      </c>
      <c r="E2320" s="22">
        <f t="shared" si="254"/>
        <v>1.3991255862113583E-3</v>
      </c>
      <c r="F2320" s="22">
        <f>IFERROR(D2320-Dashboard!$B$4/252,"")</f>
        <v>1.5211418030251255E-2</v>
      </c>
      <c r="G2320" s="22">
        <f>IFERROR(E2320-Dashboard!$B$4/252,"")</f>
        <v>1.2403954274811996E-3</v>
      </c>
      <c r="H2320" s="4">
        <f t="shared" si="255"/>
        <v>316.29000000000002</v>
      </c>
      <c r="I2320" s="23">
        <f t="shared" si="256"/>
        <v>-9.9908311992159549E-3</v>
      </c>
      <c r="J2320" s="4">
        <f t="shared" si="257"/>
        <v>6305.6</v>
      </c>
      <c r="K2320" s="23">
        <f t="shared" si="258"/>
        <v>0</v>
      </c>
      <c r="L2320" s="22">
        <f t="shared" si="252"/>
        <v>1.3971022602770056E-2</v>
      </c>
    </row>
    <row r="2321" spans="1:12" x14ac:dyDescent="0.25">
      <c r="A2321" s="3">
        <f>IFERROR(Datos!A2321,"")</f>
        <v>45860</v>
      </c>
      <c r="B2321" s="4">
        <f>IFERROR(Datos!B2321,"")</f>
        <v>316.10000000000002</v>
      </c>
      <c r="C2321" s="4">
        <f>IFERROR(Datos!C2321,"")</f>
        <v>6309.62</v>
      </c>
      <c r="D2321" s="22">
        <f t="shared" si="253"/>
        <v>9.4848784849743684E-3</v>
      </c>
      <c r="E2321" s="22">
        <f t="shared" si="254"/>
        <v>6.3752854605425568E-4</v>
      </c>
      <c r="F2321" s="22">
        <f>IFERROR(D2321-Dashboard!$B$4/252,"")</f>
        <v>9.3261483262442098E-3</v>
      </c>
      <c r="G2321" s="22">
        <f>IFERROR(E2321-Dashboard!$B$4/252,"")</f>
        <v>4.7879838732409695E-4</v>
      </c>
      <c r="H2321" s="4">
        <f t="shared" si="255"/>
        <v>316.29000000000002</v>
      </c>
      <c r="I2321" s="23">
        <f t="shared" si="256"/>
        <v>-6.0071453413002018E-4</v>
      </c>
      <c r="J2321" s="4">
        <f t="shared" si="257"/>
        <v>6309.62</v>
      </c>
      <c r="K2321" s="23">
        <f t="shared" si="258"/>
        <v>0</v>
      </c>
      <c r="L2321" s="22">
        <f t="shared" si="252"/>
        <v>8.8473499389201127E-3</v>
      </c>
    </row>
    <row r="2322" spans="1:12" x14ac:dyDescent="0.25">
      <c r="A2322" s="3">
        <f>IFERROR(Datos!A2322,"")</f>
        <v>45861</v>
      </c>
      <c r="B2322" s="4">
        <f>IFERROR(Datos!B2322,"")</f>
        <v>312.18</v>
      </c>
      <c r="C2322" s="4">
        <f>IFERROR(Datos!C2322,"")</f>
        <v>6358.91</v>
      </c>
      <c r="D2322" s="22">
        <f t="shared" si="253"/>
        <v>-1.2401138880101303E-2</v>
      </c>
      <c r="E2322" s="22">
        <f t="shared" si="254"/>
        <v>7.8118809056646477E-3</v>
      </c>
      <c r="F2322" s="22">
        <f>IFERROR(D2322-Dashboard!$B$4/252,"")</f>
        <v>-1.2559869038831462E-2</v>
      </c>
      <c r="G2322" s="22">
        <f>IFERROR(E2322-Dashboard!$B$4/252,"")</f>
        <v>7.6531507469344891E-3</v>
      </c>
      <c r="H2322" s="4">
        <f t="shared" si="255"/>
        <v>316.29000000000002</v>
      </c>
      <c r="I2322" s="23">
        <f t="shared" si="256"/>
        <v>-1.2994403869866278E-2</v>
      </c>
      <c r="J2322" s="4">
        <f t="shared" si="257"/>
        <v>6358.91</v>
      </c>
      <c r="K2322" s="23">
        <f t="shared" si="258"/>
        <v>0</v>
      </c>
      <c r="L2322" s="22">
        <f t="shared" si="252"/>
        <v>-2.0213019785765951E-2</v>
      </c>
    </row>
    <row r="2323" spans="1:12" x14ac:dyDescent="0.25">
      <c r="A2323" s="3">
        <f>IFERROR(Datos!A2323,"")</f>
        <v>45862</v>
      </c>
      <c r="B2323" s="4">
        <f>IFERROR(Datos!B2323,"")</f>
        <v>310.27</v>
      </c>
      <c r="C2323" s="4">
        <f>IFERROR(Datos!C2323,"")</f>
        <v>6363.35</v>
      </c>
      <c r="D2323" s="22">
        <f t="shared" si="253"/>
        <v>-6.1182651034660251E-3</v>
      </c>
      <c r="E2323" s="22">
        <f t="shared" si="254"/>
        <v>6.9823287324410899E-4</v>
      </c>
      <c r="F2323" s="22">
        <f>IFERROR(D2323-Dashboard!$B$4/252,"")</f>
        <v>-6.2769952621961837E-3</v>
      </c>
      <c r="G2323" s="22">
        <f>IFERROR(E2323-Dashboard!$B$4/252,"")</f>
        <v>5.3950271451395026E-4</v>
      </c>
      <c r="H2323" s="4">
        <f t="shared" si="255"/>
        <v>316.29000000000002</v>
      </c>
      <c r="I2323" s="23">
        <f t="shared" si="256"/>
        <v>-1.9033165765594995E-2</v>
      </c>
      <c r="J2323" s="4">
        <f t="shared" si="257"/>
        <v>6363.35</v>
      </c>
      <c r="K2323" s="23">
        <f t="shared" si="258"/>
        <v>0</v>
      </c>
      <c r="L2323" s="22">
        <f t="shared" si="252"/>
        <v>-6.8164979767101341E-3</v>
      </c>
    </row>
    <row r="2324" spans="1:12" x14ac:dyDescent="0.25">
      <c r="A2324" s="3">
        <f>IFERROR(Datos!A2324,"")</f>
        <v>45863</v>
      </c>
      <c r="B2324" s="4">
        <f>IFERROR(Datos!B2324,"")</f>
        <v>307.39999999999998</v>
      </c>
      <c r="C2324" s="4">
        <f>IFERROR(Datos!C2324,"")</f>
        <v>6388.64</v>
      </c>
      <c r="D2324" s="22">
        <f t="shared" si="253"/>
        <v>-9.2500080574983157E-3</v>
      </c>
      <c r="E2324" s="22">
        <f t="shared" si="254"/>
        <v>3.9743217016194876E-3</v>
      </c>
      <c r="F2324" s="22">
        <f>IFERROR(D2324-Dashboard!$B$4/252,"")</f>
        <v>-9.4087382162284742E-3</v>
      </c>
      <c r="G2324" s="22">
        <f>IFERROR(E2324-Dashboard!$B$4/252,"")</f>
        <v>3.8155915428893291E-3</v>
      </c>
      <c r="H2324" s="4">
        <f t="shared" si="255"/>
        <v>316.29000000000002</v>
      </c>
      <c r="I2324" s="23">
        <f t="shared" si="256"/>
        <v>-2.8107116886401884E-2</v>
      </c>
      <c r="J2324" s="4">
        <f t="shared" si="257"/>
        <v>6388.64</v>
      </c>
      <c r="K2324" s="23">
        <f t="shared" si="258"/>
        <v>0</v>
      </c>
      <c r="L2324" s="22">
        <f t="shared" si="252"/>
        <v>-1.3224329759117803E-2</v>
      </c>
    </row>
    <row r="2325" spans="1:12" x14ac:dyDescent="0.25">
      <c r="A2325" s="3">
        <f>IFERROR(Datos!A2325,"")</f>
        <v>45866</v>
      </c>
      <c r="B2325" s="4">
        <f>IFERROR(Datos!B2325,"")</f>
        <v>305.41000000000003</v>
      </c>
      <c r="C2325" s="4">
        <f>IFERROR(Datos!C2325,"")</f>
        <v>6389.77</v>
      </c>
      <c r="D2325" s="22">
        <f t="shared" si="253"/>
        <v>-6.4736499674689085E-3</v>
      </c>
      <c r="E2325" s="22">
        <f t="shared" si="254"/>
        <v>1.7687645570885202E-4</v>
      </c>
      <c r="F2325" s="22">
        <f>IFERROR(D2325-Dashboard!$B$4/252,"")</f>
        <v>-6.632380126199067E-3</v>
      </c>
      <c r="G2325" s="22">
        <f>IFERROR(E2325-Dashboard!$B$4/252,"")</f>
        <v>1.8146296978693291E-5</v>
      </c>
      <c r="H2325" s="4">
        <f t="shared" si="255"/>
        <v>316.29000000000002</v>
      </c>
      <c r="I2325" s="23">
        <f t="shared" si="256"/>
        <v>-3.4398811217553504E-2</v>
      </c>
      <c r="J2325" s="4">
        <f t="shared" si="257"/>
        <v>6389.77</v>
      </c>
      <c r="K2325" s="23">
        <f t="shared" si="258"/>
        <v>0</v>
      </c>
      <c r="L2325" s="22">
        <f t="shared" si="252"/>
        <v>-6.6505264231777605E-3</v>
      </c>
    </row>
    <row r="2326" spans="1:12" x14ac:dyDescent="0.25">
      <c r="A2326" s="3">
        <f>IFERROR(Datos!A2326,"")</f>
        <v>45867</v>
      </c>
      <c r="B2326" s="4">
        <f>IFERROR(Datos!B2326,"")</f>
        <v>306.25</v>
      </c>
      <c r="C2326" s="4">
        <f>IFERROR(Datos!C2326,"")</f>
        <v>6370.86</v>
      </c>
      <c r="D2326" s="22">
        <f t="shared" si="253"/>
        <v>2.7504011001604489E-3</v>
      </c>
      <c r="E2326" s="22">
        <f t="shared" si="254"/>
        <v>-2.9594179446209568E-3</v>
      </c>
      <c r="F2326" s="22">
        <f>IFERROR(D2326-Dashboard!$B$4/252,"")</f>
        <v>2.5916709414302904E-3</v>
      </c>
      <c r="G2326" s="22">
        <f>IFERROR(E2326-Dashboard!$B$4/252,"")</f>
        <v>-3.1181481033511153E-3</v>
      </c>
      <c r="H2326" s="4">
        <f t="shared" si="255"/>
        <v>316.29000000000002</v>
      </c>
      <c r="I2326" s="23">
        <f t="shared" si="256"/>
        <v>-3.1743020645610076E-2</v>
      </c>
      <c r="J2326" s="4">
        <f t="shared" si="257"/>
        <v>6389.77</v>
      </c>
      <c r="K2326" s="23">
        <f t="shared" si="258"/>
        <v>-2.9594179446209568E-3</v>
      </c>
      <c r="L2326" s="22">
        <f t="shared" si="252"/>
        <v>5.7098190447814057E-3</v>
      </c>
    </row>
    <row r="2327" spans="1:12" x14ac:dyDescent="0.25">
      <c r="A2327" s="3">
        <f>IFERROR(Datos!A2327,"")</f>
        <v>45868</v>
      </c>
      <c r="B2327" s="4">
        <f>IFERROR(Datos!B2327,"")</f>
        <v>300.95999999999998</v>
      </c>
      <c r="C2327" s="4">
        <f>IFERROR(Datos!C2327,"")</f>
        <v>6362.9</v>
      </c>
      <c r="D2327" s="22">
        <f t="shared" si="253"/>
        <v>-1.7273469387755203E-2</v>
      </c>
      <c r="E2327" s="22">
        <f t="shared" si="254"/>
        <v>-1.249438851269713E-3</v>
      </c>
      <c r="F2327" s="22">
        <f>IFERROR(D2327-Dashboard!$B$4/252,"")</f>
        <v>-1.7432199546485363E-2</v>
      </c>
      <c r="G2327" s="22">
        <f>IFERROR(E2327-Dashboard!$B$4/252,"")</f>
        <v>-1.4081690099998717E-3</v>
      </c>
      <c r="H2327" s="4">
        <f t="shared" si="255"/>
        <v>316.29000000000002</v>
      </c>
      <c r="I2327" s="23">
        <f t="shared" si="256"/>
        <v>-4.8468177937968426E-2</v>
      </c>
      <c r="J2327" s="4">
        <f t="shared" si="257"/>
        <v>6389.77</v>
      </c>
      <c r="K2327" s="23">
        <f t="shared" si="258"/>
        <v>-4.2051591841335556E-3</v>
      </c>
      <c r="L2327" s="22">
        <f t="shared" si="252"/>
        <v>-1.602403053648549E-2</v>
      </c>
    </row>
    <row r="2328" spans="1:12" x14ac:dyDescent="0.25">
      <c r="A2328" s="3">
        <f>IFERROR(Datos!A2328,"")</f>
        <v>45869</v>
      </c>
      <c r="B2328" s="4">
        <f>IFERROR(Datos!B2328,"")</f>
        <v>302.95999999999998</v>
      </c>
      <c r="C2328" s="4">
        <f>IFERROR(Datos!C2328,"")</f>
        <v>6339.39</v>
      </c>
      <c r="D2328" s="22">
        <f t="shared" si="253"/>
        <v>6.6454013822434543E-3</v>
      </c>
      <c r="E2328" s="22">
        <f t="shared" si="254"/>
        <v>-3.6948561190650597E-3</v>
      </c>
      <c r="F2328" s="22">
        <f>IFERROR(D2328-Dashboard!$B$4/252,"")</f>
        <v>6.4866712235132958E-3</v>
      </c>
      <c r="G2328" s="22">
        <f>IFERROR(E2328-Dashboard!$B$4/252,"")</f>
        <v>-3.8535862777952182E-3</v>
      </c>
      <c r="H2328" s="4">
        <f t="shared" si="255"/>
        <v>316.29000000000002</v>
      </c>
      <c r="I2328" s="23">
        <f t="shared" si="256"/>
        <v>-4.2144867052388735E-2</v>
      </c>
      <c r="J2328" s="4">
        <f t="shared" si="257"/>
        <v>6389.77</v>
      </c>
      <c r="K2328" s="23">
        <f t="shared" si="258"/>
        <v>-7.8844778450555264E-3</v>
      </c>
      <c r="L2328" s="22">
        <f t="shared" si="252"/>
        <v>1.0340257501308514E-2</v>
      </c>
    </row>
    <row r="2329" spans="1:12" x14ac:dyDescent="0.25">
      <c r="A2329" s="3">
        <f>IFERROR(Datos!A2329,"")</f>
        <v>45870</v>
      </c>
      <c r="B2329" s="4">
        <f>IFERROR(Datos!B2329,"")</f>
        <v>309.11</v>
      </c>
      <c r="C2329" s="4">
        <f>IFERROR(Datos!C2329,"")</f>
        <v>6238.01</v>
      </c>
      <c r="D2329" s="22">
        <f t="shared" si="253"/>
        <v>2.0299709532611621E-2</v>
      </c>
      <c r="E2329" s="22">
        <f t="shared" si="254"/>
        <v>-1.5992074947274171E-2</v>
      </c>
      <c r="F2329" s="22">
        <f>IFERROR(D2329-Dashboard!$B$4/252,"")</f>
        <v>2.014097937388146E-2</v>
      </c>
      <c r="G2329" s="22">
        <f>IFERROR(E2329-Dashboard!$B$4/252,"")</f>
        <v>-1.6150805106004331E-2</v>
      </c>
      <c r="H2329" s="4">
        <f t="shared" si="255"/>
        <v>316.29000000000002</v>
      </c>
      <c r="I2329" s="23">
        <f t="shared" si="256"/>
        <v>-2.2700686079231147E-2</v>
      </c>
      <c r="J2329" s="4">
        <f t="shared" si="257"/>
        <v>6389.77</v>
      </c>
      <c r="K2329" s="23">
        <f t="shared" si="258"/>
        <v>-2.3750463631711294E-2</v>
      </c>
      <c r="L2329" s="22">
        <f t="shared" si="252"/>
        <v>3.6291784479885791E-2</v>
      </c>
    </row>
    <row r="2330" spans="1:12" x14ac:dyDescent="0.25">
      <c r="A2330" s="3">
        <f>IFERROR(Datos!A2330,"")</f>
        <v>45873</v>
      </c>
      <c r="B2330" s="4">
        <f>IFERROR(Datos!B2330,"")</f>
        <v>310.91000000000003</v>
      </c>
      <c r="C2330" s="4">
        <f>IFERROR(Datos!C2330,"")</f>
        <v>6329.94</v>
      </c>
      <c r="D2330" s="22">
        <f t="shared" si="253"/>
        <v>5.8231697453980935E-3</v>
      </c>
      <c r="E2330" s="22">
        <f t="shared" si="254"/>
        <v>1.473707159815385E-2</v>
      </c>
      <c r="F2330" s="22">
        <f>IFERROR(D2330-Dashboard!$B$4/252,"")</f>
        <v>5.664439586667935E-3</v>
      </c>
      <c r="G2330" s="22">
        <f>IFERROR(E2330-Dashboard!$B$4/252,"")</f>
        <v>1.4578341439423692E-2</v>
      </c>
      <c r="H2330" s="4">
        <f t="shared" si="255"/>
        <v>316.29000000000002</v>
      </c>
      <c r="I2330" s="23">
        <f t="shared" si="256"/>
        <v>-1.7009706282209325E-2</v>
      </c>
      <c r="J2330" s="4">
        <f t="shared" si="257"/>
        <v>6389.77</v>
      </c>
      <c r="K2330" s="23">
        <f t="shared" si="258"/>
        <v>-9.3634043165874425E-3</v>
      </c>
      <c r="L2330" s="22">
        <f t="shared" si="252"/>
        <v>-8.9139018527557567E-3</v>
      </c>
    </row>
    <row r="2331" spans="1:12" x14ac:dyDescent="0.25">
      <c r="A2331" s="3">
        <f>IFERROR(Datos!A2331,"")</f>
        <v>45874</v>
      </c>
      <c r="B2331" s="4">
        <f>IFERROR(Datos!B2331,"")</f>
        <v>311.16000000000003</v>
      </c>
      <c r="C2331" s="4">
        <f>IFERROR(Datos!C2331,"")</f>
        <v>6299.19</v>
      </c>
      <c r="D2331" s="22">
        <f t="shared" si="253"/>
        <v>8.0409121610758305E-4</v>
      </c>
      <c r="E2331" s="22">
        <f t="shared" si="254"/>
        <v>-4.8578659513360822E-3</v>
      </c>
      <c r="F2331" s="22">
        <f>IFERROR(D2331-Dashboard!$B$4/252,"")</f>
        <v>6.4536105737742432E-4</v>
      </c>
      <c r="G2331" s="22">
        <f>IFERROR(E2331-Dashboard!$B$4/252,"")</f>
        <v>-5.0165961100662407E-3</v>
      </c>
      <c r="H2331" s="4">
        <f t="shared" si="255"/>
        <v>316.29000000000002</v>
      </c>
      <c r="I2331" s="23">
        <f t="shared" si="256"/>
        <v>-1.6219292421511877E-2</v>
      </c>
      <c r="J2331" s="4">
        <f t="shared" si="257"/>
        <v>6389.77</v>
      </c>
      <c r="K2331" s="23">
        <f t="shared" si="258"/>
        <v>-1.4175784104905276E-2</v>
      </c>
      <c r="L2331" s="22">
        <f t="shared" si="252"/>
        <v>5.6619571674436653E-3</v>
      </c>
    </row>
    <row r="2332" spans="1:12" x14ac:dyDescent="0.25">
      <c r="A2332" s="3">
        <f>IFERROR(Datos!A2332,"")</f>
        <v>45875</v>
      </c>
      <c r="B2332" s="4">
        <f>IFERROR(Datos!B2332,"")</f>
        <v>310.5</v>
      </c>
      <c r="C2332" s="4">
        <f>IFERROR(Datos!C2332,"")</f>
        <v>6345.06</v>
      </c>
      <c r="D2332" s="22">
        <f t="shared" si="253"/>
        <v>-2.1210952564597596E-3</v>
      </c>
      <c r="E2332" s="22">
        <f t="shared" si="254"/>
        <v>7.2818886237755454E-3</v>
      </c>
      <c r="F2332" s="22">
        <f>IFERROR(D2332-Dashboard!$B$4/252,"")</f>
        <v>-2.2798254151899181E-3</v>
      </c>
      <c r="G2332" s="22">
        <f>IFERROR(E2332-Dashboard!$B$4/252,"")</f>
        <v>7.1231584650453868E-3</v>
      </c>
      <c r="H2332" s="4">
        <f t="shared" si="255"/>
        <v>316.29000000000002</v>
      </c>
      <c r="I2332" s="23">
        <f t="shared" si="256"/>
        <v>-1.8305985013753245E-2</v>
      </c>
      <c r="J2332" s="4">
        <f t="shared" si="257"/>
        <v>6389.77</v>
      </c>
      <c r="K2332" s="23">
        <f t="shared" si="258"/>
        <v>-6.9971219621363101E-3</v>
      </c>
      <c r="L2332" s="22">
        <f t="shared" si="252"/>
        <v>-9.402983880235305E-3</v>
      </c>
    </row>
    <row r="2333" spans="1:12" x14ac:dyDescent="0.25">
      <c r="A2333" s="3">
        <f>IFERROR(Datos!A2333,"")</f>
        <v>45876</v>
      </c>
      <c r="B2333" s="4">
        <f>IFERROR(Datos!B2333,"")</f>
        <v>313.12</v>
      </c>
      <c r="C2333" s="4">
        <f>IFERROR(Datos!C2333,"")</f>
        <v>6340</v>
      </c>
      <c r="D2333" s="22">
        <f t="shared" si="253"/>
        <v>8.4380032206119449E-3</v>
      </c>
      <c r="E2333" s="22">
        <f t="shared" si="254"/>
        <v>-7.9747078829839335E-4</v>
      </c>
      <c r="F2333" s="22">
        <f>IFERROR(D2333-Dashboard!$B$4/252,"")</f>
        <v>8.2792730618817863E-3</v>
      </c>
      <c r="G2333" s="22">
        <f>IFERROR(E2333-Dashboard!$B$4/252,"")</f>
        <v>-9.5620094702855208E-4</v>
      </c>
      <c r="H2333" s="4">
        <f t="shared" si="255"/>
        <v>316.29000000000002</v>
      </c>
      <c r="I2333" s="23">
        <f t="shared" si="256"/>
        <v>-1.0022447753643804E-2</v>
      </c>
      <c r="J2333" s="4">
        <f t="shared" si="257"/>
        <v>6389.77</v>
      </c>
      <c r="K2333" s="23">
        <f t="shared" si="258"/>
        <v>-7.7890127500677142E-3</v>
      </c>
      <c r="L2333" s="22">
        <f t="shared" si="252"/>
        <v>9.2354740089103382E-3</v>
      </c>
    </row>
    <row r="2334" spans="1:12" x14ac:dyDescent="0.25">
      <c r="A2334" s="3">
        <f>IFERROR(Datos!A2334,"")</f>
        <v>45877</v>
      </c>
      <c r="B2334" s="4">
        <f>IFERROR(Datos!B2334,"")</f>
        <v>313.05</v>
      </c>
      <c r="C2334" s="4">
        <f>IFERROR(Datos!C2334,"")</f>
        <v>6389.45</v>
      </c>
      <c r="D2334" s="22">
        <f t="shared" si="253"/>
        <v>-2.2355646397542728E-4</v>
      </c>
      <c r="E2334" s="22">
        <f t="shared" si="254"/>
        <v>7.7996845425867267E-3</v>
      </c>
      <c r="F2334" s="22">
        <f>IFERROR(D2334-Dashboard!$B$4/252,"")</f>
        <v>-3.8228662270558601E-4</v>
      </c>
      <c r="G2334" s="22">
        <f>IFERROR(E2334-Dashboard!$B$4/252,"")</f>
        <v>7.6409543838565682E-3</v>
      </c>
      <c r="H2334" s="4">
        <f t="shared" si="255"/>
        <v>316.29000000000002</v>
      </c>
      <c r="I2334" s="23">
        <f t="shared" si="256"/>
        <v>-1.024376363463908E-2</v>
      </c>
      <c r="J2334" s="4">
        <f t="shared" si="257"/>
        <v>6389.77</v>
      </c>
      <c r="K2334" s="23">
        <f t="shared" si="258"/>
        <v>-5.0080049829759332E-5</v>
      </c>
      <c r="L2334" s="22">
        <f t="shared" si="252"/>
        <v>-8.023241006562154E-3</v>
      </c>
    </row>
    <row r="2335" spans="1:12" x14ac:dyDescent="0.25">
      <c r="A2335" s="3">
        <f>IFERROR(Datos!A2335,"")</f>
        <v>45880</v>
      </c>
      <c r="B2335" s="4">
        <f>IFERROR(Datos!B2335,"")</f>
        <v>308.55</v>
      </c>
      <c r="C2335" s="4">
        <f>IFERROR(Datos!C2335,"")</f>
        <v>6373.45</v>
      </c>
      <c r="D2335" s="22">
        <f t="shared" si="253"/>
        <v>-1.4374700527072348E-2</v>
      </c>
      <c r="E2335" s="22">
        <f t="shared" si="254"/>
        <v>-2.5041278983324311E-3</v>
      </c>
      <c r="F2335" s="22">
        <f>IFERROR(D2335-Dashboard!$B$4/252,"")</f>
        <v>-1.4533430685802507E-2</v>
      </c>
      <c r="G2335" s="22">
        <f>IFERROR(E2335-Dashboard!$B$4/252,"")</f>
        <v>-2.6628580570625896E-3</v>
      </c>
      <c r="H2335" s="4">
        <f t="shared" si="255"/>
        <v>316.29000000000002</v>
      </c>
      <c r="I2335" s="23">
        <f t="shared" si="256"/>
        <v>-2.447121312719347E-2</v>
      </c>
      <c r="J2335" s="4">
        <f t="shared" si="257"/>
        <v>6389.77</v>
      </c>
      <c r="K2335" s="23">
        <f t="shared" si="258"/>
        <v>-2.5540825413121748E-3</v>
      </c>
      <c r="L2335" s="22">
        <f t="shared" si="252"/>
        <v>-1.1870572628739917E-2</v>
      </c>
    </row>
    <row r="2336" spans="1:12" x14ac:dyDescent="0.25">
      <c r="A2336" s="3">
        <f>IFERROR(Datos!A2336,"")</f>
        <v>45881</v>
      </c>
      <c r="B2336" s="4">
        <f>IFERROR(Datos!B2336,"")</f>
        <v>308.27</v>
      </c>
      <c r="C2336" s="4">
        <f>IFERROR(Datos!C2336,"")</f>
        <v>6445.76</v>
      </c>
      <c r="D2336" s="22">
        <f t="shared" si="253"/>
        <v>-9.0747042618710694E-4</v>
      </c>
      <c r="E2336" s="22">
        <f t="shared" si="254"/>
        <v>1.1345503612643082E-2</v>
      </c>
      <c r="F2336" s="22">
        <f>IFERROR(D2336-Dashboard!$B$4/252,"")</f>
        <v>-1.0662005849172657E-3</v>
      </c>
      <c r="G2336" s="22">
        <f>IFERROR(E2336-Dashboard!$B$4/252,"")</f>
        <v>1.1186773453912923E-2</v>
      </c>
      <c r="H2336" s="4">
        <f t="shared" si="255"/>
        <v>316.29000000000002</v>
      </c>
      <c r="I2336" s="23">
        <f t="shared" si="256"/>
        <v>-2.5356476651174686E-2</v>
      </c>
      <c r="J2336" s="4">
        <f t="shared" si="257"/>
        <v>6445.76</v>
      </c>
      <c r="K2336" s="23">
        <f t="shared" si="258"/>
        <v>0</v>
      </c>
      <c r="L2336" s="22">
        <f t="shared" si="252"/>
        <v>-1.2252974038830189E-2</v>
      </c>
    </row>
    <row r="2337" spans="1:12" x14ac:dyDescent="0.25">
      <c r="A2337" s="3">
        <f>IFERROR(Datos!A2337,"")</f>
        <v>45882</v>
      </c>
      <c r="B2337" s="4">
        <f>IFERROR(Datos!B2337,"")</f>
        <v>309.20999999999998</v>
      </c>
      <c r="C2337" s="4">
        <f>IFERROR(Datos!C2337,"")</f>
        <v>6466.58</v>
      </c>
      <c r="D2337" s="22">
        <f t="shared" si="253"/>
        <v>3.049274986213435E-3</v>
      </c>
      <c r="E2337" s="22">
        <f t="shared" si="254"/>
        <v>3.2300302834731287E-3</v>
      </c>
      <c r="F2337" s="22">
        <f>IFERROR(D2337-Dashboard!$B$4/252,"")</f>
        <v>2.8905448274832764E-3</v>
      </c>
      <c r="G2337" s="22">
        <f>IFERROR(E2337-Dashboard!$B$4/252,"")</f>
        <v>3.0713001247429702E-3</v>
      </c>
      <c r="H2337" s="4">
        <f t="shared" si="255"/>
        <v>316.29000000000002</v>
      </c>
      <c r="I2337" s="23">
        <f t="shared" si="256"/>
        <v>-2.2384520534952213E-2</v>
      </c>
      <c r="J2337" s="4">
        <f t="shared" si="257"/>
        <v>6466.58</v>
      </c>
      <c r="K2337" s="23">
        <f t="shared" si="258"/>
        <v>0</v>
      </c>
      <c r="L2337" s="22">
        <f t="shared" si="252"/>
        <v>-1.8075529725969375E-4</v>
      </c>
    </row>
    <row r="2338" spans="1:12" x14ac:dyDescent="0.25">
      <c r="A2338" s="3">
        <f>IFERROR(Datos!A2338,"")</f>
        <v>45883</v>
      </c>
      <c r="B2338" s="4">
        <f>IFERROR(Datos!B2338,"")</f>
        <v>307.25</v>
      </c>
      <c r="C2338" s="4">
        <f>IFERROR(Datos!C2338,"")</f>
        <v>6468.54</v>
      </c>
      <c r="D2338" s="22">
        <f t="shared" si="253"/>
        <v>-6.3387341935901009E-3</v>
      </c>
      <c r="E2338" s="22">
        <f t="shared" si="254"/>
        <v>3.0309684562790373E-4</v>
      </c>
      <c r="F2338" s="22">
        <f>IFERROR(D2338-Dashboard!$B$4/252,"")</f>
        <v>-6.4974643523202594E-3</v>
      </c>
      <c r="G2338" s="22">
        <f>IFERROR(E2338-Dashboard!$B$4/252,"")</f>
        <v>1.44366686897745E-4</v>
      </c>
      <c r="H2338" s="4">
        <f t="shared" si="255"/>
        <v>316.29000000000002</v>
      </c>
      <c r="I2338" s="23">
        <f t="shared" si="256"/>
        <v>-2.8581365202820286E-2</v>
      </c>
      <c r="J2338" s="4">
        <f t="shared" si="257"/>
        <v>6468.54</v>
      </c>
      <c r="K2338" s="23">
        <f t="shared" si="258"/>
        <v>0</v>
      </c>
      <c r="L2338" s="22">
        <f t="shared" si="252"/>
        <v>-6.6418310392180047E-3</v>
      </c>
    </row>
    <row r="2339" spans="1:12" x14ac:dyDescent="0.25">
      <c r="A2339" s="3">
        <f>IFERROR(Datos!A2339,"")</f>
        <v>45884</v>
      </c>
      <c r="B2339" s="4">
        <f>IFERROR(Datos!B2339,"")</f>
        <v>307.43</v>
      </c>
      <c r="C2339" s="4">
        <f>IFERROR(Datos!C2339,"")</f>
        <v>6449.8</v>
      </c>
      <c r="D2339" s="22">
        <f t="shared" si="253"/>
        <v>5.858421480879894E-4</v>
      </c>
      <c r="E2339" s="22">
        <f t="shared" si="254"/>
        <v>-2.8970988816641174E-3</v>
      </c>
      <c r="F2339" s="22">
        <f>IFERROR(D2339-Dashboard!$B$4/252,"")</f>
        <v>4.2711198935783067E-4</v>
      </c>
      <c r="G2339" s="22">
        <f>IFERROR(E2339-Dashboard!$B$4/252,"")</f>
        <v>-3.055829040394276E-3</v>
      </c>
      <c r="H2339" s="4">
        <f t="shared" si="255"/>
        <v>316.29000000000002</v>
      </c>
      <c r="I2339" s="23">
        <f t="shared" si="256"/>
        <v>-2.8012267223118115E-2</v>
      </c>
      <c r="J2339" s="4">
        <f t="shared" si="257"/>
        <v>6468.54</v>
      </c>
      <c r="K2339" s="23">
        <f t="shared" si="258"/>
        <v>-2.8970988816641174E-3</v>
      </c>
      <c r="L2339" s="22">
        <f t="shared" si="252"/>
        <v>3.4829410297521068E-3</v>
      </c>
    </row>
    <row r="2340" spans="1:12" x14ac:dyDescent="0.25">
      <c r="A2340" s="3">
        <f>IFERROR(Datos!A2340,"")</f>
        <v>45887</v>
      </c>
      <c r="B2340" s="4">
        <f>IFERROR(Datos!B2340,"")</f>
        <v>306.95</v>
      </c>
      <c r="C2340" s="4">
        <f>IFERROR(Datos!C2340,"")</f>
        <v>6449.15</v>
      </c>
      <c r="D2340" s="22">
        <f t="shared" si="253"/>
        <v>-1.5613310347071252E-3</v>
      </c>
      <c r="E2340" s="22">
        <f t="shared" si="254"/>
        <v>-1.0077831870769494E-4</v>
      </c>
      <c r="F2340" s="22">
        <f>IFERROR(D2340-Dashboard!$B$4/252,"")</f>
        <v>-1.7200611934372839E-3</v>
      </c>
      <c r="G2340" s="22">
        <f>IFERROR(E2340-Dashboard!$B$4/252,"")</f>
        <v>-2.5950847743785367E-4</v>
      </c>
      <c r="H2340" s="4">
        <f t="shared" si="255"/>
        <v>316.29000000000002</v>
      </c>
      <c r="I2340" s="23">
        <f t="shared" si="256"/>
        <v>-2.9529861835657201E-2</v>
      </c>
      <c r="J2340" s="4">
        <f t="shared" si="257"/>
        <v>6468.54</v>
      </c>
      <c r="K2340" s="23">
        <f t="shared" si="258"/>
        <v>-2.9975852356173283E-3</v>
      </c>
      <c r="L2340" s="22">
        <f t="shared" si="252"/>
        <v>-1.4605527159994303E-3</v>
      </c>
    </row>
    <row r="2341" spans="1:12" x14ac:dyDescent="0.25">
      <c r="A2341" s="3">
        <f>IFERROR(Datos!A2341,"")</f>
        <v>45888</v>
      </c>
      <c r="B2341" s="4">
        <f>IFERROR(Datos!B2341,"")</f>
        <v>305.27</v>
      </c>
      <c r="C2341" s="4">
        <f>IFERROR(Datos!C2341,"")</f>
        <v>6411.37</v>
      </c>
      <c r="D2341" s="22">
        <f t="shared" si="253"/>
        <v>-5.473204104903151E-3</v>
      </c>
      <c r="E2341" s="22">
        <f t="shared" si="254"/>
        <v>-5.8581363435491474E-3</v>
      </c>
      <c r="F2341" s="22">
        <f>IFERROR(D2341-Dashboard!$B$4/252,"")</f>
        <v>-5.6319342636333095E-3</v>
      </c>
      <c r="G2341" s="22">
        <f>IFERROR(E2341-Dashboard!$B$4/252,"")</f>
        <v>-6.0168665022793059E-3</v>
      </c>
      <c r="H2341" s="4">
        <f t="shared" si="255"/>
        <v>316.29000000000002</v>
      </c>
      <c r="I2341" s="23">
        <f t="shared" si="256"/>
        <v>-3.4841442979544168E-2</v>
      </c>
      <c r="J2341" s="4">
        <f t="shared" si="257"/>
        <v>6468.54</v>
      </c>
      <c r="K2341" s="23">
        <f t="shared" si="258"/>
        <v>-8.8381613161547801E-3</v>
      </c>
      <c r="L2341" s="22">
        <f t="shared" si="252"/>
        <v>3.8493223864599635E-4</v>
      </c>
    </row>
    <row r="2342" spans="1:12" x14ac:dyDescent="0.25">
      <c r="A2342" s="3">
        <f>IFERROR(Datos!A2342,"")</f>
        <v>45889</v>
      </c>
      <c r="B2342" s="4">
        <f>IFERROR(Datos!B2342,"")</f>
        <v>308.36</v>
      </c>
      <c r="C2342" s="4">
        <f>IFERROR(Datos!C2342,"")</f>
        <v>6395.78</v>
      </c>
      <c r="D2342" s="22">
        <f t="shared" si="253"/>
        <v>1.0122186916500242E-2</v>
      </c>
      <c r="E2342" s="22">
        <f t="shared" si="254"/>
        <v>-2.4316175793941408E-3</v>
      </c>
      <c r="F2342" s="22">
        <f>IFERROR(D2342-Dashboard!$B$4/252,"")</f>
        <v>9.9634567577700835E-3</v>
      </c>
      <c r="G2342" s="22">
        <f>IFERROR(E2342-Dashboard!$B$4/252,"")</f>
        <v>-2.5903477381242993E-3</v>
      </c>
      <c r="H2342" s="4">
        <f t="shared" si="255"/>
        <v>316.29000000000002</v>
      </c>
      <c r="I2342" s="23">
        <f t="shared" si="256"/>
        <v>-2.507192766132349E-2</v>
      </c>
      <c r="J2342" s="4">
        <f t="shared" si="257"/>
        <v>6468.54</v>
      </c>
      <c r="K2342" s="23">
        <f t="shared" si="258"/>
        <v>-1.1248287867123063E-2</v>
      </c>
      <c r="L2342" s="22">
        <f t="shared" si="252"/>
        <v>1.2553804495894383E-2</v>
      </c>
    </row>
    <row r="2343" spans="1:12" x14ac:dyDescent="0.25">
      <c r="A2343" s="3">
        <f>IFERROR(Datos!A2343,"")</f>
        <v>45890</v>
      </c>
      <c r="B2343" s="4">
        <f>IFERROR(Datos!B2343,"")</f>
        <v>307.29000000000002</v>
      </c>
      <c r="C2343" s="4">
        <f>IFERROR(Datos!C2343,"")</f>
        <v>6370.17</v>
      </c>
      <c r="D2343" s="22">
        <f t="shared" si="253"/>
        <v>-3.4699701647424863E-3</v>
      </c>
      <c r="E2343" s="22">
        <f t="shared" si="254"/>
        <v>-4.0042027712021699E-3</v>
      </c>
      <c r="F2343" s="22">
        <f>IFERROR(D2343-Dashboard!$B$4/252,"")</f>
        <v>-3.6287003234726448E-3</v>
      </c>
      <c r="G2343" s="22">
        <f>IFERROR(E2343-Dashboard!$B$4/252,"")</f>
        <v>-4.1629329299323285E-3</v>
      </c>
      <c r="H2343" s="4">
        <f t="shared" si="255"/>
        <v>316.29000000000002</v>
      </c>
      <c r="I2343" s="23">
        <f t="shared" si="256"/>
        <v>-2.8454898985108557E-2</v>
      </c>
      <c r="J2343" s="4">
        <f t="shared" si="257"/>
        <v>6468.54</v>
      </c>
      <c r="K2343" s="23">
        <f t="shared" si="258"/>
        <v>-1.5207450212876505E-2</v>
      </c>
      <c r="L2343" s="22">
        <f t="shared" si="252"/>
        <v>5.3423260645968362E-4</v>
      </c>
    </row>
    <row r="2344" spans="1:12" x14ac:dyDescent="0.25">
      <c r="A2344" s="3">
        <f>IFERROR(Datos!A2344,"")</f>
        <v>45891</v>
      </c>
      <c r="B2344" s="4">
        <f>IFERROR(Datos!B2344,"")</f>
        <v>310.58</v>
      </c>
      <c r="C2344" s="4">
        <f>IFERROR(Datos!C2344,"")</f>
        <v>6466.91</v>
      </c>
      <c r="D2344" s="22">
        <f t="shared" si="253"/>
        <v>1.0706498747111715E-2</v>
      </c>
      <c r="E2344" s="22">
        <f t="shared" si="254"/>
        <v>1.518640789806236E-2</v>
      </c>
      <c r="F2344" s="22">
        <f>IFERROR(D2344-Dashboard!$B$4/252,"")</f>
        <v>1.0547768588381556E-2</v>
      </c>
      <c r="G2344" s="22">
        <f>IFERROR(E2344-Dashboard!$B$4/252,"")</f>
        <v>1.5027677739332201E-2</v>
      </c>
      <c r="H2344" s="4">
        <f t="shared" si="255"/>
        <v>316.29000000000002</v>
      </c>
      <c r="I2344" s="23">
        <f t="shared" si="256"/>
        <v>-1.805305257833012E-2</v>
      </c>
      <c r="J2344" s="4">
        <f t="shared" si="257"/>
        <v>6468.54</v>
      </c>
      <c r="K2344" s="23">
        <f t="shared" si="258"/>
        <v>-2.519888568363049E-4</v>
      </c>
      <c r="L2344" s="22">
        <f t="shared" si="252"/>
        <v>-4.479909150950645E-3</v>
      </c>
    </row>
    <row r="2345" spans="1:12" x14ac:dyDescent="0.25">
      <c r="A2345" s="3">
        <f>IFERROR(Datos!A2345,"")</f>
        <v>45894</v>
      </c>
      <c r="B2345" s="4">
        <f>IFERROR(Datos!B2345,"")</f>
        <v>309.83</v>
      </c>
      <c r="C2345" s="4">
        <f>IFERROR(Datos!C2345,"")</f>
        <v>6439.32</v>
      </c>
      <c r="D2345" s="22">
        <f t="shared" si="253"/>
        <v>-2.4148367570352436E-3</v>
      </c>
      <c r="E2345" s="22">
        <f t="shared" si="254"/>
        <v>-4.2663343080389105E-3</v>
      </c>
      <c r="F2345" s="22">
        <f>IFERROR(D2345-Dashboard!$B$4/252,"")</f>
        <v>-2.5735669157654021E-3</v>
      </c>
      <c r="G2345" s="22">
        <f>IFERROR(E2345-Dashboard!$B$4/252,"")</f>
        <v>-4.425064466769069E-3</v>
      </c>
      <c r="H2345" s="4">
        <f t="shared" si="255"/>
        <v>316.29000000000002</v>
      </c>
      <c r="I2345" s="23">
        <f t="shared" si="256"/>
        <v>-2.0424294160422463E-2</v>
      </c>
      <c r="J2345" s="4">
        <f t="shared" si="257"/>
        <v>6468.54</v>
      </c>
      <c r="K2345" s="23">
        <f t="shared" si="258"/>
        <v>-4.5172480961701567E-3</v>
      </c>
      <c r="L2345" s="22">
        <f t="shared" si="252"/>
        <v>1.8514975510036669E-3</v>
      </c>
    </row>
    <row r="2346" spans="1:12" x14ac:dyDescent="0.25">
      <c r="A2346" s="3">
        <f>IFERROR(Datos!A2346,"")</f>
        <v>45895</v>
      </c>
      <c r="B2346" s="4">
        <f>IFERROR(Datos!B2346,"")</f>
        <v>312.08</v>
      </c>
      <c r="C2346" s="4">
        <f>IFERROR(Datos!C2346,"")</f>
        <v>6465.94</v>
      </c>
      <c r="D2346" s="22">
        <f t="shared" si="253"/>
        <v>7.2620469289610412E-3</v>
      </c>
      <c r="E2346" s="22">
        <f t="shared" si="254"/>
        <v>4.1339768795463083E-3</v>
      </c>
      <c r="F2346" s="22">
        <f>IFERROR(D2346-Dashboard!$B$4/252,"")</f>
        <v>7.1033167702308827E-3</v>
      </c>
      <c r="G2346" s="22">
        <f>IFERROR(E2346-Dashboard!$B$4/252,"")</f>
        <v>3.9752467208161498E-3</v>
      </c>
      <c r="H2346" s="4">
        <f t="shared" si="255"/>
        <v>316.29000000000002</v>
      </c>
      <c r="I2346" s="23">
        <f t="shared" si="256"/>
        <v>-1.3310569414145323E-2</v>
      </c>
      <c r="J2346" s="4">
        <f t="shared" si="257"/>
        <v>6468.54</v>
      </c>
      <c r="K2346" s="23">
        <f t="shared" si="258"/>
        <v>-4.0194541581262122E-4</v>
      </c>
      <c r="L2346" s="22">
        <f t="shared" si="252"/>
        <v>3.1280700494147329E-3</v>
      </c>
    </row>
    <row r="2347" spans="1:12" x14ac:dyDescent="0.25">
      <c r="A2347" s="3">
        <f>IFERROR(Datos!A2347,"")</f>
        <v>45896</v>
      </c>
      <c r="B2347" s="4">
        <f>IFERROR(Datos!B2347,"")</f>
        <v>312.70999999999998</v>
      </c>
      <c r="C2347" s="4">
        <f>IFERROR(Datos!C2347,"")</f>
        <v>6481.4</v>
      </c>
      <c r="D2347" s="22">
        <f t="shared" si="253"/>
        <v>2.018713150474305E-3</v>
      </c>
      <c r="E2347" s="22">
        <f t="shared" si="254"/>
        <v>2.3909903277790079E-3</v>
      </c>
      <c r="F2347" s="22">
        <f>IFERROR(D2347-Dashboard!$B$4/252,"")</f>
        <v>1.8599829917441463E-3</v>
      </c>
      <c r="G2347" s="22">
        <f>IFERROR(E2347-Dashboard!$B$4/252,"")</f>
        <v>2.2322601690488494E-3</v>
      </c>
      <c r="H2347" s="4">
        <f t="shared" si="255"/>
        <v>316.29000000000002</v>
      </c>
      <c r="I2347" s="23">
        <f t="shared" si="256"/>
        <v>-1.1318726485187725E-2</v>
      </c>
      <c r="J2347" s="4">
        <f t="shared" si="257"/>
        <v>6481.4</v>
      </c>
      <c r="K2347" s="23">
        <f t="shared" si="258"/>
        <v>0</v>
      </c>
      <c r="L2347" s="22">
        <f t="shared" si="252"/>
        <v>-3.7227717730470289E-4</v>
      </c>
    </row>
    <row r="2348" spans="1:12" x14ac:dyDescent="0.25">
      <c r="A2348" s="3">
        <f>IFERROR(Datos!A2348,"")</f>
        <v>45897</v>
      </c>
      <c r="B2348" s="4">
        <f>IFERROR(Datos!B2348,"")</f>
        <v>315.02999999999997</v>
      </c>
      <c r="C2348" s="4">
        <f>IFERROR(Datos!C2348,"")</f>
        <v>6501.86</v>
      </c>
      <c r="D2348" s="22">
        <f t="shared" si="253"/>
        <v>7.4190144223080789E-3</v>
      </c>
      <c r="E2348" s="22">
        <f t="shared" si="254"/>
        <v>3.1567253988336041E-3</v>
      </c>
      <c r="F2348" s="22">
        <f>IFERROR(D2348-Dashboard!$B$4/252,"")</f>
        <v>7.2602842635779204E-3</v>
      </c>
      <c r="G2348" s="22">
        <f>IFERROR(E2348-Dashboard!$B$4/252,"")</f>
        <v>2.9979952401034456E-3</v>
      </c>
      <c r="H2348" s="4">
        <f t="shared" si="255"/>
        <v>316.29000000000002</v>
      </c>
      <c r="I2348" s="23">
        <f t="shared" si="256"/>
        <v>-3.9836858579153089E-3</v>
      </c>
      <c r="J2348" s="4">
        <f t="shared" si="257"/>
        <v>6501.86</v>
      </c>
      <c r="K2348" s="23">
        <f t="shared" si="258"/>
        <v>0</v>
      </c>
      <c r="L2348" s="22">
        <f t="shared" si="252"/>
        <v>4.2622890234744748E-3</v>
      </c>
    </row>
    <row r="2349" spans="1:12" x14ac:dyDescent="0.25">
      <c r="A2349" s="3">
        <f>IFERROR(Datos!A2349,"")</f>
        <v>45898</v>
      </c>
      <c r="B2349" s="4">
        <f>IFERROR(Datos!B2349,"")</f>
        <v>318.07</v>
      </c>
      <c r="C2349" s="4">
        <f>IFERROR(Datos!C2349,"")</f>
        <v>6460.26</v>
      </c>
      <c r="D2349" s="22">
        <f t="shared" si="253"/>
        <v>9.6498746151161274E-3</v>
      </c>
      <c r="E2349" s="22">
        <f t="shared" si="254"/>
        <v>-6.3981691392923645E-3</v>
      </c>
      <c r="F2349" s="22">
        <f>IFERROR(D2349-Dashboard!$B$4/252,"")</f>
        <v>9.4911444563859689E-3</v>
      </c>
      <c r="G2349" s="22">
        <f>IFERROR(E2349-Dashboard!$B$4/252,"")</f>
        <v>-6.556899298022523E-3</v>
      </c>
      <c r="H2349" s="4">
        <f t="shared" si="255"/>
        <v>318.07</v>
      </c>
      <c r="I2349" s="23">
        <f t="shared" si="256"/>
        <v>0</v>
      </c>
      <c r="J2349" s="4">
        <f t="shared" si="257"/>
        <v>6501.86</v>
      </c>
      <c r="K2349" s="23">
        <f t="shared" si="258"/>
        <v>-6.3981691392923645E-3</v>
      </c>
      <c r="L2349" s="22">
        <f t="shared" si="252"/>
        <v>1.6048043754408492E-2</v>
      </c>
    </row>
    <row r="2350" spans="1:12" x14ac:dyDescent="0.25">
      <c r="A2350" s="3">
        <f>IFERROR(Datos!A2350,"")</f>
        <v>45902</v>
      </c>
      <c r="B2350" s="4">
        <f>IFERROR(Datos!B2350,"")</f>
        <v>325.58999999999997</v>
      </c>
      <c r="C2350" s="4">
        <f>IFERROR(Datos!C2350,"")</f>
        <v>6415.54</v>
      </c>
      <c r="D2350" s="22">
        <f t="shared" si="253"/>
        <v>2.3642594397459638E-2</v>
      </c>
      <c r="E2350" s="22">
        <f t="shared" si="254"/>
        <v>-6.9223220118076467E-3</v>
      </c>
      <c r="F2350" s="22">
        <f>IFERROR(D2350-Dashboard!$B$4/252,"")</f>
        <v>2.3483864238729477E-2</v>
      </c>
      <c r="G2350" s="22">
        <f>IFERROR(E2350-Dashboard!$B$4/252,"")</f>
        <v>-7.0810521705378052E-3</v>
      </c>
      <c r="H2350" s="4">
        <f t="shared" si="255"/>
        <v>325.58999999999997</v>
      </c>
      <c r="I2350" s="23">
        <f t="shared" si="256"/>
        <v>0</v>
      </c>
      <c r="J2350" s="4">
        <f t="shared" si="257"/>
        <v>6501.86</v>
      </c>
      <c r="K2350" s="23">
        <f t="shared" si="258"/>
        <v>-1.3276200964031815E-2</v>
      </c>
      <c r="L2350" s="22">
        <f t="shared" si="252"/>
        <v>3.0564916409267284E-2</v>
      </c>
    </row>
    <row r="2351" spans="1:12" x14ac:dyDescent="0.25">
      <c r="A2351" s="3">
        <f>IFERROR(Datos!A2351,"")</f>
        <v>45903</v>
      </c>
      <c r="B2351" s="4">
        <f>IFERROR(Datos!B2351,"")</f>
        <v>328.14</v>
      </c>
      <c r="C2351" s="4">
        <f>IFERROR(Datos!C2351,"")</f>
        <v>6448.26</v>
      </c>
      <c r="D2351" s="22">
        <f t="shared" si="253"/>
        <v>7.8319358702663155E-3</v>
      </c>
      <c r="E2351" s="22">
        <f t="shared" si="254"/>
        <v>5.1001162801573852E-3</v>
      </c>
      <c r="F2351" s="22">
        <f>IFERROR(D2351-Dashboard!$B$4/252,"")</f>
        <v>7.673205711536157E-3</v>
      </c>
      <c r="G2351" s="22">
        <f>IFERROR(E2351-Dashboard!$B$4/252,"")</f>
        <v>4.9413861214272266E-3</v>
      </c>
      <c r="H2351" s="4">
        <f t="shared" si="255"/>
        <v>328.14</v>
      </c>
      <c r="I2351" s="23">
        <f t="shared" si="256"/>
        <v>0</v>
      </c>
      <c r="J2351" s="4">
        <f t="shared" si="257"/>
        <v>6501.86</v>
      </c>
      <c r="K2351" s="23">
        <f t="shared" si="258"/>
        <v>-8.2437948525497795E-3</v>
      </c>
      <c r="L2351" s="22">
        <f t="shared" si="252"/>
        <v>2.7318195901089304E-3</v>
      </c>
    </row>
    <row r="2352" spans="1:12" x14ac:dyDescent="0.25">
      <c r="A2352" s="3">
        <f>IFERROR(Datos!A2352,"")</f>
        <v>45904</v>
      </c>
      <c r="B2352" s="4">
        <f>IFERROR(Datos!B2352,"")</f>
        <v>326.69</v>
      </c>
      <c r="C2352" s="4">
        <f>IFERROR(Datos!C2352,"")</f>
        <v>6502.08</v>
      </c>
      <c r="D2352" s="22">
        <f t="shared" si="253"/>
        <v>-4.4188456146766475E-3</v>
      </c>
      <c r="E2352" s="22">
        <f t="shared" si="254"/>
        <v>8.3464376436432897E-3</v>
      </c>
      <c r="F2352" s="22">
        <f>IFERROR(D2352-Dashboard!$B$4/252,"")</f>
        <v>-4.577575773406806E-3</v>
      </c>
      <c r="G2352" s="22">
        <f>IFERROR(E2352-Dashboard!$B$4/252,"")</f>
        <v>8.1877074849131311E-3</v>
      </c>
      <c r="H2352" s="4">
        <f t="shared" si="255"/>
        <v>328.14</v>
      </c>
      <c r="I2352" s="23">
        <f t="shared" si="256"/>
        <v>-4.4188456146766475E-3</v>
      </c>
      <c r="J2352" s="4">
        <f t="shared" si="257"/>
        <v>6502.08</v>
      </c>
      <c r="K2352" s="23">
        <f t="shared" si="258"/>
        <v>0</v>
      </c>
      <c r="L2352" s="22">
        <f t="shared" si="252"/>
        <v>-1.2765283258319937E-2</v>
      </c>
    </row>
    <row r="2353" spans="1:12" x14ac:dyDescent="0.25">
      <c r="A2353" s="3">
        <f>IFERROR(Datos!A2353,"")</f>
        <v>45905</v>
      </c>
      <c r="B2353" s="4">
        <f>IFERROR(Datos!B2353,"")</f>
        <v>331.05</v>
      </c>
      <c r="C2353" s="4">
        <f>IFERROR(Datos!C2353,"")</f>
        <v>6481.5</v>
      </c>
      <c r="D2353" s="22">
        <f t="shared" si="253"/>
        <v>1.3345985490832435E-2</v>
      </c>
      <c r="E2353" s="22">
        <f t="shared" si="254"/>
        <v>-3.1651410010334891E-3</v>
      </c>
      <c r="F2353" s="22">
        <f>IFERROR(D2353-Dashboard!$B$4/252,"")</f>
        <v>1.3187255332102276E-2</v>
      </c>
      <c r="G2353" s="22">
        <f>IFERROR(E2353-Dashboard!$B$4/252,"")</f>
        <v>-3.3238711597636476E-3</v>
      </c>
      <c r="H2353" s="4">
        <f t="shared" si="255"/>
        <v>331.05</v>
      </c>
      <c r="I2353" s="23">
        <f t="shared" si="256"/>
        <v>0</v>
      </c>
      <c r="J2353" s="4">
        <f t="shared" si="257"/>
        <v>6502.08</v>
      </c>
      <c r="K2353" s="23">
        <f t="shared" si="258"/>
        <v>-3.1651410010334891E-3</v>
      </c>
      <c r="L2353" s="22">
        <f t="shared" si="252"/>
        <v>1.6511126491865924E-2</v>
      </c>
    </row>
    <row r="2354" spans="1:12" x14ac:dyDescent="0.25">
      <c r="A2354" s="3">
        <f>IFERROR(Datos!A2354,"")</f>
        <v>45908</v>
      </c>
      <c r="B2354" s="4">
        <f>IFERROR(Datos!B2354,"")</f>
        <v>334.82</v>
      </c>
      <c r="C2354" s="4">
        <f>IFERROR(Datos!C2354,"")</f>
        <v>6495.15</v>
      </c>
      <c r="D2354" s="22">
        <f t="shared" si="253"/>
        <v>1.1388007853798454E-2</v>
      </c>
      <c r="E2354" s="22">
        <f t="shared" si="254"/>
        <v>2.1059939828742547E-3</v>
      </c>
      <c r="F2354" s="22">
        <f>IFERROR(D2354-Dashboard!$B$4/252,"")</f>
        <v>1.1229277695068296E-2</v>
      </c>
      <c r="G2354" s="22">
        <f>IFERROR(E2354-Dashboard!$B$4/252,"")</f>
        <v>1.9472638241440959E-3</v>
      </c>
      <c r="H2354" s="4">
        <f t="shared" si="255"/>
        <v>334.82</v>
      </c>
      <c r="I2354" s="23">
        <f t="shared" si="256"/>
        <v>0</v>
      </c>
      <c r="J2354" s="4">
        <f t="shared" si="257"/>
        <v>6502.08</v>
      </c>
      <c r="K2354" s="23">
        <f t="shared" si="258"/>
        <v>-1.0658127860623257E-3</v>
      </c>
      <c r="L2354" s="22">
        <f t="shared" si="252"/>
        <v>9.2820138709241995E-3</v>
      </c>
    </row>
    <row r="2355" spans="1:12" x14ac:dyDescent="0.25">
      <c r="A2355" s="3">
        <f>IFERROR(Datos!A2355,"")</f>
        <v>45909</v>
      </c>
      <c r="B2355" s="4">
        <f>IFERROR(Datos!B2355,"")</f>
        <v>334.06</v>
      </c>
      <c r="C2355" s="4">
        <f>IFERROR(Datos!C2355,"")</f>
        <v>6512.61</v>
      </c>
      <c r="D2355" s="22">
        <f t="shared" si="253"/>
        <v>-2.2698763514723552E-3</v>
      </c>
      <c r="E2355" s="22">
        <f t="shared" si="254"/>
        <v>2.6881596267984698E-3</v>
      </c>
      <c r="F2355" s="22">
        <f>IFERROR(D2355-Dashboard!$B$4/252,"")</f>
        <v>-2.4286065102025137E-3</v>
      </c>
      <c r="G2355" s="22">
        <f>IFERROR(E2355-Dashboard!$B$4/252,"")</f>
        <v>2.5294294680683112E-3</v>
      </c>
      <c r="H2355" s="4">
        <f t="shared" si="255"/>
        <v>334.82</v>
      </c>
      <c r="I2355" s="23">
        <f t="shared" si="256"/>
        <v>-2.2698763514723552E-3</v>
      </c>
      <c r="J2355" s="4">
        <f t="shared" si="257"/>
        <v>6512.61</v>
      </c>
      <c r="K2355" s="23">
        <f t="shared" si="258"/>
        <v>0</v>
      </c>
      <c r="L2355" s="22">
        <f t="shared" si="252"/>
        <v>-4.958035978270825E-3</v>
      </c>
    </row>
    <row r="2356" spans="1:12" x14ac:dyDescent="0.25">
      <c r="A2356" s="3">
        <f>IFERROR(Datos!A2356,"")</f>
        <v>45910</v>
      </c>
      <c r="B2356" s="4">
        <f>IFERROR(Datos!B2356,"")</f>
        <v>335.26</v>
      </c>
      <c r="C2356" s="4">
        <f>IFERROR(Datos!C2356,"")</f>
        <v>6532.04</v>
      </c>
      <c r="D2356" s="22">
        <f t="shared" si="253"/>
        <v>3.5921690714242338E-3</v>
      </c>
      <c r="E2356" s="22">
        <f t="shared" si="254"/>
        <v>2.9834428900241683E-3</v>
      </c>
      <c r="F2356" s="22">
        <f>IFERROR(D2356-Dashboard!$B$4/252,"")</f>
        <v>3.4334389126940753E-3</v>
      </c>
      <c r="G2356" s="22">
        <f>IFERROR(E2356-Dashboard!$B$4/252,"")</f>
        <v>2.8247127312940098E-3</v>
      </c>
      <c r="H2356" s="4">
        <f t="shared" si="255"/>
        <v>335.26</v>
      </c>
      <c r="I2356" s="23">
        <f t="shared" si="256"/>
        <v>0</v>
      </c>
      <c r="J2356" s="4">
        <f t="shared" si="257"/>
        <v>6532.04</v>
      </c>
      <c r="K2356" s="23">
        <f t="shared" si="258"/>
        <v>0</v>
      </c>
      <c r="L2356" s="22">
        <f t="shared" si="252"/>
        <v>6.0872618140006551E-4</v>
      </c>
    </row>
    <row r="2357" spans="1:12" x14ac:dyDescent="0.25">
      <c r="A2357" s="3">
        <f>IFERROR(Datos!A2357,"")</f>
        <v>45911</v>
      </c>
      <c r="B2357" s="4">
        <f>IFERROR(Datos!B2357,"")</f>
        <v>334.76</v>
      </c>
      <c r="C2357" s="4">
        <f>IFERROR(Datos!C2357,"")</f>
        <v>6587.47</v>
      </c>
      <c r="D2357" s="22">
        <f t="shared" si="253"/>
        <v>-1.491379824613781E-3</v>
      </c>
      <c r="E2357" s="22">
        <f t="shared" si="254"/>
        <v>8.4858635280862238E-3</v>
      </c>
      <c r="F2357" s="22">
        <f>IFERROR(D2357-Dashboard!$B$4/252,"")</f>
        <v>-1.6501099833439398E-3</v>
      </c>
      <c r="G2357" s="22">
        <f>IFERROR(E2357-Dashboard!$B$4/252,"")</f>
        <v>8.3271333693560653E-3</v>
      </c>
      <c r="H2357" s="4">
        <f t="shared" si="255"/>
        <v>335.26</v>
      </c>
      <c r="I2357" s="23">
        <f t="shared" si="256"/>
        <v>-1.491379824613781E-3</v>
      </c>
      <c r="J2357" s="4">
        <f t="shared" si="257"/>
        <v>6587.47</v>
      </c>
      <c r="K2357" s="23">
        <f t="shared" si="258"/>
        <v>0</v>
      </c>
      <c r="L2357" s="22">
        <f t="shared" si="252"/>
        <v>-9.9772433527000048E-3</v>
      </c>
    </row>
    <row r="2358" spans="1:12" x14ac:dyDescent="0.25">
      <c r="A2358" s="3">
        <f>IFERROR(Datos!A2358,"")</f>
        <v>45912</v>
      </c>
      <c r="B2358" s="4">
        <f>IFERROR(Datos!B2358,"")</f>
        <v>335.42</v>
      </c>
      <c r="C2358" s="4">
        <f>IFERROR(Datos!C2358,"")</f>
        <v>6584.29</v>
      </c>
      <c r="D2358" s="22">
        <f t="shared" si="253"/>
        <v>1.9715617158562182E-3</v>
      </c>
      <c r="E2358" s="22">
        <f t="shared" si="254"/>
        <v>-4.8273464622994311E-4</v>
      </c>
      <c r="F2358" s="22">
        <f>IFERROR(D2358-Dashboard!$B$4/252,"")</f>
        <v>1.8128315571260595E-3</v>
      </c>
      <c r="G2358" s="22">
        <f>IFERROR(E2358-Dashboard!$B$4/252,"")</f>
        <v>-6.4146480496010184E-4</v>
      </c>
      <c r="H2358" s="4">
        <f t="shared" si="255"/>
        <v>335.42</v>
      </c>
      <c r="I2358" s="23">
        <f t="shared" si="256"/>
        <v>0</v>
      </c>
      <c r="J2358" s="4">
        <f t="shared" si="257"/>
        <v>6587.47</v>
      </c>
      <c r="K2358" s="23">
        <f t="shared" si="258"/>
        <v>-4.8273464622994311E-4</v>
      </c>
      <c r="L2358" s="22">
        <f t="shared" si="252"/>
        <v>2.4542963620861613E-3</v>
      </c>
    </row>
    <row r="2359" spans="1:12" x14ac:dyDescent="0.25">
      <c r="A2359" s="3">
        <f>IFERROR(Datos!A2359,"")</f>
        <v>45915</v>
      </c>
      <c r="B2359" s="4">
        <f>IFERROR(Datos!B2359,"")</f>
        <v>338.91</v>
      </c>
      <c r="C2359" s="4">
        <f>IFERROR(Datos!C2359,"")</f>
        <v>6615.28</v>
      </c>
      <c r="D2359" s="22">
        <f t="shared" si="253"/>
        <v>1.040486554170883E-2</v>
      </c>
      <c r="E2359" s="22">
        <f t="shared" si="254"/>
        <v>4.7066578173196039E-3</v>
      </c>
      <c r="F2359" s="22">
        <f>IFERROR(D2359-Dashboard!$B$4/252,"")</f>
        <v>1.0246135382978671E-2</v>
      </c>
      <c r="G2359" s="22">
        <f>IFERROR(E2359-Dashboard!$B$4/252,"")</f>
        <v>4.5479276585894454E-3</v>
      </c>
      <c r="H2359" s="4">
        <f t="shared" si="255"/>
        <v>338.91</v>
      </c>
      <c r="I2359" s="23">
        <f t="shared" si="256"/>
        <v>0</v>
      </c>
      <c r="J2359" s="4">
        <f t="shared" si="257"/>
        <v>6615.28</v>
      </c>
      <c r="K2359" s="23">
        <f t="shared" si="258"/>
        <v>0</v>
      </c>
      <c r="L2359" s="22">
        <f t="shared" si="252"/>
        <v>5.698207724389226E-3</v>
      </c>
    </row>
    <row r="2360" spans="1:12" x14ac:dyDescent="0.25">
      <c r="A2360" s="3">
        <f>IFERROR(Datos!A2360,"")</f>
        <v>45916</v>
      </c>
      <c r="B2360" s="4">
        <f>IFERROR(Datos!B2360,"")</f>
        <v>339.59</v>
      </c>
      <c r="C2360" s="4">
        <f>IFERROR(Datos!C2360,"")</f>
        <v>6606.76</v>
      </c>
      <c r="D2360" s="22">
        <f t="shared" si="253"/>
        <v>2.0064323861790356E-3</v>
      </c>
      <c r="E2360" s="22">
        <f t="shared" si="254"/>
        <v>-1.2879273439672101E-3</v>
      </c>
      <c r="F2360" s="22">
        <f>IFERROR(D2360-Dashboard!$B$4/252,"")</f>
        <v>1.8477022274488769E-3</v>
      </c>
      <c r="G2360" s="22">
        <f>IFERROR(E2360-Dashboard!$B$4/252,"")</f>
        <v>-1.4466575026973688E-3</v>
      </c>
      <c r="H2360" s="4">
        <f t="shared" si="255"/>
        <v>339.59</v>
      </c>
      <c r="I2360" s="23">
        <f t="shared" si="256"/>
        <v>0</v>
      </c>
      <c r="J2360" s="4">
        <f t="shared" si="257"/>
        <v>6615.28</v>
      </c>
      <c r="K2360" s="23">
        <f t="shared" si="258"/>
        <v>-1.2879273439672101E-3</v>
      </c>
      <c r="L2360" s="22">
        <f t="shared" si="252"/>
        <v>3.2943597301462457E-3</v>
      </c>
    </row>
    <row r="2361" spans="1:12" x14ac:dyDescent="0.25">
      <c r="A2361" s="3">
        <f>IFERROR(Datos!A2361,"")</f>
        <v>45917</v>
      </c>
      <c r="B2361" s="4">
        <f>IFERROR(Datos!B2361,"")</f>
        <v>336.97</v>
      </c>
      <c r="C2361" s="4">
        <f>IFERROR(Datos!C2361,"")</f>
        <v>6600.35</v>
      </c>
      <c r="D2361" s="22">
        <f t="shared" si="253"/>
        <v>-7.7151859595392391E-3</v>
      </c>
      <c r="E2361" s="22">
        <f t="shared" si="254"/>
        <v>-9.7021838238409153E-4</v>
      </c>
      <c r="F2361" s="22">
        <f>IFERROR(D2361-Dashboard!$B$4/252,"")</f>
        <v>-7.8739161182693976E-3</v>
      </c>
      <c r="G2361" s="22">
        <f>IFERROR(E2361-Dashboard!$B$4/252,"")</f>
        <v>-1.1289485411142503E-3</v>
      </c>
      <c r="H2361" s="4">
        <f t="shared" si="255"/>
        <v>339.59</v>
      </c>
      <c r="I2361" s="23">
        <f t="shared" si="256"/>
        <v>-7.7151859595392391E-3</v>
      </c>
      <c r="J2361" s="4">
        <f t="shared" si="257"/>
        <v>6615.28</v>
      </c>
      <c r="K2361" s="23">
        <f t="shared" si="258"/>
        <v>-2.256896155567012E-3</v>
      </c>
      <c r="L2361" s="22">
        <f t="shared" si="252"/>
        <v>-6.7449675771551476E-3</v>
      </c>
    </row>
    <row r="2362" spans="1:12" x14ac:dyDescent="0.25">
      <c r="A2362" s="3">
        <f>IFERROR(Datos!A2362,"")</f>
        <v>45918</v>
      </c>
      <c r="B2362" s="4">
        <f>IFERROR(Datos!B2362,"")</f>
        <v>335.62</v>
      </c>
      <c r="C2362" s="4">
        <f>IFERROR(Datos!C2362,"")</f>
        <v>6631.96</v>
      </c>
      <c r="D2362" s="22">
        <f t="shared" si="253"/>
        <v>-4.0062913612488593E-3</v>
      </c>
      <c r="E2362" s="22">
        <f t="shared" si="254"/>
        <v>4.7891399698500869E-3</v>
      </c>
      <c r="F2362" s="22">
        <f>IFERROR(D2362-Dashboard!$B$4/252,"")</f>
        <v>-4.1650215199790178E-3</v>
      </c>
      <c r="G2362" s="22">
        <f>IFERROR(E2362-Dashboard!$B$4/252,"")</f>
        <v>4.6304098111199284E-3</v>
      </c>
      <c r="H2362" s="4">
        <f t="shared" si="255"/>
        <v>339.59</v>
      </c>
      <c r="I2362" s="23">
        <f t="shared" si="256"/>
        <v>-1.1690568037928006E-2</v>
      </c>
      <c r="J2362" s="4">
        <f t="shared" si="257"/>
        <v>6631.96</v>
      </c>
      <c r="K2362" s="23">
        <f t="shared" si="258"/>
        <v>0</v>
      </c>
      <c r="L2362" s="22">
        <f t="shared" si="252"/>
        <v>-8.7954313310989463E-3</v>
      </c>
    </row>
    <row r="2363" spans="1:12" x14ac:dyDescent="0.25">
      <c r="A2363" s="3">
        <f>IFERROR(Datos!A2363,"")</f>
        <v>45919</v>
      </c>
      <c r="B2363" s="4">
        <f>IFERROR(Datos!B2363,"")</f>
        <v>339.18</v>
      </c>
      <c r="C2363" s="4">
        <f>IFERROR(Datos!C2363,"")</f>
        <v>6664.36</v>
      </c>
      <c r="D2363" s="22">
        <f t="shared" si="253"/>
        <v>1.0607234372206564E-2</v>
      </c>
      <c r="E2363" s="22">
        <f t="shared" si="254"/>
        <v>4.8854335671504323E-3</v>
      </c>
      <c r="F2363" s="22">
        <f>IFERROR(D2363-Dashboard!$B$4/252,"")</f>
        <v>1.0448504213476406E-2</v>
      </c>
      <c r="G2363" s="22">
        <f>IFERROR(E2363-Dashboard!$B$4/252,"")</f>
        <v>4.7267034084202738E-3</v>
      </c>
      <c r="H2363" s="4">
        <f t="shared" si="255"/>
        <v>339.59</v>
      </c>
      <c r="I2363" s="23">
        <f t="shared" si="256"/>
        <v>-1.2073382608438488E-3</v>
      </c>
      <c r="J2363" s="4">
        <f t="shared" si="257"/>
        <v>6664.36</v>
      </c>
      <c r="K2363" s="23">
        <f t="shared" si="258"/>
        <v>0</v>
      </c>
      <c r="L2363" s="22">
        <f t="shared" si="252"/>
        <v>5.721800805056132E-3</v>
      </c>
    </row>
    <row r="2364" spans="1:12" x14ac:dyDescent="0.25">
      <c r="A2364" s="3">
        <f>IFERROR(Datos!A2364,"")</f>
        <v>45922</v>
      </c>
      <c r="B2364" s="4">
        <f>IFERROR(Datos!B2364,"")</f>
        <v>345.05</v>
      </c>
      <c r="C2364" s="4">
        <f>IFERROR(Datos!C2364,"")</f>
        <v>6693.75</v>
      </c>
      <c r="D2364" s="22">
        <f t="shared" si="253"/>
        <v>1.7306444955480949E-2</v>
      </c>
      <c r="E2364" s="22">
        <f t="shared" si="254"/>
        <v>4.4100258689507843E-3</v>
      </c>
      <c r="F2364" s="22">
        <f>IFERROR(D2364-Dashboard!$B$4/252,"")</f>
        <v>1.7147714796750788E-2</v>
      </c>
      <c r="G2364" s="22">
        <f>IFERROR(E2364-Dashboard!$B$4/252,"")</f>
        <v>4.2512957102206258E-3</v>
      </c>
      <c r="H2364" s="4">
        <f t="shared" si="255"/>
        <v>345.05</v>
      </c>
      <c r="I2364" s="23">
        <f t="shared" si="256"/>
        <v>0</v>
      </c>
      <c r="J2364" s="4">
        <f t="shared" si="257"/>
        <v>6693.75</v>
      </c>
      <c r="K2364" s="23">
        <f t="shared" si="258"/>
        <v>0</v>
      </c>
      <c r="L2364" s="22">
        <f t="shared" si="252"/>
        <v>1.2896419086530164E-2</v>
      </c>
    </row>
    <row r="2365" spans="1:12" x14ac:dyDescent="0.25">
      <c r="A2365" s="3">
        <f>IFERROR(Datos!A2365,"")</f>
        <v>45923</v>
      </c>
      <c r="B2365" s="4">
        <f>IFERROR(Datos!B2365,"")</f>
        <v>346.46</v>
      </c>
      <c r="C2365" s="4">
        <f>IFERROR(Datos!C2365,"")</f>
        <v>6656.92</v>
      </c>
      <c r="D2365" s="22">
        <f t="shared" si="253"/>
        <v>4.0863642950295098E-3</v>
      </c>
      <c r="E2365" s="22">
        <f t="shared" si="254"/>
        <v>-5.5021475256769037E-3</v>
      </c>
      <c r="F2365" s="22">
        <f>IFERROR(D2365-Dashboard!$B$4/252,"")</f>
        <v>3.9276341362993513E-3</v>
      </c>
      <c r="G2365" s="22">
        <f>IFERROR(E2365-Dashboard!$B$4/252,"")</f>
        <v>-5.6608776844070622E-3</v>
      </c>
      <c r="H2365" s="4">
        <f t="shared" si="255"/>
        <v>346.46</v>
      </c>
      <c r="I2365" s="23">
        <f t="shared" si="256"/>
        <v>0</v>
      </c>
      <c r="J2365" s="4">
        <f t="shared" si="257"/>
        <v>6693.75</v>
      </c>
      <c r="K2365" s="23">
        <f t="shared" si="258"/>
        <v>-5.5021475256769037E-3</v>
      </c>
      <c r="L2365" s="22">
        <f t="shared" si="252"/>
        <v>9.5885118207064135E-3</v>
      </c>
    </row>
    <row r="2366" spans="1:12" x14ac:dyDescent="0.25">
      <c r="A2366" s="3">
        <f>IFERROR(Datos!A2366,"")</f>
        <v>45924</v>
      </c>
      <c r="B2366" s="4">
        <f>IFERROR(Datos!B2366,"")</f>
        <v>343.32</v>
      </c>
      <c r="C2366" s="4">
        <f>IFERROR(Datos!C2366,"")</f>
        <v>6637.97</v>
      </c>
      <c r="D2366" s="22">
        <f t="shared" si="253"/>
        <v>-9.0630953068174813E-3</v>
      </c>
      <c r="E2366" s="22">
        <f t="shared" si="254"/>
        <v>-2.8466618195801541E-3</v>
      </c>
      <c r="F2366" s="22">
        <f>IFERROR(D2366-Dashboard!$B$4/252,"")</f>
        <v>-9.2218254655476398E-3</v>
      </c>
      <c r="G2366" s="22">
        <f>IFERROR(E2366-Dashboard!$B$4/252,"")</f>
        <v>-3.0053919783103126E-3</v>
      </c>
      <c r="H2366" s="4">
        <f t="shared" si="255"/>
        <v>346.46</v>
      </c>
      <c r="I2366" s="23">
        <f t="shared" si="256"/>
        <v>-9.0630953068174813E-3</v>
      </c>
      <c r="J2366" s="4">
        <f t="shared" si="257"/>
        <v>6693.75</v>
      </c>
      <c r="K2366" s="23">
        <f t="shared" si="258"/>
        <v>-8.333146591970042E-3</v>
      </c>
      <c r="L2366" s="22">
        <f t="shared" si="252"/>
        <v>-6.2164334872373272E-3</v>
      </c>
    </row>
    <row r="2367" spans="1:12" x14ac:dyDescent="0.25">
      <c r="A2367" s="3">
        <f>IFERROR(Datos!A2367,"")</f>
        <v>45925</v>
      </c>
      <c r="B2367" s="4">
        <f>IFERROR(Datos!B2367,"")</f>
        <v>344.75</v>
      </c>
      <c r="C2367" s="4">
        <f>IFERROR(Datos!C2367,"")</f>
        <v>6604.72</v>
      </c>
      <c r="D2367" s="22">
        <f t="shared" si="253"/>
        <v>4.1652102994291784E-3</v>
      </c>
      <c r="E2367" s="22">
        <f t="shared" si="254"/>
        <v>-5.0090615052493792E-3</v>
      </c>
      <c r="F2367" s="22">
        <f>IFERROR(D2367-Dashboard!$B$4/252,"")</f>
        <v>4.0064801406990199E-3</v>
      </c>
      <c r="G2367" s="22">
        <f>IFERROR(E2367-Dashboard!$B$4/252,"")</f>
        <v>-5.1677916639795377E-3</v>
      </c>
      <c r="H2367" s="4">
        <f t="shared" si="255"/>
        <v>346.46</v>
      </c>
      <c r="I2367" s="23">
        <f t="shared" si="256"/>
        <v>-4.9356347053050031E-3</v>
      </c>
      <c r="J2367" s="4">
        <f t="shared" si="257"/>
        <v>6693.75</v>
      </c>
      <c r="K2367" s="23">
        <f t="shared" si="258"/>
        <v>-1.3300466853408022E-2</v>
      </c>
      <c r="L2367" s="22">
        <f t="shared" si="252"/>
        <v>9.1742718046785576E-3</v>
      </c>
    </row>
    <row r="2368" spans="1:12" x14ac:dyDescent="0.25">
      <c r="A2368" s="3">
        <f>IFERROR(Datos!A2368,"")</f>
        <v>45926</v>
      </c>
      <c r="B2368" s="4">
        <f>IFERROR(Datos!B2368,"")</f>
        <v>346.74</v>
      </c>
      <c r="C2368" s="4">
        <f>IFERROR(Datos!C2368,"")</f>
        <v>6643.7</v>
      </c>
      <c r="D2368" s="22">
        <f t="shared" si="253"/>
        <v>5.7722987672226278E-3</v>
      </c>
      <c r="E2368" s="22">
        <f t="shared" si="254"/>
        <v>5.9018398963164298E-3</v>
      </c>
      <c r="F2368" s="22">
        <f>IFERROR(D2368-Dashboard!$B$4/252,"")</f>
        <v>5.6135686084924693E-3</v>
      </c>
      <c r="G2368" s="22">
        <f>IFERROR(E2368-Dashboard!$B$4/252,"")</f>
        <v>5.7431097375862713E-3</v>
      </c>
      <c r="H2368" s="4">
        <f t="shared" si="255"/>
        <v>346.74</v>
      </c>
      <c r="I2368" s="23">
        <f t="shared" si="256"/>
        <v>0</v>
      </c>
      <c r="J2368" s="4">
        <f t="shared" si="257"/>
        <v>6693.75</v>
      </c>
      <c r="K2368" s="23">
        <f t="shared" si="258"/>
        <v>-7.4771241830066115E-3</v>
      </c>
      <c r="L2368" s="22">
        <f t="shared" si="252"/>
        <v>-1.29541129093802E-4</v>
      </c>
    </row>
    <row r="2369" spans="1:12" x14ac:dyDescent="0.25">
      <c r="A2369" s="3">
        <f>IFERROR(Datos!A2369,"")</f>
        <v>45929</v>
      </c>
      <c r="B2369" s="4">
        <f>IFERROR(Datos!B2369,"")</f>
        <v>352.46</v>
      </c>
      <c r="C2369" s="4">
        <f>IFERROR(Datos!C2369,"")</f>
        <v>6661.21</v>
      </c>
      <c r="D2369" s="22">
        <f t="shared" si="253"/>
        <v>1.6496510353579019E-2</v>
      </c>
      <c r="E2369" s="22">
        <f t="shared" si="254"/>
        <v>2.6355795716241914E-3</v>
      </c>
      <c r="F2369" s="22">
        <f>IFERROR(D2369-Dashboard!$B$4/252,"")</f>
        <v>1.6337780194848859E-2</v>
      </c>
      <c r="G2369" s="22">
        <f>IFERROR(E2369-Dashboard!$B$4/252,"")</f>
        <v>2.4768494128940329E-3</v>
      </c>
      <c r="H2369" s="4">
        <f t="shared" si="255"/>
        <v>352.46</v>
      </c>
      <c r="I2369" s="23">
        <f t="shared" si="256"/>
        <v>0</v>
      </c>
      <c r="J2369" s="4">
        <f t="shared" si="257"/>
        <v>6693.75</v>
      </c>
      <c r="K2369" s="23">
        <f t="shared" si="258"/>
        <v>-4.8612511671335401E-3</v>
      </c>
      <c r="L2369" s="22">
        <f t="shared" si="252"/>
        <v>1.3860930781954828E-2</v>
      </c>
    </row>
    <row r="2370" spans="1:12" x14ac:dyDescent="0.25">
      <c r="A2370" s="3">
        <f>IFERROR(Datos!A2370,"")</f>
        <v>45930</v>
      </c>
      <c r="B2370" s="4">
        <f>IFERROR(Datos!B2370,"")</f>
        <v>355.47</v>
      </c>
      <c r="C2370" s="4">
        <f>IFERROR(Datos!C2370,"")</f>
        <v>6688.46</v>
      </c>
      <c r="D2370" s="22">
        <f t="shared" si="253"/>
        <v>8.5399761675084562E-3</v>
      </c>
      <c r="E2370" s="22">
        <f t="shared" si="254"/>
        <v>4.0908483593822265E-3</v>
      </c>
      <c r="F2370" s="22">
        <f>IFERROR(D2370-Dashboard!$B$4/252,"")</f>
        <v>8.3812460087782977E-3</v>
      </c>
      <c r="G2370" s="22">
        <f>IFERROR(E2370-Dashboard!$B$4/252,"")</f>
        <v>3.9321182006520679E-3</v>
      </c>
      <c r="H2370" s="4">
        <f t="shared" si="255"/>
        <v>355.47</v>
      </c>
      <c r="I2370" s="23">
        <f t="shared" si="256"/>
        <v>0</v>
      </c>
      <c r="J2370" s="4">
        <f t="shared" si="257"/>
        <v>6693.75</v>
      </c>
      <c r="K2370" s="23">
        <f t="shared" si="258"/>
        <v>-7.9028944911296861E-4</v>
      </c>
      <c r="L2370" s="22">
        <f t="shared" si="252"/>
        <v>4.4491278081262298E-3</v>
      </c>
    </row>
    <row r="2371" spans="1:12" x14ac:dyDescent="0.25">
      <c r="A2371" s="3">
        <f>IFERROR(Datos!A2371,"")</f>
        <v>45931</v>
      </c>
      <c r="B2371" s="4">
        <f>IFERROR(Datos!B2371,"")</f>
        <v>356.03</v>
      </c>
      <c r="C2371" s="4">
        <f>IFERROR(Datos!C2371,"")</f>
        <v>6711.2</v>
      </c>
      <c r="D2371" s="22">
        <f t="shared" si="253"/>
        <v>1.5753790755899111E-3</v>
      </c>
      <c r="E2371" s="22">
        <f t="shared" si="254"/>
        <v>3.3998857734067744E-3</v>
      </c>
      <c r="F2371" s="22">
        <f>IFERROR(D2371-Dashboard!$B$4/252,"")</f>
        <v>1.4166489168597524E-3</v>
      </c>
      <c r="G2371" s="22">
        <f>IFERROR(E2371-Dashboard!$B$4/252,"")</f>
        <v>3.2411556146766159E-3</v>
      </c>
      <c r="H2371" s="4">
        <f t="shared" si="255"/>
        <v>356.03</v>
      </c>
      <c r="I2371" s="23">
        <f t="shared" si="256"/>
        <v>0</v>
      </c>
      <c r="J2371" s="4">
        <f t="shared" si="257"/>
        <v>6711.2</v>
      </c>
      <c r="K2371" s="23">
        <f t="shared" si="258"/>
        <v>0</v>
      </c>
      <c r="L2371" s="22">
        <f t="shared" ref="L2371:L2434" si="259">IFERROR(IF(AND(ISNUMBER(D2371),ISNUMBER(E2371)),D2371-E2371,""),"")</f>
        <v>-1.8245066978168634E-3</v>
      </c>
    </row>
    <row r="2372" spans="1:12" x14ac:dyDescent="0.25">
      <c r="A2372" s="3">
        <f>IFERROR(Datos!A2372,"")</f>
        <v>45932</v>
      </c>
      <c r="B2372" s="4">
        <f>IFERROR(Datos!B2372,"")</f>
        <v>354.79</v>
      </c>
      <c r="C2372" s="4">
        <f>IFERROR(Datos!C2372,"")</f>
        <v>6715.35</v>
      </c>
      <c r="D2372" s="22">
        <f t="shared" ref="D2372:D2435" si="260">IFERROR(IF(AND(ISNUMBER(B2372),ISNUMBER(B2371),B2371&lt;&gt;0),B2372/B2371-1,""),"")</f>
        <v>-3.4828525686035894E-3</v>
      </c>
      <c r="E2372" s="22">
        <f t="shared" ref="E2372:E2435" si="261">IFERROR(IF(AND(ISNUMBER(C2372),ISNUMBER(C2371),C2371&lt;&gt;0),C2372/C2371-1,""),"")</f>
        <v>6.1836929312208966E-4</v>
      </c>
      <c r="F2372" s="22">
        <f>IFERROR(D2372-Dashboard!$B$4/252,"")</f>
        <v>-3.6415827273337479E-3</v>
      </c>
      <c r="G2372" s="22">
        <f>IFERROR(E2372-Dashboard!$B$4/252,"")</f>
        <v>4.5963913439193093E-4</v>
      </c>
      <c r="H2372" s="4">
        <f t="shared" ref="H2372:H2435" si="262">IFERROR(IF(ISNUMBER(B2372),MAX(B2372,IFERROR(H2371,B2372)),""),"")</f>
        <v>356.03</v>
      </c>
      <c r="I2372" s="23">
        <f t="shared" ref="I2372:I2435" si="263">IFERROR(IF(AND(ISNUMBER(B2372),ISNUMBER(H2372)),B2372/H2372-1,""),"")</f>
        <v>-3.4828525686035894E-3</v>
      </c>
      <c r="J2372" s="4">
        <f t="shared" ref="J2372:J2435" si="264">IFERROR(IF(ISNUMBER(C2372),MAX(C2372,IFERROR(J2371,C2372)),""),"")</f>
        <v>6715.35</v>
      </c>
      <c r="K2372" s="23">
        <f t="shared" ref="K2372:K2435" si="265">IFERROR(IF(AND(ISNUMBER(C2372),ISNUMBER(J2372)),C2372/J2372-1,""),"")</f>
        <v>0</v>
      </c>
      <c r="L2372" s="22">
        <f t="shared" si="259"/>
        <v>-4.101221861725679E-3</v>
      </c>
    </row>
    <row r="2373" spans="1:12" x14ac:dyDescent="0.25">
      <c r="A2373" s="3">
        <f>IFERROR(Datos!A2373,"")</f>
        <v>45933</v>
      </c>
      <c r="B2373" s="4">
        <f>IFERROR(Datos!B2373,"")</f>
        <v>357.64</v>
      </c>
      <c r="C2373" s="4">
        <f>IFERROR(Datos!C2373,"")</f>
        <v>6715.79</v>
      </c>
      <c r="D2373" s="22">
        <f t="shared" si="260"/>
        <v>8.0329208827756293E-3</v>
      </c>
      <c r="E2373" s="22">
        <f t="shared" si="261"/>
        <v>6.552152903416264E-5</v>
      </c>
      <c r="F2373" s="22">
        <f>IFERROR(D2373-Dashboard!$B$4/252,"")</f>
        <v>7.8741907240454708E-3</v>
      </c>
      <c r="G2373" s="22">
        <f>IFERROR(E2373-Dashboard!$B$4/252,"")</f>
        <v>-9.320862969599609E-5</v>
      </c>
      <c r="H2373" s="4">
        <f t="shared" si="262"/>
        <v>357.64</v>
      </c>
      <c r="I2373" s="23">
        <f t="shared" si="263"/>
        <v>0</v>
      </c>
      <c r="J2373" s="4">
        <f t="shared" si="264"/>
        <v>6715.79</v>
      </c>
      <c r="K2373" s="23">
        <f t="shared" si="265"/>
        <v>0</v>
      </c>
      <c r="L2373" s="22">
        <f t="shared" si="259"/>
        <v>7.9673993537414667E-3</v>
      </c>
    </row>
    <row r="2374" spans="1:12" x14ac:dyDescent="0.25">
      <c r="A2374" s="3">
        <f>IFERROR(Datos!A2374,"")</f>
        <v>45936</v>
      </c>
      <c r="B2374" s="4">
        <f>IFERROR(Datos!B2374,"")</f>
        <v>364.38</v>
      </c>
      <c r="C2374" s="4">
        <f>IFERROR(Datos!C2374,"")</f>
        <v>6740.28</v>
      </c>
      <c r="D2374" s="22">
        <f t="shared" si="260"/>
        <v>1.8845766692763721E-2</v>
      </c>
      <c r="E2374" s="22">
        <f t="shared" si="261"/>
        <v>3.6466298082578064E-3</v>
      </c>
      <c r="F2374" s="22">
        <f>IFERROR(D2374-Dashboard!$B$4/252,"")</f>
        <v>1.8687036534033561E-2</v>
      </c>
      <c r="G2374" s="22">
        <f>IFERROR(E2374-Dashboard!$B$4/252,"")</f>
        <v>3.4878996495276478E-3</v>
      </c>
      <c r="H2374" s="4">
        <f t="shared" si="262"/>
        <v>364.38</v>
      </c>
      <c r="I2374" s="23">
        <f t="shared" si="263"/>
        <v>0</v>
      </c>
      <c r="J2374" s="4">
        <f t="shared" si="264"/>
        <v>6740.28</v>
      </c>
      <c r="K2374" s="23">
        <f t="shared" si="265"/>
        <v>0</v>
      </c>
      <c r="L2374" s="22">
        <f t="shared" si="259"/>
        <v>1.5199136884505915E-2</v>
      </c>
    </row>
    <row r="2375" spans="1:12" x14ac:dyDescent="0.25">
      <c r="A2375" s="3">
        <f>IFERROR(Datos!A2375,"")</f>
        <v>45937</v>
      </c>
      <c r="B2375" s="4">
        <f>IFERROR(Datos!B2375,"")</f>
        <v>366.26</v>
      </c>
      <c r="C2375" s="4">
        <f>IFERROR(Datos!C2375,"")</f>
        <v>6714.59</v>
      </c>
      <c r="D2375" s="22">
        <f t="shared" si="260"/>
        <v>5.159448926944421E-3</v>
      </c>
      <c r="E2375" s="22">
        <f t="shared" si="261"/>
        <v>-3.8114143626080121E-3</v>
      </c>
      <c r="F2375" s="22">
        <f>IFERROR(D2375-Dashboard!$B$4/252,"")</f>
        <v>5.0007187682142625E-3</v>
      </c>
      <c r="G2375" s="22">
        <f>IFERROR(E2375-Dashboard!$B$4/252,"")</f>
        <v>-3.9701445213381707E-3</v>
      </c>
      <c r="H2375" s="4">
        <f t="shared" si="262"/>
        <v>366.26</v>
      </c>
      <c r="I2375" s="23">
        <f t="shared" si="263"/>
        <v>0</v>
      </c>
      <c r="J2375" s="4">
        <f t="shared" si="264"/>
        <v>6740.28</v>
      </c>
      <c r="K2375" s="23">
        <f t="shared" si="265"/>
        <v>-3.8114143626080121E-3</v>
      </c>
      <c r="L2375" s="22">
        <f t="shared" si="259"/>
        <v>8.9708632895524332E-3</v>
      </c>
    </row>
    <row r="2376" spans="1:12" x14ac:dyDescent="0.25">
      <c r="A2376" s="3">
        <f>IFERROR(Datos!A2376,"")</f>
        <v>45938</v>
      </c>
      <c r="B2376" s="4">
        <f>IFERROR(Datos!B2376,"")</f>
        <v>372.3</v>
      </c>
      <c r="C2376" s="4">
        <f>IFERROR(Datos!C2376,"")</f>
        <v>6753.72</v>
      </c>
      <c r="D2376" s="22">
        <f t="shared" si="260"/>
        <v>1.6491017310107603E-2</v>
      </c>
      <c r="E2376" s="22">
        <f t="shared" si="261"/>
        <v>5.8276082381798489E-3</v>
      </c>
      <c r="F2376" s="22">
        <f>IFERROR(D2376-Dashboard!$B$4/252,"")</f>
        <v>1.6332287151377443E-2</v>
      </c>
      <c r="G2376" s="22">
        <f>IFERROR(E2376-Dashboard!$B$4/252,"")</f>
        <v>5.6688780794496903E-3</v>
      </c>
      <c r="H2376" s="4">
        <f t="shared" si="262"/>
        <v>372.3</v>
      </c>
      <c r="I2376" s="23">
        <f t="shared" si="263"/>
        <v>0</v>
      </c>
      <c r="J2376" s="4">
        <f t="shared" si="264"/>
        <v>6753.72</v>
      </c>
      <c r="K2376" s="23">
        <f t="shared" si="265"/>
        <v>0</v>
      </c>
      <c r="L2376" s="22">
        <f t="shared" si="259"/>
        <v>1.0663409071927754E-2</v>
      </c>
    </row>
    <row r="2377" spans="1:12" x14ac:dyDescent="0.25">
      <c r="A2377" s="3">
        <f>IFERROR(Datos!A2377,"")</f>
        <v>45939</v>
      </c>
      <c r="B2377" s="4">
        <f>IFERROR(Datos!B2377,"")</f>
        <v>365.43</v>
      </c>
      <c r="C2377" s="4">
        <f>IFERROR(Datos!C2377,"")</f>
        <v>6735.11</v>
      </c>
      <c r="D2377" s="22">
        <f t="shared" si="260"/>
        <v>-1.8452860596293363E-2</v>
      </c>
      <c r="E2377" s="22">
        <f t="shared" si="261"/>
        <v>-2.755518440207827E-3</v>
      </c>
      <c r="F2377" s="22">
        <f>IFERROR(D2377-Dashboard!$B$4/252,"")</f>
        <v>-1.8611590755023524E-2</v>
      </c>
      <c r="G2377" s="22">
        <f>IFERROR(E2377-Dashboard!$B$4/252,"")</f>
        <v>-2.9142485989379855E-3</v>
      </c>
      <c r="H2377" s="4">
        <f t="shared" si="262"/>
        <v>372.3</v>
      </c>
      <c r="I2377" s="23">
        <f t="shared" si="263"/>
        <v>-1.8452860596293363E-2</v>
      </c>
      <c r="J2377" s="4">
        <f t="shared" si="264"/>
        <v>6753.72</v>
      </c>
      <c r="K2377" s="23">
        <f t="shared" si="265"/>
        <v>-2.755518440207827E-3</v>
      </c>
      <c r="L2377" s="22">
        <f t="shared" si="259"/>
        <v>-1.5697342156085536E-2</v>
      </c>
    </row>
    <row r="2378" spans="1:12" x14ac:dyDescent="0.25">
      <c r="A2378" s="3">
        <f>IFERROR(Datos!A2378,"")</f>
        <v>45940</v>
      </c>
      <c r="B2378" s="4">
        <f>IFERROR(Datos!B2378,"")</f>
        <v>369.12</v>
      </c>
      <c r="C2378" s="4">
        <f>IFERROR(Datos!C2378,"")</f>
        <v>6552.51</v>
      </c>
      <c r="D2378" s="22">
        <f t="shared" si="260"/>
        <v>1.0097693128642948E-2</v>
      </c>
      <c r="E2378" s="22">
        <f t="shared" si="261"/>
        <v>-2.7111658161485086E-2</v>
      </c>
      <c r="F2378" s="22">
        <f>IFERROR(D2378-Dashboard!$B$4/252,"")</f>
        <v>9.9389629699127898E-3</v>
      </c>
      <c r="G2378" s="22">
        <f>IFERROR(E2378-Dashboard!$B$4/252,"")</f>
        <v>-2.7270388320215246E-2</v>
      </c>
      <c r="H2378" s="4">
        <f t="shared" si="262"/>
        <v>372.3</v>
      </c>
      <c r="I2378" s="23">
        <f t="shared" si="263"/>
        <v>-8.5414987912973972E-3</v>
      </c>
      <c r="J2378" s="4">
        <f t="shared" si="264"/>
        <v>6753.72</v>
      </c>
      <c r="K2378" s="23">
        <f t="shared" si="265"/>
        <v>-2.9792469927684251E-2</v>
      </c>
      <c r="L2378" s="22">
        <f t="shared" si="259"/>
        <v>3.7209351290128034E-2</v>
      </c>
    </row>
    <row r="2379" spans="1:12" x14ac:dyDescent="0.25">
      <c r="A2379" s="3">
        <f>IFERROR(Datos!A2379,"")</f>
        <v>45943</v>
      </c>
      <c r="B2379" s="4">
        <f>IFERROR(Datos!B2379,"")</f>
        <v>378.09</v>
      </c>
      <c r="C2379" s="4">
        <f>IFERROR(Datos!C2379,"")</f>
        <v>6654.72</v>
      </c>
      <c r="D2379" s="22">
        <f t="shared" si="260"/>
        <v>2.4301040312093569E-2</v>
      </c>
      <c r="E2379" s="22">
        <f t="shared" si="261"/>
        <v>1.5598602672868944E-2</v>
      </c>
      <c r="F2379" s="22">
        <f>IFERROR(D2379-Dashboard!$B$4/252,"")</f>
        <v>2.4142310153363409E-2</v>
      </c>
      <c r="G2379" s="22">
        <f>IFERROR(E2379-Dashboard!$B$4/252,"")</f>
        <v>1.5439872514138786E-2</v>
      </c>
      <c r="H2379" s="4">
        <f t="shared" si="262"/>
        <v>378.09</v>
      </c>
      <c r="I2379" s="23">
        <f t="shared" si="263"/>
        <v>0</v>
      </c>
      <c r="J2379" s="4">
        <f t="shared" si="264"/>
        <v>6753.72</v>
      </c>
      <c r="K2379" s="23">
        <f t="shared" si="265"/>
        <v>-1.4658588155860741E-2</v>
      </c>
      <c r="L2379" s="22">
        <f t="shared" si="259"/>
        <v>8.702437639224625E-3</v>
      </c>
    </row>
    <row r="2380" spans="1:12" x14ac:dyDescent="0.25">
      <c r="A2380" s="3">
        <f>IFERROR(Datos!A2380,"")</f>
        <v>45944</v>
      </c>
      <c r="B2380" s="4">
        <f>IFERROR(Datos!B2380,"")</f>
        <v>380.79</v>
      </c>
      <c r="C2380" s="4">
        <f>IFERROR(Datos!C2380,"")</f>
        <v>6644.31</v>
      </c>
      <c r="D2380" s="22">
        <f t="shared" si="260"/>
        <v>7.1411568674126791E-3</v>
      </c>
      <c r="E2380" s="22">
        <f t="shared" si="261"/>
        <v>-1.5643032313906735E-3</v>
      </c>
      <c r="F2380" s="22">
        <f>IFERROR(D2380-Dashboard!$B$4/252,"")</f>
        <v>6.9824267086825206E-3</v>
      </c>
      <c r="G2380" s="22">
        <f>IFERROR(E2380-Dashboard!$B$4/252,"")</f>
        <v>-1.7230333901208322E-3</v>
      </c>
      <c r="H2380" s="4">
        <f t="shared" si="262"/>
        <v>380.79</v>
      </c>
      <c r="I2380" s="23">
        <f t="shared" si="263"/>
        <v>0</v>
      </c>
      <c r="J2380" s="4">
        <f t="shared" si="264"/>
        <v>6753.72</v>
      </c>
      <c r="K2380" s="23">
        <f t="shared" si="265"/>
        <v>-1.6199960910431521E-2</v>
      </c>
      <c r="L2380" s="22">
        <f t="shared" si="259"/>
        <v>8.7054600988033526E-3</v>
      </c>
    </row>
    <row r="2381" spans="1:12" x14ac:dyDescent="0.25">
      <c r="A2381" s="3">
        <f>IFERROR(Datos!A2381,"")</f>
        <v>45945</v>
      </c>
      <c r="B2381" s="4">
        <f>IFERROR(Datos!B2381,"")</f>
        <v>387.39</v>
      </c>
      <c r="C2381" s="4">
        <f>IFERROR(Datos!C2381,"")</f>
        <v>6671.06</v>
      </c>
      <c r="D2381" s="22">
        <f t="shared" si="260"/>
        <v>1.7332387930355297E-2</v>
      </c>
      <c r="E2381" s="22">
        <f t="shared" si="261"/>
        <v>4.0260011950075114E-3</v>
      </c>
      <c r="F2381" s="22">
        <f>IFERROR(D2381-Dashboard!$B$4/252,"")</f>
        <v>1.7173657771625137E-2</v>
      </c>
      <c r="G2381" s="22">
        <f>IFERROR(E2381-Dashboard!$B$4/252,"")</f>
        <v>3.8672710362773529E-3</v>
      </c>
      <c r="H2381" s="4">
        <f t="shared" si="262"/>
        <v>387.39</v>
      </c>
      <c r="I2381" s="23">
        <f t="shared" si="263"/>
        <v>0</v>
      </c>
      <c r="J2381" s="4">
        <f t="shared" si="264"/>
        <v>6753.72</v>
      </c>
      <c r="K2381" s="23">
        <f t="shared" si="265"/>
        <v>-1.2239180777408598E-2</v>
      </c>
      <c r="L2381" s="22">
        <f t="shared" si="259"/>
        <v>1.3306386735347786E-2</v>
      </c>
    </row>
    <row r="2382" spans="1:12" x14ac:dyDescent="0.25">
      <c r="A2382" s="3">
        <f>IFERROR(Datos!A2382,"")</f>
        <v>45946</v>
      </c>
      <c r="B2382" s="4">
        <f>IFERROR(Datos!B2382,"")</f>
        <v>396.45</v>
      </c>
      <c r="C2382" s="4">
        <f>IFERROR(Datos!C2382,"")</f>
        <v>6629.07</v>
      </c>
      <c r="D2382" s="22">
        <f t="shared" si="260"/>
        <v>2.3387284132269759E-2</v>
      </c>
      <c r="E2382" s="22">
        <f t="shared" si="261"/>
        <v>-6.2943520220175575E-3</v>
      </c>
      <c r="F2382" s="22">
        <f>IFERROR(D2382-Dashboard!$B$4/252,"")</f>
        <v>2.3228553973539599E-2</v>
      </c>
      <c r="G2382" s="22">
        <f>IFERROR(E2382-Dashboard!$B$4/252,"")</f>
        <v>-6.453082180747716E-3</v>
      </c>
      <c r="H2382" s="4">
        <f t="shared" si="262"/>
        <v>396.45</v>
      </c>
      <c r="I2382" s="23">
        <f t="shared" si="263"/>
        <v>0</v>
      </c>
      <c r="J2382" s="4">
        <f t="shared" si="264"/>
        <v>6753.72</v>
      </c>
      <c r="K2382" s="23">
        <f t="shared" si="265"/>
        <v>-1.8456495087152081E-2</v>
      </c>
      <c r="L2382" s="22">
        <f t="shared" si="259"/>
        <v>2.9681636154287316E-2</v>
      </c>
    </row>
    <row r="2383" spans="1:12" x14ac:dyDescent="0.25">
      <c r="A2383" s="3">
        <f>IFERROR(Datos!A2383,"")</f>
        <v>45947</v>
      </c>
      <c r="B2383" s="4">
        <f>IFERROR(Datos!B2383,"")</f>
        <v>388.99</v>
      </c>
      <c r="C2383" s="4">
        <f>IFERROR(Datos!C2383,"")</f>
        <v>6664.01</v>
      </c>
      <c r="D2383" s="22">
        <f t="shared" si="260"/>
        <v>-1.8817000882835111E-2</v>
      </c>
      <c r="E2383" s="22">
        <f t="shared" si="261"/>
        <v>5.270724249404557E-3</v>
      </c>
      <c r="F2383" s="22">
        <f>IFERROR(D2383-Dashboard!$B$4/252,"")</f>
        <v>-1.8975731041565271E-2</v>
      </c>
      <c r="G2383" s="22">
        <f>IFERROR(E2383-Dashboard!$B$4/252,"")</f>
        <v>5.1119940906743985E-3</v>
      </c>
      <c r="H2383" s="4">
        <f t="shared" si="262"/>
        <v>396.45</v>
      </c>
      <c r="I2383" s="23">
        <f t="shared" si="263"/>
        <v>-1.8817000882835111E-2</v>
      </c>
      <c r="J2383" s="4">
        <f t="shared" si="264"/>
        <v>6753.72</v>
      </c>
      <c r="K2383" s="23">
        <f t="shared" si="265"/>
        <v>-1.3283049933962343E-2</v>
      </c>
      <c r="L2383" s="22">
        <f t="shared" si="259"/>
        <v>-2.4087725132239668E-2</v>
      </c>
    </row>
    <row r="2384" spans="1:12" x14ac:dyDescent="0.25">
      <c r="A2384" s="3">
        <f>IFERROR(Datos!A2384,"")</f>
        <v>45950</v>
      </c>
      <c r="B2384" s="4">
        <f>IFERROR(Datos!B2384,"")</f>
        <v>403.15</v>
      </c>
      <c r="C2384" s="4">
        <f>IFERROR(Datos!C2384,"")</f>
        <v>6735.13</v>
      </c>
      <c r="D2384" s="22">
        <f t="shared" si="260"/>
        <v>3.6401964060772674E-2</v>
      </c>
      <c r="E2384" s="22">
        <f t="shared" si="261"/>
        <v>1.0672252892777845E-2</v>
      </c>
      <c r="F2384" s="22">
        <f>IFERROR(D2384-Dashboard!$B$4/252,"")</f>
        <v>3.6243233902042517E-2</v>
      </c>
      <c r="G2384" s="22">
        <f>IFERROR(E2384-Dashboard!$B$4/252,"")</f>
        <v>1.0513522734047686E-2</v>
      </c>
      <c r="H2384" s="4">
        <f t="shared" si="262"/>
        <v>403.15</v>
      </c>
      <c r="I2384" s="23">
        <f t="shared" si="263"/>
        <v>0</v>
      </c>
      <c r="J2384" s="4">
        <f t="shared" si="264"/>
        <v>6753.72</v>
      </c>
      <c r="K2384" s="23">
        <f t="shared" si="265"/>
        <v>-2.7525571092672507E-3</v>
      </c>
      <c r="L2384" s="22">
        <f t="shared" si="259"/>
        <v>2.5729711167994829E-2</v>
      </c>
    </row>
    <row r="2385" spans="1:12" x14ac:dyDescent="0.25">
      <c r="A2385" s="3">
        <f>IFERROR(Datos!A2385,"")</f>
        <v>45951</v>
      </c>
      <c r="B2385" s="4">
        <f>IFERROR(Datos!B2385,"")</f>
        <v>377.24</v>
      </c>
      <c r="C2385" s="4">
        <f>IFERROR(Datos!C2385,"")</f>
        <v>6735.35</v>
      </c>
      <c r="D2385" s="22">
        <f t="shared" si="260"/>
        <v>-6.4268882549919359E-2</v>
      </c>
      <c r="E2385" s="22">
        <f t="shared" si="261"/>
        <v>3.2664551389505192E-5</v>
      </c>
      <c r="F2385" s="22">
        <f>IFERROR(D2385-Dashboard!$B$4/252,"")</f>
        <v>-6.4427612708649523E-2</v>
      </c>
      <c r="G2385" s="22">
        <f>IFERROR(E2385-Dashboard!$B$4/252,"")</f>
        <v>-1.2606560734065354E-4</v>
      </c>
      <c r="H2385" s="4">
        <f t="shared" si="262"/>
        <v>403.15</v>
      </c>
      <c r="I2385" s="23">
        <f t="shared" si="263"/>
        <v>-6.4268882549919359E-2</v>
      </c>
      <c r="J2385" s="4">
        <f t="shared" si="264"/>
        <v>6753.72</v>
      </c>
      <c r="K2385" s="23">
        <f t="shared" si="265"/>
        <v>-2.7199824689208008E-3</v>
      </c>
      <c r="L2385" s="22">
        <f t="shared" si="259"/>
        <v>-6.4301547101308865E-2</v>
      </c>
    </row>
    <row r="2386" spans="1:12" x14ac:dyDescent="0.25">
      <c r="A2386" s="3">
        <f>IFERROR(Datos!A2386,"")</f>
        <v>45952</v>
      </c>
      <c r="B2386" s="4">
        <f>IFERROR(Datos!B2386,"")</f>
        <v>377.28</v>
      </c>
      <c r="C2386" s="4">
        <f>IFERROR(Datos!C2386,"")</f>
        <v>6699.4</v>
      </c>
      <c r="D2386" s="22">
        <f t="shared" si="260"/>
        <v>1.0603329445446619E-4</v>
      </c>
      <c r="E2386" s="22">
        <f t="shared" si="261"/>
        <v>-5.3375103001329638E-3</v>
      </c>
      <c r="F2386" s="22">
        <f>IFERROR(D2386-Dashboard!$B$4/252,"")</f>
        <v>-5.2696864275692543E-5</v>
      </c>
      <c r="G2386" s="22">
        <f>IFERROR(E2386-Dashboard!$B$4/252,"")</f>
        <v>-5.4962404588631223E-3</v>
      </c>
      <c r="H2386" s="4">
        <f t="shared" si="262"/>
        <v>403.15</v>
      </c>
      <c r="I2386" s="23">
        <f t="shared" si="263"/>
        <v>-6.4169663896812668E-2</v>
      </c>
      <c r="J2386" s="4">
        <f t="shared" si="264"/>
        <v>6753.72</v>
      </c>
      <c r="K2386" s="23">
        <f t="shared" si="265"/>
        <v>-8.0429748346098062E-3</v>
      </c>
      <c r="L2386" s="22">
        <f t="shared" si="259"/>
        <v>5.44354359458743E-3</v>
      </c>
    </row>
    <row r="2387" spans="1:12" x14ac:dyDescent="0.25">
      <c r="A2387" s="3">
        <f>IFERROR(Datos!A2387,"")</f>
        <v>45953</v>
      </c>
      <c r="B2387" s="4">
        <f>IFERROR(Datos!B2387,"")</f>
        <v>378.79</v>
      </c>
      <c r="C2387" s="4">
        <f>IFERROR(Datos!C2387,"")</f>
        <v>6738.44</v>
      </c>
      <c r="D2387" s="22">
        <f t="shared" si="260"/>
        <v>4.002332485157023E-3</v>
      </c>
      <c r="E2387" s="22">
        <f t="shared" si="261"/>
        <v>5.8273875272412123E-3</v>
      </c>
      <c r="F2387" s="22">
        <f>IFERROR(D2387-Dashboard!$B$4/252,"")</f>
        <v>3.8436023264268645E-3</v>
      </c>
      <c r="G2387" s="22">
        <f>IFERROR(E2387-Dashboard!$B$4/252,"")</f>
        <v>5.6686573685110538E-3</v>
      </c>
      <c r="H2387" s="4">
        <f t="shared" si="262"/>
        <v>403.15</v>
      </c>
      <c r="I2387" s="23">
        <f t="shared" si="263"/>
        <v>-6.0424159742031414E-2</v>
      </c>
      <c r="J2387" s="4">
        <f t="shared" si="264"/>
        <v>6753.72</v>
      </c>
      <c r="K2387" s="23">
        <f t="shared" si="265"/>
        <v>-2.2624568386016009E-3</v>
      </c>
      <c r="L2387" s="22">
        <f t="shared" si="259"/>
        <v>-1.8250550420841893E-3</v>
      </c>
    </row>
    <row r="2388" spans="1:12" x14ac:dyDescent="0.25">
      <c r="A2388" s="3">
        <f>IFERROR(Datos!A2388,"")</f>
        <v>45954</v>
      </c>
      <c r="B2388" s="4">
        <f>IFERROR(Datos!B2388,"")</f>
        <v>377.52</v>
      </c>
      <c r="C2388" s="4">
        <f>IFERROR(Datos!C2388,"")</f>
        <v>6791.69</v>
      </c>
      <c r="D2388" s="22">
        <f t="shared" si="260"/>
        <v>-3.352781224425283E-3</v>
      </c>
      <c r="E2388" s="22">
        <f t="shared" si="261"/>
        <v>7.9024225191588471E-3</v>
      </c>
      <c r="F2388" s="22">
        <f>IFERROR(D2388-Dashboard!$B$4/252,"")</f>
        <v>-3.5115113831554415E-3</v>
      </c>
      <c r="G2388" s="22">
        <f>IFERROR(E2388-Dashboard!$B$4/252,"")</f>
        <v>7.7436923604286886E-3</v>
      </c>
      <c r="H2388" s="4">
        <f t="shared" si="262"/>
        <v>403.15</v>
      </c>
      <c r="I2388" s="23">
        <f t="shared" si="263"/>
        <v>-6.357435197817185E-2</v>
      </c>
      <c r="J2388" s="4">
        <f t="shared" si="264"/>
        <v>6791.69</v>
      </c>
      <c r="K2388" s="23">
        <f t="shared" si="265"/>
        <v>0</v>
      </c>
      <c r="L2388" s="22">
        <f t="shared" si="259"/>
        <v>-1.125520374358413E-2</v>
      </c>
    </row>
    <row r="2389" spans="1:12" x14ac:dyDescent="0.25">
      <c r="A2389" s="3">
        <f>IFERROR(Datos!A2389,"")</f>
        <v>45957</v>
      </c>
      <c r="B2389" s="4">
        <f>IFERROR(Datos!B2389,"")</f>
        <v>367.01</v>
      </c>
      <c r="C2389" s="4">
        <f>IFERROR(Datos!C2389,"")</f>
        <v>6875.16</v>
      </c>
      <c r="D2389" s="22">
        <f t="shared" si="260"/>
        <v>-2.7839584657766481E-2</v>
      </c>
      <c r="E2389" s="22">
        <f t="shared" si="261"/>
        <v>1.2290019126314666E-2</v>
      </c>
      <c r="F2389" s="22">
        <f>IFERROR(D2389-Dashboard!$B$4/252,"")</f>
        <v>-2.7998314816496641E-2</v>
      </c>
      <c r="G2389" s="22">
        <f>IFERROR(E2389-Dashboard!$B$4/252,"")</f>
        <v>1.2131288967584508E-2</v>
      </c>
      <c r="H2389" s="4">
        <f t="shared" si="262"/>
        <v>403.15</v>
      </c>
      <c r="I2389" s="23">
        <f t="shared" si="263"/>
        <v>-8.9644053081979425E-2</v>
      </c>
      <c r="J2389" s="4">
        <f t="shared" si="264"/>
        <v>6875.16</v>
      </c>
      <c r="K2389" s="23">
        <f t="shared" si="265"/>
        <v>0</v>
      </c>
      <c r="L2389" s="22">
        <f t="shared" si="259"/>
        <v>-4.0129603784081147E-2</v>
      </c>
    </row>
    <row r="2390" spans="1:12" x14ac:dyDescent="0.25">
      <c r="A2390" s="3">
        <f>IFERROR(Datos!A2390,"")</f>
        <v>45958</v>
      </c>
      <c r="B2390" s="4">
        <f>IFERROR(Datos!B2390,"")</f>
        <v>364.38</v>
      </c>
      <c r="C2390" s="4">
        <f>IFERROR(Datos!C2390,"")</f>
        <v>6890.89</v>
      </c>
      <c r="D2390" s="22">
        <f t="shared" si="260"/>
        <v>-7.1660172747336492E-3</v>
      </c>
      <c r="E2390" s="22">
        <f t="shared" si="261"/>
        <v>2.2879467532392894E-3</v>
      </c>
      <c r="F2390" s="22">
        <f>IFERROR(D2390-Dashboard!$B$4/252,"")</f>
        <v>-7.3247474334638078E-3</v>
      </c>
      <c r="G2390" s="22">
        <f>IFERROR(E2390-Dashboard!$B$4/252,"")</f>
        <v>2.1292165945091309E-3</v>
      </c>
      <c r="H2390" s="4">
        <f t="shared" si="262"/>
        <v>403.15</v>
      </c>
      <c r="I2390" s="23">
        <f t="shared" si="263"/>
        <v>-9.6167679523750382E-2</v>
      </c>
      <c r="J2390" s="4">
        <f t="shared" si="264"/>
        <v>6890.89</v>
      </c>
      <c r="K2390" s="23">
        <f t="shared" si="265"/>
        <v>0</v>
      </c>
      <c r="L2390" s="22">
        <f t="shared" si="259"/>
        <v>-9.4539640279729387E-3</v>
      </c>
    </row>
    <row r="2391" spans="1:12" x14ac:dyDescent="0.25">
      <c r="A2391" s="3">
        <f>IFERROR(Datos!A2391,"")</f>
        <v>45959</v>
      </c>
      <c r="B2391" s="4">
        <f>IFERROR(Datos!B2391,"")</f>
        <v>363</v>
      </c>
      <c r="C2391" s="4">
        <f>IFERROR(Datos!C2391,"")</f>
        <v>6890.59</v>
      </c>
      <c r="D2391" s="22">
        <f t="shared" si="260"/>
        <v>-3.7872550633953894E-3</v>
      </c>
      <c r="E2391" s="22">
        <f t="shared" si="261"/>
        <v>-4.3535740666289513E-5</v>
      </c>
      <c r="F2391" s="22">
        <f>IFERROR(D2391-Dashboard!$B$4/252,"")</f>
        <v>-3.9459852221255479E-3</v>
      </c>
      <c r="G2391" s="22">
        <f>IFERROR(E2391-Dashboard!$B$4/252,"")</f>
        <v>-2.0226589939644824E-4</v>
      </c>
      <c r="H2391" s="4">
        <f t="shared" si="262"/>
        <v>403.15</v>
      </c>
      <c r="I2391" s="23">
        <f t="shared" si="263"/>
        <v>-9.9590723055934416E-2</v>
      </c>
      <c r="J2391" s="4">
        <f t="shared" si="264"/>
        <v>6890.89</v>
      </c>
      <c r="K2391" s="23">
        <f t="shared" si="265"/>
        <v>-4.3535740666289513E-5</v>
      </c>
      <c r="L2391" s="22">
        <f t="shared" si="259"/>
        <v>-3.7437193227290999E-3</v>
      </c>
    </row>
    <row r="2392" spans="1:12" x14ac:dyDescent="0.25">
      <c r="A2392" s="3">
        <f>IFERROR(Datos!A2392,"")</f>
        <v>45960</v>
      </c>
      <c r="B2392" s="4">
        <f>IFERROR(Datos!B2392,"")</f>
        <v>370.13</v>
      </c>
      <c r="C2392" s="4">
        <f>IFERROR(Datos!C2392,"")</f>
        <v>6822.34</v>
      </c>
      <c r="D2392" s="22">
        <f t="shared" si="260"/>
        <v>1.9641873278236854E-2</v>
      </c>
      <c r="E2392" s="22">
        <f t="shared" si="261"/>
        <v>-9.9048122149192341E-3</v>
      </c>
      <c r="F2392" s="22">
        <f>IFERROR(D2392-Dashboard!$B$4/252,"")</f>
        <v>1.9483143119506694E-2</v>
      </c>
      <c r="G2392" s="22">
        <f>IFERROR(E2392-Dashboard!$B$4/252,"")</f>
        <v>-1.0063542373649393E-2</v>
      </c>
      <c r="H2392" s="4">
        <f t="shared" si="262"/>
        <v>403.15</v>
      </c>
      <c r="I2392" s="23">
        <f t="shared" si="263"/>
        <v>-8.1904998139650242E-2</v>
      </c>
      <c r="J2392" s="4">
        <f t="shared" si="264"/>
        <v>6890.89</v>
      </c>
      <c r="K2392" s="23">
        <f t="shared" si="265"/>
        <v>-9.9479167422495962E-3</v>
      </c>
      <c r="L2392" s="22">
        <f t="shared" si="259"/>
        <v>2.9546685493156088E-2</v>
      </c>
    </row>
    <row r="2393" spans="1:12" x14ac:dyDescent="0.25">
      <c r="A2393" s="3">
        <f>IFERROR(Datos!A2393,"")</f>
        <v>45961</v>
      </c>
      <c r="B2393" s="4">
        <f>IFERROR(Datos!B2393,"")</f>
        <v>368.12</v>
      </c>
      <c r="C2393" s="4">
        <f>IFERROR(Datos!C2393,"")</f>
        <v>6840.2</v>
      </c>
      <c r="D2393" s="22">
        <f t="shared" si="260"/>
        <v>-5.4305244103423078E-3</v>
      </c>
      <c r="E2393" s="22">
        <f t="shared" si="261"/>
        <v>2.6178701149457417E-3</v>
      </c>
      <c r="F2393" s="22">
        <f>IFERROR(D2393-Dashboard!$B$4/252,"")</f>
        <v>-5.5892545690724663E-3</v>
      </c>
      <c r="G2393" s="22">
        <f>IFERROR(E2393-Dashboard!$B$4/252,"")</f>
        <v>2.4591399562155832E-3</v>
      </c>
      <c r="H2393" s="4">
        <f t="shared" si="262"/>
        <v>403.15</v>
      </c>
      <c r="I2393" s="23">
        <f t="shared" si="263"/>
        <v>-8.6890735458266088E-2</v>
      </c>
      <c r="J2393" s="4">
        <f t="shared" si="264"/>
        <v>6890.89</v>
      </c>
      <c r="K2393" s="23">
        <f t="shared" si="265"/>
        <v>-7.3560889812491759E-3</v>
      </c>
      <c r="L2393" s="22">
        <f t="shared" si="259"/>
        <v>-8.0483945252880496E-3</v>
      </c>
    </row>
    <row r="2394" spans="1:12" x14ac:dyDescent="0.25">
      <c r="A2394" s="3">
        <f>IFERROR(Datos!A2394,"")</f>
        <v>45964</v>
      </c>
      <c r="B2394" s="4">
        <f>IFERROR(Datos!B2394,"")</f>
        <v>368.78</v>
      </c>
      <c r="C2394" s="4">
        <f>IFERROR(Datos!C2394,"")</f>
        <v>6851.97</v>
      </c>
      <c r="D2394" s="22">
        <f t="shared" si="260"/>
        <v>1.7928936216449198E-3</v>
      </c>
      <c r="E2394" s="22">
        <f t="shared" si="261"/>
        <v>1.7207099207625642E-3</v>
      </c>
      <c r="F2394" s="22">
        <f>IFERROR(D2394-Dashboard!$B$4/252,"")</f>
        <v>1.6341634629147611E-3</v>
      </c>
      <c r="G2394" s="22">
        <f>IFERROR(E2394-Dashboard!$B$4/252,"")</f>
        <v>1.5619797620324055E-3</v>
      </c>
      <c r="H2394" s="4">
        <f t="shared" si="262"/>
        <v>403.15</v>
      </c>
      <c r="I2394" s="23">
        <f t="shared" si="263"/>
        <v>-8.5253627682004285E-2</v>
      </c>
      <c r="J2394" s="4">
        <f t="shared" si="264"/>
        <v>6890.89</v>
      </c>
      <c r="K2394" s="23">
        <f t="shared" si="265"/>
        <v>-5.6480367557746325E-3</v>
      </c>
      <c r="L2394" s="22">
        <f t="shared" si="259"/>
        <v>7.2183700882355595E-5</v>
      </c>
    </row>
    <row r="2395" spans="1:12" x14ac:dyDescent="0.25">
      <c r="A2395" s="3">
        <f>IFERROR(Datos!A2395,"")</f>
        <v>45965</v>
      </c>
      <c r="B2395" s="4">
        <f>IFERROR(Datos!B2395,"")</f>
        <v>362.32</v>
      </c>
      <c r="C2395" s="4">
        <f>IFERROR(Datos!C2395,"")</f>
        <v>6771.55</v>
      </c>
      <c r="D2395" s="22">
        <f t="shared" si="260"/>
        <v>-1.7517218938120194E-2</v>
      </c>
      <c r="E2395" s="22">
        <f t="shared" si="261"/>
        <v>-1.1736770592982726E-2</v>
      </c>
      <c r="F2395" s="22">
        <f>IFERROR(D2395-Dashboard!$B$4/252,"")</f>
        <v>-1.7675949096850354E-2</v>
      </c>
      <c r="G2395" s="22">
        <f>IFERROR(E2395-Dashboard!$B$4/252,"")</f>
        <v>-1.1895500751712884E-2</v>
      </c>
      <c r="H2395" s="4">
        <f t="shared" si="262"/>
        <v>403.15</v>
      </c>
      <c r="I2395" s="23">
        <f t="shared" si="263"/>
        <v>-0.10127744015874984</v>
      </c>
      <c r="J2395" s="4">
        <f t="shared" si="264"/>
        <v>6890.89</v>
      </c>
      <c r="K2395" s="23">
        <f t="shared" si="265"/>
        <v>-1.7318517637054165E-2</v>
      </c>
      <c r="L2395" s="22">
        <f t="shared" si="259"/>
        <v>-5.7804483451374677E-3</v>
      </c>
    </row>
    <row r="2396" spans="1:12" x14ac:dyDescent="0.25">
      <c r="A2396" s="3">
        <f>IFERROR(Datos!A2396,"")</f>
        <v>45966</v>
      </c>
      <c r="B2396" s="4">
        <f>IFERROR(Datos!B2396,"")</f>
        <v>366.51</v>
      </c>
      <c r="C2396" s="4">
        <f>IFERROR(Datos!C2396,"")</f>
        <v>6796.29</v>
      </c>
      <c r="D2396" s="22">
        <f t="shared" si="260"/>
        <v>1.1564362994038513E-2</v>
      </c>
      <c r="E2396" s="22">
        <f t="shared" si="261"/>
        <v>3.6535209811638936E-3</v>
      </c>
      <c r="F2396" s="22">
        <f>IFERROR(D2396-Dashboard!$B$4/252,"")</f>
        <v>1.1405632835308354E-2</v>
      </c>
      <c r="G2396" s="22">
        <f>IFERROR(E2396-Dashboard!$B$4/252,"")</f>
        <v>3.4947908224337351E-3</v>
      </c>
      <c r="H2396" s="4">
        <f t="shared" si="262"/>
        <v>403.15</v>
      </c>
      <c r="I2396" s="23">
        <f t="shared" si="263"/>
        <v>-9.0884286245814239E-2</v>
      </c>
      <c r="J2396" s="4">
        <f t="shared" si="264"/>
        <v>6890.89</v>
      </c>
      <c r="K2396" s="23">
        <f t="shared" si="265"/>
        <v>-1.3728270223440031E-2</v>
      </c>
      <c r="L2396" s="22">
        <f t="shared" si="259"/>
        <v>7.9108420128746193E-3</v>
      </c>
    </row>
    <row r="2397" spans="1:12" x14ac:dyDescent="0.25">
      <c r="A2397" s="3">
        <f>IFERROR(Datos!A2397,"")</f>
        <v>45967</v>
      </c>
      <c r="B2397" s="4">
        <f>IFERROR(Datos!B2397,"")</f>
        <v>366.07</v>
      </c>
      <c r="C2397" s="4">
        <f>IFERROR(Datos!C2397,"")</f>
        <v>6720.32</v>
      </c>
      <c r="D2397" s="22">
        <f t="shared" si="260"/>
        <v>-1.200512946440746E-3</v>
      </c>
      <c r="E2397" s="22">
        <f t="shared" si="261"/>
        <v>-1.1178157494750818E-2</v>
      </c>
      <c r="F2397" s="22">
        <f>IFERROR(D2397-Dashboard!$B$4/252,"")</f>
        <v>-1.3592431051709048E-3</v>
      </c>
      <c r="G2397" s="22">
        <f>IFERROR(E2397-Dashboard!$B$4/252,"")</f>
        <v>-1.1336887653480976E-2</v>
      </c>
      <c r="H2397" s="4">
        <f t="shared" si="262"/>
        <v>403.15</v>
      </c>
      <c r="I2397" s="23">
        <f t="shared" si="263"/>
        <v>-9.1975691429988848E-2</v>
      </c>
      <c r="J2397" s="4">
        <f t="shared" si="264"/>
        <v>6890.89</v>
      </c>
      <c r="K2397" s="23">
        <f t="shared" si="265"/>
        <v>-2.4752970951502751E-2</v>
      </c>
      <c r="L2397" s="22">
        <f t="shared" si="259"/>
        <v>9.9776445483100717E-3</v>
      </c>
    </row>
    <row r="2398" spans="1:12" x14ac:dyDescent="0.25">
      <c r="A2398" s="3">
        <f>IFERROR(Datos!A2398,"")</f>
        <v>45968</v>
      </c>
      <c r="B2398" s="4">
        <f>IFERROR(Datos!B2398,"")</f>
        <v>368.31</v>
      </c>
      <c r="C2398" s="4">
        <f>IFERROR(Datos!C2398,"")</f>
        <v>6728.8</v>
      </c>
      <c r="D2398" s="22">
        <f t="shared" si="260"/>
        <v>6.1190482694566395E-3</v>
      </c>
      <c r="E2398" s="22">
        <f t="shared" si="261"/>
        <v>1.2618446740633171E-3</v>
      </c>
      <c r="F2398" s="22">
        <f>IFERROR(D2398-Dashboard!$B$4/252,"")</f>
        <v>5.960318110726481E-3</v>
      </c>
      <c r="G2398" s="22">
        <f>IFERROR(E2398-Dashboard!$B$4/252,"")</f>
        <v>1.1031145153331584E-3</v>
      </c>
      <c r="H2398" s="4">
        <f t="shared" si="262"/>
        <v>403.15</v>
      </c>
      <c r="I2398" s="23">
        <f t="shared" si="263"/>
        <v>-8.6419446856008886E-2</v>
      </c>
      <c r="J2398" s="4">
        <f t="shared" si="264"/>
        <v>6890.89</v>
      </c>
      <c r="K2398" s="23">
        <f t="shared" si="265"/>
        <v>-2.3522360682001864E-2</v>
      </c>
      <c r="L2398" s="22">
        <f t="shared" si="259"/>
        <v>4.8572035953933224E-3</v>
      </c>
    </row>
    <row r="2399" spans="1:12" x14ac:dyDescent="0.25">
      <c r="A2399" s="3">
        <f>IFERROR(Datos!A2399,"")</f>
        <v>45971</v>
      </c>
      <c r="B2399" s="4">
        <f>IFERROR(Datos!B2399,"")</f>
        <v>378.38</v>
      </c>
      <c r="C2399" s="4">
        <f>IFERROR(Datos!C2399,"")</f>
        <v>6832.43</v>
      </c>
      <c r="D2399" s="22">
        <f t="shared" si="260"/>
        <v>2.7341098531128649E-2</v>
      </c>
      <c r="E2399" s="22">
        <f t="shared" si="261"/>
        <v>1.5400963024610581E-2</v>
      </c>
      <c r="F2399" s="22">
        <f>IFERROR(D2399-Dashboard!$B$4/252,"")</f>
        <v>2.7182368372398489E-2</v>
      </c>
      <c r="G2399" s="22">
        <f>IFERROR(E2399-Dashboard!$B$4/252,"")</f>
        <v>1.5242232865880423E-2</v>
      </c>
      <c r="H2399" s="4">
        <f t="shared" si="262"/>
        <v>403.15</v>
      </c>
      <c r="I2399" s="23">
        <f t="shared" si="263"/>
        <v>-6.1441150936376032E-2</v>
      </c>
      <c r="J2399" s="4">
        <f t="shared" si="264"/>
        <v>6890.89</v>
      </c>
      <c r="K2399" s="23">
        <f t="shared" si="265"/>
        <v>-8.4836646645063407E-3</v>
      </c>
      <c r="L2399" s="22">
        <f t="shared" si="259"/>
        <v>1.1940135506518068E-2</v>
      </c>
    </row>
    <row r="2400" spans="1:12" x14ac:dyDescent="0.25">
      <c r="A2400" s="3">
        <f>IFERROR(Datos!A2400,"")</f>
        <v>45972</v>
      </c>
      <c r="B2400" s="4">
        <f>IFERROR(Datos!B2400,"")</f>
        <v>379.87</v>
      </c>
      <c r="C2400" s="4">
        <f>IFERROR(Datos!C2400,"")</f>
        <v>6846.61</v>
      </c>
      <c r="D2400" s="22">
        <f t="shared" si="260"/>
        <v>3.9378402663989842E-3</v>
      </c>
      <c r="E2400" s="22">
        <f t="shared" si="261"/>
        <v>2.0753963084874094E-3</v>
      </c>
      <c r="F2400" s="22">
        <f>IFERROR(D2400-Dashboard!$B$4/252,"")</f>
        <v>3.7791101076688257E-3</v>
      </c>
      <c r="G2400" s="22">
        <f>IFERROR(E2400-Dashboard!$B$4/252,"")</f>
        <v>1.9166661497572507E-3</v>
      </c>
      <c r="H2400" s="4">
        <f t="shared" si="262"/>
        <v>403.15</v>
      </c>
      <c r="I2400" s="23">
        <f t="shared" si="263"/>
        <v>-5.7745256108148291E-2</v>
      </c>
      <c r="J2400" s="4">
        <f t="shared" si="264"/>
        <v>6890.89</v>
      </c>
      <c r="K2400" s="23">
        <f t="shared" si="265"/>
        <v>-6.425875322345953E-3</v>
      </c>
      <c r="L2400" s="22">
        <f t="shared" si="259"/>
        <v>1.8624439579115748E-3</v>
      </c>
    </row>
    <row r="2401" spans="1:12" x14ac:dyDescent="0.25">
      <c r="A2401" s="3">
        <f>IFERROR(Datos!A2401,"")</f>
        <v>45973</v>
      </c>
      <c r="B2401" s="4">
        <f>IFERROR(Datos!B2401,"")</f>
        <v>385.99</v>
      </c>
      <c r="C2401" s="4">
        <f>IFERROR(Datos!C2401,"")</f>
        <v>6850.92</v>
      </c>
      <c r="D2401" s="22">
        <f t="shared" si="260"/>
        <v>1.6110774738726352E-2</v>
      </c>
      <c r="E2401" s="22">
        <f t="shared" si="261"/>
        <v>6.2950861813360071E-4</v>
      </c>
      <c r="F2401" s="22">
        <f>IFERROR(D2401-Dashboard!$B$4/252,"")</f>
        <v>1.5952044579996192E-2</v>
      </c>
      <c r="G2401" s="22">
        <f>IFERROR(E2401-Dashboard!$B$4/252,"")</f>
        <v>4.7077845940344198E-4</v>
      </c>
      <c r="H2401" s="4">
        <f t="shared" si="262"/>
        <v>403.15</v>
      </c>
      <c r="I2401" s="23">
        <f t="shared" si="263"/>
        <v>-4.2564802182810335E-2</v>
      </c>
      <c r="J2401" s="4">
        <f t="shared" si="264"/>
        <v>6890.89</v>
      </c>
      <c r="K2401" s="23">
        <f t="shared" si="265"/>
        <v>-5.8004118481067568E-3</v>
      </c>
      <c r="L2401" s="22">
        <f t="shared" si="259"/>
        <v>1.5481266120592752E-2</v>
      </c>
    </row>
    <row r="2402" spans="1:12" x14ac:dyDescent="0.25">
      <c r="A2402" s="3">
        <f>IFERROR(Datos!A2402,"")</f>
        <v>45974</v>
      </c>
      <c r="B2402" s="4">
        <f>IFERROR(Datos!B2402,"")</f>
        <v>382.87</v>
      </c>
      <c r="C2402" s="4">
        <f>IFERROR(Datos!C2402,"")</f>
        <v>6737.49</v>
      </c>
      <c r="D2402" s="22">
        <f t="shared" si="260"/>
        <v>-8.0831109614238894E-3</v>
      </c>
      <c r="E2402" s="22">
        <f t="shared" si="261"/>
        <v>-1.6556900387101336E-2</v>
      </c>
      <c r="F2402" s="22">
        <f>IFERROR(D2402-Dashboard!$B$4/252,"")</f>
        <v>-8.2418411201540479E-3</v>
      </c>
      <c r="G2402" s="22">
        <f>IFERROR(E2402-Dashboard!$B$4/252,"")</f>
        <v>-1.6715630545831497E-2</v>
      </c>
      <c r="H2402" s="4">
        <f t="shared" si="262"/>
        <v>403.15</v>
      </c>
      <c r="I2402" s="23">
        <f t="shared" si="263"/>
        <v>-5.0303857125139406E-2</v>
      </c>
      <c r="J2402" s="4">
        <f t="shared" si="264"/>
        <v>6890.89</v>
      </c>
      <c r="K2402" s="23">
        <f t="shared" si="265"/>
        <v>-2.2261275394034774E-2</v>
      </c>
      <c r="L2402" s="22">
        <f t="shared" si="259"/>
        <v>8.4737894256774471E-3</v>
      </c>
    </row>
    <row r="2403" spans="1:12" x14ac:dyDescent="0.25">
      <c r="A2403" s="3">
        <f>IFERROR(Datos!A2403,"")</f>
        <v>45975</v>
      </c>
      <c r="B2403" s="4">
        <f>IFERROR(Datos!B2403,"")</f>
        <v>375.96</v>
      </c>
      <c r="C2403" s="4">
        <f>IFERROR(Datos!C2403,"")</f>
        <v>6734.11</v>
      </c>
      <c r="D2403" s="22">
        <f t="shared" si="260"/>
        <v>-1.8047901376446407E-2</v>
      </c>
      <c r="E2403" s="22">
        <f t="shared" si="261"/>
        <v>-5.016705034071034E-4</v>
      </c>
      <c r="F2403" s="22">
        <f>IFERROR(D2403-Dashboard!$B$4/252,"")</f>
        <v>-1.8206631535176567E-2</v>
      </c>
      <c r="G2403" s="22">
        <f>IFERROR(E2403-Dashboard!$B$4/252,"")</f>
        <v>-6.6040066213726213E-4</v>
      </c>
      <c r="H2403" s="4">
        <f t="shared" si="262"/>
        <v>403.15</v>
      </c>
      <c r="I2403" s="23">
        <f t="shared" si="263"/>
        <v>-6.7443879449336497E-2</v>
      </c>
      <c r="J2403" s="4">
        <f t="shared" si="264"/>
        <v>6890.89</v>
      </c>
      <c r="K2403" s="23">
        <f t="shared" si="265"/>
        <v>-2.2751778072208517E-2</v>
      </c>
      <c r="L2403" s="22">
        <f t="shared" si="259"/>
        <v>-1.7546230873039304E-2</v>
      </c>
    </row>
    <row r="2404" spans="1:12" x14ac:dyDescent="0.25">
      <c r="A2404" s="3">
        <f>IFERROR(Datos!A2404,"")</f>
        <v>45978</v>
      </c>
      <c r="B2404" s="4">
        <f>IFERROR(Datos!B2404,"")</f>
        <v>371.65</v>
      </c>
      <c r="C2404" s="4">
        <f>IFERROR(Datos!C2404,"")</f>
        <v>6672.41</v>
      </c>
      <c r="D2404" s="22">
        <f t="shared" si="260"/>
        <v>-1.1463985530375531E-2</v>
      </c>
      <c r="E2404" s="22">
        <f t="shared" si="261"/>
        <v>-9.1623094959838447E-3</v>
      </c>
      <c r="F2404" s="22">
        <f>IFERROR(D2404-Dashboard!$B$4/252,"")</f>
        <v>-1.162271568910569E-2</v>
      </c>
      <c r="G2404" s="22">
        <f>IFERROR(E2404-Dashboard!$B$4/252,"")</f>
        <v>-9.3210396547140032E-3</v>
      </c>
      <c r="H2404" s="4">
        <f t="shared" si="262"/>
        <v>403.15</v>
      </c>
      <c r="I2404" s="23">
        <f t="shared" si="263"/>
        <v>-7.813468932159251E-2</v>
      </c>
      <c r="J2404" s="4">
        <f t="shared" si="264"/>
        <v>6890.89</v>
      </c>
      <c r="K2404" s="23">
        <f t="shared" si="265"/>
        <v>-3.1705628735910762E-2</v>
      </c>
      <c r="L2404" s="22">
        <f t="shared" si="259"/>
        <v>-2.3016760343916864E-3</v>
      </c>
    </row>
    <row r="2405" spans="1:12" x14ac:dyDescent="0.25">
      <c r="A2405" s="3">
        <f>IFERROR(Datos!A2405,"")</f>
        <v>45979</v>
      </c>
      <c r="B2405" s="4">
        <f>IFERROR(Datos!B2405,"")</f>
        <v>374.35</v>
      </c>
      <c r="C2405" s="4">
        <f>IFERROR(Datos!C2405,"")</f>
        <v>6617.32</v>
      </c>
      <c r="D2405" s="22">
        <f t="shared" si="260"/>
        <v>7.2648997712903007E-3</v>
      </c>
      <c r="E2405" s="22">
        <f t="shared" si="261"/>
        <v>-8.2563871224939911E-3</v>
      </c>
      <c r="F2405" s="22">
        <f>IFERROR(D2405-Dashboard!$B$4/252,"")</f>
        <v>7.1061696125601422E-3</v>
      </c>
      <c r="G2405" s="22">
        <f>IFERROR(E2405-Dashboard!$B$4/252,"")</f>
        <v>-8.4151172812241496E-3</v>
      </c>
      <c r="H2405" s="4">
        <f t="shared" si="262"/>
        <v>403.15</v>
      </c>
      <c r="I2405" s="23">
        <f t="shared" si="263"/>
        <v>-7.1437430236884425E-2</v>
      </c>
      <c r="J2405" s="4">
        <f t="shared" si="264"/>
        <v>6890.89</v>
      </c>
      <c r="K2405" s="23">
        <f t="shared" si="265"/>
        <v>-3.970024191359911E-2</v>
      </c>
      <c r="L2405" s="22">
        <f t="shared" si="259"/>
        <v>1.5521286893784292E-2</v>
      </c>
    </row>
    <row r="2406" spans="1:12" x14ac:dyDescent="0.25">
      <c r="A2406" s="3">
        <f>IFERROR(Datos!A2406,"")</f>
        <v>45980</v>
      </c>
      <c r="B2406" s="4">
        <f>IFERROR(Datos!B2406,"")</f>
        <v>374.96</v>
      </c>
      <c r="C2406" s="4">
        <f>IFERROR(Datos!C2406,"")</f>
        <v>6642.16</v>
      </c>
      <c r="D2406" s="22">
        <f t="shared" si="260"/>
        <v>1.6294911179377536E-3</v>
      </c>
      <c r="E2406" s="22">
        <f t="shared" si="261"/>
        <v>3.7537855204221593E-3</v>
      </c>
      <c r="F2406" s="22">
        <f>IFERROR(D2406-Dashboard!$B$4/252,"")</f>
        <v>1.4707609592075949E-3</v>
      </c>
      <c r="G2406" s="22">
        <f>IFERROR(E2406-Dashboard!$B$4/252,"")</f>
        <v>3.5950553616920008E-3</v>
      </c>
      <c r="H2406" s="4">
        <f t="shared" si="262"/>
        <v>403.15</v>
      </c>
      <c r="I2406" s="23">
        <f t="shared" si="263"/>
        <v>-6.9924345777006125E-2</v>
      </c>
      <c r="J2406" s="4">
        <f t="shared" si="264"/>
        <v>6890.89</v>
      </c>
      <c r="K2406" s="23">
        <f t="shared" si="265"/>
        <v>-3.6095482586429362E-2</v>
      </c>
      <c r="L2406" s="22">
        <f t="shared" si="259"/>
        <v>-2.1242944024844057E-3</v>
      </c>
    </row>
    <row r="2407" spans="1:12" x14ac:dyDescent="0.25">
      <c r="A2407" s="3">
        <f>IFERROR(Datos!A2407,"")</f>
        <v>45981</v>
      </c>
      <c r="B2407" s="4">
        <f>IFERROR(Datos!B2407,"")</f>
        <v>374.85</v>
      </c>
      <c r="C2407" s="4">
        <f>IFERROR(Datos!C2407,"")</f>
        <v>6538.76</v>
      </c>
      <c r="D2407" s="22">
        <f t="shared" si="260"/>
        <v>-2.9336462555995535E-4</v>
      </c>
      <c r="E2407" s="22">
        <f t="shared" si="261"/>
        <v>-1.5567225119539341E-2</v>
      </c>
      <c r="F2407" s="22">
        <f>IFERROR(D2407-Dashboard!$B$4/252,"")</f>
        <v>-4.5209478429011408E-4</v>
      </c>
      <c r="G2407" s="22">
        <f>IFERROR(E2407-Dashboard!$B$4/252,"")</f>
        <v>-1.5725955278269501E-2</v>
      </c>
      <c r="H2407" s="4">
        <f t="shared" si="262"/>
        <v>403.15</v>
      </c>
      <c r="I2407" s="23">
        <f t="shared" si="263"/>
        <v>-7.0197197073049611E-2</v>
      </c>
      <c r="J2407" s="4">
        <f t="shared" si="264"/>
        <v>6890.89</v>
      </c>
      <c r="K2407" s="23">
        <f t="shared" si="265"/>
        <v>-5.1100801202747403E-2</v>
      </c>
      <c r="L2407" s="22">
        <f t="shared" si="259"/>
        <v>1.5273860493979385E-2</v>
      </c>
    </row>
    <row r="2408" spans="1:12" x14ac:dyDescent="0.25">
      <c r="A2408" s="3">
        <f>IFERROR(Datos!A2408,"")</f>
        <v>45982</v>
      </c>
      <c r="B2408" s="4">
        <f>IFERROR(Datos!B2408,"")</f>
        <v>374.27</v>
      </c>
      <c r="C2408" s="4">
        <f>IFERROR(Datos!C2408,"")</f>
        <v>6602.99</v>
      </c>
      <c r="D2408" s="22">
        <f t="shared" si="260"/>
        <v>-1.5472855808991159E-3</v>
      </c>
      <c r="E2408" s="22">
        <f t="shared" si="261"/>
        <v>9.8229633753188494E-3</v>
      </c>
      <c r="F2408" s="22">
        <f>IFERROR(D2408-Dashboard!$B$4/252,"")</f>
        <v>-1.7060157396292747E-3</v>
      </c>
      <c r="G2408" s="22">
        <f>IFERROR(E2408-Dashboard!$B$4/252,"")</f>
        <v>9.6642332165886909E-3</v>
      </c>
      <c r="H2408" s="4">
        <f t="shared" si="262"/>
        <v>403.15</v>
      </c>
      <c r="I2408" s="23">
        <f t="shared" si="263"/>
        <v>-7.1635867543098142E-2</v>
      </c>
      <c r="J2408" s="4">
        <f t="shared" si="264"/>
        <v>6890.89</v>
      </c>
      <c r="K2408" s="23">
        <f t="shared" si="265"/>
        <v>-4.1779799126092643E-2</v>
      </c>
      <c r="L2408" s="22">
        <f t="shared" si="259"/>
        <v>-1.1370248956217965E-2</v>
      </c>
    </row>
    <row r="2409" spans="1:12" x14ac:dyDescent="0.25">
      <c r="A2409" s="3">
        <f>IFERROR(Datos!A2409,"")</f>
        <v>45985</v>
      </c>
      <c r="B2409" s="4">
        <f>IFERROR(Datos!B2409,"")</f>
        <v>380.2</v>
      </c>
      <c r="C2409" s="4">
        <f>IFERROR(Datos!C2409,"")</f>
        <v>6705.12</v>
      </c>
      <c r="D2409" s="22">
        <f t="shared" si="260"/>
        <v>1.5844176663905696E-2</v>
      </c>
      <c r="E2409" s="22">
        <f t="shared" si="261"/>
        <v>1.5467235297948356E-2</v>
      </c>
      <c r="F2409" s="22">
        <f>IFERROR(D2409-Dashboard!$B$4/252,"")</f>
        <v>1.5685446505175536E-2</v>
      </c>
      <c r="G2409" s="22">
        <f>IFERROR(E2409-Dashboard!$B$4/252,"")</f>
        <v>1.5308505139218198E-2</v>
      </c>
      <c r="H2409" s="4">
        <f t="shared" si="262"/>
        <v>403.15</v>
      </c>
      <c r="I2409" s="23">
        <f t="shared" si="263"/>
        <v>-5.6926702220017389E-2</v>
      </c>
      <c r="J2409" s="4">
        <f t="shared" si="264"/>
        <v>6890.89</v>
      </c>
      <c r="K2409" s="23">
        <f t="shared" si="265"/>
        <v>-2.6958781811928567E-2</v>
      </c>
      <c r="L2409" s="22">
        <f t="shared" si="259"/>
        <v>3.7694136595733951E-4</v>
      </c>
    </row>
    <row r="2410" spans="1:12" x14ac:dyDescent="0.25">
      <c r="A2410" s="3">
        <f>IFERROR(Datos!A2410,"")</f>
        <v>45986</v>
      </c>
      <c r="B2410" s="4">
        <f>IFERROR(Datos!B2410,"")</f>
        <v>380.08</v>
      </c>
      <c r="C2410" s="4">
        <f>IFERROR(Datos!C2410,"")</f>
        <v>6765.88</v>
      </c>
      <c r="D2410" s="22">
        <f t="shared" si="260"/>
        <v>-3.1562335612833614E-4</v>
      </c>
      <c r="E2410" s="22">
        <f t="shared" si="261"/>
        <v>9.0617319302264132E-3</v>
      </c>
      <c r="F2410" s="22">
        <f>IFERROR(D2410-Dashboard!$B$4/252,"")</f>
        <v>-4.7435351485849487E-4</v>
      </c>
      <c r="G2410" s="22">
        <f>IFERROR(E2410-Dashboard!$B$4/252,"")</f>
        <v>8.9030017714962547E-3</v>
      </c>
      <c r="H2410" s="4">
        <f t="shared" si="262"/>
        <v>403.15</v>
      </c>
      <c r="I2410" s="23">
        <f t="shared" si="263"/>
        <v>-5.7224358179337687E-2</v>
      </c>
      <c r="J2410" s="4">
        <f t="shared" si="264"/>
        <v>6890.89</v>
      </c>
      <c r="K2410" s="23">
        <f t="shared" si="265"/>
        <v>-1.8141343135647192E-2</v>
      </c>
      <c r="L2410" s="22">
        <f t="shared" si="259"/>
        <v>-9.3773552863547494E-3</v>
      </c>
    </row>
    <row r="2411" spans="1:12" x14ac:dyDescent="0.25">
      <c r="A2411" s="3">
        <f>IFERROR(Datos!A2411,"")</f>
        <v>45987</v>
      </c>
      <c r="B2411" s="4">
        <f>IFERROR(Datos!B2411,"")</f>
        <v>383.12</v>
      </c>
      <c r="C2411" s="4">
        <f>IFERROR(Datos!C2411,"")</f>
        <v>6812.61</v>
      </c>
      <c r="D2411" s="22">
        <f t="shared" si="260"/>
        <v>7.9983161439698414E-3</v>
      </c>
      <c r="E2411" s="22">
        <f t="shared" si="261"/>
        <v>6.9067142781129576E-3</v>
      </c>
      <c r="F2411" s="22">
        <f>IFERROR(D2411-Dashboard!$B$4/252,"")</f>
        <v>7.8395859852396828E-3</v>
      </c>
      <c r="G2411" s="22">
        <f>IFERROR(E2411-Dashboard!$B$4/252,"")</f>
        <v>6.7479841193827991E-3</v>
      </c>
      <c r="H2411" s="4">
        <f t="shared" si="262"/>
        <v>403.15</v>
      </c>
      <c r="I2411" s="23">
        <f t="shared" si="263"/>
        <v>-4.968374054322211E-2</v>
      </c>
      <c r="J2411" s="4">
        <f t="shared" si="264"/>
        <v>6890.89</v>
      </c>
      <c r="K2411" s="23">
        <f t="shared" si="265"/>
        <v>-1.1359925931193282E-2</v>
      </c>
      <c r="L2411" s="22">
        <f t="shared" si="259"/>
        <v>1.0916018658568838E-3</v>
      </c>
    </row>
    <row r="2412" spans="1:12" x14ac:dyDescent="0.25">
      <c r="A2412" s="3">
        <f>IFERROR(Datos!A2412,"")</f>
        <v>45989</v>
      </c>
      <c r="B2412" s="4">
        <f>IFERROR(Datos!B2412,"")</f>
        <v>387.88</v>
      </c>
      <c r="C2412" s="4">
        <f>IFERROR(Datos!C2412,"")</f>
        <v>6849.09</v>
      </c>
      <c r="D2412" s="22">
        <f t="shared" si="260"/>
        <v>1.2424305700563743E-2</v>
      </c>
      <c r="E2412" s="22">
        <f t="shared" si="261"/>
        <v>5.3547759228842473E-3</v>
      </c>
      <c r="F2412" s="22">
        <f>IFERROR(D2412-Dashboard!$B$4/252,"")</f>
        <v>1.2265575541833584E-2</v>
      </c>
      <c r="G2412" s="22">
        <f>IFERROR(E2412-Dashboard!$B$4/252,"")</f>
        <v>5.1960457641540888E-3</v>
      </c>
      <c r="H2412" s="4">
        <f t="shared" si="262"/>
        <v>403.15</v>
      </c>
      <c r="I2412" s="23">
        <f t="shared" si="263"/>
        <v>-3.7876720823514787E-2</v>
      </c>
      <c r="J2412" s="4">
        <f t="shared" si="264"/>
        <v>6890.89</v>
      </c>
      <c r="K2412" s="23">
        <f t="shared" si="265"/>
        <v>-6.0659798661711894E-3</v>
      </c>
      <c r="L2412" s="22">
        <f t="shared" si="259"/>
        <v>7.0695297776794952E-3</v>
      </c>
    </row>
    <row r="2413" spans="1:12" x14ac:dyDescent="0.25">
      <c r="A2413" s="3">
        <f>IFERROR(Datos!A2413,"")</f>
        <v>45992</v>
      </c>
      <c r="B2413" s="4">
        <f>IFERROR(Datos!B2413,"")</f>
        <v>389.75</v>
      </c>
      <c r="C2413" s="4">
        <f>IFERROR(Datos!C2413,"")</f>
        <v>6812.63</v>
      </c>
      <c r="D2413" s="22">
        <f t="shared" si="260"/>
        <v>4.8210786841291764E-3</v>
      </c>
      <c r="E2413" s="22">
        <f t="shared" si="261"/>
        <v>-5.3233349247856498E-3</v>
      </c>
      <c r="F2413" s="22">
        <f>IFERROR(D2413-Dashboard!$B$4/252,"")</f>
        <v>4.6623485253990179E-3</v>
      </c>
      <c r="G2413" s="22">
        <f>IFERROR(E2413-Dashboard!$B$4/252,"")</f>
        <v>-5.4820650835158084E-3</v>
      </c>
      <c r="H2413" s="4">
        <f t="shared" si="262"/>
        <v>403.15</v>
      </c>
      <c r="I2413" s="23">
        <f t="shared" si="263"/>
        <v>-3.323824879077264E-2</v>
      </c>
      <c r="J2413" s="4">
        <f t="shared" si="264"/>
        <v>6890.89</v>
      </c>
      <c r="K2413" s="23">
        <f t="shared" si="265"/>
        <v>-1.1357023548482115E-2</v>
      </c>
      <c r="L2413" s="22">
        <f t="shared" si="259"/>
        <v>1.0144413608914826E-2</v>
      </c>
    </row>
    <row r="2414" spans="1:12" x14ac:dyDescent="0.25">
      <c r="A2414" s="3">
        <f>IFERROR(Datos!A2414,"")</f>
        <v>45993</v>
      </c>
      <c r="B2414" s="4">
        <f>IFERROR(Datos!B2414,"")</f>
        <v>387.24</v>
      </c>
      <c r="C2414" s="4">
        <f>IFERROR(Datos!C2414,"")</f>
        <v>6829.37</v>
      </c>
      <c r="D2414" s="22">
        <f t="shared" si="260"/>
        <v>-6.4400256574727033E-3</v>
      </c>
      <c r="E2414" s="22">
        <f t="shared" si="261"/>
        <v>2.4572008167182968E-3</v>
      </c>
      <c r="F2414" s="22">
        <f>IFERROR(D2414-Dashboard!$B$4/252,"")</f>
        <v>-6.5987558162028618E-3</v>
      </c>
      <c r="G2414" s="22">
        <f>IFERROR(E2414-Dashboard!$B$4/252,"")</f>
        <v>2.2984706579881383E-3</v>
      </c>
      <c r="H2414" s="4">
        <f t="shared" si="262"/>
        <v>403.15</v>
      </c>
      <c r="I2414" s="23">
        <f t="shared" si="263"/>
        <v>-3.94642192732233E-2</v>
      </c>
      <c r="J2414" s="4">
        <f t="shared" si="264"/>
        <v>6890.89</v>
      </c>
      <c r="K2414" s="23">
        <f t="shared" si="265"/>
        <v>-8.927729219302627E-3</v>
      </c>
      <c r="L2414" s="22">
        <f t="shared" si="259"/>
        <v>-8.8972264741910001E-3</v>
      </c>
    </row>
    <row r="2415" spans="1:12" x14ac:dyDescent="0.25">
      <c r="A2415" s="3">
        <f>IFERROR(Datos!A2415,"")</f>
        <v>45994</v>
      </c>
      <c r="B2415" s="4">
        <f>IFERROR(Datos!B2415,"")</f>
        <v>386.88</v>
      </c>
      <c r="C2415" s="4">
        <f>IFERROR(Datos!C2415,"")</f>
        <v>6849.72</v>
      </c>
      <c r="D2415" s="22">
        <f t="shared" si="260"/>
        <v>-9.2965602726990948E-4</v>
      </c>
      <c r="E2415" s="22">
        <f t="shared" si="261"/>
        <v>2.9797770511774679E-3</v>
      </c>
      <c r="F2415" s="22">
        <f>IFERROR(D2415-Dashboard!$B$4/252,"")</f>
        <v>-1.0883861860000682E-3</v>
      </c>
      <c r="G2415" s="22">
        <f>IFERROR(E2415-Dashboard!$B$4/252,"")</f>
        <v>2.8210468924473094E-3</v>
      </c>
      <c r="H2415" s="4">
        <f t="shared" si="262"/>
        <v>403.15</v>
      </c>
      <c r="I2415" s="23">
        <f t="shared" si="263"/>
        <v>-4.0357187151184415E-2</v>
      </c>
      <c r="J2415" s="4">
        <f t="shared" si="264"/>
        <v>6890.89</v>
      </c>
      <c r="K2415" s="23">
        <f t="shared" si="265"/>
        <v>-5.9745548107719149E-3</v>
      </c>
      <c r="L2415" s="22">
        <f t="shared" si="259"/>
        <v>-3.9094330784473774E-3</v>
      </c>
    </row>
    <row r="2416" spans="1:12" x14ac:dyDescent="0.25">
      <c r="A2416" s="3">
        <f>IFERROR(Datos!A2416,"")</f>
        <v>45995</v>
      </c>
      <c r="B2416" s="4">
        <f>IFERROR(Datos!B2416,"")</f>
        <v>387.13</v>
      </c>
      <c r="C2416" s="4">
        <f>IFERROR(Datos!C2416,"")</f>
        <v>6857.12</v>
      </c>
      <c r="D2416" s="22">
        <f t="shared" si="260"/>
        <v>6.4619520264685981E-4</v>
      </c>
      <c r="E2416" s="22">
        <f t="shared" si="261"/>
        <v>1.0803361305278258E-3</v>
      </c>
      <c r="F2416" s="22">
        <f>IFERROR(D2416-Dashboard!$B$4/252,"")</f>
        <v>4.8746504391670108E-4</v>
      </c>
      <c r="G2416" s="22">
        <f>IFERROR(E2416-Dashboard!$B$4/252,"")</f>
        <v>9.2160597179766711E-4</v>
      </c>
      <c r="H2416" s="4">
        <f t="shared" si="262"/>
        <v>403.15</v>
      </c>
      <c r="I2416" s="23">
        <f t="shared" si="263"/>
        <v>-3.9737070569267008E-2</v>
      </c>
      <c r="J2416" s="4">
        <f t="shared" si="264"/>
        <v>6890.89</v>
      </c>
      <c r="K2416" s="23">
        <f t="shared" si="265"/>
        <v>-4.9006732076698478E-3</v>
      </c>
      <c r="L2416" s="22">
        <f t="shared" si="259"/>
        <v>-4.3414092788096603E-4</v>
      </c>
    </row>
    <row r="2417" spans="1:12" x14ac:dyDescent="0.25">
      <c r="A2417" s="3">
        <f>IFERROR(Datos!A2417,"")</f>
        <v>45996</v>
      </c>
      <c r="B2417" s="4">
        <f>IFERROR(Datos!B2417,"")</f>
        <v>386.44</v>
      </c>
      <c r="C2417" s="4">
        <f>IFERROR(Datos!C2417,"")</f>
        <v>6870.4</v>
      </c>
      <c r="D2417" s="22">
        <f t="shared" si="260"/>
        <v>-1.7823470152145138E-3</v>
      </c>
      <c r="E2417" s="22">
        <f t="shared" si="261"/>
        <v>1.9366731222436595E-3</v>
      </c>
      <c r="F2417" s="22">
        <f>IFERROR(D2417-Dashboard!$B$4/252,"")</f>
        <v>-1.9410771739446725E-3</v>
      </c>
      <c r="G2417" s="22">
        <f>IFERROR(E2417-Dashboard!$B$4/252,"")</f>
        <v>1.7779429635135008E-3</v>
      </c>
      <c r="H2417" s="4">
        <f t="shared" si="262"/>
        <v>403.15</v>
      </c>
      <c r="I2417" s="23">
        <f t="shared" si="263"/>
        <v>-4.1448592335359025E-2</v>
      </c>
      <c r="J2417" s="4">
        <f t="shared" si="264"/>
        <v>6890.89</v>
      </c>
      <c r="K2417" s="23">
        <f t="shared" si="265"/>
        <v>-2.9734910875084397E-3</v>
      </c>
      <c r="L2417" s="22">
        <f t="shared" si="259"/>
        <v>-3.7190201374581733E-3</v>
      </c>
    </row>
    <row r="2418" spans="1:12" x14ac:dyDescent="0.25">
      <c r="A2418" s="3">
        <f>IFERROR(Datos!A2418,"")</f>
        <v>45999</v>
      </c>
      <c r="B2418" s="4">
        <f>IFERROR(Datos!B2418,"")</f>
        <v>385.42</v>
      </c>
      <c r="C2418" s="4">
        <f>IFERROR(Datos!C2418,"")</f>
        <v>6846.51</v>
      </c>
      <c r="D2418" s="22">
        <f t="shared" si="260"/>
        <v>-2.6394783148742107E-3</v>
      </c>
      <c r="E2418" s="22">
        <f t="shared" si="261"/>
        <v>-3.4772356776897606E-3</v>
      </c>
      <c r="F2418" s="22">
        <f>IFERROR(D2418-Dashboard!$B$4/252,"")</f>
        <v>-2.7982084736043692E-3</v>
      </c>
      <c r="G2418" s="22">
        <f>IFERROR(E2418-Dashboard!$B$4/252,"")</f>
        <v>-3.6359658364199191E-3</v>
      </c>
      <c r="H2418" s="4">
        <f t="shared" si="262"/>
        <v>403.15</v>
      </c>
      <c r="I2418" s="23">
        <f t="shared" si="263"/>
        <v>-4.3978667989581943E-2</v>
      </c>
      <c r="J2418" s="4">
        <f t="shared" si="264"/>
        <v>6890.89</v>
      </c>
      <c r="K2418" s="23">
        <f t="shared" si="265"/>
        <v>-6.4403872359013459E-3</v>
      </c>
      <c r="L2418" s="22">
        <f t="shared" si="259"/>
        <v>8.3775736281554991E-4</v>
      </c>
    </row>
    <row r="2419" spans="1:12" x14ac:dyDescent="0.25">
      <c r="A2419" s="3">
        <f>IFERROR(Datos!A2419,"")</f>
        <v>46000</v>
      </c>
      <c r="B2419" s="4">
        <f>IFERROR(Datos!B2419,"")</f>
        <v>387.4</v>
      </c>
      <c r="C2419" s="4">
        <f>IFERROR(Datos!C2419,"")</f>
        <v>6840.51</v>
      </c>
      <c r="D2419" s="22">
        <f t="shared" si="260"/>
        <v>5.1372528670021733E-3</v>
      </c>
      <c r="E2419" s="22">
        <f t="shared" si="261"/>
        <v>-8.7635890402559813E-4</v>
      </c>
      <c r="F2419" s="22">
        <f>IFERROR(D2419-Dashboard!$B$4/252,"")</f>
        <v>4.9785227082720148E-3</v>
      </c>
      <c r="G2419" s="22">
        <f>IFERROR(E2419-Dashboard!$B$4/252,"")</f>
        <v>-1.0350890627557569E-3</v>
      </c>
      <c r="H2419" s="4">
        <f t="shared" si="262"/>
        <v>403.15</v>
      </c>
      <c r="I2419" s="23">
        <f t="shared" si="263"/>
        <v>-3.9067344660796199E-2</v>
      </c>
      <c r="J2419" s="4">
        <f t="shared" si="264"/>
        <v>6890.89</v>
      </c>
      <c r="K2419" s="23">
        <f t="shared" si="265"/>
        <v>-7.3111020492273582E-3</v>
      </c>
      <c r="L2419" s="22">
        <f t="shared" si="259"/>
        <v>6.0136117710277714E-3</v>
      </c>
    </row>
    <row r="2420" spans="1:12" x14ac:dyDescent="0.25">
      <c r="A2420" s="3">
        <f>IFERROR(Datos!A2420,"")</f>
        <v>46001</v>
      </c>
      <c r="B2420" s="4">
        <f>IFERROR(Datos!B2420,"")</f>
        <v>389.05</v>
      </c>
      <c r="C2420" s="4">
        <f>IFERROR(Datos!C2420,"")</f>
        <v>6886.68</v>
      </c>
      <c r="D2420" s="22">
        <f t="shared" si="260"/>
        <v>4.2591636551367884E-3</v>
      </c>
      <c r="E2420" s="22">
        <f t="shared" si="261"/>
        <v>6.7494967480494772E-3</v>
      </c>
      <c r="F2420" s="22">
        <f>IFERROR(D2420-Dashboard!$B$4/252,"")</f>
        <v>4.1004334964066299E-3</v>
      </c>
      <c r="G2420" s="22">
        <f>IFERROR(E2420-Dashboard!$B$4/252,"")</f>
        <v>6.5907665893193187E-3</v>
      </c>
      <c r="H2420" s="4">
        <f t="shared" si="262"/>
        <v>403.15</v>
      </c>
      <c r="I2420" s="23">
        <f t="shared" si="263"/>
        <v>-3.4974575220141357E-2</v>
      </c>
      <c r="J2420" s="4">
        <f t="shared" si="264"/>
        <v>6890.89</v>
      </c>
      <c r="K2420" s="23">
        <f t="shared" si="265"/>
        <v>-6.1095156068380341E-4</v>
      </c>
      <c r="L2420" s="22">
        <f t="shared" si="259"/>
        <v>-2.4903330929126888E-3</v>
      </c>
    </row>
    <row r="2421" spans="1:12" x14ac:dyDescent="0.25">
      <c r="A2421" s="3">
        <f>IFERROR(Datos!A2421,"")</f>
        <v>46002</v>
      </c>
      <c r="B2421" s="4">
        <f>IFERROR(Datos!B2421,"")</f>
        <v>393.24</v>
      </c>
      <c r="C2421" s="4">
        <f>IFERROR(Datos!C2421,"")</f>
        <v>6901</v>
      </c>
      <c r="D2421" s="22">
        <f t="shared" si="260"/>
        <v>1.0769823930086186E-2</v>
      </c>
      <c r="E2421" s="22">
        <f t="shared" si="261"/>
        <v>2.0793764194066977E-3</v>
      </c>
      <c r="F2421" s="22">
        <f>IFERROR(D2421-Dashboard!$B$4/252,"")</f>
        <v>1.0611093771356028E-2</v>
      </c>
      <c r="G2421" s="22">
        <f>IFERROR(E2421-Dashboard!$B$4/252,"")</f>
        <v>1.920646260676539E-3</v>
      </c>
      <c r="H2421" s="4">
        <f t="shared" si="262"/>
        <v>403.15</v>
      </c>
      <c r="I2421" s="23">
        <f t="shared" si="263"/>
        <v>-2.4581421307205642E-2</v>
      </c>
      <c r="J2421" s="4">
        <f t="shared" si="264"/>
        <v>6901</v>
      </c>
      <c r="K2421" s="23">
        <f t="shared" si="265"/>
        <v>0</v>
      </c>
      <c r="L2421" s="22">
        <f t="shared" si="259"/>
        <v>8.6904475106794887E-3</v>
      </c>
    </row>
    <row r="2422" spans="1:12" x14ac:dyDescent="0.25">
      <c r="A2422" s="3">
        <f>IFERROR(Datos!A2422,"")</f>
        <v>46003</v>
      </c>
      <c r="B2422" s="4">
        <f>IFERROR(Datos!B2422,"")</f>
        <v>395.44</v>
      </c>
      <c r="C2422" s="4">
        <f>IFERROR(Datos!C2422,"")</f>
        <v>6827.41</v>
      </c>
      <c r="D2422" s="22">
        <f t="shared" si="260"/>
        <v>5.5945478588139697E-3</v>
      </c>
      <c r="E2422" s="22">
        <f t="shared" si="261"/>
        <v>-1.0663671931604113E-2</v>
      </c>
      <c r="F2422" s="22">
        <f>IFERROR(D2422-Dashboard!$B$4/252,"")</f>
        <v>5.4358177000838111E-3</v>
      </c>
      <c r="G2422" s="22">
        <f>IFERROR(E2422-Dashboard!$B$4/252,"")</f>
        <v>-1.0822402090334271E-2</v>
      </c>
      <c r="H2422" s="4">
        <f t="shared" si="262"/>
        <v>403.15</v>
      </c>
      <c r="I2422" s="23">
        <f t="shared" si="263"/>
        <v>-1.9124395386332593E-2</v>
      </c>
      <c r="J2422" s="4">
        <f t="shared" si="264"/>
        <v>6901</v>
      </c>
      <c r="K2422" s="23">
        <f t="shared" si="265"/>
        <v>-1.0663671931604113E-2</v>
      </c>
      <c r="L2422" s="22">
        <f t="shared" si="259"/>
        <v>1.6258219790418083E-2</v>
      </c>
    </row>
    <row r="2423" spans="1:12" x14ac:dyDescent="0.25">
      <c r="A2423" s="3">
        <f>IFERROR(Datos!A2423,"")</f>
        <v>46006</v>
      </c>
      <c r="B2423" s="4">
        <f>IFERROR(Datos!B2423,"")</f>
        <v>395.8</v>
      </c>
      <c r="C2423" s="4">
        <f>IFERROR(Datos!C2423,"")</f>
        <v>6816.51</v>
      </c>
      <c r="D2423" s="22">
        <f t="shared" si="260"/>
        <v>9.1037831276552517E-4</v>
      </c>
      <c r="E2423" s="22">
        <f t="shared" si="261"/>
        <v>-1.5965058492165562E-3</v>
      </c>
      <c r="F2423" s="22">
        <f>IFERROR(D2423-Dashboard!$B$4/252,"")</f>
        <v>7.5164815403536644E-4</v>
      </c>
      <c r="G2423" s="22">
        <f>IFERROR(E2423-Dashboard!$B$4/252,"")</f>
        <v>-1.755236007946715E-3</v>
      </c>
      <c r="H2423" s="4">
        <f t="shared" si="262"/>
        <v>403.15</v>
      </c>
      <c r="I2423" s="23">
        <f t="shared" si="263"/>
        <v>-1.8231427508371478E-2</v>
      </c>
      <c r="J2423" s="4">
        <f t="shared" si="264"/>
        <v>6901</v>
      </c>
      <c r="K2423" s="23">
        <f t="shared" si="265"/>
        <v>-1.2243153166207721E-2</v>
      </c>
      <c r="L2423" s="22">
        <f t="shared" si="259"/>
        <v>2.5068841619820814E-3</v>
      </c>
    </row>
    <row r="2424" spans="1:12" x14ac:dyDescent="0.25">
      <c r="A2424" s="3">
        <f>IFERROR(Datos!A2424,"")</f>
        <v>46007</v>
      </c>
      <c r="B2424" s="4">
        <f>IFERROR(Datos!B2424,"")</f>
        <v>395.89</v>
      </c>
      <c r="C2424" s="4">
        <f>IFERROR(Datos!C2424,"")</f>
        <v>6800.26</v>
      </c>
      <c r="D2424" s="22">
        <f t="shared" si="260"/>
        <v>2.2738756947937588E-4</v>
      </c>
      <c r="E2424" s="22">
        <f t="shared" si="261"/>
        <v>-2.3839178699950336E-3</v>
      </c>
      <c r="F2424" s="22">
        <f>IFERROR(D2424-Dashboard!$B$4/252,"")</f>
        <v>6.8657410749217154E-5</v>
      </c>
      <c r="G2424" s="22">
        <f>IFERROR(E2424-Dashboard!$B$4/252,"")</f>
        <v>-2.5426480287251921E-3</v>
      </c>
      <c r="H2424" s="4">
        <f t="shared" si="262"/>
        <v>403.15</v>
      </c>
      <c r="I2424" s="23">
        <f t="shared" si="263"/>
        <v>-1.8008185538881283E-2</v>
      </c>
      <c r="J2424" s="4">
        <f t="shared" si="264"/>
        <v>6901</v>
      </c>
      <c r="K2424" s="23">
        <f t="shared" si="265"/>
        <v>-1.4597884364584757E-2</v>
      </c>
      <c r="L2424" s="22">
        <f t="shared" si="259"/>
        <v>2.6113054394744095E-3</v>
      </c>
    </row>
    <row r="2425" spans="1:12" x14ac:dyDescent="0.25">
      <c r="A2425" s="3">
        <f>IFERROR(Datos!A2425,"")</f>
        <v>46008</v>
      </c>
      <c r="B2425" s="4">
        <f>IFERROR(Datos!B2425,"")</f>
        <v>399.29</v>
      </c>
      <c r="C2425" s="4">
        <f>IFERROR(Datos!C2425,"")</f>
        <v>6721.43</v>
      </c>
      <c r="D2425" s="22">
        <f t="shared" si="260"/>
        <v>8.5882442092501954E-3</v>
      </c>
      <c r="E2425" s="22">
        <f t="shared" si="261"/>
        <v>-1.1592203827500702E-2</v>
      </c>
      <c r="F2425" s="22">
        <f>IFERROR(D2425-Dashboard!$B$4/252,"")</f>
        <v>8.4295140505200369E-3</v>
      </c>
      <c r="G2425" s="22">
        <f>IFERROR(E2425-Dashboard!$B$4/252,"")</f>
        <v>-1.1750933986230861E-2</v>
      </c>
      <c r="H2425" s="4">
        <f t="shared" si="262"/>
        <v>403.15</v>
      </c>
      <c r="I2425" s="23">
        <f t="shared" si="263"/>
        <v>-9.5746000248045915E-3</v>
      </c>
      <c r="J2425" s="4">
        <f t="shared" si="264"/>
        <v>6901</v>
      </c>
      <c r="K2425" s="23">
        <f t="shared" si="265"/>
        <v>-2.6020866541080934E-2</v>
      </c>
      <c r="L2425" s="22">
        <f t="shared" si="259"/>
        <v>2.0180448036750898E-2</v>
      </c>
    </row>
    <row r="2426" spans="1:12" x14ac:dyDescent="0.25">
      <c r="A2426" s="3">
        <f>IFERROR(Datos!A2426,"")</f>
        <v>46009</v>
      </c>
      <c r="B2426" s="4">
        <f>IFERROR(Datos!B2426,"")</f>
        <v>398.57</v>
      </c>
      <c r="C2426" s="4">
        <f>IFERROR(Datos!C2426,"")</f>
        <v>6774.76</v>
      </c>
      <c r="D2426" s="22">
        <f t="shared" si="260"/>
        <v>-1.803200681209205E-3</v>
      </c>
      <c r="E2426" s="22">
        <f t="shared" si="261"/>
        <v>7.9343234996123169E-3</v>
      </c>
      <c r="F2426" s="22">
        <f>IFERROR(D2426-Dashboard!$B$4/252,"")</f>
        <v>-1.9619308399393635E-3</v>
      </c>
      <c r="G2426" s="22">
        <f>IFERROR(E2426-Dashboard!$B$4/252,"")</f>
        <v>7.7755933408821584E-3</v>
      </c>
      <c r="H2426" s="4">
        <f t="shared" si="262"/>
        <v>403.15</v>
      </c>
      <c r="I2426" s="23">
        <f t="shared" si="263"/>
        <v>-1.136053578072671E-2</v>
      </c>
      <c r="J2426" s="4">
        <f t="shared" si="264"/>
        <v>6901</v>
      </c>
      <c r="K2426" s="23">
        <f t="shared" si="265"/>
        <v>-1.8293001014345722E-2</v>
      </c>
      <c r="L2426" s="22">
        <f t="shared" si="259"/>
        <v>-9.7375241808215218E-3</v>
      </c>
    </row>
    <row r="2427" spans="1:12" x14ac:dyDescent="0.25">
      <c r="A2427" s="3">
        <f>IFERROR(Datos!A2427,"")</f>
        <v>46010</v>
      </c>
      <c r="B2427" s="4">
        <f>IFERROR(Datos!B2427,"")</f>
        <v>399.02</v>
      </c>
      <c r="C2427" s="4">
        <f>IFERROR(Datos!C2427,"")</f>
        <v>6834.5</v>
      </c>
      <c r="D2427" s="22">
        <f t="shared" si="260"/>
        <v>1.1290363047895546E-3</v>
      </c>
      <c r="E2427" s="22">
        <f t="shared" si="261"/>
        <v>8.8180245499471788E-3</v>
      </c>
      <c r="F2427" s="22">
        <f>IFERROR(D2427-Dashboard!$B$4/252,"")</f>
        <v>9.703061460593959E-4</v>
      </c>
      <c r="G2427" s="22">
        <f>IFERROR(E2427-Dashboard!$B$4/252,"")</f>
        <v>8.6592943912170203E-3</v>
      </c>
      <c r="H2427" s="4">
        <f t="shared" si="262"/>
        <v>403.15</v>
      </c>
      <c r="I2427" s="23">
        <f t="shared" si="263"/>
        <v>-1.02443259332754E-2</v>
      </c>
      <c r="J2427" s="4">
        <f t="shared" si="264"/>
        <v>6901</v>
      </c>
      <c r="K2427" s="23">
        <f t="shared" si="265"/>
        <v>-9.636284596435285E-3</v>
      </c>
      <c r="L2427" s="22">
        <f t="shared" si="259"/>
        <v>-7.6889882451576241E-3</v>
      </c>
    </row>
    <row r="2428" spans="1:12" x14ac:dyDescent="0.25">
      <c r="A2428" s="3">
        <f>IFERROR(Datos!A2428,"")</f>
        <v>46013</v>
      </c>
      <c r="B2428" s="4">
        <f>IFERROR(Datos!B2428,"")</f>
        <v>408.23</v>
      </c>
      <c r="C2428" s="4">
        <f>IFERROR(Datos!C2428,"")</f>
        <v>6878.49</v>
      </c>
      <c r="D2428" s="22">
        <f t="shared" si="260"/>
        <v>2.3081549797002721E-2</v>
      </c>
      <c r="E2428" s="22">
        <f t="shared" si="261"/>
        <v>6.4364620674519646E-3</v>
      </c>
      <c r="F2428" s="22">
        <f>IFERROR(D2428-Dashboard!$B$4/252,"")</f>
        <v>2.292281963827256E-2</v>
      </c>
      <c r="G2428" s="22">
        <f>IFERROR(E2428-Dashboard!$B$4/252,"")</f>
        <v>6.2777319087218061E-3</v>
      </c>
      <c r="H2428" s="4">
        <f t="shared" si="262"/>
        <v>408.23</v>
      </c>
      <c r="I2428" s="23">
        <f t="shared" si="263"/>
        <v>0</v>
      </c>
      <c r="J2428" s="4">
        <f t="shared" si="264"/>
        <v>6901</v>
      </c>
      <c r="K2428" s="23">
        <f t="shared" si="265"/>
        <v>-3.261846109259614E-3</v>
      </c>
      <c r="L2428" s="22">
        <f t="shared" si="259"/>
        <v>1.6645087729550756E-2</v>
      </c>
    </row>
    <row r="2429" spans="1:12" x14ac:dyDescent="0.25">
      <c r="A2429" s="3">
        <f>IFERROR(Datos!A2429,"")</f>
        <v>46014</v>
      </c>
      <c r="B2429" s="4">
        <f>IFERROR(Datos!B2429,"")</f>
        <v>413.64</v>
      </c>
      <c r="C2429" s="4">
        <f>IFERROR(Datos!C2429,"")</f>
        <v>6909.79</v>
      </c>
      <c r="D2429" s="22">
        <f t="shared" si="260"/>
        <v>1.3252333243514602E-2</v>
      </c>
      <c r="E2429" s="22">
        <f t="shared" si="261"/>
        <v>4.5504173154282679E-3</v>
      </c>
      <c r="F2429" s="22">
        <f>IFERROR(D2429-Dashboard!$B$4/252,"")</f>
        <v>1.3093603084784444E-2</v>
      </c>
      <c r="G2429" s="22">
        <f>IFERROR(E2429-Dashboard!$B$4/252,"")</f>
        <v>4.3916871566981094E-3</v>
      </c>
      <c r="H2429" s="4">
        <f t="shared" si="262"/>
        <v>413.64</v>
      </c>
      <c r="I2429" s="23">
        <f t="shared" si="263"/>
        <v>0</v>
      </c>
      <c r="J2429" s="4">
        <f t="shared" si="264"/>
        <v>6909.79</v>
      </c>
      <c r="K2429" s="23">
        <f t="shared" si="265"/>
        <v>0</v>
      </c>
      <c r="L2429" s="22">
        <f t="shared" si="259"/>
        <v>8.7019159280863345E-3</v>
      </c>
    </row>
    <row r="2430" spans="1:12" x14ac:dyDescent="0.25">
      <c r="A2430" s="3">
        <f>IFERROR(Datos!A2430,"")</f>
        <v>46015</v>
      </c>
      <c r="B2430" s="4">
        <f>IFERROR(Datos!B2430,"")</f>
        <v>411.93</v>
      </c>
      <c r="C2430" s="4">
        <f>IFERROR(Datos!C2430,"")</f>
        <v>6932.05</v>
      </c>
      <c r="D2430" s="22">
        <f t="shared" si="260"/>
        <v>-4.1340295909485514E-3</v>
      </c>
      <c r="E2430" s="22">
        <f t="shared" si="261"/>
        <v>3.2215161386959235E-3</v>
      </c>
      <c r="F2430" s="22">
        <f>IFERROR(D2430-Dashboard!$B$4/252,"")</f>
        <v>-4.2927597496787099E-3</v>
      </c>
      <c r="G2430" s="22">
        <f>IFERROR(E2430-Dashboard!$B$4/252,"")</f>
        <v>3.0627859799657649E-3</v>
      </c>
      <c r="H2430" s="4">
        <f t="shared" si="262"/>
        <v>413.64</v>
      </c>
      <c r="I2430" s="23">
        <f t="shared" si="263"/>
        <v>-4.1340295909485514E-3</v>
      </c>
      <c r="J2430" s="4">
        <f t="shared" si="264"/>
        <v>6932.05</v>
      </c>
      <c r="K2430" s="23">
        <f t="shared" si="265"/>
        <v>0</v>
      </c>
      <c r="L2430" s="22">
        <f t="shared" si="259"/>
        <v>-7.3555457296444748E-3</v>
      </c>
    </row>
    <row r="2431" spans="1:12" x14ac:dyDescent="0.25">
      <c r="A2431" s="3">
        <f>IFERROR(Datos!A2431,"")</f>
        <v>46017</v>
      </c>
      <c r="B2431" s="4">
        <f>IFERROR(Datos!B2431,"")</f>
        <v>416.74</v>
      </c>
      <c r="C2431" s="4">
        <f>IFERROR(Datos!C2431,"")</f>
        <v>6929.94</v>
      </c>
      <c r="D2431" s="22">
        <f t="shared" si="260"/>
        <v>1.1676741193892282E-2</v>
      </c>
      <c r="E2431" s="22">
        <f t="shared" si="261"/>
        <v>-3.043832632483312E-4</v>
      </c>
      <c r="F2431" s="22">
        <f>IFERROR(D2431-Dashboard!$B$4/252,"")</f>
        <v>1.1518011035162123E-2</v>
      </c>
      <c r="G2431" s="22">
        <f>IFERROR(E2431-Dashboard!$B$4/252,"")</f>
        <v>-4.6311342197848993E-4</v>
      </c>
      <c r="H2431" s="4">
        <f t="shared" si="262"/>
        <v>416.74</v>
      </c>
      <c r="I2431" s="23">
        <f t="shared" si="263"/>
        <v>0</v>
      </c>
      <c r="J2431" s="4">
        <f t="shared" si="264"/>
        <v>6932.05</v>
      </c>
      <c r="K2431" s="23">
        <f t="shared" si="265"/>
        <v>-3.043832632483312E-4</v>
      </c>
      <c r="L2431" s="22">
        <f t="shared" si="259"/>
        <v>1.1981124457140613E-2</v>
      </c>
    </row>
    <row r="2432" spans="1:12" x14ac:dyDescent="0.25">
      <c r="A2432" s="3">
        <f>IFERROR(Datos!A2432,"")</f>
        <v>46020</v>
      </c>
      <c r="B2432" s="4">
        <f>IFERROR(Datos!B2432,"")</f>
        <v>398.6</v>
      </c>
      <c r="C2432" s="4">
        <f>IFERROR(Datos!C2432,"")</f>
        <v>6905.74</v>
      </c>
      <c r="D2432" s="22">
        <f t="shared" si="260"/>
        <v>-4.3528339012333772E-2</v>
      </c>
      <c r="E2432" s="22">
        <f t="shared" si="261"/>
        <v>-3.4920937266411656E-3</v>
      </c>
      <c r="F2432" s="22">
        <f>IFERROR(D2432-Dashboard!$B$4/252,"")</f>
        <v>-4.3687069171063929E-2</v>
      </c>
      <c r="G2432" s="22">
        <f>IFERROR(E2432-Dashboard!$B$4/252,"")</f>
        <v>-3.6508238853713241E-3</v>
      </c>
      <c r="H2432" s="4">
        <f t="shared" si="262"/>
        <v>416.74</v>
      </c>
      <c r="I2432" s="23">
        <f t="shared" si="263"/>
        <v>-4.3528339012333772E-2</v>
      </c>
      <c r="J2432" s="4">
        <f t="shared" si="264"/>
        <v>6932.05</v>
      </c>
      <c r="K2432" s="23">
        <f t="shared" si="265"/>
        <v>-3.7954140550053861E-3</v>
      </c>
      <c r="L2432" s="22">
        <f t="shared" si="259"/>
        <v>-4.0036245285692607E-2</v>
      </c>
    </row>
    <row r="2433" spans="1:12" x14ac:dyDescent="0.25">
      <c r="A2433" s="3">
        <f>IFERROR(Datos!A2433,"")</f>
        <v>46021</v>
      </c>
      <c r="B2433" s="4">
        <f>IFERROR(Datos!B2433,"")</f>
        <v>398.89</v>
      </c>
      <c r="C2433" s="4">
        <f>IFERROR(Datos!C2433,"")</f>
        <v>6896.24</v>
      </c>
      <c r="D2433" s="22">
        <f t="shared" si="260"/>
        <v>7.275464124434361E-4</v>
      </c>
      <c r="E2433" s="22">
        <f t="shared" si="261"/>
        <v>-1.3756671985912794E-3</v>
      </c>
      <c r="F2433" s="22">
        <f>IFERROR(D2433-Dashboard!$B$4/252,"")</f>
        <v>5.6881625371327737E-4</v>
      </c>
      <c r="G2433" s="22">
        <f>IFERROR(E2433-Dashboard!$B$4/252,"")</f>
        <v>-1.5343973573214381E-3</v>
      </c>
      <c r="H2433" s="4">
        <f t="shared" si="262"/>
        <v>416.74</v>
      </c>
      <c r="I2433" s="23">
        <f t="shared" si="263"/>
        <v>-4.2832461486778328E-2</v>
      </c>
      <c r="J2433" s="4">
        <f t="shared" si="264"/>
        <v>6932.05</v>
      </c>
      <c r="K2433" s="23">
        <f t="shared" si="265"/>
        <v>-5.1658600269761656E-3</v>
      </c>
      <c r="L2433" s="22">
        <f t="shared" si="259"/>
        <v>2.1032136110347155E-3</v>
      </c>
    </row>
    <row r="2434" spans="1:12" x14ac:dyDescent="0.25">
      <c r="A2434" s="3">
        <f>IFERROR(Datos!A2434,"")</f>
        <v>46022</v>
      </c>
      <c r="B2434" s="4">
        <f>IFERROR(Datos!B2434,"")</f>
        <v>396.31</v>
      </c>
      <c r="C2434" s="4">
        <f>IFERROR(Datos!C2434,"")</f>
        <v>6845.5</v>
      </c>
      <c r="D2434" s="22">
        <f t="shared" si="260"/>
        <v>-6.4679485572463058E-3</v>
      </c>
      <c r="E2434" s="22">
        <f t="shared" si="261"/>
        <v>-7.3576325649918894E-3</v>
      </c>
      <c r="F2434" s="22">
        <f>IFERROR(D2434-Dashboard!$B$4/252,"")</f>
        <v>-6.6266787159764643E-3</v>
      </c>
      <c r="G2434" s="22">
        <f>IFERROR(E2434-Dashboard!$B$4/252,"")</f>
        <v>-7.516362723722048E-3</v>
      </c>
      <c r="H2434" s="4">
        <f t="shared" si="262"/>
        <v>416.74</v>
      </c>
      <c r="I2434" s="23">
        <f t="shared" si="263"/>
        <v>-4.9023371886547928E-2</v>
      </c>
      <c r="J2434" s="4">
        <f t="shared" si="264"/>
        <v>6932.05</v>
      </c>
      <c r="K2434" s="23">
        <f t="shared" si="265"/>
        <v>-1.2485484092007448E-2</v>
      </c>
      <c r="L2434" s="22">
        <f t="shared" si="259"/>
        <v>8.8968400774558365E-4</v>
      </c>
    </row>
    <row r="2435" spans="1:12" x14ac:dyDescent="0.25">
      <c r="A2435" s="3">
        <f>IFERROR(Datos!A2435,"")</f>
        <v>46024</v>
      </c>
      <c r="B2435" s="4">
        <f>IFERROR(Datos!B2435,"")</f>
        <v>398.28</v>
      </c>
      <c r="C2435" s="4">
        <f>IFERROR(Datos!C2435,"")</f>
        <v>6858.47</v>
      </c>
      <c r="D2435" s="22">
        <f t="shared" si="260"/>
        <v>4.9708561479648861E-3</v>
      </c>
      <c r="E2435" s="22">
        <f t="shared" si="261"/>
        <v>1.8946753341611E-3</v>
      </c>
      <c r="F2435" s="22">
        <f>IFERROR(D2435-Dashboard!$B$4/252,"")</f>
        <v>4.8121259892347275E-3</v>
      </c>
      <c r="G2435" s="22">
        <f>IFERROR(E2435-Dashboard!$B$4/252,"")</f>
        <v>1.7359451754309413E-3</v>
      </c>
      <c r="H2435" s="4">
        <f t="shared" si="262"/>
        <v>416.74</v>
      </c>
      <c r="I2435" s="23">
        <f t="shared" si="263"/>
        <v>-4.4296203868119277E-2</v>
      </c>
      <c r="J2435" s="4">
        <f t="shared" si="264"/>
        <v>6932.05</v>
      </c>
      <c r="K2435" s="23">
        <f t="shared" si="265"/>
        <v>-1.0614464696590442E-2</v>
      </c>
      <c r="L2435" s="22">
        <f t="shared" ref="L2435:L2498" si="266">IFERROR(IF(AND(ISNUMBER(D2435),ISNUMBER(E2435)),D2435-E2435,""),"")</f>
        <v>3.0761808138037861E-3</v>
      </c>
    </row>
    <row r="2436" spans="1:12" x14ac:dyDescent="0.25">
      <c r="A2436" s="3">
        <f>IFERROR(Datos!A2436,"")</f>
        <v>46027</v>
      </c>
      <c r="B2436" s="4">
        <f>IFERROR(Datos!B2436,"")</f>
        <v>408.76</v>
      </c>
      <c r="C2436" s="4">
        <f>IFERROR(Datos!C2436,"")</f>
        <v>6902.05</v>
      </c>
      <c r="D2436" s="22">
        <f t="shared" ref="D2436:D2499" si="267">IFERROR(IF(AND(ISNUMBER(B2436),ISNUMBER(B2435),B2435&lt;&gt;0),B2436/B2435-1,""),"")</f>
        <v>2.6313146530079434E-2</v>
      </c>
      <c r="E2436" s="22">
        <f t="shared" ref="E2436:E2499" si="268">IFERROR(IF(AND(ISNUMBER(C2436),ISNUMBER(C2435),C2435&lt;&gt;0),C2436/C2435-1,""),"")</f>
        <v>6.3541868667500445E-3</v>
      </c>
      <c r="F2436" s="22">
        <f>IFERROR(D2436-Dashboard!$B$4/252,"")</f>
        <v>2.6154416371349274E-2</v>
      </c>
      <c r="G2436" s="22">
        <f>IFERROR(E2436-Dashboard!$B$4/252,"")</f>
        <v>6.195456708019886E-3</v>
      </c>
      <c r="H2436" s="4">
        <f t="shared" ref="H2436:H2499" si="269">IFERROR(IF(ISNUMBER(B2436),MAX(B2436,IFERROR(H2435,B2436)),""),"")</f>
        <v>416.74</v>
      </c>
      <c r="I2436" s="23">
        <f t="shared" ref="I2436:I2499" si="270">IFERROR(IF(AND(ISNUMBER(B2436),ISNUMBER(H2436)),B2436/H2436-1,""),"")</f>
        <v>-1.9148629841147957E-2</v>
      </c>
      <c r="J2436" s="4">
        <f t="shared" ref="J2436:J2499" si="271">IFERROR(IF(ISNUMBER(C2436),MAX(C2436,IFERROR(J2435,C2436)),""),"")</f>
        <v>6932.05</v>
      </c>
      <c r="K2436" s="23">
        <f t="shared" ref="K2436:K2499" si="272">IFERROR(IF(AND(ISNUMBER(C2436),ISNUMBER(J2436)),C2436/J2436-1,""),"")</f>
        <v>-4.3277241220129881E-3</v>
      </c>
      <c r="L2436" s="22">
        <f t="shared" si="266"/>
        <v>1.995895966332939E-2</v>
      </c>
    </row>
    <row r="2437" spans="1:12" x14ac:dyDescent="0.25">
      <c r="A2437" s="3">
        <f>IFERROR(Datos!A2437,"")</f>
        <v>46028</v>
      </c>
      <c r="B2437" s="4">
        <f>IFERROR(Datos!B2437,"")</f>
        <v>413.18</v>
      </c>
      <c r="C2437" s="4">
        <f>IFERROR(Datos!C2437,"")</f>
        <v>6944.82</v>
      </c>
      <c r="D2437" s="22">
        <f t="shared" si="267"/>
        <v>1.0813191114590559E-2</v>
      </c>
      <c r="E2437" s="22">
        <f t="shared" si="268"/>
        <v>6.1967096732129523E-3</v>
      </c>
      <c r="F2437" s="22">
        <f>IFERROR(D2437-Dashboard!$B$4/252,"")</f>
        <v>1.0654460955860401E-2</v>
      </c>
      <c r="G2437" s="22">
        <f>IFERROR(E2437-Dashboard!$B$4/252,"")</f>
        <v>6.0379795144827938E-3</v>
      </c>
      <c r="H2437" s="4">
        <f t="shared" si="269"/>
        <v>416.74</v>
      </c>
      <c r="I2437" s="23">
        <f t="shared" si="270"/>
        <v>-8.5424965206123415E-3</v>
      </c>
      <c r="J2437" s="4">
        <f t="shared" si="271"/>
        <v>6944.82</v>
      </c>
      <c r="K2437" s="23">
        <f t="shared" si="272"/>
        <v>0</v>
      </c>
      <c r="L2437" s="22">
        <f t="shared" si="266"/>
        <v>4.6164814413776067E-3</v>
      </c>
    </row>
    <row r="2438" spans="1:12" x14ac:dyDescent="0.25">
      <c r="A2438" s="3">
        <f>IFERROR(Datos!A2438,"")</f>
        <v>46029</v>
      </c>
      <c r="B2438" s="4">
        <f>IFERROR(Datos!B2438,"")</f>
        <v>409.23</v>
      </c>
      <c r="C2438" s="4">
        <f>IFERROR(Datos!C2438,"")</f>
        <v>6920.93</v>
      </c>
      <c r="D2438" s="22">
        <f t="shared" si="267"/>
        <v>-9.5599980637978144E-3</v>
      </c>
      <c r="E2438" s="22">
        <f t="shared" si="268"/>
        <v>-3.4399739662078765E-3</v>
      </c>
      <c r="F2438" s="22">
        <f>IFERROR(D2438-Dashboard!$B$4/252,"")</f>
        <v>-9.7187282225279729E-3</v>
      </c>
      <c r="G2438" s="22">
        <f>IFERROR(E2438-Dashboard!$B$4/252,"")</f>
        <v>-3.5987041249380351E-3</v>
      </c>
      <c r="H2438" s="4">
        <f t="shared" si="269"/>
        <v>416.74</v>
      </c>
      <c r="I2438" s="23">
        <f t="shared" si="270"/>
        <v>-1.8020828334213146E-2</v>
      </c>
      <c r="J2438" s="4">
        <f t="shared" si="271"/>
        <v>6944.82</v>
      </c>
      <c r="K2438" s="23">
        <f t="shared" si="272"/>
        <v>-3.4399739662078765E-3</v>
      </c>
      <c r="L2438" s="22">
        <f t="shared" si="266"/>
        <v>-6.1200240975899378E-3</v>
      </c>
    </row>
    <row r="2439" spans="1:12" x14ac:dyDescent="0.25">
      <c r="A2439" s="3">
        <f>IFERROR(Datos!A2439,"")</f>
        <v>46030</v>
      </c>
      <c r="B2439" s="4">
        <f>IFERROR(Datos!B2439,"")</f>
        <v>411.49</v>
      </c>
      <c r="C2439" s="4">
        <f>IFERROR(Datos!C2439,"")</f>
        <v>6921.46</v>
      </c>
      <c r="D2439" s="22">
        <f t="shared" si="267"/>
        <v>5.5225667717420102E-3</v>
      </c>
      <c r="E2439" s="22">
        <f t="shared" si="268"/>
        <v>7.6579303648571795E-5</v>
      </c>
      <c r="F2439" s="22">
        <f>IFERROR(D2439-Dashboard!$B$4/252,"")</f>
        <v>5.3638366130118516E-3</v>
      </c>
      <c r="G2439" s="22">
        <f>IFERROR(E2439-Dashboard!$B$4/252,"")</f>
        <v>-8.2150855081586935E-5</v>
      </c>
      <c r="H2439" s="4">
        <f t="shared" si="269"/>
        <v>416.74</v>
      </c>
      <c r="I2439" s="23">
        <f t="shared" si="270"/>
        <v>-1.259778279022894E-2</v>
      </c>
      <c r="J2439" s="4">
        <f t="shared" si="271"/>
        <v>6944.82</v>
      </c>
      <c r="K2439" s="23">
        <f t="shared" si="272"/>
        <v>-3.3636580933702476E-3</v>
      </c>
      <c r="L2439" s="22">
        <f t="shared" si="266"/>
        <v>5.4459874680934384E-3</v>
      </c>
    </row>
    <row r="2440" spans="1:12" x14ac:dyDescent="0.25">
      <c r="A2440" s="3">
        <f>IFERROR(Datos!A2440,"")</f>
        <v>46031</v>
      </c>
      <c r="B2440" s="4">
        <f>IFERROR(Datos!B2440,"")</f>
        <v>414.47</v>
      </c>
      <c r="C2440" s="4">
        <f>IFERROR(Datos!C2440,"")</f>
        <v>6966.28</v>
      </c>
      <c r="D2440" s="22">
        <f t="shared" si="267"/>
        <v>7.2419742885612148E-3</v>
      </c>
      <c r="E2440" s="22">
        <f t="shared" si="268"/>
        <v>6.4755123918942559E-3</v>
      </c>
      <c r="F2440" s="22">
        <f>IFERROR(D2440-Dashboard!$B$4/252,"")</f>
        <v>7.0832441298310563E-3</v>
      </c>
      <c r="G2440" s="22">
        <f>IFERROR(E2440-Dashboard!$B$4/252,"")</f>
        <v>6.3167822331640974E-3</v>
      </c>
      <c r="H2440" s="4">
        <f t="shared" si="269"/>
        <v>416.74</v>
      </c>
      <c r="I2440" s="23">
        <f t="shared" si="270"/>
        <v>-5.4470413207274859E-3</v>
      </c>
      <c r="J2440" s="4">
        <f t="shared" si="271"/>
        <v>6966.28</v>
      </c>
      <c r="K2440" s="23">
        <f t="shared" si="272"/>
        <v>0</v>
      </c>
      <c r="L2440" s="22">
        <f t="shared" si="266"/>
        <v>7.6646189666695896E-4</v>
      </c>
    </row>
    <row r="2441" spans="1:12" x14ac:dyDescent="0.25">
      <c r="A2441" s="3">
        <f>IFERROR(Datos!A2441,"")</f>
        <v>46034</v>
      </c>
      <c r="B2441" s="4">
        <f>IFERROR(Datos!B2441,"")</f>
        <v>422.23</v>
      </c>
      <c r="C2441" s="4">
        <f>IFERROR(Datos!C2441,"")</f>
        <v>6977.27</v>
      </c>
      <c r="D2441" s="22">
        <f t="shared" si="267"/>
        <v>1.8722706106593989E-2</v>
      </c>
      <c r="E2441" s="22">
        <f t="shared" si="268"/>
        <v>1.5775995222702122E-3</v>
      </c>
      <c r="F2441" s="22">
        <f>IFERROR(D2441-Dashboard!$B$4/252,"")</f>
        <v>1.8563975947863829E-2</v>
      </c>
      <c r="G2441" s="22">
        <f>IFERROR(E2441-Dashboard!$B$4/252,"")</f>
        <v>1.4188693635400534E-3</v>
      </c>
      <c r="H2441" s="4">
        <f t="shared" si="269"/>
        <v>422.23</v>
      </c>
      <c r="I2441" s="23">
        <f t="shared" si="270"/>
        <v>0</v>
      </c>
      <c r="J2441" s="4">
        <f t="shared" si="271"/>
        <v>6977.27</v>
      </c>
      <c r="K2441" s="23">
        <f t="shared" si="272"/>
        <v>0</v>
      </c>
      <c r="L2441" s="22">
        <f t="shared" si="266"/>
        <v>1.7145106584323777E-2</v>
      </c>
    </row>
    <row r="2442" spans="1:12" x14ac:dyDescent="0.25">
      <c r="A2442" s="3">
        <f>IFERROR(Datos!A2442,"")</f>
        <v>46035</v>
      </c>
      <c r="B2442" s="4">
        <f>IFERROR(Datos!B2442,"")</f>
        <v>421.63</v>
      </c>
      <c r="C2442" s="4">
        <f>IFERROR(Datos!C2442,"")</f>
        <v>6963.74</v>
      </c>
      <c r="D2442" s="22">
        <f t="shared" si="267"/>
        <v>-1.421026454775931E-3</v>
      </c>
      <c r="E2442" s="22">
        <f t="shared" si="268"/>
        <v>-1.9391538524380358E-3</v>
      </c>
      <c r="F2442" s="22">
        <f>IFERROR(D2442-Dashboard!$B$4/252,"")</f>
        <v>-1.5797566135060898E-3</v>
      </c>
      <c r="G2442" s="22">
        <f>IFERROR(E2442-Dashboard!$B$4/252,"")</f>
        <v>-2.0978840111681944E-3</v>
      </c>
      <c r="H2442" s="4">
        <f t="shared" si="269"/>
        <v>422.23</v>
      </c>
      <c r="I2442" s="23">
        <f t="shared" si="270"/>
        <v>-1.421026454775931E-3</v>
      </c>
      <c r="J2442" s="4">
        <f t="shared" si="271"/>
        <v>6977.27</v>
      </c>
      <c r="K2442" s="23">
        <f t="shared" si="272"/>
        <v>-1.9391538524380358E-3</v>
      </c>
      <c r="L2442" s="22">
        <f t="shared" si="266"/>
        <v>5.181273976621048E-4</v>
      </c>
    </row>
    <row r="2443" spans="1:12" x14ac:dyDescent="0.25">
      <c r="A2443" s="3">
        <f>IFERROR(Datos!A2443,"")</f>
        <v>46036</v>
      </c>
      <c r="B2443" s="4">
        <f>IFERROR(Datos!B2443,"")</f>
        <v>425.94</v>
      </c>
      <c r="C2443" s="4">
        <f>IFERROR(Datos!C2443,"")</f>
        <v>6926.6</v>
      </c>
      <c r="D2443" s="22">
        <f t="shared" si="267"/>
        <v>1.0222232763323236E-2</v>
      </c>
      <c r="E2443" s="22">
        <f t="shared" si="268"/>
        <v>-5.3333409920530706E-3</v>
      </c>
      <c r="F2443" s="22">
        <f>IFERROR(D2443-Dashboard!$B$4/252,"")</f>
        <v>1.0063502604593077E-2</v>
      </c>
      <c r="G2443" s="22">
        <f>IFERROR(E2443-Dashboard!$B$4/252,"")</f>
        <v>-5.4920711507832291E-3</v>
      </c>
      <c r="H2443" s="4">
        <f t="shared" si="269"/>
        <v>425.94</v>
      </c>
      <c r="I2443" s="23">
        <f t="shared" si="270"/>
        <v>0</v>
      </c>
      <c r="J2443" s="4">
        <f t="shared" si="271"/>
        <v>6977.27</v>
      </c>
      <c r="K2443" s="23">
        <f t="shared" si="272"/>
        <v>-7.2621526757600252E-3</v>
      </c>
      <c r="L2443" s="22">
        <f t="shared" si="266"/>
        <v>1.5555573755376306E-2</v>
      </c>
    </row>
    <row r="2444" spans="1:12" x14ac:dyDescent="0.25">
      <c r="A2444" s="3">
        <f>IFERROR(Datos!A2444,"")</f>
        <v>46037</v>
      </c>
      <c r="B2444" s="4">
        <f>IFERROR(Datos!B2444,"")</f>
        <v>423.33</v>
      </c>
      <c r="C2444" s="4">
        <f>IFERROR(Datos!C2444,"")</f>
        <v>6944.47</v>
      </c>
      <c r="D2444" s="22">
        <f t="shared" si="267"/>
        <v>-6.1276236089590208E-3</v>
      </c>
      <c r="E2444" s="22">
        <f t="shared" si="268"/>
        <v>2.579909335027164E-3</v>
      </c>
      <c r="F2444" s="22">
        <f>IFERROR(D2444-Dashboard!$B$4/252,"")</f>
        <v>-6.2863537676891793E-3</v>
      </c>
      <c r="G2444" s="22">
        <f>IFERROR(E2444-Dashboard!$B$4/252,"")</f>
        <v>2.4211791762970055E-3</v>
      </c>
      <c r="H2444" s="4">
        <f t="shared" si="269"/>
        <v>425.94</v>
      </c>
      <c r="I2444" s="23">
        <f t="shared" si="270"/>
        <v>-6.1276236089590208E-3</v>
      </c>
      <c r="J2444" s="4">
        <f t="shared" si="271"/>
        <v>6977.27</v>
      </c>
      <c r="K2444" s="23">
        <f t="shared" si="272"/>
        <v>-4.7009790362133597E-3</v>
      </c>
      <c r="L2444" s="22">
        <f t="shared" si="266"/>
        <v>-8.7075329439861848E-3</v>
      </c>
    </row>
    <row r="2445" spans="1:12" x14ac:dyDescent="0.25">
      <c r="A2445" s="3">
        <f>IFERROR(Datos!A2445,"")</f>
        <v>46038</v>
      </c>
      <c r="B2445" s="4">
        <f>IFERROR(Datos!B2445,"")</f>
        <v>421.29</v>
      </c>
      <c r="C2445" s="4">
        <f>IFERROR(Datos!C2445,"")</f>
        <v>6940.01</v>
      </c>
      <c r="D2445" s="22">
        <f t="shared" si="267"/>
        <v>-4.8189355821698365E-3</v>
      </c>
      <c r="E2445" s="22">
        <f t="shared" si="268"/>
        <v>-6.4223763656545696E-4</v>
      </c>
      <c r="F2445" s="22">
        <f>IFERROR(D2445-Dashboard!$B$4/252,"")</f>
        <v>-4.977665740899995E-3</v>
      </c>
      <c r="G2445" s="22">
        <f>IFERROR(E2445-Dashboard!$B$4/252,"")</f>
        <v>-8.0096779529561569E-4</v>
      </c>
      <c r="H2445" s="4">
        <f t="shared" si="269"/>
        <v>425.94</v>
      </c>
      <c r="I2445" s="23">
        <f t="shared" si="270"/>
        <v>-1.0917030567685559E-2</v>
      </c>
      <c r="J2445" s="4">
        <f t="shared" si="271"/>
        <v>6977.27</v>
      </c>
      <c r="K2445" s="23">
        <f t="shared" si="272"/>
        <v>-5.3401975271131219E-3</v>
      </c>
      <c r="L2445" s="22">
        <f t="shared" si="266"/>
        <v>-4.1766979456043796E-3</v>
      </c>
    </row>
    <row r="2446" spans="1:12" x14ac:dyDescent="0.25">
      <c r="A2446" s="3">
        <f>IFERROR(Datos!A2446,"")</f>
        <v>46042</v>
      </c>
      <c r="B2446" s="4">
        <f>IFERROR(Datos!B2446,"")</f>
        <v>437.23</v>
      </c>
      <c r="C2446" s="4">
        <f>IFERROR(Datos!C2446,"")</f>
        <v>6796.86</v>
      </c>
      <c r="D2446" s="22">
        <f t="shared" si="267"/>
        <v>3.7836169859241764E-2</v>
      </c>
      <c r="E2446" s="22">
        <f t="shared" si="268"/>
        <v>-2.0626771431165203E-2</v>
      </c>
      <c r="F2446" s="22">
        <f>IFERROR(D2446-Dashboard!$B$4/252,"")</f>
        <v>3.7677439700511607E-2</v>
      </c>
      <c r="G2446" s="22">
        <f>IFERROR(E2446-Dashboard!$B$4/252,"")</f>
        <v>-2.0785501589895363E-2</v>
      </c>
      <c r="H2446" s="4">
        <f t="shared" si="269"/>
        <v>437.23</v>
      </c>
      <c r="I2446" s="23">
        <f t="shared" si="270"/>
        <v>0</v>
      </c>
      <c r="J2446" s="4">
        <f t="shared" si="271"/>
        <v>6977.27</v>
      </c>
      <c r="K2446" s="23">
        <f t="shared" si="272"/>
        <v>-2.5856817924489239E-2</v>
      </c>
      <c r="L2446" s="22">
        <f t="shared" si="266"/>
        <v>5.8462941290406967E-2</v>
      </c>
    </row>
    <row r="2447" spans="1:12" x14ac:dyDescent="0.25">
      <c r="A2447" s="3">
        <f>IFERROR(Datos!A2447,"")</f>
        <v>46043</v>
      </c>
      <c r="B2447" s="4">
        <f>IFERROR(Datos!B2447,"")</f>
        <v>443.6</v>
      </c>
      <c r="C2447" s="4">
        <f>IFERROR(Datos!C2447,"")</f>
        <v>6875.62</v>
      </c>
      <c r="D2447" s="22">
        <f t="shared" si="267"/>
        <v>1.4568991148823374E-2</v>
      </c>
      <c r="E2447" s="22">
        <f t="shared" si="268"/>
        <v>1.1587703733783039E-2</v>
      </c>
      <c r="F2447" s="22">
        <f>IFERROR(D2447-Dashboard!$B$4/252,"")</f>
        <v>1.4410260990093215E-2</v>
      </c>
      <c r="G2447" s="22">
        <f>IFERROR(E2447-Dashboard!$B$4/252,"")</f>
        <v>1.1428973575052881E-2</v>
      </c>
      <c r="H2447" s="4">
        <f t="shared" si="269"/>
        <v>443.6</v>
      </c>
      <c r="I2447" s="23">
        <f t="shared" si="270"/>
        <v>0</v>
      </c>
      <c r="J2447" s="4">
        <f t="shared" si="271"/>
        <v>6977.27</v>
      </c>
      <c r="K2447" s="23">
        <f t="shared" si="272"/>
        <v>-1.4568735336313532E-2</v>
      </c>
      <c r="L2447" s="22">
        <f t="shared" si="266"/>
        <v>2.9812874150403346E-3</v>
      </c>
    </row>
    <row r="2448" spans="1:12" x14ac:dyDescent="0.25">
      <c r="A2448" s="3">
        <f>IFERROR(Datos!A2448,"")</f>
        <v>46044</v>
      </c>
      <c r="B2448" s="4">
        <f>IFERROR(Datos!B2448,"")</f>
        <v>451.79</v>
      </c>
      <c r="C2448" s="4">
        <f>IFERROR(Datos!C2448,"")</f>
        <v>6913.35</v>
      </c>
      <c r="D2448" s="22">
        <f t="shared" si="267"/>
        <v>1.8462578899909765E-2</v>
      </c>
      <c r="E2448" s="22">
        <f t="shared" si="268"/>
        <v>5.4875051268103991E-3</v>
      </c>
      <c r="F2448" s="22">
        <f>IFERROR(D2448-Dashboard!$B$4/252,"")</f>
        <v>1.8303848741179605E-2</v>
      </c>
      <c r="G2448" s="22">
        <f>IFERROR(E2448-Dashboard!$B$4/252,"")</f>
        <v>5.3287749680802406E-3</v>
      </c>
      <c r="H2448" s="4">
        <f t="shared" si="269"/>
        <v>451.79</v>
      </c>
      <c r="I2448" s="23">
        <f t="shared" si="270"/>
        <v>0</v>
      </c>
      <c r="J2448" s="4">
        <f t="shared" si="271"/>
        <v>6977.27</v>
      </c>
      <c r="K2448" s="23">
        <f t="shared" si="272"/>
        <v>-9.1611762193523072E-3</v>
      </c>
      <c r="L2448" s="22">
        <f t="shared" si="266"/>
        <v>1.2975073773099366E-2</v>
      </c>
    </row>
    <row r="2449" spans="1:12" x14ac:dyDescent="0.25">
      <c r="A2449" s="3">
        <f>IFERROR(Datos!A2449,"")</f>
        <v>46045</v>
      </c>
      <c r="B2449" s="4">
        <f>IFERROR(Datos!B2449,"")</f>
        <v>458</v>
      </c>
      <c r="C2449" s="4">
        <f>IFERROR(Datos!C2449,"")</f>
        <v>6915.61</v>
      </c>
      <c r="D2449" s="22">
        <f t="shared" si="267"/>
        <v>1.3745324155027827E-2</v>
      </c>
      <c r="E2449" s="22">
        <f t="shared" si="268"/>
        <v>3.2690374420485391E-4</v>
      </c>
      <c r="F2449" s="22">
        <f>IFERROR(D2449-Dashboard!$B$4/252,"")</f>
        <v>1.3586593996297669E-2</v>
      </c>
      <c r="G2449" s="22">
        <f>IFERROR(E2449-Dashboard!$B$4/252,"")</f>
        <v>1.6817358547469518E-4</v>
      </c>
      <c r="H2449" s="4">
        <f t="shared" si="269"/>
        <v>458</v>
      </c>
      <c r="I2449" s="23">
        <f t="shared" si="270"/>
        <v>0</v>
      </c>
      <c r="J2449" s="4">
        <f t="shared" si="271"/>
        <v>6977.27</v>
      </c>
      <c r="K2449" s="23">
        <f t="shared" si="272"/>
        <v>-8.837267297954754E-3</v>
      </c>
      <c r="L2449" s="22">
        <f t="shared" si="266"/>
        <v>1.3418420410822973E-2</v>
      </c>
    </row>
    <row r="2450" spans="1:12" x14ac:dyDescent="0.25">
      <c r="A2450" s="3">
        <f>IFERROR(Datos!A2450,"")</f>
        <v>46048</v>
      </c>
      <c r="B2450" s="4">
        <f>IFERROR(Datos!B2450,"")</f>
        <v>464.7</v>
      </c>
      <c r="C2450" s="4">
        <f>IFERROR(Datos!C2450,"")</f>
        <v>6950.23</v>
      </c>
      <c r="D2450" s="22">
        <f t="shared" si="267"/>
        <v>1.4628820960698619E-2</v>
      </c>
      <c r="E2450" s="22">
        <f t="shared" si="268"/>
        <v>5.0060659869484159E-3</v>
      </c>
      <c r="F2450" s="22">
        <f>IFERROR(D2450-Dashboard!$B$4/252,"")</f>
        <v>1.447009080196846E-2</v>
      </c>
      <c r="G2450" s="22">
        <f>IFERROR(E2450-Dashboard!$B$4/252,"")</f>
        <v>4.8473358282182574E-3</v>
      </c>
      <c r="H2450" s="4">
        <f t="shared" si="269"/>
        <v>464.7</v>
      </c>
      <c r="I2450" s="23">
        <f t="shared" si="270"/>
        <v>0</v>
      </c>
      <c r="J2450" s="4">
        <f t="shared" si="271"/>
        <v>6977.27</v>
      </c>
      <c r="K2450" s="23">
        <f t="shared" si="272"/>
        <v>-3.8754412542442163E-3</v>
      </c>
      <c r="L2450" s="22">
        <f t="shared" si="266"/>
        <v>9.6227549737502027E-3</v>
      </c>
    </row>
    <row r="2451" spans="1:12" x14ac:dyDescent="0.25">
      <c r="A2451" s="3">
        <f>IFERROR(Datos!A2451,"")</f>
        <v>46049</v>
      </c>
      <c r="B2451" s="4">
        <f>IFERROR(Datos!B2451,"")</f>
        <v>476.1</v>
      </c>
      <c r="C2451" s="4">
        <f>IFERROR(Datos!C2451,"")</f>
        <v>6978.6</v>
      </c>
      <c r="D2451" s="22">
        <f t="shared" si="267"/>
        <v>2.4531956100710239E-2</v>
      </c>
      <c r="E2451" s="22">
        <f t="shared" si="268"/>
        <v>4.0818793047137092E-3</v>
      </c>
      <c r="F2451" s="22">
        <f>IFERROR(D2451-Dashboard!$B$4/252,"")</f>
        <v>2.4373225941980079E-2</v>
      </c>
      <c r="G2451" s="22">
        <f>IFERROR(E2451-Dashboard!$B$4/252,"")</f>
        <v>3.9231491459835507E-3</v>
      </c>
      <c r="H2451" s="4">
        <f t="shared" si="269"/>
        <v>476.1</v>
      </c>
      <c r="I2451" s="23">
        <f t="shared" si="270"/>
        <v>0</v>
      </c>
      <c r="J2451" s="4">
        <f t="shared" si="271"/>
        <v>6978.6</v>
      </c>
      <c r="K2451" s="23">
        <f t="shared" si="272"/>
        <v>0</v>
      </c>
      <c r="L2451" s="22">
        <f t="shared" si="266"/>
        <v>2.045007679599653E-2</v>
      </c>
    </row>
    <row r="2452" spans="1:12" x14ac:dyDescent="0.25">
      <c r="A2452" s="3">
        <f>IFERROR(Datos!A2452,"")</f>
        <v>46050</v>
      </c>
      <c r="B2452" s="4">
        <f>IFERROR(Datos!B2452,"")</f>
        <v>494.56</v>
      </c>
      <c r="C2452" s="4">
        <f>IFERROR(Datos!C2452,"")</f>
        <v>6978.03</v>
      </c>
      <c r="D2452" s="22">
        <f t="shared" si="267"/>
        <v>3.8773366939718557E-2</v>
      </c>
      <c r="E2452" s="22">
        <f t="shared" si="268"/>
        <v>-8.1678273579299798E-5</v>
      </c>
      <c r="F2452" s="22">
        <f>IFERROR(D2452-Dashboard!$B$4/252,"")</f>
        <v>3.86146367809884E-2</v>
      </c>
      <c r="G2452" s="22">
        <f>IFERROR(E2452-Dashboard!$B$4/252,"")</f>
        <v>-2.4040843230945853E-4</v>
      </c>
      <c r="H2452" s="4">
        <f t="shared" si="269"/>
        <v>494.56</v>
      </c>
      <c r="I2452" s="23">
        <f t="shared" si="270"/>
        <v>0</v>
      </c>
      <c r="J2452" s="4">
        <f t="shared" si="271"/>
        <v>6978.6</v>
      </c>
      <c r="K2452" s="23">
        <f t="shared" si="272"/>
        <v>-8.1678273579299798E-5</v>
      </c>
      <c r="L2452" s="22">
        <f t="shared" si="266"/>
        <v>3.8855045213297856E-2</v>
      </c>
    </row>
    <row r="2453" spans="1:12" x14ac:dyDescent="0.25">
      <c r="A2453" s="3">
        <f>IFERROR(Datos!A2453,"")</f>
        <v>46051</v>
      </c>
      <c r="B2453" s="4">
        <f>IFERROR(Datos!B2453,"")</f>
        <v>495.9</v>
      </c>
      <c r="C2453" s="4">
        <f>IFERROR(Datos!C2453,"")</f>
        <v>6969.01</v>
      </c>
      <c r="D2453" s="22">
        <f t="shared" si="267"/>
        <v>2.7094791329667078E-3</v>
      </c>
      <c r="E2453" s="22">
        <f t="shared" si="268"/>
        <v>-1.2926284352460238E-3</v>
      </c>
      <c r="F2453" s="22">
        <f>IFERROR(D2453-Dashboard!$B$4/252,"")</f>
        <v>2.5507489742365493E-3</v>
      </c>
      <c r="G2453" s="22">
        <f>IFERROR(E2453-Dashboard!$B$4/252,"")</f>
        <v>-1.4513585939761825E-3</v>
      </c>
      <c r="H2453" s="4">
        <f t="shared" si="269"/>
        <v>495.9</v>
      </c>
      <c r="I2453" s="23">
        <f t="shared" si="270"/>
        <v>0</v>
      </c>
      <c r="J2453" s="4">
        <f t="shared" si="271"/>
        <v>6978.6</v>
      </c>
      <c r="K2453" s="23">
        <f t="shared" si="272"/>
        <v>-1.3742011291663081E-3</v>
      </c>
      <c r="L2453" s="22">
        <f t="shared" si="266"/>
        <v>4.0021075682127316E-3</v>
      </c>
    </row>
    <row r="2454" spans="1:12" x14ac:dyDescent="0.25">
      <c r="A2454" s="3">
        <f>IFERROR(Datos!A2454,"")</f>
        <v>46052</v>
      </c>
      <c r="B2454" s="4">
        <f>IFERROR(Datos!B2454,"")</f>
        <v>444.95</v>
      </c>
      <c r="C2454" s="4">
        <f>IFERROR(Datos!C2454,"")</f>
        <v>6939.03</v>
      </c>
      <c r="D2454" s="22">
        <f t="shared" si="267"/>
        <v>-0.10274248840492028</v>
      </c>
      <c r="E2454" s="22">
        <f t="shared" si="268"/>
        <v>-4.3019022788028938E-3</v>
      </c>
      <c r="F2454" s="22">
        <f>IFERROR(D2454-Dashboard!$B$4/252,"")</f>
        <v>-0.10290121856365045</v>
      </c>
      <c r="G2454" s="22">
        <f>IFERROR(E2454-Dashboard!$B$4/252,"")</f>
        <v>-4.4606324375330523E-3</v>
      </c>
      <c r="H2454" s="4">
        <f t="shared" si="269"/>
        <v>495.9</v>
      </c>
      <c r="I2454" s="23">
        <f t="shared" si="270"/>
        <v>-0.10274248840492028</v>
      </c>
      <c r="J2454" s="4">
        <f t="shared" si="271"/>
        <v>6978.6</v>
      </c>
      <c r="K2454" s="23">
        <f t="shared" si="272"/>
        <v>-5.6701917290001846E-3</v>
      </c>
      <c r="L2454" s="22">
        <f t="shared" si="266"/>
        <v>-9.8440586126117391E-2</v>
      </c>
    </row>
    <row r="2455" spans="1:12" x14ac:dyDescent="0.25">
      <c r="A2455" s="3">
        <f>IFERROR(Datos!A2455,"")</f>
        <v>46055</v>
      </c>
      <c r="B2455" s="4">
        <f>IFERROR(Datos!B2455,"")</f>
        <v>427.13</v>
      </c>
      <c r="C2455" s="4">
        <f>IFERROR(Datos!C2455,"")</f>
        <v>6976.44</v>
      </c>
      <c r="D2455" s="22">
        <f t="shared" si="267"/>
        <v>-4.0049443757725567E-2</v>
      </c>
      <c r="E2455" s="22">
        <f t="shared" si="268"/>
        <v>5.3912434446889979E-3</v>
      </c>
      <c r="F2455" s="22">
        <f>IFERROR(D2455-Dashboard!$B$4/252,"")</f>
        <v>-4.0208173916455724E-2</v>
      </c>
      <c r="G2455" s="22">
        <f>IFERROR(E2455-Dashboard!$B$4/252,"")</f>
        <v>5.2325132859588393E-3</v>
      </c>
      <c r="H2455" s="4">
        <f t="shared" si="269"/>
        <v>495.9</v>
      </c>
      <c r="I2455" s="23">
        <f t="shared" si="270"/>
        <v>-0.1386771526517443</v>
      </c>
      <c r="J2455" s="4">
        <f t="shared" si="271"/>
        <v>6978.6</v>
      </c>
      <c r="K2455" s="23">
        <f t="shared" si="272"/>
        <v>-3.0951766830034089E-4</v>
      </c>
      <c r="L2455" s="22">
        <f t="shared" si="266"/>
        <v>-4.5440687202414565E-2</v>
      </c>
    </row>
    <row r="2456" spans="1:12" x14ac:dyDescent="0.25">
      <c r="A2456" s="3">
        <f>IFERROR(Datos!A2456,"")</f>
        <v>46056</v>
      </c>
      <c r="B2456" s="4">
        <f>IFERROR(Datos!B2456,"")</f>
        <v>454.29</v>
      </c>
      <c r="C2456" s="4">
        <f>IFERROR(Datos!C2456,"")</f>
        <v>6917.81</v>
      </c>
      <c r="D2456" s="22">
        <f t="shared" si="267"/>
        <v>6.3587198276871204E-2</v>
      </c>
      <c r="E2456" s="22">
        <f t="shared" si="268"/>
        <v>-8.4039997477222128E-3</v>
      </c>
      <c r="F2456" s="22">
        <f>IFERROR(D2456-Dashboard!$B$4/252,"")</f>
        <v>6.342846811814104E-2</v>
      </c>
      <c r="G2456" s="22">
        <f>IFERROR(E2456-Dashboard!$B$4/252,"")</f>
        <v>-8.5627299064523713E-3</v>
      </c>
      <c r="H2456" s="4">
        <f t="shared" si="269"/>
        <v>495.9</v>
      </c>
      <c r="I2456" s="23">
        <f t="shared" si="270"/>
        <v>-8.3908045977011403E-2</v>
      </c>
      <c r="J2456" s="4">
        <f t="shared" si="271"/>
        <v>6978.6</v>
      </c>
      <c r="K2456" s="23">
        <f t="shared" si="272"/>
        <v>-8.7109162296162834E-3</v>
      </c>
      <c r="L2456" s="22">
        <f t="shared" si="266"/>
        <v>7.1991198024593417E-2</v>
      </c>
    </row>
    <row r="2457" spans="1:12" x14ac:dyDescent="0.25">
      <c r="A2457" s="3">
        <f>IFERROR(Datos!A2457,"")</f>
        <v>46057</v>
      </c>
      <c r="B2457" s="4">
        <f>IFERROR(Datos!B2457,"")</f>
        <v>453.97</v>
      </c>
      <c r="C2457" s="4">
        <f>IFERROR(Datos!C2457,"")</f>
        <v>6882.72</v>
      </c>
      <c r="D2457" s="22">
        <f t="shared" si="267"/>
        <v>-7.0439587047921304E-4</v>
      </c>
      <c r="E2457" s="22">
        <f t="shared" si="268"/>
        <v>-5.0724145358140849E-3</v>
      </c>
      <c r="F2457" s="22">
        <f>IFERROR(D2457-Dashboard!$B$4/252,"")</f>
        <v>-8.6312602920937177E-4</v>
      </c>
      <c r="G2457" s="22">
        <f>IFERROR(E2457-Dashboard!$B$4/252,"")</f>
        <v>-5.2311446945442434E-3</v>
      </c>
      <c r="H2457" s="4">
        <f t="shared" si="269"/>
        <v>495.9</v>
      </c>
      <c r="I2457" s="23">
        <f t="shared" si="270"/>
        <v>-8.4553337366404469E-2</v>
      </c>
      <c r="J2457" s="4">
        <f t="shared" si="271"/>
        <v>6978.6</v>
      </c>
      <c r="K2457" s="23">
        <f t="shared" si="272"/>
        <v>-1.3739145387327012E-2</v>
      </c>
      <c r="L2457" s="22">
        <f t="shared" si="266"/>
        <v>4.3680186653348718E-3</v>
      </c>
    </row>
    <row r="2458" spans="1:12" x14ac:dyDescent="0.25">
      <c r="A2458" s="3">
        <f>IFERROR(Datos!A2458,"")</f>
        <v>46058</v>
      </c>
      <c r="B2458" s="4">
        <f>IFERROR(Datos!B2458,"")</f>
        <v>441.88</v>
      </c>
      <c r="C2458" s="4">
        <f>IFERROR(Datos!C2458,"")</f>
        <v>6798.4</v>
      </c>
      <c r="D2458" s="22">
        <f t="shared" si="267"/>
        <v>-2.6631715752142293E-2</v>
      </c>
      <c r="E2458" s="22">
        <f t="shared" si="268"/>
        <v>-1.2250970546528239E-2</v>
      </c>
      <c r="F2458" s="22">
        <f>IFERROR(D2458-Dashboard!$B$4/252,"")</f>
        <v>-2.6790445910872453E-2</v>
      </c>
      <c r="G2458" s="22">
        <f>IFERROR(E2458-Dashboard!$B$4/252,"")</f>
        <v>-1.2409700705258398E-2</v>
      </c>
      <c r="H2458" s="4">
        <f t="shared" si="269"/>
        <v>495.9</v>
      </c>
      <c r="I2458" s="23">
        <f t="shared" si="270"/>
        <v>-0.10893325267190967</v>
      </c>
      <c r="J2458" s="4">
        <f t="shared" si="271"/>
        <v>6978.6</v>
      </c>
      <c r="K2458" s="23">
        <f t="shared" si="272"/>
        <v>-2.5821798068380586E-2</v>
      </c>
      <c r="L2458" s="22">
        <f t="shared" si="266"/>
        <v>-1.4380745205614054E-2</v>
      </c>
    </row>
    <row r="2459" spans="1:12" x14ac:dyDescent="0.25">
      <c r="A2459" s="3">
        <f>IFERROR(Datos!A2459,"")</f>
        <v>46059</v>
      </c>
      <c r="B2459" s="4">
        <f>IFERROR(Datos!B2459,"")</f>
        <v>455.46</v>
      </c>
      <c r="C2459" s="4">
        <f>IFERROR(Datos!C2459,"")</f>
        <v>6932.3</v>
      </c>
      <c r="D2459" s="22">
        <f t="shared" si="267"/>
        <v>3.0732325518240122E-2</v>
      </c>
      <c r="E2459" s="22">
        <f t="shared" si="268"/>
        <v>1.9695810779006839E-2</v>
      </c>
      <c r="F2459" s="22">
        <f>IFERROR(D2459-Dashboard!$B$4/252,"")</f>
        <v>3.0573595359509962E-2</v>
      </c>
      <c r="G2459" s="22">
        <f>IFERROR(E2459-Dashboard!$B$4/252,"")</f>
        <v>1.9537080620276679E-2</v>
      </c>
      <c r="H2459" s="4">
        <f t="shared" si="269"/>
        <v>495.9</v>
      </c>
      <c r="I2459" s="23">
        <f t="shared" si="270"/>
        <v>-8.1548699334543229E-2</v>
      </c>
      <c r="J2459" s="4">
        <f t="shared" si="271"/>
        <v>6978.6</v>
      </c>
      <c r="K2459" s="23">
        <f t="shared" si="272"/>
        <v>-6.6345685381021813E-3</v>
      </c>
      <c r="L2459" s="22">
        <f t="shared" si="266"/>
        <v>1.1036514739233283E-2</v>
      </c>
    </row>
    <row r="2460" spans="1:12" x14ac:dyDescent="0.25">
      <c r="A2460" s="3">
        <f>IFERROR(Datos!A2460,"")</f>
        <v>46062</v>
      </c>
      <c r="B2460" s="4">
        <f>IFERROR(Datos!B2460,"")</f>
        <v>467.03</v>
      </c>
      <c r="C2460" s="4">
        <f>IFERROR(Datos!C2460,"")</f>
        <v>6964.82</v>
      </c>
      <c r="D2460" s="22">
        <f t="shared" si="267"/>
        <v>2.5402889386554328E-2</v>
      </c>
      <c r="E2460" s="22">
        <f t="shared" si="268"/>
        <v>4.6910837672922145E-3</v>
      </c>
      <c r="F2460" s="22">
        <f>IFERROR(D2460-Dashboard!$B$4/252,"")</f>
        <v>2.5244159227824168E-2</v>
      </c>
      <c r="G2460" s="22">
        <f>IFERROR(E2460-Dashboard!$B$4/252,"")</f>
        <v>4.532353608562056E-3</v>
      </c>
      <c r="H2460" s="4">
        <f t="shared" si="269"/>
        <v>495.9</v>
      </c>
      <c r="I2460" s="23">
        <f t="shared" si="270"/>
        <v>-5.8217382536801754E-2</v>
      </c>
      <c r="J2460" s="4">
        <f t="shared" si="271"/>
        <v>6978.6</v>
      </c>
      <c r="K2460" s="23">
        <f t="shared" si="272"/>
        <v>-1.974608087582097E-3</v>
      </c>
      <c r="L2460" s="22">
        <f t="shared" si="266"/>
        <v>2.0711805619262114E-2</v>
      </c>
    </row>
    <row r="2461" spans="1:12" x14ac:dyDescent="0.25">
      <c r="A2461" s="3">
        <f>IFERROR(Datos!A2461,"")</f>
        <v>46063</v>
      </c>
      <c r="B2461" s="4">
        <f>IFERROR(Datos!B2461,"")</f>
        <v>462.4</v>
      </c>
      <c r="C2461" s="4">
        <f>IFERROR(Datos!C2461,"")</f>
        <v>6941.81</v>
      </c>
      <c r="D2461" s="22">
        <f t="shared" si="267"/>
        <v>-9.9137100400402689E-3</v>
      </c>
      <c r="E2461" s="22">
        <f t="shared" si="268"/>
        <v>-3.3037465433419788E-3</v>
      </c>
      <c r="F2461" s="22">
        <f>IFERROR(D2461-Dashboard!$B$4/252,"")</f>
        <v>-1.0072440198770427E-2</v>
      </c>
      <c r="G2461" s="22">
        <f>IFERROR(E2461-Dashboard!$B$4/252,"")</f>
        <v>-3.4624767020721373E-3</v>
      </c>
      <c r="H2461" s="4">
        <f t="shared" si="269"/>
        <v>495.9</v>
      </c>
      <c r="I2461" s="23">
        <f t="shared" si="270"/>
        <v>-6.7553942327082117E-2</v>
      </c>
      <c r="J2461" s="4">
        <f t="shared" si="271"/>
        <v>6978.6</v>
      </c>
      <c r="K2461" s="23">
        <f t="shared" si="272"/>
        <v>-5.2718310262803714E-3</v>
      </c>
      <c r="L2461" s="22">
        <f t="shared" si="266"/>
        <v>-6.6099634966982901E-3</v>
      </c>
    </row>
    <row r="2462" spans="1:12" x14ac:dyDescent="0.25">
      <c r="A2462" s="3">
        <f>IFERROR(Datos!A2462,"")</f>
        <v>46064</v>
      </c>
      <c r="B2462" s="4">
        <f>IFERROR(Datos!B2462,"")</f>
        <v>467.63</v>
      </c>
      <c r="C2462" s="4">
        <f>IFERROR(Datos!C2462,"")</f>
        <v>6941.47</v>
      </c>
      <c r="D2462" s="22">
        <f t="shared" si="267"/>
        <v>1.131055363321809E-2</v>
      </c>
      <c r="E2462" s="22">
        <f t="shared" si="268"/>
        <v>-4.8978580514336123E-5</v>
      </c>
      <c r="F2462" s="22">
        <f>IFERROR(D2462-Dashboard!$B$4/252,"")</f>
        <v>1.1151823474487932E-2</v>
      </c>
      <c r="G2462" s="22">
        <f>IFERROR(E2462-Dashboard!$B$4/252,"")</f>
        <v>-2.0770873924449485E-4</v>
      </c>
      <c r="H2462" s="4">
        <f t="shared" si="269"/>
        <v>495.9</v>
      </c>
      <c r="I2462" s="23">
        <f t="shared" si="270"/>
        <v>-5.7007461181689867E-2</v>
      </c>
      <c r="J2462" s="4">
        <f t="shared" si="271"/>
        <v>6978.6</v>
      </c>
      <c r="K2462" s="23">
        <f t="shared" si="272"/>
        <v>-5.3205513999943221E-3</v>
      </c>
      <c r="L2462" s="22">
        <f t="shared" si="266"/>
        <v>1.1359532213732426E-2</v>
      </c>
    </row>
    <row r="2463" spans="1:12" x14ac:dyDescent="0.25">
      <c r="A2463" s="3">
        <f>IFERROR(Datos!A2463,"")</f>
        <v>46065</v>
      </c>
      <c r="B2463" s="4">
        <f>IFERROR(Datos!B2463,"")</f>
        <v>451.39</v>
      </c>
      <c r="C2463" s="4">
        <f>IFERROR(Datos!C2463,"")</f>
        <v>6832.76</v>
      </c>
      <c r="D2463" s="22">
        <f t="shared" si="267"/>
        <v>-3.4728310844043375E-2</v>
      </c>
      <c r="E2463" s="22">
        <f t="shared" si="268"/>
        <v>-1.5660947897203292E-2</v>
      </c>
      <c r="F2463" s="22">
        <f>IFERROR(D2463-Dashboard!$B$4/252,"")</f>
        <v>-3.4887041002773532E-2</v>
      </c>
      <c r="G2463" s="22">
        <f>IFERROR(E2463-Dashboard!$B$4/252,"")</f>
        <v>-1.5819678055933453E-2</v>
      </c>
      <c r="H2463" s="4">
        <f t="shared" si="269"/>
        <v>495.9</v>
      </c>
      <c r="I2463" s="23">
        <f t="shared" si="270"/>
        <v>-8.9755999193385727E-2</v>
      </c>
      <c r="J2463" s="4">
        <f t="shared" si="271"/>
        <v>6978.6</v>
      </c>
      <c r="K2463" s="23">
        <f t="shared" si="272"/>
        <v>-2.0898174418937931E-2</v>
      </c>
      <c r="L2463" s="22">
        <f t="shared" si="266"/>
        <v>-1.9067362946840083E-2</v>
      </c>
    </row>
    <row r="2464" spans="1:12" x14ac:dyDescent="0.25">
      <c r="A2464" s="3">
        <f>IFERROR(Datos!A2464,"")</f>
        <v>46066</v>
      </c>
      <c r="B2464" s="4">
        <f>IFERROR(Datos!B2464,"")</f>
        <v>462.62</v>
      </c>
      <c r="C2464" s="4">
        <f>IFERROR(Datos!C2464,"")</f>
        <v>6836.17</v>
      </c>
      <c r="D2464" s="22">
        <f t="shared" si="267"/>
        <v>2.4878707990872773E-2</v>
      </c>
      <c r="E2464" s="22">
        <f t="shared" si="268"/>
        <v>4.9906626312057334E-4</v>
      </c>
      <c r="F2464" s="22">
        <f>IFERROR(D2464-Dashboard!$B$4/252,"")</f>
        <v>2.4719977832142612E-2</v>
      </c>
      <c r="G2464" s="22">
        <f>IFERROR(E2464-Dashboard!$B$4/252,"")</f>
        <v>3.4033610439041461E-4</v>
      </c>
      <c r="H2464" s="4">
        <f t="shared" si="269"/>
        <v>495.9</v>
      </c>
      <c r="I2464" s="23">
        <f t="shared" si="270"/>
        <v>-6.7110304496874273E-2</v>
      </c>
      <c r="J2464" s="4">
        <f t="shared" si="271"/>
        <v>6978.6</v>
      </c>
      <c r="K2464" s="23">
        <f t="shared" si="272"/>
        <v>-2.0409537729630611E-2</v>
      </c>
      <c r="L2464" s="22">
        <f t="shared" si="266"/>
        <v>2.4379641727752199E-2</v>
      </c>
    </row>
    <row r="2465" spans="1:12" x14ac:dyDescent="0.25">
      <c r="A2465" s="3">
        <f>IFERROR(Datos!A2465,"")</f>
        <v>46070</v>
      </c>
      <c r="B2465" s="4">
        <f>IFERROR(Datos!B2465,"")</f>
        <v>448.2</v>
      </c>
      <c r="C2465" s="4">
        <f>IFERROR(Datos!C2465,"")</f>
        <v>6843.22</v>
      </c>
      <c r="D2465" s="22">
        <f t="shared" si="267"/>
        <v>-3.1170290951536894E-2</v>
      </c>
      <c r="E2465" s="22">
        <f t="shared" si="268"/>
        <v>1.0312792104349988E-3</v>
      </c>
      <c r="F2465" s="22">
        <f>IFERROR(D2465-Dashboard!$B$4/252,"")</f>
        <v>-3.1329021110267051E-2</v>
      </c>
      <c r="G2465" s="22">
        <f>IFERROR(E2465-Dashboard!$B$4/252,"")</f>
        <v>8.7254905170484009E-4</v>
      </c>
      <c r="H2465" s="4">
        <f t="shared" si="269"/>
        <v>495.9</v>
      </c>
      <c r="I2465" s="23">
        <f t="shared" si="270"/>
        <v>-9.6188747731397406E-2</v>
      </c>
      <c r="J2465" s="4">
        <f t="shared" si="271"/>
        <v>6978.6</v>
      </c>
      <c r="K2465" s="23">
        <f t="shared" si="272"/>
        <v>-1.9399306451150622E-2</v>
      </c>
      <c r="L2465" s="22">
        <f t="shared" si="266"/>
        <v>-3.2201570161971893E-2</v>
      </c>
    </row>
    <row r="2466" spans="1:12" x14ac:dyDescent="0.25">
      <c r="A2466" s="3">
        <f>IFERROR(Datos!A2466,"")</f>
        <v>46071</v>
      </c>
      <c r="B2466" s="4">
        <f>IFERROR(Datos!B2466,"")</f>
        <v>458.28</v>
      </c>
      <c r="C2466" s="4">
        <f>IFERROR(Datos!C2466,"")</f>
        <v>6881.31</v>
      </c>
      <c r="D2466" s="22">
        <f t="shared" si="267"/>
        <v>2.248995983935731E-2</v>
      </c>
      <c r="E2466" s="22">
        <f t="shared" si="268"/>
        <v>5.5660931549768033E-3</v>
      </c>
      <c r="F2466" s="22">
        <f>IFERROR(D2466-Dashboard!$B$4/252,"")</f>
        <v>2.2331229680627149E-2</v>
      </c>
      <c r="G2466" s="22">
        <f>IFERROR(E2466-Dashboard!$B$4/252,"")</f>
        <v>5.4073629962466448E-3</v>
      </c>
      <c r="H2466" s="4">
        <f t="shared" si="269"/>
        <v>495.9</v>
      </c>
      <c r="I2466" s="23">
        <f t="shared" si="270"/>
        <v>-7.5862068965517282E-2</v>
      </c>
      <c r="J2466" s="4">
        <f t="shared" si="271"/>
        <v>6978.6</v>
      </c>
      <c r="K2466" s="23">
        <f t="shared" si="272"/>
        <v>-1.3941191643022988E-2</v>
      </c>
      <c r="L2466" s="22">
        <f t="shared" si="266"/>
        <v>1.6923866684380506E-2</v>
      </c>
    </row>
    <row r="2467" spans="1:12" x14ac:dyDescent="0.25">
      <c r="A2467" s="3">
        <f>IFERROR(Datos!A2467,"")</f>
        <v>46072</v>
      </c>
      <c r="B2467" s="4">
        <f>IFERROR(Datos!B2467,"")</f>
        <v>459.56</v>
      </c>
      <c r="C2467" s="4">
        <f>IFERROR(Datos!C2467,"")</f>
        <v>6861.89</v>
      </c>
      <c r="D2467" s="22">
        <f t="shared" si="267"/>
        <v>2.7930522824475279E-3</v>
      </c>
      <c r="E2467" s="22">
        <f t="shared" si="268"/>
        <v>-2.8221370640183485E-3</v>
      </c>
      <c r="F2467" s="22">
        <f>IFERROR(D2467-Dashboard!$B$4/252,"")</f>
        <v>2.6343221237173694E-3</v>
      </c>
      <c r="G2467" s="22">
        <f>IFERROR(E2467-Dashboard!$B$4/252,"")</f>
        <v>-2.980867222748507E-3</v>
      </c>
      <c r="H2467" s="4">
        <f t="shared" si="269"/>
        <v>495.9</v>
      </c>
      <c r="I2467" s="23">
        <f t="shared" si="270"/>
        <v>-7.328090340794513E-2</v>
      </c>
      <c r="J2467" s="4">
        <f t="shared" si="271"/>
        <v>6978.6</v>
      </c>
      <c r="K2467" s="23">
        <f t="shared" si="272"/>
        <v>-1.6723984753388987E-2</v>
      </c>
      <c r="L2467" s="22">
        <f t="shared" si="266"/>
        <v>5.6151893464658764E-3</v>
      </c>
    </row>
    <row r="2468" spans="1:12" x14ac:dyDescent="0.25">
      <c r="A2468" s="3">
        <f>IFERROR(Datos!A2468,"")</f>
        <v>46073</v>
      </c>
      <c r="B2468" s="4">
        <f>IFERROR(Datos!B2468,"")</f>
        <v>468.62</v>
      </c>
      <c r="C2468" s="4">
        <f>IFERROR(Datos!C2468,"")</f>
        <v>6909.51</v>
      </c>
      <c r="D2468" s="22">
        <f t="shared" si="267"/>
        <v>1.9714509530855517E-2</v>
      </c>
      <c r="E2468" s="22">
        <f t="shared" si="268"/>
        <v>6.9397789821754596E-3</v>
      </c>
      <c r="F2468" s="22">
        <f>IFERROR(D2468-Dashboard!$B$4/252,"")</f>
        <v>1.9555779372125357E-2</v>
      </c>
      <c r="G2468" s="22">
        <f>IFERROR(E2468-Dashboard!$B$4/252,"")</f>
        <v>6.7810488234453011E-3</v>
      </c>
      <c r="H2468" s="4">
        <f t="shared" si="269"/>
        <v>495.9</v>
      </c>
      <c r="I2468" s="23">
        <f t="shared" si="270"/>
        <v>-5.5011090945755181E-2</v>
      </c>
      <c r="J2468" s="4">
        <f t="shared" si="271"/>
        <v>6978.6</v>
      </c>
      <c r="K2468" s="23">
        <f t="shared" si="272"/>
        <v>-9.9002665291032521E-3</v>
      </c>
      <c r="L2468" s="22">
        <f t="shared" si="266"/>
        <v>1.2774730548680058E-2</v>
      </c>
    </row>
    <row r="2469" spans="1:12" x14ac:dyDescent="0.25">
      <c r="A2469" s="3">
        <f>IFERROR(Datos!A2469,"")</f>
        <v>46076</v>
      </c>
      <c r="B2469" s="4">
        <f>IFERROR(Datos!B2469,"")</f>
        <v>481.28</v>
      </c>
      <c r="C2469" s="4">
        <f>IFERROR(Datos!C2469,"")</f>
        <v>6837.75</v>
      </c>
      <c r="D2469" s="22">
        <f t="shared" si="267"/>
        <v>2.7015492296530219E-2</v>
      </c>
      <c r="E2469" s="22">
        <f t="shared" si="268"/>
        <v>-1.0385685815636703E-2</v>
      </c>
      <c r="F2469" s="22">
        <f>IFERROR(D2469-Dashboard!$B$4/252,"")</f>
        <v>2.6856762137800059E-2</v>
      </c>
      <c r="G2469" s="22">
        <f>IFERROR(E2469-Dashboard!$B$4/252,"")</f>
        <v>-1.0544415974366861E-2</v>
      </c>
      <c r="H2469" s="4">
        <f t="shared" si="269"/>
        <v>495.9</v>
      </c>
      <c r="I2469" s="23">
        <f t="shared" si="270"/>
        <v>-2.9481750352893688E-2</v>
      </c>
      <c r="J2469" s="4">
        <f t="shared" si="271"/>
        <v>6978.6</v>
      </c>
      <c r="K2469" s="23">
        <f t="shared" si="272"/>
        <v>-2.0183131287077716E-2</v>
      </c>
      <c r="L2469" s="22">
        <f t="shared" si="266"/>
        <v>3.7401178112166922E-2</v>
      </c>
    </row>
    <row r="2470" spans="1:12" x14ac:dyDescent="0.25">
      <c r="A2470" s="3">
        <f>IFERROR(Datos!A2470,"")</f>
        <v>46077</v>
      </c>
      <c r="B2470" s="4">
        <f>IFERROR(Datos!B2470,"")</f>
        <v>474.61</v>
      </c>
      <c r="C2470" s="4">
        <f>IFERROR(Datos!C2470,"")</f>
        <v>6890.07</v>
      </c>
      <c r="D2470" s="22">
        <f t="shared" si="267"/>
        <v>-1.3858876329787106E-2</v>
      </c>
      <c r="E2470" s="22">
        <f t="shared" si="268"/>
        <v>7.6516397937917979E-3</v>
      </c>
      <c r="F2470" s="22">
        <f>IFERROR(D2470-Dashboard!$B$4/252,"")</f>
        <v>-1.4017606488517265E-2</v>
      </c>
      <c r="G2470" s="22">
        <f>IFERROR(E2470-Dashboard!$B$4/252,"")</f>
        <v>7.4929096350616394E-3</v>
      </c>
      <c r="H2470" s="4">
        <f t="shared" si="269"/>
        <v>495.9</v>
      </c>
      <c r="I2470" s="23">
        <f t="shared" si="270"/>
        <v>-4.2932042750554511E-2</v>
      </c>
      <c r="J2470" s="4">
        <f t="shared" si="271"/>
        <v>6978.6</v>
      </c>
      <c r="K2470" s="23">
        <f t="shared" si="272"/>
        <v>-1.2685925543805432E-2</v>
      </c>
      <c r="L2470" s="22">
        <f t="shared" si="266"/>
        <v>-2.1510516123578904E-2</v>
      </c>
    </row>
    <row r="2471" spans="1:12" x14ac:dyDescent="0.25">
      <c r="A2471" s="3">
        <f>IFERROR(Datos!A2471,"")</f>
        <v>46078</v>
      </c>
      <c r="B2471" s="4">
        <f>IFERROR(Datos!B2471,"")</f>
        <v>473.42</v>
      </c>
      <c r="C2471" s="4">
        <f>IFERROR(Datos!C2471,"")</f>
        <v>6946.13</v>
      </c>
      <c r="D2471" s="22">
        <f t="shared" si="267"/>
        <v>-2.507321801057727E-3</v>
      </c>
      <c r="E2471" s="22">
        <f t="shared" si="268"/>
        <v>8.1363469456769977E-3</v>
      </c>
      <c r="F2471" s="22">
        <f>IFERROR(D2471-Dashboard!$B$4/252,"")</f>
        <v>-2.6660519597878855E-3</v>
      </c>
      <c r="G2471" s="22">
        <f>IFERROR(E2471-Dashboard!$B$4/252,"")</f>
        <v>7.9776167869468392E-3</v>
      </c>
      <c r="H2471" s="4">
        <f t="shared" si="269"/>
        <v>495.9</v>
      </c>
      <c r="I2471" s="23">
        <f t="shared" si="270"/>
        <v>-4.5331720104859752E-2</v>
      </c>
      <c r="J2471" s="4">
        <f t="shared" si="271"/>
        <v>6978.6</v>
      </c>
      <c r="K2471" s="23">
        <f t="shared" si="272"/>
        <v>-4.6527956896799116E-3</v>
      </c>
      <c r="L2471" s="22">
        <f t="shared" si="266"/>
        <v>-1.0643668746734725E-2</v>
      </c>
    </row>
    <row r="2472" spans="1:12" x14ac:dyDescent="0.25">
      <c r="A2472" s="3">
        <f>IFERROR(Datos!A2472,"")</f>
        <v>46079</v>
      </c>
      <c r="B2472" s="4">
        <f>IFERROR(Datos!B2472,"")</f>
        <v>477.48</v>
      </c>
      <c r="C2472" s="4">
        <f>IFERROR(Datos!C2472,"")</f>
        <v>6908.86</v>
      </c>
      <c r="D2472" s="22">
        <f t="shared" si="267"/>
        <v>8.5758945545182375E-3</v>
      </c>
      <c r="E2472" s="22">
        <f t="shared" si="268"/>
        <v>-5.3655776669887523E-3</v>
      </c>
      <c r="F2472" s="22">
        <f>IFERROR(D2472-Dashboard!$B$4/252,"")</f>
        <v>8.4171643957880789E-3</v>
      </c>
      <c r="G2472" s="22">
        <f>IFERROR(E2472-Dashboard!$B$4/252,"")</f>
        <v>-5.5243078257189108E-3</v>
      </c>
      <c r="H2472" s="4">
        <f t="shared" si="269"/>
        <v>495.9</v>
      </c>
      <c r="I2472" s="23">
        <f t="shared" si="270"/>
        <v>-3.7144585601935787E-2</v>
      </c>
      <c r="J2472" s="4">
        <f t="shared" si="271"/>
        <v>6978.6</v>
      </c>
      <c r="K2472" s="23">
        <f t="shared" si="272"/>
        <v>-9.9934084200270501E-3</v>
      </c>
      <c r="L2472" s="22">
        <f t="shared" si="266"/>
        <v>1.394147222150699E-2</v>
      </c>
    </row>
    <row r="2473" spans="1:12" x14ac:dyDescent="0.25">
      <c r="A2473" s="3">
        <f>IFERROR(Datos!A2473,"")</f>
        <v>46080</v>
      </c>
      <c r="B2473" s="4">
        <f>IFERROR(Datos!B2473,"")</f>
        <v>483.75</v>
      </c>
      <c r="C2473" s="4">
        <f>IFERROR(Datos!C2473,"")</f>
        <v>6878.88</v>
      </c>
      <c r="D2473" s="22">
        <f t="shared" si="267"/>
        <v>1.3131440060316635E-2</v>
      </c>
      <c r="E2473" s="22">
        <f t="shared" si="268"/>
        <v>-4.3393555521460403E-3</v>
      </c>
      <c r="F2473" s="22">
        <f>IFERROR(D2473-Dashboard!$B$4/252,"")</f>
        <v>1.2972709901586476E-2</v>
      </c>
      <c r="G2473" s="22">
        <f>IFERROR(E2473-Dashboard!$B$4/252,"")</f>
        <v>-4.4980857108761988E-3</v>
      </c>
      <c r="H2473" s="4">
        <f t="shared" si="269"/>
        <v>495.9</v>
      </c>
      <c r="I2473" s="23">
        <f t="shared" si="270"/>
        <v>-2.4500907441016295E-2</v>
      </c>
      <c r="J2473" s="4">
        <f t="shared" si="271"/>
        <v>6978.6</v>
      </c>
      <c r="K2473" s="23">
        <f t="shared" si="272"/>
        <v>-1.4289399019860705E-2</v>
      </c>
      <c r="L2473" s="22">
        <f t="shared" si="266"/>
        <v>1.7470795612462675E-2</v>
      </c>
    </row>
    <row r="2474" spans="1:12" x14ac:dyDescent="0.25">
      <c r="A2474" s="3">
        <f>IFERROR(Datos!A2474,"")</f>
        <v>46083</v>
      </c>
      <c r="B2474" s="4">
        <f>IFERROR(Datos!B2474,"")</f>
        <v>490</v>
      </c>
      <c r="C2474" s="4">
        <f>IFERROR(Datos!C2474,"")</f>
        <v>6881.62</v>
      </c>
      <c r="D2474" s="22">
        <f t="shared" si="267"/>
        <v>1.2919896640826822E-2</v>
      </c>
      <c r="E2474" s="22">
        <f t="shared" si="268"/>
        <v>3.9832065685119211E-4</v>
      </c>
      <c r="F2474" s="22">
        <f>IFERROR(D2474-Dashboard!$B$4/252,"")</f>
        <v>1.2761166482096664E-2</v>
      </c>
      <c r="G2474" s="22">
        <f>IFERROR(E2474-Dashboard!$B$4/252,"")</f>
        <v>2.3959049812103338E-4</v>
      </c>
      <c r="H2474" s="4">
        <f t="shared" si="269"/>
        <v>495.9</v>
      </c>
      <c r="I2474" s="23">
        <f t="shared" si="270"/>
        <v>-1.1897559991933759E-2</v>
      </c>
      <c r="J2474" s="4">
        <f t="shared" si="271"/>
        <v>6978.6</v>
      </c>
      <c r="K2474" s="23">
        <f t="shared" si="272"/>
        <v>-1.3896770125813251E-2</v>
      </c>
      <c r="L2474" s="22">
        <f t="shared" si="266"/>
        <v>1.252157598397563E-2</v>
      </c>
    </row>
    <row r="2475" spans="1:12" x14ac:dyDescent="0.25">
      <c r="A2475" s="3">
        <f>IFERROR(Datos!A2475,"")</f>
        <v>46084</v>
      </c>
      <c r="B2475" s="4">
        <f>IFERROR(Datos!B2475,"")</f>
        <v>468.14</v>
      </c>
      <c r="C2475" s="4">
        <f>IFERROR(Datos!C2475,"")</f>
        <v>6816.63</v>
      </c>
      <c r="D2475" s="22">
        <f t="shared" si="267"/>
        <v>-4.461224489795923E-2</v>
      </c>
      <c r="E2475" s="22">
        <f t="shared" si="268"/>
        <v>-9.4439971983341087E-3</v>
      </c>
      <c r="F2475" s="22">
        <f>IFERROR(D2475-Dashboard!$B$4/252,"")</f>
        <v>-4.4770975056689387E-2</v>
      </c>
      <c r="G2475" s="22">
        <f>IFERROR(E2475-Dashboard!$B$4/252,"")</f>
        <v>-9.6027273570642672E-3</v>
      </c>
      <c r="H2475" s="4">
        <f t="shared" si="269"/>
        <v>495.9</v>
      </c>
      <c r="I2475" s="23">
        <f t="shared" si="270"/>
        <v>-5.5979028029844669E-2</v>
      </c>
      <c r="J2475" s="4">
        <f t="shared" si="271"/>
        <v>6978.6</v>
      </c>
      <c r="K2475" s="23">
        <f t="shared" si="272"/>
        <v>-2.3209526266013247E-2</v>
      </c>
      <c r="L2475" s="22">
        <f t="shared" si="266"/>
        <v>-3.5168247699625121E-2</v>
      </c>
    </row>
    <row r="2476" spans="1:12" x14ac:dyDescent="0.25">
      <c r="A2476" s="3">
        <f>IFERROR(Datos!A2476,"")</f>
        <v>46085</v>
      </c>
      <c r="B2476" s="4">
        <f>IFERROR(Datos!B2476,"")</f>
        <v>471.8</v>
      </c>
      <c r="C2476" s="4">
        <f>IFERROR(Datos!C2476,"")</f>
        <v>6869.5</v>
      </c>
      <c r="D2476" s="22">
        <f t="shared" si="267"/>
        <v>7.8181740504976727E-3</v>
      </c>
      <c r="E2476" s="22">
        <f t="shared" si="268"/>
        <v>7.7560319395360011E-3</v>
      </c>
      <c r="F2476" s="22">
        <f>IFERROR(D2476-Dashboard!$B$4/252,"")</f>
        <v>7.6594438917675142E-3</v>
      </c>
      <c r="G2476" s="22">
        <f>IFERROR(E2476-Dashboard!$B$4/252,"")</f>
        <v>7.5973017808058426E-3</v>
      </c>
      <c r="H2476" s="4">
        <f t="shared" si="269"/>
        <v>495.9</v>
      </c>
      <c r="I2476" s="23">
        <f t="shared" si="270"/>
        <v>-4.8598507763661924E-2</v>
      </c>
      <c r="J2476" s="4">
        <f t="shared" si="271"/>
        <v>6978.6</v>
      </c>
      <c r="K2476" s="23">
        <f t="shared" si="272"/>
        <v>-1.5633508153497844E-2</v>
      </c>
      <c r="L2476" s="22">
        <f t="shared" si="266"/>
        <v>6.2142110961671548E-5</v>
      </c>
    </row>
    <row r="2477" spans="1:12" x14ac:dyDescent="0.25">
      <c r="A2477" s="3">
        <f>IFERROR(Datos!A2477,"")</f>
        <v>46086</v>
      </c>
      <c r="B2477" s="4">
        <f>IFERROR(Datos!B2477,"")</f>
        <v>466.13</v>
      </c>
      <c r="C2477" s="4">
        <f>IFERROR(Datos!C2477,"")</f>
        <v>6830.71</v>
      </c>
      <c r="D2477" s="22">
        <f t="shared" si="267"/>
        <v>-1.2017804154302758E-2</v>
      </c>
      <c r="E2477" s="22">
        <f t="shared" si="268"/>
        <v>-5.6466991775238062E-3</v>
      </c>
      <c r="F2477" s="22">
        <f>IFERROR(D2477-Dashboard!$B$4/252,"")</f>
        <v>-1.2176534313032917E-2</v>
      </c>
      <c r="G2477" s="22">
        <f>IFERROR(E2477-Dashboard!$B$4/252,"")</f>
        <v>-5.8054293362539647E-3</v>
      </c>
      <c r="H2477" s="4">
        <f t="shared" si="269"/>
        <v>495.9</v>
      </c>
      <c r="I2477" s="23">
        <f t="shared" si="270"/>
        <v>-6.003226456946964E-2</v>
      </c>
      <c r="J2477" s="4">
        <f t="shared" si="271"/>
        <v>6978.6</v>
      </c>
      <c r="K2477" s="23">
        <f t="shared" si="272"/>
        <v>-2.119192961338956E-2</v>
      </c>
      <c r="L2477" s="22">
        <f t="shared" si="266"/>
        <v>-6.3711049767789518E-3</v>
      </c>
    </row>
    <row r="2478" spans="1:12" x14ac:dyDescent="0.25">
      <c r="A2478" s="3">
        <f>IFERROR(Datos!A2478,"")</f>
        <v>46087</v>
      </c>
      <c r="B2478" s="4">
        <f>IFERROR(Datos!B2478,"")</f>
        <v>473.51</v>
      </c>
      <c r="C2478" s="4">
        <f>IFERROR(Datos!C2478,"")</f>
        <v>6740.02</v>
      </c>
      <c r="D2478" s="22">
        <f t="shared" si="267"/>
        <v>1.5832493081329169E-2</v>
      </c>
      <c r="E2478" s="22">
        <f t="shared" si="268"/>
        <v>-1.3276804314631963E-2</v>
      </c>
      <c r="F2478" s="22">
        <f>IFERROR(D2478-Dashboard!$B$4/252,"")</f>
        <v>1.5673762922599008E-2</v>
      </c>
      <c r="G2478" s="22">
        <f>IFERROR(E2478-Dashboard!$B$4/252,"")</f>
        <v>-1.3435534473362121E-2</v>
      </c>
      <c r="H2478" s="4">
        <f t="shared" si="269"/>
        <v>495.9</v>
      </c>
      <c r="I2478" s="23">
        <f t="shared" si="270"/>
        <v>-4.5150231901593063E-2</v>
      </c>
      <c r="J2478" s="4">
        <f t="shared" si="271"/>
        <v>6978.6</v>
      </c>
      <c r="K2478" s="23">
        <f t="shared" si="272"/>
        <v>-3.418737282549511E-2</v>
      </c>
      <c r="L2478" s="22">
        <f t="shared" si="266"/>
        <v>2.9109297395961131E-2</v>
      </c>
    </row>
    <row r="2479" spans="1:12" x14ac:dyDescent="0.25">
      <c r="A2479" s="3">
        <f>IFERROR(Datos!A2479,"")</f>
        <v>46090</v>
      </c>
      <c r="B2479" s="4">
        <f>IFERROR(Datos!B2479,"")</f>
        <v>472.53</v>
      </c>
      <c r="C2479" s="4">
        <f>IFERROR(Datos!C2479,"")</f>
        <v>6795.99</v>
      </c>
      <c r="D2479" s="22">
        <f t="shared" si="267"/>
        <v>-2.0696500601888879E-3</v>
      </c>
      <c r="E2479" s="22">
        <f t="shared" si="268"/>
        <v>8.3041296613362015E-3</v>
      </c>
      <c r="F2479" s="22">
        <f>IFERROR(D2479-Dashboard!$B$4/252,"")</f>
        <v>-2.2283802189190464E-3</v>
      </c>
      <c r="G2479" s="22">
        <f>IFERROR(E2479-Dashboard!$B$4/252,"")</f>
        <v>8.1453995026060429E-3</v>
      </c>
      <c r="H2479" s="4">
        <f t="shared" si="269"/>
        <v>495.9</v>
      </c>
      <c r="I2479" s="23">
        <f t="shared" si="270"/>
        <v>-4.7126436781609216E-2</v>
      </c>
      <c r="J2479" s="4">
        <f t="shared" si="271"/>
        <v>6978.6</v>
      </c>
      <c r="K2479" s="23">
        <f t="shared" si="272"/>
        <v>-2.6167139540882234E-2</v>
      </c>
      <c r="L2479" s="22">
        <f t="shared" si="266"/>
        <v>-1.0373779721525089E-2</v>
      </c>
    </row>
    <row r="2480" spans="1:12" x14ac:dyDescent="0.25">
      <c r="A2480" s="3">
        <f>IFERROR(Datos!A2480,"")</f>
        <v>46091</v>
      </c>
      <c r="B2480" s="4">
        <f>IFERROR(Datos!B2480,"")</f>
        <v>477.86</v>
      </c>
      <c r="C2480" s="4">
        <f>IFERROR(Datos!C2480,"")</f>
        <v>6781.48</v>
      </c>
      <c r="D2480" s="22">
        <f t="shared" si="267"/>
        <v>1.1279707108543535E-2</v>
      </c>
      <c r="E2480" s="22">
        <f t="shared" si="268"/>
        <v>-2.1350826001804712E-3</v>
      </c>
      <c r="F2480" s="22">
        <f>IFERROR(D2480-Dashboard!$B$4/252,"")</f>
        <v>1.1120976949813377E-2</v>
      </c>
      <c r="G2480" s="22">
        <f>IFERROR(E2480-Dashboard!$B$4/252,"")</f>
        <v>-2.2938127589106298E-3</v>
      </c>
      <c r="H2480" s="4">
        <f t="shared" si="269"/>
        <v>495.9</v>
      </c>
      <c r="I2480" s="23">
        <f t="shared" si="270"/>
        <v>-3.6378302077031632E-2</v>
      </c>
      <c r="J2480" s="4">
        <f t="shared" si="271"/>
        <v>6978.6</v>
      </c>
      <c r="K2480" s="23">
        <f t="shared" si="272"/>
        <v>-2.8246353136732405E-2</v>
      </c>
      <c r="L2480" s="22">
        <f t="shared" si="266"/>
        <v>1.3414789708724006E-2</v>
      </c>
    </row>
    <row r="2481" spans="1:12" x14ac:dyDescent="0.25">
      <c r="A2481" s="3">
        <f>IFERROR(Datos!A2481,"")</f>
        <v>46092</v>
      </c>
      <c r="B2481" s="4">
        <f>IFERROR(Datos!B2481,"")</f>
        <v>476.24</v>
      </c>
      <c r="C2481" s="4">
        <f>IFERROR(Datos!C2481,"")</f>
        <v>6775.8</v>
      </c>
      <c r="D2481" s="22">
        <f t="shared" si="267"/>
        <v>-3.3901142594064959E-3</v>
      </c>
      <c r="E2481" s="22">
        <f t="shared" si="268"/>
        <v>-8.3757527855266023E-4</v>
      </c>
      <c r="F2481" s="22">
        <f>IFERROR(D2481-Dashboard!$B$4/252,"")</f>
        <v>-3.5488444181366544E-3</v>
      </c>
      <c r="G2481" s="22">
        <f>IFERROR(E2481-Dashboard!$B$4/252,"")</f>
        <v>-9.9630543728281896E-4</v>
      </c>
      <c r="H2481" s="4">
        <f t="shared" si="269"/>
        <v>495.9</v>
      </c>
      <c r="I2481" s="23">
        <f t="shared" si="270"/>
        <v>-3.9645089735833805E-2</v>
      </c>
      <c r="J2481" s="4">
        <f t="shared" si="271"/>
        <v>6978.6</v>
      </c>
      <c r="K2481" s="23">
        <f t="shared" si="272"/>
        <v>-2.9060269968188446E-2</v>
      </c>
      <c r="L2481" s="22">
        <f t="shared" si="266"/>
        <v>-2.5525389808538357E-3</v>
      </c>
    </row>
    <row r="2482" spans="1:12" x14ac:dyDescent="0.25">
      <c r="A2482" s="3">
        <f>IFERROR(Datos!A2482,"")</f>
        <v>46093</v>
      </c>
      <c r="B2482" s="4">
        <f>IFERROR(Datos!B2482,"")</f>
        <v>466.88</v>
      </c>
      <c r="C2482" s="4">
        <f>IFERROR(Datos!C2482,"")</f>
        <v>6672.62</v>
      </c>
      <c r="D2482" s="22">
        <f t="shared" si="267"/>
        <v>-1.9653955988577221E-2</v>
      </c>
      <c r="E2482" s="22">
        <f t="shared" si="268"/>
        <v>-1.5227722187786008E-2</v>
      </c>
      <c r="F2482" s="22">
        <f>IFERROR(D2482-Dashboard!$B$4/252,"")</f>
        <v>-1.9812686147307381E-2</v>
      </c>
      <c r="G2482" s="22">
        <f>IFERROR(E2482-Dashboard!$B$4/252,"")</f>
        <v>-1.5386452346516167E-2</v>
      </c>
      <c r="H2482" s="4">
        <f t="shared" si="269"/>
        <v>495.9</v>
      </c>
      <c r="I2482" s="23">
        <f t="shared" si="270"/>
        <v>-5.8519862875579753E-2</v>
      </c>
      <c r="J2482" s="4">
        <f t="shared" si="271"/>
        <v>6978.6</v>
      </c>
      <c r="K2482" s="23">
        <f t="shared" si="272"/>
        <v>-4.3845470438196865E-2</v>
      </c>
      <c r="L2482" s="22">
        <f t="shared" si="266"/>
        <v>-4.4262338007912128E-3</v>
      </c>
    </row>
    <row r="2483" spans="1:12" x14ac:dyDescent="0.25">
      <c r="A2483" s="3">
        <f>IFERROR(Datos!A2483,"")</f>
        <v>46094</v>
      </c>
      <c r="B2483" s="4">
        <f>IFERROR(Datos!B2483,"")</f>
        <v>460.84</v>
      </c>
      <c r="C2483" s="4">
        <f>IFERROR(Datos!C2483,"")</f>
        <v>6632.19</v>
      </c>
      <c r="D2483" s="22">
        <f t="shared" si="267"/>
        <v>-1.2936943111720445E-2</v>
      </c>
      <c r="E2483" s="22">
        <f t="shared" si="268"/>
        <v>-6.0590892333146629E-3</v>
      </c>
      <c r="F2483" s="22">
        <f>IFERROR(D2483-Dashboard!$B$4/252,"")</f>
        <v>-1.3095673270450603E-2</v>
      </c>
      <c r="G2483" s="22">
        <f>IFERROR(E2483-Dashboard!$B$4/252,"")</f>
        <v>-6.2178193920448214E-3</v>
      </c>
      <c r="H2483" s="4">
        <f t="shared" si="269"/>
        <v>495.9</v>
      </c>
      <c r="I2483" s="23">
        <f t="shared" si="270"/>
        <v>-7.069973785037309E-2</v>
      </c>
      <c r="J2483" s="4">
        <f t="shared" si="271"/>
        <v>6978.6</v>
      </c>
      <c r="K2483" s="23">
        <f t="shared" si="272"/>
        <v>-4.9638896053649795E-2</v>
      </c>
      <c r="L2483" s="22">
        <f t="shared" si="266"/>
        <v>-6.8778538784057819E-3</v>
      </c>
    </row>
    <row r="2484" spans="1:12" x14ac:dyDescent="0.25">
      <c r="A2484" s="3">
        <f>IFERROR(Datos!A2484,"")</f>
        <v>46097</v>
      </c>
      <c r="B2484" s="4">
        <f>IFERROR(Datos!B2484,"")</f>
        <v>460.43</v>
      </c>
      <c r="C2484" s="4">
        <f>IFERROR(Datos!C2484,"")</f>
        <v>6699.38</v>
      </c>
      <c r="D2484" s="22">
        <f t="shared" si="267"/>
        <v>-8.8967971530240497E-4</v>
      </c>
      <c r="E2484" s="22">
        <f t="shared" si="268"/>
        <v>1.0130891907499606E-2</v>
      </c>
      <c r="F2484" s="22">
        <f>IFERROR(D2484-Dashboard!$B$4/252,"")</f>
        <v>-1.0484098740325637E-3</v>
      </c>
      <c r="G2484" s="22">
        <f>IFERROR(E2484-Dashboard!$B$4/252,"")</f>
        <v>9.9721617487694477E-3</v>
      </c>
      <c r="H2484" s="4">
        <f t="shared" si="269"/>
        <v>495.9</v>
      </c>
      <c r="I2484" s="23">
        <f t="shared" si="270"/>
        <v>-7.1526517443032844E-2</v>
      </c>
      <c r="J2484" s="4">
        <f t="shared" si="271"/>
        <v>6978.6</v>
      </c>
      <c r="K2484" s="23">
        <f t="shared" si="272"/>
        <v>-4.001089043647732E-2</v>
      </c>
      <c r="L2484" s="22">
        <f t="shared" si="266"/>
        <v>-1.1020571622802011E-2</v>
      </c>
    </row>
    <row r="2485" spans="1:12" x14ac:dyDescent="0.25">
      <c r="A2485" s="3">
        <f>IFERROR(Datos!A2485,"")</f>
        <v>46098</v>
      </c>
      <c r="B2485" s="4">
        <f>IFERROR(Datos!B2485,"")</f>
        <v>459.27</v>
      </c>
      <c r="C2485" s="4">
        <f>IFERROR(Datos!C2485,"")</f>
        <v>6716.09</v>
      </c>
      <c r="D2485" s="22">
        <f t="shared" si="267"/>
        <v>-2.5193840540365109E-3</v>
      </c>
      <c r="E2485" s="22">
        <f t="shared" si="268"/>
        <v>2.494260662927017E-3</v>
      </c>
      <c r="F2485" s="22">
        <f>IFERROR(D2485-Dashboard!$B$4/252,"")</f>
        <v>-2.6781142127666694E-3</v>
      </c>
      <c r="G2485" s="22">
        <f>IFERROR(E2485-Dashboard!$B$4/252,"")</f>
        <v>2.3355305041968585E-3</v>
      </c>
      <c r="H2485" s="4">
        <f t="shared" si="269"/>
        <v>495.9</v>
      </c>
      <c r="I2485" s="23">
        <f t="shared" si="270"/>
        <v>-7.3865698729582596E-2</v>
      </c>
      <c r="J2485" s="4">
        <f t="shared" si="271"/>
        <v>6978.6</v>
      </c>
      <c r="K2485" s="23">
        <f t="shared" si="272"/>
        <v>-3.761642736365467E-2</v>
      </c>
      <c r="L2485" s="22">
        <f t="shared" si="266"/>
        <v>-5.0136447169635279E-3</v>
      </c>
    </row>
    <row r="2486" spans="1:12" x14ac:dyDescent="0.25">
      <c r="A2486" s="3">
        <f>IFERROR(Datos!A2486,"")</f>
        <v>46099</v>
      </c>
      <c r="B2486" s="4">
        <f>IFERROR(Datos!B2486,"")</f>
        <v>444.74</v>
      </c>
      <c r="C2486" s="4">
        <f>IFERROR(Datos!C2486,"")</f>
        <v>6624.7</v>
      </c>
      <c r="D2486" s="22">
        <f t="shared" si="267"/>
        <v>-3.1637163324406026E-2</v>
      </c>
      <c r="E2486" s="22">
        <f t="shared" si="268"/>
        <v>-1.3607619909798752E-2</v>
      </c>
      <c r="F2486" s="22">
        <f>IFERROR(D2486-Dashboard!$B$4/252,"")</f>
        <v>-3.1795893483136183E-2</v>
      </c>
      <c r="G2486" s="22">
        <f>IFERROR(E2486-Dashboard!$B$4/252,"")</f>
        <v>-1.376635006852891E-2</v>
      </c>
      <c r="H2486" s="4">
        <f t="shared" si="269"/>
        <v>495.9</v>
      </c>
      <c r="I2486" s="23">
        <f t="shared" si="270"/>
        <v>-0.10316596087920948</v>
      </c>
      <c r="J2486" s="4">
        <f t="shared" si="271"/>
        <v>6978.6</v>
      </c>
      <c r="K2486" s="23">
        <f t="shared" si="272"/>
        <v>-5.0712177227524191E-2</v>
      </c>
      <c r="L2486" s="22">
        <f t="shared" si="266"/>
        <v>-1.8029543414607274E-2</v>
      </c>
    </row>
    <row r="2487" spans="1:12" x14ac:dyDescent="0.25">
      <c r="A2487" s="3">
        <f>IFERROR(Datos!A2487,"")</f>
        <v>46100</v>
      </c>
      <c r="B2487" s="4">
        <f>IFERROR(Datos!B2487,"")</f>
        <v>426.41</v>
      </c>
      <c r="C2487" s="4">
        <f>IFERROR(Datos!C2487,"")</f>
        <v>6606.49</v>
      </c>
      <c r="D2487" s="22">
        <f t="shared" si="267"/>
        <v>-4.1215091963843986E-2</v>
      </c>
      <c r="E2487" s="22">
        <f t="shared" si="268"/>
        <v>-2.7488037194136616E-3</v>
      </c>
      <c r="F2487" s="22">
        <f>IFERROR(D2487-Dashboard!$B$4/252,"")</f>
        <v>-4.1373822122574143E-2</v>
      </c>
      <c r="G2487" s="22">
        <f>IFERROR(E2487-Dashboard!$B$4/252,"")</f>
        <v>-2.9075338781438202E-3</v>
      </c>
      <c r="H2487" s="4">
        <f t="shared" si="269"/>
        <v>495.9</v>
      </c>
      <c r="I2487" s="23">
        <f t="shared" si="270"/>
        <v>-0.14012905827787847</v>
      </c>
      <c r="J2487" s="4">
        <f t="shared" si="271"/>
        <v>6978.6</v>
      </c>
      <c r="K2487" s="23">
        <f t="shared" si="272"/>
        <v>-5.332158312555535E-2</v>
      </c>
      <c r="L2487" s="22">
        <f t="shared" si="266"/>
        <v>-3.8466288244430324E-2</v>
      </c>
    </row>
    <row r="2488" spans="1:12" x14ac:dyDescent="0.25">
      <c r="A2488" s="3">
        <f>IFERROR(Datos!A2488,"")</f>
        <v>46101</v>
      </c>
      <c r="B2488" s="4">
        <f>IFERROR(Datos!B2488,"")</f>
        <v>413.38</v>
      </c>
      <c r="C2488" s="4">
        <f>IFERROR(Datos!C2488,"")</f>
        <v>6506.48</v>
      </c>
      <c r="D2488" s="22">
        <f t="shared" si="267"/>
        <v>-3.0557444712835169E-2</v>
      </c>
      <c r="E2488" s="22">
        <f t="shared" si="268"/>
        <v>-1.5138144460977054E-2</v>
      </c>
      <c r="F2488" s="22">
        <f>IFERROR(D2488-Dashboard!$B$4/252,"")</f>
        <v>-3.0716174871565329E-2</v>
      </c>
      <c r="G2488" s="22">
        <f>IFERROR(E2488-Dashboard!$B$4/252,"")</f>
        <v>-1.5296874619707213E-2</v>
      </c>
      <c r="H2488" s="4">
        <f t="shared" si="269"/>
        <v>495.9</v>
      </c>
      <c r="I2488" s="23">
        <f t="shared" si="270"/>
        <v>-0.1664045170397257</v>
      </c>
      <c r="J2488" s="4">
        <f t="shared" si="271"/>
        <v>6978.6</v>
      </c>
      <c r="K2488" s="23">
        <f t="shared" si="272"/>
        <v>-6.7652537758289721E-2</v>
      </c>
      <c r="L2488" s="22">
        <f t="shared" si="266"/>
        <v>-1.5419300251858115E-2</v>
      </c>
    </row>
    <row r="2489" spans="1:12" x14ac:dyDescent="0.25">
      <c r="A2489" s="3">
        <f>IFERROR(Datos!A2489,"")</f>
        <v>46104</v>
      </c>
      <c r="B2489" s="4">
        <f>IFERROR(Datos!B2489,"")</f>
        <v>404.04</v>
      </c>
      <c r="C2489" s="4">
        <f>IFERROR(Datos!C2489,"")</f>
        <v>6581</v>
      </c>
      <c r="D2489" s="22">
        <f t="shared" si="267"/>
        <v>-2.2594223232860755E-2</v>
      </c>
      <c r="E2489" s="22">
        <f t="shared" si="268"/>
        <v>1.1453197427795159E-2</v>
      </c>
      <c r="F2489" s="22">
        <f>IFERROR(D2489-Dashboard!$B$4/252,"")</f>
        <v>-2.2752953391590915E-2</v>
      </c>
      <c r="G2489" s="22">
        <f>IFERROR(E2489-Dashboard!$B$4/252,"")</f>
        <v>1.1294467269065E-2</v>
      </c>
      <c r="H2489" s="4">
        <f t="shared" si="269"/>
        <v>495.9</v>
      </c>
      <c r="I2489" s="23">
        <f t="shared" si="270"/>
        <v>-0.18523895946763458</v>
      </c>
      <c r="J2489" s="4">
        <f t="shared" si="271"/>
        <v>6978.6</v>
      </c>
      <c r="K2489" s="23">
        <f t="shared" si="272"/>
        <v>-5.6974178201931625E-2</v>
      </c>
      <c r="L2489" s="22">
        <f t="shared" si="266"/>
        <v>-3.4047420660655914E-2</v>
      </c>
    </row>
    <row r="2490" spans="1:12" x14ac:dyDescent="0.25">
      <c r="A2490" s="3">
        <f>IFERROR(Datos!A2490,"")</f>
        <v>46105</v>
      </c>
      <c r="B2490" s="4">
        <f>IFERROR(Datos!B2490,"")</f>
        <v>404.13</v>
      </c>
      <c r="C2490" s="4">
        <f>IFERROR(Datos!C2490,"")</f>
        <v>6556.37</v>
      </c>
      <c r="D2490" s="22">
        <f t="shared" si="267"/>
        <v>2.2275022275008993E-4</v>
      </c>
      <c r="E2490" s="22">
        <f t="shared" si="268"/>
        <v>-3.742592311198889E-3</v>
      </c>
      <c r="F2490" s="22">
        <f>IFERROR(D2490-Dashboard!$B$4/252,"")</f>
        <v>6.4020064019931202E-5</v>
      </c>
      <c r="G2490" s="22">
        <f>IFERROR(E2490-Dashboard!$B$4/252,"")</f>
        <v>-3.9013224699290475E-3</v>
      </c>
      <c r="H2490" s="4">
        <f t="shared" si="269"/>
        <v>495.9</v>
      </c>
      <c r="I2490" s="23">
        <f t="shared" si="270"/>
        <v>-0.18505747126436778</v>
      </c>
      <c r="J2490" s="4">
        <f t="shared" si="271"/>
        <v>6978.6</v>
      </c>
      <c r="K2490" s="23">
        <f t="shared" si="272"/>
        <v>-6.0503539391855155E-2</v>
      </c>
      <c r="L2490" s="22">
        <f t="shared" si="266"/>
        <v>3.965342533948979E-3</v>
      </c>
    </row>
    <row r="2491" spans="1:12" x14ac:dyDescent="0.25">
      <c r="A2491" s="3">
        <f>IFERROR(Datos!A2491,"")</f>
        <v>46106</v>
      </c>
      <c r="B2491" s="4">
        <f>IFERROR(Datos!B2491,"")</f>
        <v>416.29</v>
      </c>
      <c r="C2491" s="4">
        <f>IFERROR(Datos!C2491,"")</f>
        <v>6591.9</v>
      </c>
      <c r="D2491" s="22">
        <f t="shared" si="267"/>
        <v>3.0089327691584344E-2</v>
      </c>
      <c r="E2491" s="22">
        <f t="shared" si="268"/>
        <v>5.4191572470740912E-3</v>
      </c>
      <c r="F2491" s="22">
        <f>IFERROR(D2491-Dashboard!$B$4/252,"")</f>
        <v>2.9930597532854184E-2</v>
      </c>
      <c r="G2491" s="22">
        <f>IFERROR(E2491-Dashboard!$B$4/252,"")</f>
        <v>5.2604270883439327E-3</v>
      </c>
      <c r="H2491" s="4">
        <f t="shared" si="269"/>
        <v>495.9</v>
      </c>
      <c r="I2491" s="23">
        <f t="shared" si="270"/>
        <v>-0.16053639846743284</v>
      </c>
      <c r="J2491" s="4">
        <f t="shared" si="271"/>
        <v>6978.6</v>
      </c>
      <c r="K2491" s="23">
        <f t="shared" si="272"/>
        <v>-5.5412260338750019E-2</v>
      </c>
      <c r="L2491" s="22">
        <f t="shared" si="266"/>
        <v>2.4670170444510253E-2</v>
      </c>
    </row>
    <row r="2492" spans="1:12" x14ac:dyDescent="0.25">
      <c r="A2492" s="3">
        <f>IFERROR(Datos!A2492,"")</f>
        <v>46107</v>
      </c>
      <c r="B2492" s="4">
        <f>IFERROR(Datos!B2492,"")</f>
        <v>400.64</v>
      </c>
      <c r="C2492" s="4">
        <f>IFERROR(Datos!C2492,"")</f>
        <v>6477.16</v>
      </c>
      <c r="D2492" s="22">
        <f t="shared" si="267"/>
        <v>-3.7593984962406068E-2</v>
      </c>
      <c r="E2492" s="22">
        <f t="shared" si="268"/>
        <v>-1.7406210652467391E-2</v>
      </c>
      <c r="F2492" s="22">
        <f>IFERROR(D2492-Dashboard!$B$4/252,"")</f>
        <v>-3.7752715121136225E-2</v>
      </c>
      <c r="G2492" s="22">
        <f>IFERROR(E2492-Dashboard!$B$4/252,"")</f>
        <v>-1.7564940811197551E-2</v>
      </c>
      <c r="H2492" s="4">
        <f t="shared" si="269"/>
        <v>495.9</v>
      </c>
      <c r="I2492" s="23">
        <f t="shared" si="270"/>
        <v>-0.19209518047993546</v>
      </c>
      <c r="J2492" s="4">
        <f t="shared" si="271"/>
        <v>6978.6</v>
      </c>
      <c r="K2492" s="23">
        <f t="shared" si="272"/>
        <v>-7.1853953515031765E-2</v>
      </c>
      <c r="L2492" s="22">
        <f t="shared" si="266"/>
        <v>-2.0187774309938677E-2</v>
      </c>
    </row>
    <row r="2493" spans="1:12" x14ac:dyDescent="0.25">
      <c r="A2493" s="3">
        <f>IFERROR(Datos!A2493,"")</f>
        <v>46108</v>
      </c>
      <c r="B2493" s="4">
        <f>IFERROR(Datos!B2493,"")</f>
        <v>414.7</v>
      </c>
      <c r="C2493" s="4">
        <f>IFERROR(Datos!C2493,"")</f>
        <v>6368.85</v>
      </c>
      <c r="D2493" s="22">
        <f t="shared" si="267"/>
        <v>3.5093849840255542E-2</v>
      </c>
      <c r="E2493" s="22">
        <f t="shared" si="268"/>
        <v>-1.6721834878249076E-2</v>
      </c>
      <c r="F2493" s="22">
        <f>IFERROR(D2493-Dashboard!$B$4/252,"")</f>
        <v>3.4935119681525385E-2</v>
      </c>
      <c r="G2493" s="22">
        <f>IFERROR(E2493-Dashboard!$B$4/252,"")</f>
        <v>-1.6880565036979236E-2</v>
      </c>
      <c r="H2493" s="4">
        <f t="shared" si="269"/>
        <v>495.9</v>
      </c>
      <c r="I2493" s="23">
        <f t="shared" si="270"/>
        <v>-0.16374269005847952</v>
      </c>
      <c r="J2493" s="4">
        <f t="shared" si="271"/>
        <v>6978.6</v>
      </c>
      <c r="K2493" s="23">
        <f t="shared" si="272"/>
        <v>-8.7374258447252995E-2</v>
      </c>
      <c r="L2493" s="22">
        <f t="shared" si="266"/>
        <v>5.1815684718504618E-2</v>
      </c>
    </row>
    <row r="2494" spans="1:12" x14ac:dyDescent="0.25">
      <c r="A2494" s="3">
        <f>IFERROR(Datos!A2494,"")</f>
        <v>46111</v>
      </c>
      <c r="B2494" s="4">
        <f>IFERROR(Datos!B2494,"")</f>
        <v>414.58</v>
      </c>
      <c r="C2494" s="4">
        <f>IFERROR(Datos!C2494,"")</f>
        <v>6343.72</v>
      </c>
      <c r="D2494" s="22">
        <f t="shared" si="267"/>
        <v>-2.8936580660721134E-4</v>
      </c>
      <c r="E2494" s="22">
        <f t="shared" si="268"/>
        <v>-3.9457672892280193E-3</v>
      </c>
      <c r="F2494" s="22">
        <f>IFERROR(D2494-Dashboard!$B$4/252,"")</f>
        <v>-4.4809596533737007E-4</v>
      </c>
      <c r="G2494" s="22">
        <f>IFERROR(E2494-Dashboard!$B$4/252,"")</f>
        <v>-4.1044974479581778E-3</v>
      </c>
      <c r="H2494" s="4">
        <f t="shared" si="269"/>
        <v>495.9</v>
      </c>
      <c r="I2494" s="23">
        <f t="shared" si="270"/>
        <v>-0.16398467432950192</v>
      </c>
      <c r="J2494" s="4">
        <f t="shared" si="271"/>
        <v>6978.6</v>
      </c>
      <c r="K2494" s="23">
        <f t="shared" si="272"/>
        <v>-9.0975267245579361E-2</v>
      </c>
      <c r="L2494" s="22">
        <f t="shared" si="266"/>
        <v>3.656401482620808E-3</v>
      </c>
    </row>
    <row r="2495" spans="1:12" x14ac:dyDescent="0.25">
      <c r="A2495" s="3">
        <f>IFERROR(Datos!A2495,"")</f>
        <v>46112</v>
      </c>
      <c r="B2495" s="4">
        <f>IFERROR(Datos!B2495,"")</f>
        <v>430.29</v>
      </c>
      <c r="C2495" s="4">
        <f>IFERROR(Datos!C2495,"")</f>
        <v>6528.52</v>
      </c>
      <c r="D2495" s="22">
        <f t="shared" si="267"/>
        <v>3.7893772010227256E-2</v>
      </c>
      <c r="E2495" s="22">
        <f t="shared" si="268"/>
        <v>2.9131172245937753E-2</v>
      </c>
      <c r="F2495" s="22">
        <f>IFERROR(D2495-Dashboard!$B$4/252,"")</f>
        <v>3.7735041851497099E-2</v>
      </c>
      <c r="G2495" s="22">
        <f>IFERROR(E2495-Dashboard!$B$4/252,"")</f>
        <v>2.8972442087207593E-2</v>
      </c>
      <c r="H2495" s="4">
        <f t="shared" si="269"/>
        <v>495.9</v>
      </c>
      <c r="I2495" s="23">
        <f t="shared" si="270"/>
        <v>-0.13230490018148811</v>
      </c>
      <c r="J2495" s="4">
        <f t="shared" si="271"/>
        <v>6978.6</v>
      </c>
      <c r="K2495" s="23">
        <f t="shared" si="272"/>
        <v>-6.4494311179892794E-2</v>
      </c>
      <c r="L2495" s="22">
        <f t="shared" si="266"/>
        <v>8.7625997642895026E-3</v>
      </c>
    </row>
    <row r="2496" spans="1:12" x14ac:dyDescent="0.25">
      <c r="A2496" s="3">
        <f>IFERROR(Datos!A2496,"")</f>
        <v>46113</v>
      </c>
      <c r="B2496" s="4">
        <f>IFERROR(Datos!B2496,"")</f>
        <v>437.82</v>
      </c>
      <c r="C2496" s="4">
        <f>IFERROR(Datos!C2496,"")</f>
        <v>6575.32</v>
      </c>
      <c r="D2496" s="22">
        <f t="shared" si="267"/>
        <v>1.7499825698947147E-2</v>
      </c>
      <c r="E2496" s="22">
        <f t="shared" si="268"/>
        <v>7.1685466231241612E-3</v>
      </c>
      <c r="F2496" s="22">
        <f>IFERROR(D2496-Dashboard!$B$4/252,"")</f>
        <v>1.7341095540216987E-2</v>
      </c>
      <c r="G2496" s="22">
        <f>IFERROR(E2496-Dashboard!$B$4/252,"")</f>
        <v>7.0098164643940027E-3</v>
      </c>
      <c r="H2496" s="4">
        <f t="shared" si="269"/>
        <v>495.9</v>
      </c>
      <c r="I2496" s="23">
        <f t="shared" si="270"/>
        <v>-0.11712038717483364</v>
      </c>
      <c r="J2496" s="4">
        <f t="shared" si="271"/>
        <v>6978.6</v>
      </c>
      <c r="K2496" s="23">
        <f t="shared" si="272"/>
        <v>-5.7788095033387887E-2</v>
      </c>
      <c r="L2496" s="22">
        <f t="shared" si="266"/>
        <v>1.0331279075822986E-2</v>
      </c>
    </row>
    <row r="2497" spans="1:12" x14ac:dyDescent="0.25">
      <c r="A2497" s="3">
        <f>IFERROR(Datos!A2497,"")</f>
        <v>46114</v>
      </c>
      <c r="B2497" s="4">
        <f>IFERROR(Datos!B2497,"")</f>
        <v>429.41</v>
      </c>
      <c r="C2497" s="4">
        <f>IFERROR(Datos!C2497,"")</f>
        <v>6582.69</v>
      </c>
      <c r="D2497" s="22">
        <f t="shared" si="267"/>
        <v>-1.9208807272394934E-2</v>
      </c>
      <c r="E2497" s="22">
        <f t="shared" si="268"/>
        <v>1.1208579962647125E-3</v>
      </c>
      <c r="F2497" s="22">
        <f>IFERROR(D2497-Dashboard!$B$4/252,"")</f>
        <v>-1.9367537431125095E-2</v>
      </c>
      <c r="G2497" s="22">
        <f>IFERROR(E2497-Dashboard!$B$4/252,"")</f>
        <v>9.6212783753455377E-4</v>
      </c>
      <c r="H2497" s="4">
        <f t="shared" si="269"/>
        <v>495.9</v>
      </c>
      <c r="I2497" s="23">
        <f t="shared" si="270"/>
        <v>-0.13407945150231892</v>
      </c>
      <c r="J2497" s="4">
        <f t="shared" si="271"/>
        <v>6978.6</v>
      </c>
      <c r="K2497" s="23">
        <f t="shared" si="272"/>
        <v>-5.6732009285530127E-2</v>
      </c>
      <c r="L2497" s="22">
        <f t="shared" si="266"/>
        <v>-2.0329665268659647E-2</v>
      </c>
    </row>
    <row r="2498" spans="1:12" x14ac:dyDescent="0.25">
      <c r="A2498" s="3">
        <f>IFERROR(Datos!A2498,"")</f>
        <v>46118</v>
      </c>
      <c r="B2498" s="4">
        <f>IFERROR(Datos!B2498,"")</f>
        <v>427.65</v>
      </c>
      <c r="C2498" s="4">
        <f>IFERROR(Datos!C2498,"")</f>
        <v>6611.83</v>
      </c>
      <c r="D2498" s="22">
        <f t="shared" si="267"/>
        <v>-4.0986469807411385E-3</v>
      </c>
      <c r="E2498" s="22">
        <f t="shared" si="268"/>
        <v>4.4267617038020735E-3</v>
      </c>
      <c r="F2498" s="22">
        <f>IFERROR(D2498-Dashboard!$B$4/252,"")</f>
        <v>-4.257377139471297E-3</v>
      </c>
      <c r="G2498" s="22">
        <f>IFERROR(E2498-Dashboard!$B$4/252,"")</f>
        <v>4.2680315450719149E-3</v>
      </c>
      <c r="H2498" s="4">
        <f t="shared" si="269"/>
        <v>495.9</v>
      </c>
      <c r="I2498" s="23">
        <f t="shared" si="270"/>
        <v>-0.13762855414398067</v>
      </c>
      <c r="J2498" s="4">
        <f t="shared" si="271"/>
        <v>6978.6</v>
      </c>
      <c r="K2498" s="23">
        <f t="shared" si="272"/>
        <v>-5.2556386667813038E-2</v>
      </c>
      <c r="L2498" s="22">
        <f t="shared" si="266"/>
        <v>-8.525408684543212E-3</v>
      </c>
    </row>
    <row r="2499" spans="1:12" x14ac:dyDescent="0.25">
      <c r="A2499" s="3">
        <f>IFERROR(Datos!A2499,"")</f>
        <v>46119</v>
      </c>
      <c r="B2499" s="4">
        <f>IFERROR(Datos!B2499,"")</f>
        <v>431.81</v>
      </c>
      <c r="C2499" s="4">
        <f>IFERROR(Datos!C2499,"")</f>
        <v>6616.85</v>
      </c>
      <c r="D2499" s="22">
        <f t="shared" si="267"/>
        <v>9.72758096574311E-3</v>
      </c>
      <c r="E2499" s="22">
        <f t="shared" si="268"/>
        <v>7.5924517115533163E-4</v>
      </c>
      <c r="F2499" s="22">
        <f>IFERROR(D2499-Dashboard!$B$4/252,"")</f>
        <v>9.5688508070129515E-3</v>
      </c>
      <c r="G2499" s="22">
        <f>IFERROR(E2499-Dashboard!$B$4/252,"")</f>
        <v>6.005150124251729E-4</v>
      </c>
      <c r="H2499" s="4">
        <f t="shared" si="269"/>
        <v>495.9</v>
      </c>
      <c r="I2499" s="23">
        <f t="shared" si="270"/>
        <v>-0.12923976608187127</v>
      </c>
      <c r="J2499" s="4">
        <f t="shared" si="271"/>
        <v>6978.6</v>
      </c>
      <c r="K2499" s="23">
        <f t="shared" si="272"/>
        <v>-5.1837044679448607E-2</v>
      </c>
      <c r="L2499" s="22">
        <f t="shared" ref="L2499:L2562" si="273">IFERROR(IF(AND(ISNUMBER(D2499),ISNUMBER(E2499)),D2499-E2499,""),"")</f>
        <v>8.9683357945877784E-3</v>
      </c>
    </row>
    <row r="2500" spans="1:12" x14ac:dyDescent="0.25">
      <c r="A2500" s="3">
        <f>IFERROR(Datos!A2500,"")</f>
        <v>46120</v>
      </c>
      <c r="B2500" s="4">
        <f>IFERROR(Datos!B2500,"")</f>
        <v>434.53</v>
      </c>
      <c r="C2500" s="4">
        <f>IFERROR(Datos!C2500,"")</f>
        <v>6782.81</v>
      </c>
      <c r="D2500" s="22">
        <f t="shared" ref="D2500:D2563" si="274">IFERROR(IF(AND(ISNUMBER(B2500),ISNUMBER(B2499),B2499&lt;&gt;0),B2500/B2499-1,""),"")</f>
        <v>6.2990667191589189E-3</v>
      </c>
      <c r="E2500" s="22">
        <f t="shared" ref="E2500:E2563" si="275">IFERROR(IF(AND(ISNUMBER(C2500),ISNUMBER(C2499),C2499&lt;&gt;0),C2500/C2499-1,""),"")</f>
        <v>2.5081420917808295E-2</v>
      </c>
      <c r="F2500" s="22">
        <f>IFERROR(D2500-Dashboard!$B$4/252,"")</f>
        <v>6.1403365604287604E-3</v>
      </c>
      <c r="G2500" s="22">
        <f>IFERROR(E2500-Dashboard!$B$4/252,"")</f>
        <v>2.4922690759078134E-2</v>
      </c>
      <c r="H2500" s="4">
        <f t="shared" ref="H2500:H2563" si="276">IFERROR(IF(ISNUMBER(B2500),MAX(B2500,IFERROR(H2499,B2500)),""),"")</f>
        <v>495.9</v>
      </c>
      <c r="I2500" s="23">
        <f t="shared" ref="I2500:I2563" si="277">IFERROR(IF(AND(ISNUMBER(B2500),ISNUMBER(H2500)),B2500/H2500-1,""),"")</f>
        <v>-0.12375478927203065</v>
      </c>
      <c r="J2500" s="4">
        <f t="shared" ref="J2500:J2563" si="278">IFERROR(IF(ISNUMBER(C2500),MAX(C2500,IFERROR(J2499,C2500)),""),"")</f>
        <v>6978.6</v>
      </c>
      <c r="K2500" s="23">
        <f t="shared" ref="K2500:K2563" si="279">IFERROR(IF(AND(ISNUMBER(C2500),ISNUMBER(J2500)),C2500/J2500-1,""),"")</f>
        <v>-2.8055770498380705E-2</v>
      </c>
      <c r="L2500" s="22">
        <f t="shared" si="273"/>
        <v>-1.8782354198649376E-2</v>
      </c>
    </row>
    <row r="2501" spans="1:12" x14ac:dyDescent="0.25">
      <c r="A2501" s="3">
        <f>IFERROR(Datos!A2501,"")</f>
        <v>46121</v>
      </c>
      <c r="B2501" s="4">
        <f>IFERROR(Datos!B2501,"")</f>
        <v>437.91</v>
      </c>
      <c r="C2501" s="4">
        <f>IFERROR(Datos!C2501,"")</f>
        <v>6824.66</v>
      </c>
      <c r="D2501" s="22">
        <f t="shared" si="274"/>
        <v>7.7785193197248415E-3</v>
      </c>
      <c r="E2501" s="22">
        <f t="shared" si="275"/>
        <v>6.1700091849836713E-3</v>
      </c>
      <c r="F2501" s="22">
        <f>IFERROR(D2501-Dashboard!$B$4/252,"")</f>
        <v>7.6197891609946829E-3</v>
      </c>
      <c r="G2501" s="22">
        <f>IFERROR(E2501-Dashboard!$B$4/252,"")</f>
        <v>6.0112790262535128E-3</v>
      </c>
      <c r="H2501" s="4">
        <f t="shared" si="276"/>
        <v>495.9</v>
      </c>
      <c r="I2501" s="23">
        <f t="shared" si="277"/>
        <v>-0.11693889897156673</v>
      </c>
      <c r="J2501" s="4">
        <f t="shared" si="278"/>
        <v>6978.6</v>
      </c>
      <c r="K2501" s="23">
        <f t="shared" si="279"/>
        <v>-2.2058865675063877E-2</v>
      </c>
      <c r="L2501" s="22">
        <f t="shared" si="273"/>
        <v>1.6085101347411701E-3</v>
      </c>
    </row>
    <row r="2502" spans="1:12" x14ac:dyDescent="0.25">
      <c r="A2502" s="3">
        <f>IFERROR(Datos!A2502,"")</f>
        <v>46122</v>
      </c>
      <c r="B2502" s="4">
        <f>IFERROR(Datos!B2502,"")</f>
        <v>437.13</v>
      </c>
      <c r="C2502" s="4">
        <f>IFERROR(Datos!C2502,"")</f>
        <v>6816.89</v>
      </c>
      <c r="D2502" s="22">
        <f t="shared" si="274"/>
        <v>-1.7811879153251109E-3</v>
      </c>
      <c r="E2502" s="22">
        <f t="shared" si="275"/>
        <v>-1.138518255854426E-3</v>
      </c>
      <c r="F2502" s="22">
        <f>IFERROR(D2502-Dashboard!$B$4/252,"")</f>
        <v>-1.9399180740552696E-3</v>
      </c>
      <c r="G2502" s="22">
        <f>IFERROR(E2502-Dashboard!$B$4/252,"")</f>
        <v>-1.2972484145845847E-3</v>
      </c>
      <c r="H2502" s="4">
        <f t="shared" si="276"/>
        <v>495.9</v>
      </c>
      <c r="I2502" s="23">
        <f t="shared" si="277"/>
        <v>-0.11851179673321233</v>
      </c>
      <c r="J2502" s="4">
        <f t="shared" si="278"/>
        <v>6978.6</v>
      </c>
      <c r="K2502" s="23">
        <f t="shared" si="279"/>
        <v>-2.3172269509643795E-2</v>
      </c>
      <c r="L2502" s="22">
        <f t="shared" si="273"/>
        <v>-6.4266965947068488E-4</v>
      </c>
    </row>
    <row r="2503" spans="1:12" x14ac:dyDescent="0.25">
      <c r="A2503" s="3">
        <f>IFERROR(Datos!A2503,"")</f>
        <v>46125</v>
      </c>
      <c r="B2503" s="4">
        <f>IFERROR(Datos!B2503,"")</f>
        <v>435.36</v>
      </c>
      <c r="C2503" s="4">
        <f>IFERROR(Datos!C2503,"")</f>
        <v>6886.24</v>
      </c>
      <c r="D2503" s="22">
        <f t="shared" si="274"/>
        <v>-4.0491387001577728E-3</v>
      </c>
      <c r="E2503" s="22">
        <f t="shared" si="275"/>
        <v>1.0173260827151198E-2</v>
      </c>
      <c r="F2503" s="22">
        <f>IFERROR(D2503-Dashboard!$B$4/252,"")</f>
        <v>-4.2078688588879313E-3</v>
      </c>
      <c r="G2503" s="22">
        <f>IFERROR(E2503-Dashboard!$B$4/252,"")</f>
        <v>1.001453066842104E-2</v>
      </c>
      <c r="H2503" s="4">
        <f t="shared" si="276"/>
        <v>495.9</v>
      </c>
      <c r="I2503" s="23">
        <f t="shared" si="277"/>
        <v>-0.12208106473079239</v>
      </c>
      <c r="J2503" s="4">
        <f t="shared" si="278"/>
        <v>6978.6</v>
      </c>
      <c r="K2503" s="23">
        <f t="shared" si="279"/>
        <v>-1.323474622417109E-2</v>
      </c>
      <c r="L2503" s="22">
        <f t="shared" si="273"/>
        <v>-1.4222399527308971E-2</v>
      </c>
    </row>
    <row r="2504" spans="1:12" x14ac:dyDescent="0.25">
      <c r="A2504" s="3">
        <f>IFERROR(Datos!A2504,"")</f>
        <v>46126</v>
      </c>
      <c r="B2504" s="4">
        <f>IFERROR(Datos!B2504,"")</f>
        <v>445.09</v>
      </c>
      <c r="C2504" s="4">
        <f>IFERROR(Datos!C2504,"")</f>
        <v>6967.38</v>
      </c>
      <c r="D2504" s="22">
        <f t="shared" si="274"/>
        <v>2.2349320102903247E-2</v>
      </c>
      <c r="E2504" s="22">
        <f t="shared" si="275"/>
        <v>1.1782917818722538E-2</v>
      </c>
      <c r="F2504" s="22">
        <f>IFERROR(D2504-Dashboard!$B$4/252,"")</f>
        <v>2.2190589944173087E-2</v>
      </c>
      <c r="G2504" s="22">
        <f>IFERROR(E2504-Dashboard!$B$4/252,"")</f>
        <v>1.162418765999238E-2</v>
      </c>
      <c r="H2504" s="4">
        <f t="shared" si="276"/>
        <v>495.9</v>
      </c>
      <c r="I2504" s="23">
        <f t="shared" si="277"/>
        <v>-0.10246017342206093</v>
      </c>
      <c r="J2504" s="4">
        <f t="shared" si="278"/>
        <v>6978.6</v>
      </c>
      <c r="K2504" s="23">
        <f t="shared" si="279"/>
        <v>-1.6077723325595983E-3</v>
      </c>
      <c r="L2504" s="22">
        <f t="shared" si="273"/>
        <v>1.0566402284180709E-2</v>
      </c>
    </row>
    <row r="2505" spans="1:12" x14ac:dyDescent="0.25">
      <c r="A2505" s="3">
        <f>IFERROR(Datos!A2505,"")</f>
        <v>46127</v>
      </c>
      <c r="B2505" s="4">
        <f>IFERROR(Datos!B2505,"")</f>
        <v>440.46</v>
      </c>
      <c r="C2505" s="4">
        <f>IFERROR(Datos!C2505,"")</f>
        <v>7022.95</v>
      </c>
      <c r="D2505" s="22">
        <f t="shared" si="274"/>
        <v>-1.0402390527758376E-2</v>
      </c>
      <c r="E2505" s="22">
        <f t="shared" si="275"/>
        <v>7.9757383693725981E-3</v>
      </c>
      <c r="F2505" s="22">
        <f>IFERROR(D2505-Dashboard!$B$4/252,"")</f>
        <v>-1.0561120686488535E-2</v>
      </c>
      <c r="G2505" s="22">
        <f>IFERROR(E2505-Dashboard!$B$4/252,"")</f>
        <v>7.8170082106424395E-3</v>
      </c>
      <c r="H2505" s="4">
        <f t="shared" si="276"/>
        <v>495.9</v>
      </c>
      <c r="I2505" s="23">
        <f t="shared" si="277"/>
        <v>-0.11179673321234118</v>
      </c>
      <c r="J2505" s="4">
        <f t="shared" si="278"/>
        <v>7022.95</v>
      </c>
      <c r="K2505" s="23">
        <f t="shared" si="279"/>
        <v>0</v>
      </c>
      <c r="L2505" s="22">
        <f t="shared" si="273"/>
        <v>-1.8378128897130974E-2</v>
      </c>
    </row>
    <row r="2506" spans="1:12" x14ac:dyDescent="0.25">
      <c r="A2506" s="3">
        <f>IFERROR(Datos!A2506,"")</f>
        <v>46128</v>
      </c>
      <c r="B2506" s="4">
        <f>IFERROR(Datos!B2506,"")</f>
        <v>440.08</v>
      </c>
      <c r="C2506" s="4">
        <f>IFERROR(Datos!C2506,"")</f>
        <v>7041.28</v>
      </c>
      <c r="D2506" s="22">
        <f t="shared" si="274"/>
        <v>-8.6273441402173745E-4</v>
      </c>
      <c r="E2506" s="22">
        <f t="shared" si="275"/>
        <v>2.6100143102256723E-3</v>
      </c>
      <c r="F2506" s="22">
        <f>IFERROR(D2506-Dashboard!$B$4/252,"")</f>
        <v>-1.0214645727518962E-3</v>
      </c>
      <c r="G2506" s="22">
        <f>IFERROR(E2506-Dashboard!$B$4/252,"")</f>
        <v>2.4512841514955138E-3</v>
      </c>
      <c r="H2506" s="4">
        <f t="shared" si="276"/>
        <v>495.9</v>
      </c>
      <c r="I2506" s="23">
        <f t="shared" si="277"/>
        <v>-0.11256301673724545</v>
      </c>
      <c r="J2506" s="4">
        <f t="shared" si="278"/>
        <v>7041.28</v>
      </c>
      <c r="K2506" s="23">
        <f t="shared" si="279"/>
        <v>0</v>
      </c>
      <c r="L2506" s="22">
        <f t="shared" si="273"/>
        <v>-3.4727487242474098E-3</v>
      </c>
    </row>
    <row r="2507" spans="1:12" x14ac:dyDescent="0.25">
      <c r="A2507" s="3">
        <f>IFERROR(Datos!A2507,"")</f>
        <v>46129</v>
      </c>
      <c r="B2507" s="4">
        <f>IFERROR(Datos!B2507,"")</f>
        <v>445.93</v>
      </c>
      <c r="C2507" s="4">
        <f>IFERROR(Datos!C2507,"")</f>
        <v>7126.06</v>
      </c>
      <c r="D2507" s="22">
        <f t="shared" si="274"/>
        <v>1.3293037629521942E-2</v>
      </c>
      <c r="E2507" s="22">
        <f t="shared" si="275"/>
        <v>1.2040424468278577E-2</v>
      </c>
      <c r="F2507" s="22">
        <f>IFERROR(D2507-Dashboard!$B$4/252,"")</f>
        <v>1.3134307470791784E-2</v>
      </c>
      <c r="G2507" s="22">
        <f>IFERROR(E2507-Dashboard!$B$4/252,"")</f>
        <v>1.1881694309548418E-2</v>
      </c>
      <c r="H2507" s="4">
        <f t="shared" si="276"/>
        <v>495.9</v>
      </c>
      <c r="I2507" s="23">
        <f t="shared" si="277"/>
        <v>-0.10076628352490413</v>
      </c>
      <c r="J2507" s="4">
        <f t="shared" si="278"/>
        <v>7126.06</v>
      </c>
      <c r="K2507" s="23">
        <f t="shared" si="279"/>
        <v>0</v>
      </c>
      <c r="L2507" s="22">
        <f t="shared" si="273"/>
        <v>1.2526131612433655E-3</v>
      </c>
    </row>
    <row r="2508" spans="1:12" x14ac:dyDescent="0.25">
      <c r="A2508" s="3">
        <f>IFERROR(Datos!A2508,"")</f>
        <v>46132</v>
      </c>
      <c r="B2508" s="4">
        <f>IFERROR(Datos!B2508,"")</f>
        <v>442.09</v>
      </c>
      <c r="C2508" s="4">
        <f>IFERROR(Datos!C2508,"")</f>
        <v>7109.14</v>
      </c>
      <c r="D2508" s="22">
        <f t="shared" si="274"/>
        <v>-8.6112170071536154E-3</v>
      </c>
      <c r="E2508" s="22">
        <f t="shared" si="275"/>
        <v>-2.3743836004749275E-3</v>
      </c>
      <c r="F2508" s="22">
        <f>IFERROR(D2508-Dashboard!$B$4/252,"")</f>
        <v>-8.7699471658837739E-3</v>
      </c>
      <c r="G2508" s="22">
        <f>IFERROR(E2508-Dashboard!$B$4/252,"")</f>
        <v>-2.533113759205086E-3</v>
      </c>
      <c r="H2508" s="4">
        <f t="shared" si="276"/>
        <v>495.9</v>
      </c>
      <c r="I2508" s="23">
        <f t="shared" si="277"/>
        <v>-0.10850978019762048</v>
      </c>
      <c r="J2508" s="4">
        <f t="shared" si="278"/>
        <v>7126.06</v>
      </c>
      <c r="K2508" s="23">
        <f t="shared" si="279"/>
        <v>-2.3743836004749275E-3</v>
      </c>
      <c r="L2508" s="22">
        <f t="shared" si="273"/>
        <v>-6.2368334066786879E-3</v>
      </c>
    </row>
    <row r="2509" spans="1:12" x14ac:dyDescent="0.25">
      <c r="A2509" s="3">
        <f>IFERROR(Datos!A2509,"")</f>
        <v>46133</v>
      </c>
      <c r="B2509" s="4">
        <f>IFERROR(Datos!B2509,"")</f>
        <v>429.57</v>
      </c>
      <c r="C2509" s="4">
        <f>IFERROR(Datos!C2509,"")</f>
        <v>7064.01</v>
      </c>
      <c r="D2509" s="22">
        <f t="shared" si="274"/>
        <v>-2.8320025334207966E-2</v>
      </c>
      <c r="E2509" s="22">
        <f t="shared" si="275"/>
        <v>-6.3481658822305276E-3</v>
      </c>
      <c r="F2509" s="22">
        <f>IFERROR(D2509-Dashboard!$B$4/252,"")</f>
        <v>-2.8478755492938126E-2</v>
      </c>
      <c r="G2509" s="22">
        <f>IFERROR(E2509-Dashboard!$B$4/252,"")</f>
        <v>-6.5068960409606861E-3</v>
      </c>
      <c r="H2509" s="4">
        <f t="shared" si="276"/>
        <v>495.9</v>
      </c>
      <c r="I2509" s="23">
        <f t="shared" si="277"/>
        <v>-0.1337568058076225</v>
      </c>
      <c r="J2509" s="4">
        <f t="shared" si="278"/>
        <v>7126.06</v>
      </c>
      <c r="K2509" s="23">
        <f t="shared" si="279"/>
        <v>-8.707476501741529E-3</v>
      </c>
      <c r="L2509" s="22">
        <f t="shared" si="273"/>
        <v>-2.1971859451977438E-2</v>
      </c>
    </row>
    <row r="2510" spans="1:12" x14ac:dyDescent="0.25">
      <c r="A2510" s="3">
        <f>IFERROR(Datos!A2510,"")</f>
        <v>46134</v>
      </c>
      <c r="B2510" s="4">
        <f>IFERROR(Datos!B2510,"")</f>
        <v>435.26</v>
      </c>
      <c r="C2510" s="4">
        <f>IFERROR(Datos!C2510,"")</f>
        <v>7137.9</v>
      </c>
      <c r="D2510" s="22">
        <f t="shared" si="274"/>
        <v>1.3245803943478407E-2</v>
      </c>
      <c r="E2510" s="22">
        <f t="shared" si="275"/>
        <v>1.0460064467632257E-2</v>
      </c>
      <c r="F2510" s="22">
        <f>IFERROR(D2510-Dashboard!$B$4/252,"")</f>
        <v>1.3087073784748248E-2</v>
      </c>
      <c r="G2510" s="22">
        <f>IFERROR(E2510-Dashboard!$B$4/252,"")</f>
        <v>1.0301334308902099E-2</v>
      </c>
      <c r="H2510" s="4">
        <f t="shared" si="276"/>
        <v>495.9</v>
      </c>
      <c r="I2510" s="23">
        <f t="shared" si="277"/>
        <v>-0.12228271828997783</v>
      </c>
      <c r="J2510" s="4">
        <f t="shared" si="278"/>
        <v>7137.9</v>
      </c>
      <c r="K2510" s="23">
        <f t="shared" si="279"/>
        <v>0</v>
      </c>
      <c r="L2510" s="22">
        <f t="shared" si="273"/>
        <v>2.7857394758461496E-3</v>
      </c>
    </row>
    <row r="2511" spans="1:12" x14ac:dyDescent="0.25">
      <c r="A2511" s="3">
        <f>IFERROR(Datos!A2511,"")</f>
        <v>46135</v>
      </c>
      <c r="B2511" s="4">
        <f>IFERROR(Datos!B2511,"")</f>
        <v>431.04</v>
      </c>
      <c r="C2511" s="4">
        <f>IFERROR(Datos!C2511,"")</f>
        <v>7108.4</v>
      </c>
      <c r="D2511" s="22">
        <f t="shared" si="274"/>
        <v>-9.695354500758091E-3</v>
      </c>
      <c r="E2511" s="22">
        <f t="shared" si="275"/>
        <v>-4.1328682105381542E-3</v>
      </c>
      <c r="F2511" s="22">
        <f>IFERROR(D2511-Dashboard!$B$4/252,"")</f>
        <v>-9.8540846594882495E-3</v>
      </c>
      <c r="G2511" s="22">
        <f>IFERROR(E2511-Dashboard!$B$4/252,"")</f>
        <v>-4.2915983692683127E-3</v>
      </c>
      <c r="H2511" s="4">
        <f t="shared" si="276"/>
        <v>495.9</v>
      </c>
      <c r="I2511" s="23">
        <f t="shared" si="277"/>
        <v>-0.13079249848759822</v>
      </c>
      <c r="J2511" s="4">
        <f t="shared" si="278"/>
        <v>7137.9</v>
      </c>
      <c r="K2511" s="23">
        <f t="shared" si="279"/>
        <v>-4.1328682105381542E-3</v>
      </c>
      <c r="L2511" s="22">
        <f t="shared" si="273"/>
        <v>-5.5624862902199368E-3</v>
      </c>
    </row>
    <row r="2512" spans="1:12" x14ac:dyDescent="0.25">
      <c r="A2512" s="3">
        <f>IFERROR(Datos!A2512,"")</f>
        <v>46136</v>
      </c>
      <c r="B2512" s="4">
        <f>IFERROR(Datos!B2512,"")</f>
        <v>433.25</v>
      </c>
      <c r="C2512" s="4">
        <f>IFERROR(Datos!C2512,"")</f>
        <v>7165.08</v>
      </c>
      <c r="D2512" s="22">
        <f t="shared" si="274"/>
        <v>5.1271343726799756E-3</v>
      </c>
      <c r="E2512" s="22">
        <f t="shared" si="275"/>
        <v>7.9736649597659248E-3</v>
      </c>
      <c r="F2512" s="22">
        <f>IFERROR(D2512-Dashboard!$B$4/252,"")</f>
        <v>4.9684042139498171E-3</v>
      </c>
      <c r="G2512" s="22">
        <f>IFERROR(E2512-Dashboard!$B$4/252,"")</f>
        <v>7.8149348010357663E-3</v>
      </c>
      <c r="H2512" s="4">
        <f t="shared" si="276"/>
        <v>495.9</v>
      </c>
      <c r="I2512" s="23">
        <f t="shared" si="277"/>
        <v>-0.12633595482960269</v>
      </c>
      <c r="J2512" s="4">
        <f t="shared" si="278"/>
        <v>7165.08</v>
      </c>
      <c r="K2512" s="23">
        <f t="shared" si="279"/>
        <v>0</v>
      </c>
      <c r="L2512" s="22">
        <f t="shared" si="273"/>
        <v>-2.8465305870859492E-3</v>
      </c>
    </row>
    <row r="2513" spans="1:12" x14ac:dyDescent="0.25">
      <c r="A2513" s="3">
        <f>IFERROR(Datos!A2513,"")</f>
        <v>46139</v>
      </c>
      <c r="B2513" s="4">
        <f>IFERROR(Datos!B2513,"")</f>
        <v>429.89</v>
      </c>
      <c r="C2513" s="4">
        <f>IFERROR(Datos!C2513,"")</f>
        <v>7173.91</v>
      </c>
      <c r="D2513" s="22">
        <f t="shared" si="274"/>
        <v>-7.7553375649163092E-3</v>
      </c>
      <c r="E2513" s="22">
        <f t="shared" si="275"/>
        <v>1.2323658633259793E-3</v>
      </c>
      <c r="F2513" s="22">
        <f>IFERROR(D2513-Dashboard!$B$4/252,"")</f>
        <v>-7.9140677236464677E-3</v>
      </c>
      <c r="G2513" s="22">
        <f>IFERROR(E2513-Dashboard!$B$4/252,"")</f>
        <v>1.0736357045958206E-3</v>
      </c>
      <c r="H2513" s="4">
        <f t="shared" si="276"/>
        <v>495.9</v>
      </c>
      <c r="I2513" s="23">
        <f t="shared" si="277"/>
        <v>-0.13311151441822944</v>
      </c>
      <c r="J2513" s="4">
        <f t="shared" si="278"/>
        <v>7173.91</v>
      </c>
      <c r="K2513" s="23">
        <f t="shared" si="279"/>
        <v>0</v>
      </c>
      <c r="L2513" s="22">
        <f t="shared" si="273"/>
        <v>-8.9877034282422885E-3</v>
      </c>
    </row>
    <row r="2514" spans="1:12" x14ac:dyDescent="0.25">
      <c r="A2514" s="3">
        <f>IFERROR(Datos!A2514,"")</f>
        <v>46140</v>
      </c>
      <c r="B2514" s="4">
        <f>IFERROR(Datos!B2514,"")</f>
        <v>421.91</v>
      </c>
      <c r="C2514" s="4">
        <f>IFERROR(Datos!C2514,"")</f>
        <v>7138.8</v>
      </c>
      <c r="D2514" s="22">
        <f t="shared" si="274"/>
        <v>-1.856288818069729E-2</v>
      </c>
      <c r="E2514" s="22">
        <f t="shared" si="275"/>
        <v>-4.8941232884158747E-3</v>
      </c>
      <c r="F2514" s="22">
        <f>IFERROR(D2514-Dashboard!$B$4/252,"")</f>
        <v>-1.872161833942745E-2</v>
      </c>
      <c r="G2514" s="22">
        <f>IFERROR(E2514-Dashboard!$B$4/252,"")</f>
        <v>-5.0528534471460333E-3</v>
      </c>
      <c r="H2514" s="4">
        <f t="shared" si="276"/>
        <v>495.9</v>
      </c>
      <c r="I2514" s="23">
        <f t="shared" si="277"/>
        <v>-0.1492034684412179</v>
      </c>
      <c r="J2514" s="4">
        <f t="shared" si="278"/>
        <v>7173.91</v>
      </c>
      <c r="K2514" s="23">
        <f t="shared" si="279"/>
        <v>-4.8941232884158747E-3</v>
      </c>
      <c r="L2514" s="22">
        <f t="shared" si="273"/>
        <v>-1.3668764892281415E-2</v>
      </c>
    </row>
    <row r="2515" spans="1:12" x14ac:dyDescent="0.25">
      <c r="A2515" s="3">
        <f>IFERROR(Datos!A2515,"")</f>
        <v>46141</v>
      </c>
      <c r="B2515" s="4">
        <f>IFERROR(Datos!B2515,"")</f>
        <v>417.41</v>
      </c>
      <c r="C2515" s="4">
        <f>IFERROR(Datos!C2515,"")</f>
        <v>7135.95</v>
      </c>
      <c r="D2515" s="22">
        <f t="shared" si="274"/>
        <v>-1.0665781801806107E-2</v>
      </c>
      <c r="E2515" s="22">
        <f t="shared" si="275"/>
        <v>-3.9922676080017538E-4</v>
      </c>
      <c r="F2515" s="22">
        <f>IFERROR(D2515-Dashboard!$B$4/252,"")</f>
        <v>-1.0824511960536265E-2</v>
      </c>
      <c r="G2515" s="22">
        <f>IFERROR(E2515-Dashboard!$B$4/252,"")</f>
        <v>-5.5795691953033411E-4</v>
      </c>
      <c r="H2515" s="4">
        <f t="shared" si="276"/>
        <v>495.9</v>
      </c>
      <c r="I2515" s="23">
        <f t="shared" si="277"/>
        <v>-0.15827787860455733</v>
      </c>
      <c r="J2515" s="4">
        <f t="shared" si="278"/>
        <v>7173.91</v>
      </c>
      <c r="K2515" s="23">
        <f t="shared" si="279"/>
        <v>-5.2913961842286916E-3</v>
      </c>
      <c r="L2515" s="22">
        <f t="shared" si="273"/>
        <v>-1.0266555041005931E-2</v>
      </c>
    </row>
    <row r="2516" spans="1:12" x14ac:dyDescent="0.25">
      <c r="A2516" s="3">
        <f>IFERROR(Datos!A2516,"")</f>
        <v>46142</v>
      </c>
      <c r="B2516" s="4">
        <f>IFERROR(Datos!B2516,"")</f>
        <v>423.66</v>
      </c>
      <c r="C2516" s="4">
        <f>IFERROR(Datos!C2516,"")</f>
        <v>7209.01</v>
      </c>
      <c r="D2516" s="22">
        <f t="shared" si="274"/>
        <v>1.4973287654823864E-2</v>
      </c>
      <c r="E2516" s="22">
        <f t="shared" si="275"/>
        <v>1.0238300436522074E-2</v>
      </c>
      <c r="F2516" s="22">
        <f>IFERROR(D2516-Dashboard!$B$4/252,"")</f>
        <v>1.4814557496093705E-2</v>
      </c>
      <c r="G2516" s="22">
        <f>IFERROR(E2516-Dashboard!$B$4/252,"")</f>
        <v>1.0079570277791916E-2</v>
      </c>
      <c r="H2516" s="4">
        <f t="shared" si="276"/>
        <v>495.9</v>
      </c>
      <c r="I2516" s="23">
        <f t="shared" si="277"/>
        <v>-0.1456745311554748</v>
      </c>
      <c r="J2516" s="4">
        <f t="shared" si="278"/>
        <v>7209.01</v>
      </c>
      <c r="K2516" s="23">
        <f t="shared" si="279"/>
        <v>0</v>
      </c>
      <c r="L2516" s="22">
        <f t="shared" si="273"/>
        <v>4.7349872183017894E-3</v>
      </c>
    </row>
    <row r="2517" spans="1:12" x14ac:dyDescent="0.25">
      <c r="A2517" s="3">
        <f>IFERROR(Datos!A2517,"")</f>
        <v>46143</v>
      </c>
      <c r="B2517" s="4">
        <f>IFERROR(Datos!B2517,"")</f>
        <v>423.18</v>
      </c>
      <c r="C2517" s="4">
        <f>IFERROR(Datos!C2517,"")</f>
        <v>7230.12</v>
      </c>
      <c r="D2517" s="22">
        <f t="shared" si="274"/>
        <v>-1.1329839966011113E-3</v>
      </c>
      <c r="E2517" s="22">
        <f t="shared" si="275"/>
        <v>2.9282800273546794E-3</v>
      </c>
      <c r="F2517" s="22">
        <f>IFERROR(D2517-Dashboard!$B$4/252,"")</f>
        <v>-1.29171415533127E-3</v>
      </c>
      <c r="G2517" s="22">
        <f>IFERROR(E2517-Dashboard!$B$4/252,"")</f>
        <v>2.7695498686245209E-3</v>
      </c>
      <c r="H2517" s="4">
        <f t="shared" si="276"/>
        <v>495.9</v>
      </c>
      <c r="I2517" s="23">
        <f t="shared" si="277"/>
        <v>-0.14664246823956439</v>
      </c>
      <c r="J2517" s="4">
        <f t="shared" si="278"/>
        <v>7230.12</v>
      </c>
      <c r="K2517" s="23">
        <f t="shared" si="279"/>
        <v>0</v>
      </c>
      <c r="L2517" s="22">
        <f t="shared" si="273"/>
        <v>-4.0612640239557907E-3</v>
      </c>
    </row>
    <row r="2518" spans="1:12" x14ac:dyDescent="0.25">
      <c r="A2518" s="3">
        <f>IFERROR(Datos!A2518,"")</f>
        <v>46146</v>
      </c>
      <c r="B2518" s="4">
        <f>IFERROR(Datos!B2518,"")</f>
        <v>414.71</v>
      </c>
      <c r="C2518" s="4">
        <f>IFERROR(Datos!C2518,"")</f>
        <v>7200.75</v>
      </c>
      <c r="D2518" s="22">
        <f t="shared" si="274"/>
        <v>-2.0015123588071337E-2</v>
      </c>
      <c r="E2518" s="22">
        <f t="shared" si="275"/>
        <v>-4.0621732419379164E-3</v>
      </c>
      <c r="F2518" s="22">
        <f>IFERROR(D2518-Dashboard!$B$4/252,"")</f>
        <v>-2.0173853746801498E-2</v>
      </c>
      <c r="G2518" s="22">
        <f>IFERROR(E2518-Dashboard!$B$4/252,"")</f>
        <v>-4.2209034006680749E-3</v>
      </c>
      <c r="H2518" s="4">
        <f t="shared" si="276"/>
        <v>495.9</v>
      </c>
      <c r="I2518" s="23">
        <f t="shared" si="277"/>
        <v>-0.16372252470256099</v>
      </c>
      <c r="J2518" s="4">
        <f t="shared" si="278"/>
        <v>7230.12</v>
      </c>
      <c r="K2518" s="23">
        <f t="shared" si="279"/>
        <v>-4.0621732419379164E-3</v>
      </c>
      <c r="L2518" s="22">
        <f t="shared" si="273"/>
        <v>-1.5952950346133421E-2</v>
      </c>
    </row>
    <row r="2519" spans="1:12" x14ac:dyDescent="0.25">
      <c r="A2519" s="3">
        <f>IFERROR(Datos!A2519,"")</f>
        <v>46147</v>
      </c>
      <c r="B2519" s="4">
        <f>IFERROR(Datos!B2519,"")</f>
        <v>418.27</v>
      </c>
      <c r="C2519" s="4">
        <f>IFERROR(Datos!C2519,"")</f>
        <v>7259.22</v>
      </c>
      <c r="D2519" s="22">
        <f t="shared" si="274"/>
        <v>8.5843119288178116E-3</v>
      </c>
      <c r="E2519" s="22">
        <f t="shared" si="275"/>
        <v>8.1199875013020506E-3</v>
      </c>
      <c r="F2519" s="22">
        <f>IFERROR(D2519-Dashboard!$B$4/252,"")</f>
        <v>8.4255817700876531E-3</v>
      </c>
      <c r="G2519" s="22">
        <f>IFERROR(E2519-Dashboard!$B$4/252,"")</f>
        <v>7.9612573425718921E-3</v>
      </c>
      <c r="H2519" s="4">
        <f t="shared" si="276"/>
        <v>495.9</v>
      </c>
      <c r="I2519" s="23">
        <f t="shared" si="277"/>
        <v>-0.15654365799556358</v>
      </c>
      <c r="J2519" s="4">
        <f t="shared" si="278"/>
        <v>7259.22</v>
      </c>
      <c r="K2519" s="23">
        <f t="shared" si="279"/>
        <v>0</v>
      </c>
      <c r="L2519" s="22">
        <f t="shared" si="273"/>
        <v>4.6432442751576097E-4</v>
      </c>
    </row>
    <row r="2520" spans="1:12" x14ac:dyDescent="0.25">
      <c r="A2520" s="3">
        <f>IFERROR(Datos!A2520,"")</f>
        <v>46148</v>
      </c>
      <c r="B2520" s="4">
        <f>IFERROR(Datos!B2520,"")</f>
        <v>430.96</v>
      </c>
      <c r="C2520" s="4">
        <f>IFERROR(Datos!C2520,"")</f>
        <v>7365.12</v>
      </c>
      <c r="D2520" s="22">
        <f t="shared" si="274"/>
        <v>3.0339254548497285E-2</v>
      </c>
      <c r="E2520" s="22">
        <f t="shared" si="275"/>
        <v>1.4588344202269621E-2</v>
      </c>
      <c r="F2520" s="22">
        <f>IFERROR(D2520-Dashboard!$B$4/252,"")</f>
        <v>3.0180524389767125E-2</v>
      </c>
      <c r="G2520" s="22">
        <f>IFERROR(E2520-Dashboard!$B$4/252,"")</f>
        <v>1.4429614043539462E-2</v>
      </c>
      <c r="H2520" s="4">
        <f t="shared" si="276"/>
        <v>495.9</v>
      </c>
      <c r="I2520" s="23">
        <f t="shared" si="277"/>
        <v>-0.1309538213349466</v>
      </c>
      <c r="J2520" s="4">
        <f t="shared" si="278"/>
        <v>7365.12</v>
      </c>
      <c r="K2520" s="23">
        <f t="shared" si="279"/>
        <v>0</v>
      </c>
      <c r="L2520" s="22">
        <f t="shared" si="273"/>
        <v>1.5750910346227665E-2</v>
      </c>
    </row>
    <row r="2521" spans="1:12" x14ac:dyDescent="0.25">
      <c r="A2521" s="3">
        <f>IFERROR(Datos!A2521,"")</f>
        <v>46149</v>
      </c>
      <c r="B2521" s="4">
        <f>IFERROR(Datos!B2521,"")</f>
        <v>431.68</v>
      </c>
      <c r="C2521" s="4">
        <f>IFERROR(Datos!C2521,"")</f>
        <v>7337.11</v>
      </c>
      <c r="D2521" s="22">
        <f t="shared" si="274"/>
        <v>1.6706886950066391E-3</v>
      </c>
      <c r="E2521" s="22">
        <f t="shared" si="275"/>
        <v>-3.8030609141467275E-3</v>
      </c>
      <c r="F2521" s="22">
        <f>IFERROR(D2521-Dashboard!$B$4/252,"")</f>
        <v>1.5119585362764803E-3</v>
      </c>
      <c r="G2521" s="22">
        <f>IFERROR(E2521-Dashboard!$B$4/252,"")</f>
        <v>-3.961791072876886E-3</v>
      </c>
      <c r="H2521" s="4">
        <f t="shared" si="276"/>
        <v>495.9</v>
      </c>
      <c r="I2521" s="23">
        <f t="shared" si="277"/>
        <v>-0.1295019157088122</v>
      </c>
      <c r="J2521" s="4">
        <f t="shared" si="278"/>
        <v>7365.12</v>
      </c>
      <c r="K2521" s="23">
        <f t="shared" si="279"/>
        <v>-3.8030609141467275E-3</v>
      </c>
      <c r="L2521" s="22">
        <f t="shared" si="273"/>
        <v>5.4737496091533666E-3</v>
      </c>
    </row>
    <row r="2522" spans="1:12" x14ac:dyDescent="0.25">
      <c r="A2522" s="3">
        <f>IFERROR(Datos!A2522,"")</f>
        <v>46150</v>
      </c>
      <c r="B2522" s="4">
        <f>IFERROR(Datos!B2522,"")</f>
        <v>433.77</v>
      </c>
      <c r="C2522" s="4">
        <f>IFERROR(Datos!C2522,"")</f>
        <v>7398.93</v>
      </c>
      <c r="D2522" s="22">
        <f t="shared" si="274"/>
        <v>4.8415492957745165E-3</v>
      </c>
      <c r="E2522" s="22">
        <f t="shared" si="275"/>
        <v>8.4256607846959763E-3</v>
      </c>
      <c r="F2522" s="22">
        <f>IFERROR(D2522-Dashboard!$B$4/252,"")</f>
        <v>4.682819137044358E-3</v>
      </c>
      <c r="G2522" s="22">
        <f>IFERROR(E2522-Dashboard!$B$4/252,"")</f>
        <v>8.2669306259658178E-3</v>
      </c>
      <c r="H2522" s="4">
        <f t="shared" si="276"/>
        <v>495.9</v>
      </c>
      <c r="I2522" s="23">
        <f t="shared" si="277"/>
        <v>-0.12528735632183907</v>
      </c>
      <c r="J2522" s="4">
        <f t="shared" si="278"/>
        <v>7398.93</v>
      </c>
      <c r="K2522" s="23">
        <f t="shared" si="279"/>
        <v>0</v>
      </c>
      <c r="L2522" s="22">
        <f t="shared" si="273"/>
        <v>-3.5841114889214598E-3</v>
      </c>
    </row>
    <row r="2523" spans="1:12" x14ac:dyDescent="0.25">
      <c r="A2523" s="3">
        <f>IFERROR(Datos!A2523,"")</f>
        <v>46153</v>
      </c>
      <c r="B2523" s="4">
        <f>IFERROR(Datos!B2523,"")</f>
        <v>434.65</v>
      </c>
      <c r="C2523" s="4">
        <f>IFERROR(Datos!C2523,"")</f>
        <v>7412.84</v>
      </c>
      <c r="D2523" s="22">
        <f t="shared" si="274"/>
        <v>2.028724900292822E-3</v>
      </c>
      <c r="E2523" s="22">
        <f t="shared" si="275"/>
        <v>1.8800015677942206E-3</v>
      </c>
      <c r="F2523" s="22">
        <f>IFERROR(D2523-Dashboard!$B$4/252,"")</f>
        <v>1.8699947415626633E-3</v>
      </c>
      <c r="G2523" s="22">
        <f>IFERROR(E2523-Dashboard!$B$4/252,"")</f>
        <v>1.7212714090640618E-3</v>
      </c>
      <c r="H2523" s="4">
        <f t="shared" si="276"/>
        <v>495.9</v>
      </c>
      <c r="I2523" s="23">
        <f t="shared" si="277"/>
        <v>-0.12351280500100825</v>
      </c>
      <c r="J2523" s="4">
        <f t="shared" si="278"/>
        <v>7412.84</v>
      </c>
      <c r="K2523" s="23">
        <f t="shared" si="279"/>
        <v>0</v>
      </c>
      <c r="L2523" s="22">
        <f t="shared" si="273"/>
        <v>1.4872333249860148E-4</v>
      </c>
    </row>
    <row r="2524" spans="1:12" x14ac:dyDescent="0.25">
      <c r="A2524" s="3">
        <f>IFERROR(Datos!A2524,"")</f>
        <v>46154</v>
      </c>
      <c r="B2524" s="4">
        <f>IFERROR(Datos!B2524,"")</f>
        <v>432.93</v>
      </c>
      <c r="C2524" s="4">
        <f>IFERROR(Datos!C2524,"")</f>
        <v>7400.96</v>
      </c>
      <c r="D2524" s="22">
        <f t="shared" si="274"/>
        <v>-3.9572069481190741E-3</v>
      </c>
      <c r="E2524" s="22">
        <f t="shared" si="275"/>
        <v>-1.6026246350926421E-3</v>
      </c>
      <c r="F2524" s="22">
        <f>IFERROR(D2524-Dashboard!$B$4/252,"")</f>
        <v>-4.1159371068492327E-3</v>
      </c>
      <c r="G2524" s="22">
        <f>IFERROR(E2524-Dashboard!$B$4/252,"")</f>
        <v>-1.7613547938228008E-3</v>
      </c>
      <c r="H2524" s="4">
        <f t="shared" si="276"/>
        <v>495.9</v>
      </c>
      <c r="I2524" s="23">
        <f t="shared" si="277"/>
        <v>-0.12698124621899576</v>
      </c>
      <c r="J2524" s="4">
        <f t="shared" si="278"/>
        <v>7412.84</v>
      </c>
      <c r="K2524" s="23">
        <f t="shared" si="279"/>
        <v>-1.6026246350926421E-3</v>
      </c>
      <c r="L2524" s="22">
        <f t="shared" si="273"/>
        <v>-2.3545823130264321E-3</v>
      </c>
    </row>
    <row r="2525" spans="1:12" x14ac:dyDescent="0.25">
      <c r="A2525" s="3">
        <f>IFERROR(Datos!A2525,"")</f>
        <v>46155</v>
      </c>
      <c r="B2525" s="4">
        <f>IFERROR(Datos!B2525,"")</f>
        <v>430.5</v>
      </c>
      <c r="C2525" s="4">
        <f>IFERROR(Datos!C2525,"")</f>
        <v>7444.25</v>
      </c>
      <c r="D2525" s="22">
        <f t="shared" si="274"/>
        <v>-5.612916637793619E-3</v>
      </c>
      <c r="E2525" s="22">
        <f t="shared" si="275"/>
        <v>5.8492411795225685E-3</v>
      </c>
      <c r="F2525" s="22">
        <f>IFERROR(D2525-Dashboard!$B$4/252,"")</f>
        <v>-5.7716467965237776E-3</v>
      </c>
      <c r="G2525" s="22">
        <f>IFERROR(E2525-Dashboard!$B$4/252,"")</f>
        <v>5.69051102079241E-3</v>
      </c>
      <c r="H2525" s="4">
        <f t="shared" si="276"/>
        <v>495.9</v>
      </c>
      <c r="I2525" s="23">
        <f t="shared" si="277"/>
        <v>-0.13188142770719902</v>
      </c>
      <c r="J2525" s="4">
        <f t="shared" si="278"/>
        <v>7444.25</v>
      </c>
      <c r="K2525" s="23">
        <f t="shared" si="279"/>
        <v>0</v>
      </c>
      <c r="L2525" s="22">
        <f t="shared" si="273"/>
        <v>-1.1462157817316188E-2</v>
      </c>
    </row>
    <row r="2526" spans="1:12" x14ac:dyDescent="0.25">
      <c r="A2526" s="3">
        <f>IFERROR(Datos!A2526,"")</f>
        <v>46156</v>
      </c>
      <c r="B2526" s="4">
        <f>IFERROR(Datos!B2526,"")</f>
        <v>427.21</v>
      </c>
      <c r="C2526" s="4">
        <f>IFERROR(Datos!C2526,"")</f>
        <v>7507</v>
      </c>
      <c r="D2526" s="22">
        <f t="shared" si="274"/>
        <v>-7.6422764227642714E-3</v>
      </c>
      <c r="E2526" s="22">
        <f t="shared" si="275"/>
        <v>8.4293246465392269E-3</v>
      </c>
      <c r="F2526" s="22">
        <f>IFERROR(D2526-Dashboard!$B$4/252,"")</f>
        <v>-7.80100658149443E-3</v>
      </c>
      <c r="G2526" s="22">
        <f>IFERROR(E2526-Dashboard!$B$4/252,"")</f>
        <v>8.2705944878090683E-3</v>
      </c>
      <c r="H2526" s="4">
        <f t="shared" si="276"/>
        <v>495.9</v>
      </c>
      <c r="I2526" s="23">
        <f t="shared" si="277"/>
        <v>-0.13851582980439603</v>
      </c>
      <c r="J2526" s="4">
        <f t="shared" si="278"/>
        <v>7507</v>
      </c>
      <c r="K2526" s="23">
        <f t="shared" si="279"/>
        <v>0</v>
      </c>
      <c r="L2526" s="22">
        <f t="shared" si="273"/>
        <v>-1.6071601069303498E-2</v>
      </c>
    </row>
    <row r="2527" spans="1:12" x14ac:dyDescent="0.25">
      <c r="A2527" s="3"/>
      <c r="B2527" s="4"/>
      <c r="C2527" s="4"/>
      <c r="D2527" s="22"/>
      <c r="E2527" s="22"/>
      <c r="F2527" s="22"/>
      <c r="G2527" s="22"/>
      <c r="H2527" s="4"/>
      <c r="I2527" s="23"/>
      <c r="J2527" s="4"/>
      <c r="K2527" s="23"/>
      <c r="L2527" s="22"/>
    </row>
    <row r="2528" spans="1:12" x14ac:dyDescent="0.25">
      <c r="A2528" s="3"/>
      <c r="B2528" s="4"/>
      <c r="C2528" s="4"/>
      <c r="D2528" s="22"/>
      <c r="E2528" s="22"/>
      <c r="F2528" s="22"/>
      <c r="G2528" s="22"/>
      <c r="H2528" s="4"/>
      <c r="I2528" s="23"/>
      <c r="J2528" s="4"/>
      <c r="K2528" s="23"/>
      <c r="L2528" s="22"/>
    </row>
    <row r="2529" spans="1:12" x14ac:dyDescent="0.25">
      <c r="A2529" s="3"/>
      <c r="B2529" s="4"/>
      <c r="C2529" s="4"/>
      <c r="D2529" s="22"/>
      <c r="E2529" s="22"/>
      <c r="F2529" s="22"/>
      <c r="G2529" s="22"/>
      <c r="H2529" s="4"/>
      <c r="I2529" s="23"/>
      <c r="J2529" s="4"/>
      <c r="K2529" s="23"/>
      <c r="L2529" s="22"/>
    </row>
    <row r="2530" spans="1:12" x14ac:dyDescent="0.25">
      <c r="A2530" s="3"/>
      <c r="B2530" s="4"/>
      <c r="C2530" s="4"/>
      <c r="D2530" s="22"/>
      <c r="E2530" s="22"/>
      <c r="F2530" s="22"/>
      <c r="G2530" s="22"/>
      <c r="H2530" s="4"/>
      <c r="I2530" s="23"/>
      <c r="J2530" s="4"/>
      <c r="K2530" s="23"/>
      <c r="L2530" s="22"/>
    </row>
    <row r="2531" spans="1:12" x14ac:dyDescent="0.25">
      <c r="A2531" s="3"/>
      <c r="B2531" s="4"/>
      <c r="C2531" s="4"/>
      <c r="D2531" s="22"/>
      <c r="E2531" s="22"/>
      <c r="F2531" s="22"/>
      <c r="G2531" s="22"/>
      <c r="H2531" s="4"/>
      <c r="I2531" s="23"/>
      <c r="J2531" s="4"/>
      <c r="K2531" s="23"/>
      <c r="L2531" s="22"/>
    </row>
    <row r="2532" spans="1:12" x14ac:dyDescent="0.25">
      <c r="A2532" s="3"/>
      <c r="B2532" s="4"/>
      <c r="C2532" s="4"/>
      <c r="D2532" s="22"/>
      <c r="E2532" s="22"/>
      <c r="F2532" s="22"/>
      <c r="G2532" s="22"/>
      <c r="H2532" s="4"/>
      <c r="I2532" s="23"/>
      <c r="J2532" s="4"/>
      <c r="K2532" s="23"/>
      <c r="L2532" s="22"/>
    </row>
    <row r="2533" spans="1:12" x14ac:dyDescent="0.25">
      <c r="A2533" s="3"/>
      <c r="B2533" s="4"/>
      <c r="C2533" s="4"/>
      <c r="D2533" s="22"/>
      <c r="E2533" s="22"/>
      <c r="F2533" s="22"/>
      <c r="G2533" s="22"/>
      <c r="H2533" s="4"/>
      <c r="I2533" s="23"/>
      <c r="J2533" s="4"/>
      <c r="K2533" s="23"/>
      <c r="L2533" s="22"/>
    </row>
    <row r="2534" spans="1:12" x14ac:dyDescent="0.25">
      <c r="A2534" s="3"/>
      <c r="B2534" s="4"/>
      <c r="C2534" s="4"/>
      <c r="D2534" s="22"/>
      <c r="E2534" s="22"/>
      <c r="F2534" s="22"/>
      <c r="G2534" s="22"/>
      <c r="H2534" s="4"/>
      <c r="I2534" s="23"/>
      <c r="J2534" s="4"/>
      <c r="K2534" s="23"/>
      <c r="L2534" s="22"/>
    </row>
    <row r="2535" spans="1:12" x14ac:dyDescent="0.25">
      <c r="A2535" s="3"/>
      <c r="B2535" s="4"/>
      <c r="C2535" s="4"/>
      <c r="D2535" s="22"/>
      <c r="E2535" s="22"/>
      <c r="F2535" s="22"/>
      <c r="G2535" s="22"/>
      <c r="H2535" s="4"/>
      <c r="I2535" s="23"/>
      <c r="J2535" s="4"/>
      <c r="K2535" s="23"/>
      <c r="L2535" s="22"/>
    </row>
    <row r="2536" spans="1:12" x14ac:dyDescent="0.25">
      <c r="A2536" s="3"/>
      <c r="B2536" s="4"/>
      <c r="C2536" s="4"/>
      <c r="D2536" s="22"/>
      <c r="E2536" s="22"/>
      <c r="F2536" s="22"/>
      <c r="G2536" s="22"/>
      <c r="H2536" s="4"/>
      <c r="I2536" s="23"/>
      <c r="J2536" s="4"/>
      <c r="K2536" s="23"/>
      <c r="L2536" s="22"/>
    </row>
    <row r="2537" spans="1:12" x14ac:dyDescent="0.25">
      <c r="A2537" s="3"/>
      <c r="B2537" s="4"/>
      <c r="C2537" s="4"/>
      <c r="D2537" s="22"/>
      <c r="E2537" s="22"/>
      <c r="F2537" s="22"/>
      <c r="G2537" s="22"/>
      <c r="H2537" s="4"/>
      <c r="I2537" s="23"/>
      <c r="J2537" s="4"/>
      <c r="K2537" s="23"/>
      <c r="L2537" s="22"/>
    </row>
    <row r="2538" spans="1:12" x14ac:dyDescent="0.25">
      <c r="A2538" s="3"/>
      <c r="B2538" s="4"/>
      <c r="C2538" s="4"/>
      <c r="D2538" s="22"/>
      <c r="E2538" s="22"/>
      <c r="F2538" s="22"/>
      <c r="G2538" s="22"/>
      <c r="H2538" s="4"/>
      <c r="I2538" s="23"/>
      <c r="J2538" s="4"/>
      <c r="K2538" s="23"/>
      <c r="L2538" s="22"/>
    </row>
    <row r="2539" spans="1:12" x14ac:dyDescent="0.25">
      <c r="A2539" s="3"/>
      <c r="B2539" s="4"/>
      <c r="C2539" s="4"/>
      <c r="D2539" s="22"/>
      <c r="E2539" s="22"/>
      <c r="F2539" s="22"/>
      <c r="G2539" s="22"/>
      <c r="H2539" s="4"/>
      <c r="I2539" s="23"/>
      <c r="J2539" s="4"/>
      <c r="K2539" s="23"/>
      <c r="L2539" s="22"/>
    </row>
    <row r="2540" spans="1:12" x14ac:dyDescent="0.25">
      <c r="A2540" s="3"/>
      <c r="B2540" s="4"/>
      <c r="C2540" s="4"/>
      <c r="D2540" s="22"/>
      <c r="E2540" s="22"/>
      <c r="F2540" s="22"/>
      <c r="G2540" s="22"/>
      <c r="H2540" s="4"/>
      <c r="I2540" s="23"/>
      <c r="J2540" s="4"/>
      <c r="K2540" s="23"/>
      <c r="L2540" s="22"/>
    </row>
    <row r="2541" spans="1:12" x14ac:dyDescent="0.25">
      <c r="A2541" s="3"/>
      <c r="B2541" s="4"/>
      <c r="C2541" s="4"/>
      <c r="D2541" s="22"/>
      <c r="E2541" s="22"/>
      <c r="F2541" s="22"/>
      <c r="G2541" s="22"/>
      <c r="H2541" s="4"/>
      <c r="I2541" s="23"/>
      <c r="J2541" s="4"/>
      <c r="K2541" s="23"/>
      <c r="L2541" s="22"/>
    </row>
    <row r="2542" spans="1:12" x14ac:dyDescent="0.25">
      <c r="A2542" s="3"/>
      <c r="B2542" s="4"/>
      <c r="C2542" s="4"/>
      <c r="D2542" s="22"/>
      <c r="E2542" s="22"/>
      <c r="F2542" s="22"/>
      <c r="G2542" s="22"/>
      <c r="H2542" s="4"/>
      <c r="I2542" s="23"/>
      <c r="J2542" s="4"/>
      <c r="K2542" s="23"/>
      <c r="L2542" s="22"/>
    </row>
    <row r="2543" spans="1:12" x14ac:dyDescent="0.25">
      <c r="A2543" s="3"/>
      <c r="B2543" s="4"/>
      <c r="C2543" s="4"/>
      <c r="D2543" s="22"/>
      <c r="E2543" s="22"/>
      <c r="F2543" s="22"/>
      <c r="G2543" s="22"/>
      <c r="H2543" s="4"/>
      <c r="I2543" s="23"/>
      <c r="J2543" s="4"/>
      <c r="K2543" s="23"/>
      <c r="L2543" s="22"/>
    </row>
    <row r="2544" spans="1:12" x14ac:dyDescent="0.25">
      <c r="A2544" s="3"/>
      <c r="B2544" s="4"/>
      <c r="C2544" s="4"/>
      <c r="D2544" s="22"/>
      <c r="E2544" s="22"/>
      <c r="F2544" s="22"/>
      <c r="G2544" s="22"/>
      <c r="H2544" s="4"/>
      <c r="I2544" s="23"/>
      <c r="J2544" s="4"/>
      <c r="K2544" s="23"/>
      <c r="L2544" s="22"/>
    </row>
    <row r="2545" spans="1:12" x14ac:dyDescent="0.25">
      <c r="A2545" s="3"/>
      <c r="B2545" s="4"/>
      <c r="C2545" s="4"/>
      <c r="D2545" s="22"/>
      <c r="E2545" s="22"/>
      <c r="F2545" s="22"/>
      <c r="G2545" s="22"/>
      <c r="H2545" s="4"/>
      <c r="I2545" s="23"/>
      <c r="J2545" s="4"/>
      <c r="K2545" s="23"/>
      <c r="L2545" s="22"/>
    </row>
    <row r="2546" spans="1:12" x14ac:dyDescent="0.25">
      <c r="A2546" s="3"/>
      <c r="B2546" s="4"/>
      <c r="C2546" s="4"/>
      <c r="D2546" s="22"/>
      <c r="E2546" s="22"/>
      <c r="F2546" s="22"/>
      <c r="G2546" s="22"/>
      <c r="H2546" s="4"/>
      <c r="I2546" s="23"/>
      <c r="J2546" s="4"/>
      <c r="K2546" s="23"/>
      <c r="L2546" s="22"/>
    </row>
    <row r="2547" spans="1:12" x14ac:dyDescent="0.25">
      <c r="A2547" s="3"/>
      <c r="B2547" s="4"/>
      <c r="C2547" s="4"/>
      <c r="D2547" s="22"/>
      <c r="E2547" s="22"/>
      <c r="F2547" s="22"/>
      <c r="G2547" s="22"/>
      <c r="H2547" s="4"/>
      <c r="I2547" s="23"/>
      <c r="J2547" s="4"/>
      <c r="K2547" s="23"/>
      <c r="L2547" s="22"/>
    </row>
    <row r="2548" spans="1:12" x14ac:dyDescent="0.25">
      <c r="A2548" s="3"/>
      <c r="B2548" s="4"/>
      <c r="C2548" s="4"/>
      <c r="D2548" s="22"/>
      <c r="E2548" s="22"/>
      <c r="F2548" s="22"/>
      <c r="G2548" s="22"/>
      <c r="H2548" s="4"/>
      <c r="I2548" s="23"/>
      <c r="J2548" s="4"/>
      <c r="K2548" s="23"/>
      <c r="L2548" s="22"/>
    </row>
    <row r="2549" spans="1:12" x14ac:dyDescent="0.25">
      <c r="A2549" s="3"/>
      <c r="B2549" s="4"/>
      <c r="C2549" s="4"/>
      <c r="D2549" s="22"/>
      <c r="E2549" s="22"/>
      <c r="F2549" s="22"/>
      <c r="G2549" s="22"/>
      <c r="H2549" s="4"/>
      <c r="I2549" s="23"/>
      <c r="J2549" s="4"/>
      <c r="K2549" s="23"/>
      <c r="L2549" s="22"/>
    </row>
    <row r="2550" spans="1:12" x14ac:dyDescent="0.25">
      <c r="A2550" s="3"/>
      <c r="B2550" s="4"/>
      <c r="C2550" s="4"/>
      <c r="D2550" s="22"/>
      <c r="E2550" s="22"/>
      <c r="F2550" s="22"/>
      <c r="G2550" s="22"/>
      <c r="H2550" s="4"/>
      <c r="I2550" s="23"/>
      <c r="J2550" s="4"/>
      <c r="K2550" s="23"/>
      <c r="L2550" s="22"/>
    </row>
    <row r="2551" spans="1:12" x14ac:dyDescent="0.25">
      <c r="A2551" s="3"/>
      <c r="B2551" s="4"/>
      <c r="C2551" s="4"/>
      <c r="D2551" s="22"/>
      <c r="E2551" s="22"/>
      <c r="F2551" s="22"/>
      <c r="G2551" s="22"/>
      <c r="H2551" s="4"/>
      <c r="I2551" s="23"/>
      <c r="J2551" s="4"/>
      <c r="K2551" s="23"/>
      <c r="L2551" s="22"/>
    </row>
    <row r="2552" spans="1:12" x14ac:dyDescent="0.25">
      <c r="A2552" s="3"/>
      <c r="B2552" s="4"/>
      <c r="C2552" s="4"/>
      <c r="D2552" s="22"/>
      <c r="E2552" s="22"/>
      <c r="F2552" s="22"/>
      <c r="G2552" s="22"/>
      <c r="H2552" s="4"/>
      <c r="I2552" s="23"/>
      <c r="J2552" s="4"/>
      <c r="K2552" s="23"/>
      <c r="L2552" s="22"/>
    </row>
    <row r="2553" spans="1:12" x14ac:dyDescent="0.25">
      <c r="A2553" s="3"/>
      <c r="B2553" s="4"/>
      <c r="C2553" s="4"/>
      <c r="D2553" s="22"/>
      <c r="E2553" s="22"/>
      <c r="F2553" s="22"/>
      <c r="G2553" s="22"/>
      <c r="H2553" s="4"/>
      <c r="I2553" s="23"/>
      <c r="J2553" s="4"/>
      <c r="K2553" s="23"/>
      <c r="L2553" s="22"/>
    </row>
    <row r="2554" spans="1:12" x14ac:dyDescent="0.25">
      <c r="A2554" s="3"/>
      <c r="B2554" s="4"/>
      <c r="C2554" s="4"/>
      <c r="D2554" s="22"/>
      <c r="E2554" s="22"/>
      <c r="F2554" s="22"/>
      <c r="G2554" s="22"/>
      <c r="H2554" s="4"/>
      <c r="I2554" s="23"/>
      <c r="J2554" s="4"/>
      <c r="K2554" s="23"/>
      <c r="L2554" s="22"/>
    </row>
    <row r="2555" spans="1:12" x14ac:dyDescent="0.25">
      <c r="A2555" s="3"/>
      <c r="B2555" s="4"/>
      <c r="C2555" s="4"/>
      <c r="D2555" s="22"/>
      <c r="E2555" s="22"/>
      <c r="F2555" s="22"/>
      <c r="G2555" s="22"/>
      <c r="H2555" s="4"/>
      <c r="I2555" s="23"/>
      <c r="J2555" s="4"/>
      <c r="K2555" s="23"/>
      <c r="L2555" s="22"/>
    </row>
    <row r="2556" spans="1:12" x14ac:dyDescent="0.25">
      <c r="A2556" s="3"/>
      <c r="B2556" s="4"/>
      <c r="C2556" s="4"/>
      <c r="D2556" s="22"/>
      <c r="E2556" s="22"/>
      <c r="F2556" s="22"/>
      <c r="G2556" s="22"/>
      <c r="H2556" s="4"/>
      <c r="I2556" s="23"/>
      <c r="J2556" s="4"/>
      <c r="K2556" s="23"/>
      <c r="L2556" s="22"/>
    </row>
    <row r="2557" spans="1:12" x14ac:dyDescent="0.25">
      <c r="A2557" s="3"/>
      <c r="B2557" s="4"/>
      <c r="C2557" s="4"/>
      <c r="D2557" s="22"/>
      <c r="E2557" s="22"/>
      <c r="F2557" s="22"/>
      <c r="G2557" s="22"/>
      <c r="H2557" s="4"/>
      <c r="I2557" s="23"/>
      <c r="J2557" s="4"/>
      <c r="K2557" s="23"/>
      <c r="L2557" s="22"/>
    </row>
    <row r="2558" spans="1:12" x14ac:dyDescent="0.25">
      <c r="A2558" s="3"/>
      <c r="B2558" s="4"/>
      <c r="C2558" s="4"/>
      <c r="D2558" s="22"/>
      <c r="E2558" s="22"/>
      <c r="F2558" s="22"/>
      <c r="G2558" s="22"/>
      <c r="H2558" s="4"/>
      <c r="I2558" s="23"/>
      <c r="J2558" s="4"/>
      <c r="K2558" s="23"/>
      <c r="L2558" s="22"/>
    </row>
    <row r="2559" spans="1:12" x14ac:dyDescent="0.25">
      <c r="A2559" s="3"/>
      <c r="B2559" s="4"/>
      <c r="C2559" s="4"/>
      <c r="D2559" s="22"/>
      <c r="E2559" s="22"/>
      <c r="F2559" s="22"/>
      <c r="G2559" s="22"/>
      <c r="H2559" s="4"/>
      <c r="I2559" s="23"/>
      <c r="J2559" s="4"/>
      <c r="K2559" s="23"/>
      <c r="L2559" s="22"/>
    </row>
    <row r="2560" spans="1:12" x14ac:dyDescent="0.25">
      <c r="A2560" s="3"/>
      <c r="B2560" s="4"/>
      <c r="C2560" s="4"/>
      <c r="D2560" s="22"/>
      <c r="E2560" s="22"/>
      <c r="F2560" s="22"/>
      <c r="G2560" s="22"/>
      <c r="H2560" s="4"/>
      <c r="I2560" s="23"/>
      <c r="J2560" s="4"/>
      <c r="K2560" s="23"/>
      <c r="L2560" s="22"/>
    </row>
    <row r="2561" spans="1:12" x14ac:dyDescent="0.25">
      <c r="A2561" s="3"/>
      <c r="B2561" s="4"/>
      <c r="C2561" s="4"/>
      <c r="D2561" s="22"/>
      <c r="E2561" s="22"/>
      <c r="F2561" s="22"/>
      <c r="G2561" s="22"/>
      <c r="H2561" s="4"/>
      <c r="I2561" s="23"/>
      <c r="J2561" s="4"/>
      <c r="K2561" s="23"/>
      <c r="L2561" s="22"/>
    </row>
    <row r="2562" spans="1:12" x14ac:dyDescent="0.25">
      <c r="A2562" s="3"/>
      <c r="B2562" s="4"/>
      <c r="C2562" s="4"/>
      <c r="D2562" s="22"/>
      <c r="E2562" s="22"/>
      <c r="F2562" s="22"/>
      <c r="G2562" s="22"/>
      <c r="H2562" s="4"/>
      <c r="I2562" s="23"/>
      <c r="J2562" s="4"/>
      <c r="K2562" s="23"/>
      <c r="L2562" s="22"/>
    </row>
    <row r="2563" spans="1:12" x14ac:dyDescent="0.25">
      <c r="A2563" s="3"/>
      <c r="B2563" s="4"/>
      <c r="C2563" s="4"/>
      <c r="D2563" s="22"/>
      <c r="E2563" s="22"/>
      <c r="F2563" s="22"/>
      <c r="G2563" s="22"/>
      <c r="H2563" s="4"/>
      <c r="I2563" s="23"/>
      <c r="J2563" s="4"/>
      <c r="K2563" s="23"/>
      <c r="L2563" s="22"/>
    </row>
    <row r="2564" spans="1:12" x14ac:dyDescent="0.25">
      <c r="A2564" s="3"/>
      <c r="B2564" s="4"/>
      <c r="C2564" s="4"/>
      <c r="D2564" s="22"/>
      <c r="E2564" s="22"/>
      <c r="F2564" s="22"/>
      <c r="G2564" s="22"/>
      <c r="H2564" s="4"/>
      <c r="I2564" s="23"/>
      <c r="J2564" s="4"/>
      <c r="K2564" s="23"/>
      <c r="L2564" s="22"/>
    </row>
    <row r="2565" spans="1:12" x14ac:dyDescent="0.25">
      <c r="A2565" s="3"/>
      <c r="B2565" s="4"/>
      <c r="C2565" s="4"/>
      <c r="D2565" s="22"/>
      <c r="E2565" s="22"/>
      <c r="F2565" s="22"/>
      <c r="G2565" s="22"/>
      <c r="H2565" s="4"/>
      <c r="I2565" s="23"/>
      <c r="J2565" s="4"/>
      <c r="K2565" s="23"/>
      <c r="L2565" s="22"/>
    </row>
    <row r="2566" spans="1:12" x14ac:dyDescent="0.25">
      <c r="A2566" s="3"/>
      <c r="B2566" s="4"/>
      <c r="C2566" s="4"/>
      <c r="D2566" s="22"/>
      <c r="E2566" s="22"/>
      <c r="F2566" s="22"/>
      <c r="G2566" s="22"/>
      <c r="H2566" s="4"/>
      <c r="I2566" s="23"/>
      <c r="J2566" s="4"/>
      <c r="K2566" s="23"/>
      <c r="L2566" s="22"/>
    </row>
    <row r="2567" spans="1:12" x14ac:dyDescent="0.25">
      <c r="A2567" s="3"/>
      <c r="B2567" s="4"/>
      <c r="C2567" s="4"/>
      <c r="D2567" s="22"/>
      <c r="E2567" s="22"/>
      <c r="F2567" s="22"/>
      <c r="G2567" s="22"/>
      <c r="H2567" s="4"/>
      <c r="I2567" s="23"/>
      <c r="J2567" s="4"/>
      <c r="K2567" s="23"/>
      <c r="L2567" s="22"/>
    </row>
    <row r="2568" spans="1:12" x14ac:dyDescent="0.25">
      <c r="A2568" s="3"/>
      <c r="B2568" s="4"/>
      <c r="C2568" s="4"/>
      <c r="D2568" s="22"/>
      <c r="E2568" s="22"/>
      <c r="F2568" s="22"/>
      <c r="G2568" s="22"/>
      <c r="H2568" s="4"/>
      <c r="I2568" s="23"/>
      <c r="J2568" s="4"/>
      <c r="K2568" s="23"/>
      <c r="L2568" s="22"/>
    </row>
    <row r="2569" spans="1:12" x14ac:dyDescent="0.25">
      <c r="A2569" s="3"/>
      <c r="B2569" s="4"/>
      <c r="C2569" s="4"/>
      <c r="D2569" s="22"/>
      <c r="E2569" s="22"/>
      <c r="F2569" s="22"/>
      <c r="G2569" s="22"/>
      <c r="H2569" s="4"/>
      <c r="I2569" s="23"/>
      <c r="J2569" s="4"/>
      <c r="K2569" s="23"/>
      <c r="L2569" s="22"/>
    </row>
    <row r="2570" spans="1:12" x14ac:dyDescent="0.25">
      <c r="A2570" s="3"/>
      <c r="B2570" s="4"/>
      <c r="C2570" s="4"/>
      <c r="D2570" s="22"/>
      <c r="E2570" s="22"/>
      <c r="F2570" s="22"/>
      <c r="G2570" s="22"/>
      <c r="H2570" s="4"/>
      <c r="I2570" s="23"/>
      <c r="J2570" s="4"/>
      <c r="K2570" s="23"/>
      <c r="L2570" s="22"/>
    </row>
    <row r="2571" spans="1:12" x14ac:dyDescent="0.25">
      <c r="A2571" s="3"/>
      <c r="B2571" s="4"/>
      <c r="C2571" s="4"/>
      <c r="D2571" s="22"/>
      <c r="E2571" s="22"/>
      <c r="F2571" s="22"/>
      <c r="G2571" s="22"/>
      <c r="H2571" s="4"/>
      <c r="I2571" s="23"/>
      <c r="J2571" s="4"/>
      <c r="K2571" s="23"/>
      <c r="L2571" s="22"/>
    </row>
    <row r="2572" spans="1:12" x14ac:dyDescent="0.25">
      <c r="A2572" s="3"/>
      <c r="B2572" s="4"/>
      <c r="C2572" s="4"/>
      <c r="D2572" s="22"/>
      <c r="E2572" s="22"/>
      <c r="F2572" s="22"/>
      <c r="G2572" s="22"/>
      <c r="H2572" s="4"/>
      <c r="I2572" s="23"/>
      <c r="J2572" s="4"/>
      <c r="K2572" s="23"/>
      <c r="L2572" s="22"/>
    </row>
    <row r="2573" spans="1:12" x14ac:dyDescent="0.25">
      <c r="A2573" s="3"/>
      <c r="B2573" s="4"/>
      <c r="C2573" s="4"/>
      <c r="D2573" s="22"/>
      <c r="E2573" s="22"/>
      <c r="F2573" s="22"/>
      <c r="G2573" s="22"/>
      <c r="H2573" s="4"/>
      <c r="I2573" s="23"/>
      <c r="J2573" s="4"/>
      <c r="K2573" s="23"/>
      <c r="L2573" s="22"/>
    </row>
    <row r="2574" spans="1:12" x14ac:dyDescent="0.25">
      <c r="A2574" s="3"/>
      <c r="B2574" s="4"/>
      <c r="C2574" s="4"/>
      <c r="D2574" s="22"/>
      <c r="E2574" s="22"/>
      <c r="F2574" s="22"/>
      <c r="G2574" s="22"/>
      <c r="H2574" s="4"/>
      <c r="I2574" s="23"/>
      <c r="J2574" s="4"/>
      <c r="K2574" s="23"/>
      <c r="L2574" s="22"/>
    </row>
    <row r="2575" spans="1:12" x14ac:dyDescent="0.25">
      <c r="A2575" s="3"/>
      <c r="B2575" s="4"/>
      <c r="C2575" s="4"/>
      <c r="D2575" s="22"/>
      <c r="E2575" s="22"/>
      <c r="F2575" s="22"/>
      <c r="G2575" s="22"/>
      <c r="H2575" s="4"/>
      <c r="I2575" s="23"/>
      <c r="J2575" s="4"/>
      <c r="K2575" s="23"/>
      <c r="L2575" s="22"/>
    </row>
    <row r="2576" spans="1:12" x14ac:dyDescent="0.25">
      <c r="A2576" s="3"/>
      <c r="B2576" s="4"/>
      <c r="C2576" s="4"/>
      <c r="D2576" s="22"/>
      <c r="E2576" s="22"/>
      <c r="F2576" s="22"/>
      <c r="G2576" s="22"/>
      <c r="H2576" s="4"/>
      <c r="I2576" s="23"/>
      <c r="J2576" s="4"/>
      <c r="K2576" s="23"/>
      <c r="L2576" s="22"/>
    </row>
    <row r="2577" spans="1:12" x14ac:dyDescent="0.25">
      <c r="A2577" s="3"/>
      <c r="B2577" s="4"/>
      <c r="C2577" s="4"/>
      <c r="D2577" s="22"/>
      <c r="E2577" s="22"/>
      <c r="F2577" s="22"/>
      <c r="G2577" s="22"/>
      <c r="H2577" s="4"/>
      <c r="I2577" s="23"/>
      <c r="J2577" s="4"/>
      <c r="K2577" s="23"/>
      <c r="L2577" s="22"/>
    </row>
    <row r="2578" spans="1:12" x14ac:dyDescent="0.25">
      <c r="A2578" s="3"/>
      <c r="B2578" s="4"/>
      <c r="C2578" s="4"/>
      <c r="D2578" s="22"/>
      <c r="E2578" s="22"/>
      <c r="F2578" s="22"/>
      <c r="G2578" s="22"/>
      <c r="H2578" s="4"/>
      <c r="I2578" s="23"/>
      <c r="J2578" s="4"/>
      <c r="K2578" s="23"/>
      <c r="L2578" s="22"/>
    </row>
    <row r="2579" spans="1:12" x14ac:dyDescent="0.25">
      <c r="A2579" s="3"/>
      <c r="B2579" s="4"/>
      <c r="C2579" s="4"/>
      <c r="D2579" s="22"/>
      <c r="E2579" s="22"/>
      <c r="F2579" s="22"/>
      <c r="G2579" s="22"/>
      <c r="H2579" s="4"/>
      <c r="I2579" s="23"/>
      <c r="J2579" s="4"/>
      <c r="K2579" s="23"/>
      <c r="L2579" s="22"/>
    </row>
    <row r="2580" spans="1:12" x14ac:dyDescent="0.25">
      <c r="A2580" s="3"/>
      <c r="B2580" s="4"/>
      <c r="C2580" s="4"/>
      <c r="D2580" s="22"/>
      <c r="E2580" s="22"/>
      <c r="F2580" s="22"/>
      <c r="G2580" s="22"/>
      <c r="H2580" s="4"/>
      <c r="I2580" s="23"/>
      <c r="J2580" s="4"/>
      <c r="K2580" s="23"/>
      <c r="L2580" s="22"/>
    </row>
    <row r="2581" spans="1:12" x14ac:dyDescent="0.25">
      <c r="A2581" s="3"/>
      <c r="B2581" s="4"/>
      <c r="C2581" s="4"/>
      <c r="D2581" s="22"/>
      <c r="E2581" s="22"/>
      <c r="F2581" s="22"/>
      <c r="G2581" s="22"/>
      <c r="H2581" s="4"/>
      <c r="I2581" s="23"/>
      <c r="J2581" s="4"/>
      <c r="K2581" s="23"/>
      <c r="L2581" s="22"/>
    </row>
    <row r="2582" spans="1:12" x14ac:dyDescent="0.25">
      <c r="A2582" s="3"/>
      <c r="B2582" s="4"/>
      <c r="C2582" s="4"/>
      <c r="D2582" s="22"/>
      <c r="E2582" s="22"/>
      <c r="F2582" s="22"/>
      <c r="G2582" s="22"/>
      <c r="H2582" s="4"/>
      <c r="I2582" s="23"/>
      <c r="J2582" s="4"/>
      <c r="K2582" s="23"/>
      <c r="L2582" s="22"/>
    </row>
    <row r="2583" spans="1:12" x14ac:dyDescent="0.25">
      <c r="A2583" s="3"/>
      <c r="B2583" s="4"/>
      <c r="C2583" s="4"/>
      <c r="D2583" s="22"/>
      <c r="E2583" s="22"/>
      <c r="F2583" s="22"/>
      <c r="G2583" s="22"/>
      <c r="H2583" s="4"/>
      <c r="I2583" s="23"/>
      <c r="J2583" s="4"/>
      <c r="K2583" s="23"/>
      <c r="L2583" s="22"/>
    </row>
    <row r="2584" spans="1:12" x14ac:dyDescent="0.25">
      <c r="A2584" s="3"/>
      <c r="B2584" s="4"/>
      <c r="C2584" s="4"/>
      <c r="D2584" s="22"/>
      <c r="E2584" s="22"/>
      <c r="F2584" s="22"/>
      <c r="G2584" s="22"/>
      <c r="H2584" s="4"/>
      <c r="I2584" s="23"/>
      <c r="J2584" s="4"/>
      <c r="K2584" s="23"/>
      <c r="L2584" s="22"/>
    </row>
    <row r="2585" spans="1:12" x14ac:dyDescent="0.25">
      <c r="A2585" s="3"/>
      <c r="B2585" s="4"/>
      <c r="C2585" s="4"/>
      <c r="D2585" s="22"/>
      <c r="E2585" s="22"/>
      <c r="F2585" s="22"/>
      <c r="G2585" s="22"/>
      <c r="H2585" s="4"/>
      <c r="I2585" s="23"/>
      <c r="J2585" s="4"/>
      <c r="K2585" s="23"/>
      <c r="L2585" s="22"/>
    </row>
    <row r="2586" spans="1:12" x14ac:dyDescent="0.25">
      <c r="A2586" s="3"/>
      <c r="B2586" s="4"/>
      <c r="C2586" s="4"/>
      <c r="D2586" s="22"/>
      <c r="E2586" s="22"/>
      <c r="F2586" s="22"/>
      <c r="G2586" s="22"/>
      <c r="H2586" s="4"/>
      <c r="I2586" s="23"/>
      <c r="J2586" s="4"/>
      <c r="K2586" s="23"/>
      <c r="L2586" s="22"/>
    </row>
    <row r="2587" spans="1:12" x14ac:dyDescent="0.25">
      <c r="A2587" s="3"/>
      <c r="B2587" s="4"/>
      <c r="C2587" s="4"/>
      <c r="D2587" s="22"/>
      <c r="E2587" s="22"/>
      <c r="F2587" s="22"/>
      <c r="G2587" s="22"/>
      <c r="H2587" s="4"/>
      <c r="I2587" s="23"/>
      <c r="J2587" s="4"/>
      <c r="K2587" s="23"/>
      <c r="L2587" s="22"/>
    </row>
    <row r="2588" spans="1:12" x14ac:dyDescent="0.25">
      <c r="A2588" s="3"/>
      <c r="B2588" s="4"/>
      <c r="C2588" s="4"/>
      <c r="D2588" s="22"/>
      <c r="E2588" s="22"/>
      <c r="F2588" s="22"/>
      <c r="G2588" s="22"/>
      <c r="H2588" s="4"/>
      <c r="I2588" s="23"/>
      <c r="J2588" s="4"/>
      <c r="K2588" s="23"/>
      <c r="L2588" s="22"/>
    </row>
    <row r="2589" spans="1:12" x14ac:dyDescent="0.25">
      <c r="A2589" s="3"/>
      <c r="B2589" s="4"/>
      <c r="C2589" s="4"/>
      <c r="D2589" s="22"/>
      <c r="E2589" s="22"/>
      <c r="F2589" s="22"/>
      <c r="G2589" s="22"/>
      <c r="H2589" s="4"/>
      <c r="I2589" s="23"/>
      <c r="J2589" s="4"/>
      <c r="K2589" s="23"/>
      <c r="L2589" s="22"/>
    </row>
    <row r="2590" spans="1:12" x14ac:dyDescent="0.25">
      <c r="A2590" s="3"/>
      <c r="B2590" s="4"/>
      <c r="C2590" s="4"/>
      <c r="D2590" s="22"/>
      <c r="E2590" s="22"/>
      <c r="F2590" s="22"/>
      <c r="G2590" s="22"/>
      <c r="H2590" s="4"/>
      <c r="I2590" s="23"/>
      <c r="J2590" s="4"/>
      <c r="K2590" s="23"/>
      <c r="L2590" s="22"/>
    </row>
    <row r="2591" spans="1:12" x14ac:dyDescent="0.25">
      <c r="A2591" s="3"/>
      <c r="B2591" s="4"/>
      <c r="C2591" s="4"/>
      <c r="D2591" s="22"/>
      <c r="E2591" s="22"/>
      <c r="F2591" s="22"/>
      <c r="G2591" s="22"/>
      <c r="H2591" s="4"/>
      <c r="I2591" s="23"/>
      <c r="J2591" s="4"/>
      <c r="K2591" s="23"/>
      <c r="L2591" s="22"/>
    </row>
    <row r="2592" spans="1:12" x14ac:dyDescent="0.25">
      <c r="A2592" s="3"/>
      <c r="B2592" s="4"/>
      <c r="C2592" s="4"/>
      <c r="D2592" s="22"/>
      <c r="E2592" s="22"/>
      <c r="F2592" s="22"/>
      <c r="G2592" s="22"/>
      <c r="H2592" s="4"/>
      <c r="I2592" s="23"/>
      <c r="J2592" s="4"/>
      <c r="K2592" s="23"/>
      <c r="L2592" s="22"/>
    </row>
    <row r="2593" spans="1:12" x14ac:dyDescent="0.25">
      <c r="A2593" s="3"/>
      <c r="B2593" s="4"/>
      <c r="C2593" s="4"/>
      <c r="D2593" s="22"/>
      <c r="E2593" s="22"/>
      <c r="F2593" s="22"/>
      <c r="G2593" s="22"/>
      <c r="H2593" s="4"/>
      <c r="I2593" s="23"/>
      <c r="J2593" s="4"/>
      <c r="K2593" s="23"/>
      <c r="L2593" s="22"/>
    </row>
    <row r="2594" spans="1:12" x14ac:dyDescent="0.25">
      <c r="A2594" s="3"/>
      <c r="B2594" s="4"/>
      <c r="C2594" s="4"/>
      <c r="D2594" s="22"/>
      <c r="E2594" s="22"/>
      <c r="F2594" s="22"/>
      <c r="G2594" s="22"/>
      <c r="H2594" s="4"/>
      <c r="I2594" s="23"/>
      <c r="J2594" s="4"/>
      <c r="K2594" s="23"/>
      <c r="L2594" s="22"/>
    </row>
    <row r="2595" spans="1:12" x14ac:dyDescent="0.25">
      <c r="A2595" s="3"/>
      <c r="B2595" s="4"/>
      <c r="C2595" s="4"/>
      <c r="D2595" s="22"/>
      <c r="E2595" s="22"/>
      <c r="F2595" s="22"/>
      <c r="G2595" s="22"/>
      <c r="H2595" s="4"/>
      <c r="I2595" s="23"/>
      <c r="J2595" s="4"/>
      <c r="K2595" s="23"/>
      <c r="L2595" s="22"/>
    </row>
    <row r="2596" spans="1:12" x14ac:dyDescent="0.25">
      <c r="A2596" s="3"/>
      <c r="B2596" s="4"/>
      <c r="C2596" s="4"/>
      <c r="D2596" s="22"/>
      <c r="E2596" s="22"/>
      <c r="F2596" s="22"/>
      <c r="G2596" s="22"/>
      <c r="H2596" s="4"/>
      <c r="I2596" s="23"/>
      <c r="J2596" s="4"/>
      <c r="K2596" s="23"/>
      <c r="L2596" s="22"/>
    </row>
    <row r="2597" spans="1:12" x14ac:dyDescent="0.25">
      <c r="A2597" s="3"/>
      <c r="B2597" s="4"/>
      <c r="C2597" s="4"/>
      <c r="D2597" s="22"/>
      <c r="E2597" s="22"/>
      <c r="F2597" s="22"/>
      <c r="G2597" s="22"/>
      <c r="H2597" s="4"/>
      <c r="I2597" s="23"/>
      <c r="J2597" s="4"/>
      <c r="K2597" s="23"/>
      <c r="L2597" s="22"/>
    </row>
    <row r="2598" spans="1:12" x14ac:dyDescent="0.25">
      <c r="A2598" s="3"/>
      <c r="B2598" s="4"/>
      <c r="C2598" s="4"/>
      <c r="D2598" s="22"/>
      <c r="E2598" s="22"/>
      <c r="F2598" s="22"/>
      <c r="G2598" s="22"/>
      <c r="H2598" s="4"/>
      <c r="I2598" s="23"/>
      <c r="J2598" s="4"/>
      <c r="K2598" s="23"/>
      <c r="L2598" s="22"/>
    </row>
    <row r="2599" spans="1:12" x14ac:dyDescent="0.25">
      <c r="A2599" s="3"/>
      <c r="B2599" s="4"/>
      <c r="C2599" s="4"/>
      <c r="D2599" s="22"/>
      <c r="E2599" s="22"/>
      <c r="F2599" s="22"/>
      <c r="G2599" s="22"/>
      <c r="H2599" s="4"/>
      <c r="I2599" s="23"/>
      <c r="J2599" s="4"/>
      <c r="K2599" s="23"/>
      <c r="L2599" s="22"/>
    </row>
    <row r="2600" spans="1:12" x14ac:dyDescent="0.25">
      <c r="A2600" s="3"/>
      <c r="B2600" s="4"/>
      <c r="C2600" s="4"/>
      <c r="D2600" s="22"/>
      <c r="E2600" s="22"/>
      <c r="F2600" s="22"/>
      <c r="G2600" s="22"/>
      <c r="H2600" s="4"/>
      <c r="I2600" s="23"/>
      <c r="J2600" s="4"/>
      <c r="K2600" s="23"/>
      <c r="L2600" s="22"/>
    </row>
    <row r="2601" spans="1:12" x14ac:dyDescent="0.25">
      <c r="A2601" s="3"/>
      <c r="B2601" s="4"/>
      <c r="C2601" s="4"/>
      <c r="D2601" s="22"/>
      <c r="E2601" s="22"/>
      <c r="F2601" s="22"/>
      <c r="G2601" s="22"/>
      <c r="H2601" s="4"/>
      <c r="I2601" s="23"/>
      <c r="J2601" s="4"/>
      <c r="K2601" s="23"/>
      <c r="L2601" s="22"/>
    </row>
    <row r="2602" spans="1:12" x14ac:dyDescent="0.25">
      <c r="A2602" s="3"/>
      <c r="B2602" s="4"/>
      <c r="C2602" s="4"/>
      <c r="D2602" s="22"/>
      <c r="E2602" s="22"/>
      <c r="F2602" s="22"/>
      <c r="G2602" s="22"/>
      <c r="H2602" s="4"/>
      <c r="I2602" s="23"/>
      <c r="J2602" s="4"/>
      <c r="K2602" s="23"/>
      <c r="L2602" s="22"/>
    </row>
    <row r="2603" spans="1:12" x14ac:dyDescent="0.25">
      <c r="A2603" s="3"/>
      <c r="B2603" s="4"/>
      <c r="C2603" s="4"/>
      <c r="D2603" s="22"/>
      <c r="E2603" s="22"/>
      <c r="F2603" s="22"/>
      <c r="G2603" s="22"/>
      <c r="H2603" s="4"/>
      <c r="I2603" s="23"/>
      <c r="J2603" s="4"/>
      <c r="K2603" s="23"/>
      <c r="L2603" s="22"/>
    </row>
    <row r="2604" spans="1:12" x14ac:dyDescent="0.25">
      <c r="A2604" s="3"/>
      <c r="B2604" s="4"/>
      <c r="C2604" s="4"/>
      <c r="D2604" s="22"/>
      <c r="E2604" s="22"/>
      <c r="F2604" s="22"/>
      <c r="G2604" s="22"/>
      <c r="H2604" s="4"/>
      <c r="I2604" s="23"/>
      <c r="J2604" s="4"/>
      <c r="K2604" s="23"/>
      <c r="L2604" s="22"/>
    </row>
    <row r="2605" spans="1:12" x14ac:dyDescent="0.25">
      <c r="A2605" s="3"/>
      <c r="B2605" s="4"/>
      <c r="C2605" s="4"/>
      <c r="D2605" s="22"/>
      <c r="E2605" s="22"/>
      <c r="F2605" s="22"/>
      <c r="G2605" s="22"/>
      <c r="H2605" s="4"/>
      <c r="I2605" s="23"/>
      <c r="J2605" s="4"/>
      <c r="K2605" s="23"/>
      <c r="L2605" s="22"/>
    </row>
    <row r="2606" spans="1:12" x14ac:dyDescent="0.25">
      <c r="A2606" s="3"/>
      <c r="B2606" s="4"/>
      <c r="C2606" s="4"/>
      <c r="D2606" s="22"/>
      <c r="E2606" s="22"/>
      <c r="F2606" s="22"/>
      <c r="G2606" s="22"/>
      <c r="H2606" s="4"/>
      <c r="I2606" s="23"/>
      <c r="J2606" s="4"/>
      <c r="K2606" s="23"/>
      <c r="L2606" s="22"/>
    </row>
    <row r="2607" spans="1:12" x14ac:dyDescent="0.25">
      <c r="A2607" s="3"/>
      <c r="B2607" s="4"/>
      <c r="C2607" s="4"/>
      <c r="D2607" s="22"/>
      <c r="E2607" s="22"/>
      <c r="F2607" s="22"/>
      <c r="G2607" s="22"/>
      <c r="H2607" s="4"/>
      <c r="I2607" s="23"/>
      <c r="J2607" s="4"/>
      <c r="K2607" s="23"/>
      <c r="L2607" s="22"/>
    </row>
    <row r="2608" spans="1:12" x14ac:dyDescent="0.25">
      <c r="A2608" s="3"/>
      <c r="B2608" s="4"/>
      <c r="C2608" s="4"/>
      <c r="D2608" s="22"/>
      <c r="E2608" s="22"/>
      <c r="F2608" s="22"/>
      <c r="G2608" s="22"/>
      <c r="H2608" s="4"/>
      <c r="I2608" s="23"/>
      <c r="J2608" s="4"/>
      <c r="K2608" s="23"/>
      <c r="L2608" s="22"/>
    </row>
    <row r="2609" spans="1:12" x14ac:dyDescent="0.25">
      <c r="A2609" s="3"/>
      <c r="B2609" s="4"/>
      <c r="C2609" s="4"/>
      <c r="D2609" s="22"/>
      <c r="E2609" s="22"/>
      <c r="F2609" s="22"/>
      <c r="G2609" s="22"/>
      <c r="H2609" s="4"/>
      <c r="I2609" s="23"/>
      <c r="J2609" s="4"/>
      <c r="K2609" s="23"/>
      <c r="L2609" s="22"/>
    </row>
    <row r="2610" spans="1:12" x14ac:dyDescent="0.25">
      <c r="A2610" s="3"/>
      <c r="B2610" s="4"/>
      <c r="C2610" s="4"/>
      <c r="D2610" s="22"/>
      <c r="E2610" s="22"/>
      <c r="F2610" s="22"/>
      <c r="G2610" s="22"/>
      <c r="H2610" s="4"/>
      <c r="I2610" s="23"/>
      <c r="J2610" s="4"/>
      <c r="K2610" s="23"/>
      <c r="L2610" s="22"/>
    </row>
    <row r="2611" spans="1:12" x14ac:dyDescent="0.25">
      <c r="A2611" s="3"/>
      <c r="B2611" s="4"/>
      <c r="C2611" s="4"/>
      <c r="D2611" s="22"/>
      <c r="E2611" s="22"/>
      <c r="F2611" s="22"/>
      <c r="G2611" s="22"/>
      <c r="H2611" s="4"/>
      <c r="I2611" s="23"/>
      <c r="J2611" s="4"/>
      <c r="K2611" s="23"/>
      <c r="L2611" s="22"/>
    </row>
    <row r="2612" spans="1:12" x14ac:dyDescent="0.25">
      <c r="A2612" s="3"/>
      <c r="B2612" s="4"/>
      <c r="C2612" s="4"/>
      <c r="D2612" s="22"/>
      <c r="E2612" s="22"/>
      <c r="F2612" s="22"/>
      <c r="G2612" s="22"/>
      <c r="H2612" s="4"/>
      <c r="I2612" s="23"/>
      <c r="J2612" s="4"/>
      <c r="K2612" s="23"/>
      <c r="L2612" s="22"/>
    </row>
    <row r="2613" spans="1:12" x14ac:dyDescent="0.25">
      <c r="A2613" s="3"/>
      <c r="B2613" s="4"/>
      <c r="C2613" s="4"/>
      <c r="D2613" s="22"/>
      <c r="E2613" s="22"/>
      <c r="F2613" s="22"/>
      <c r="G2613" s="22"/>
      <c r="H2613" s="4"/>
      <c r="I2613" s="23"/>
      <c r="J2613" s="4"/>
      <c r="K2613" s="23"/>
      <c r="L2613" s="22"/>
    </row>
    <row r="2614" spans="1:12" x14ac:dyDescent="0.25">
      <c r="A2614" s="3"/>
      <c r="B2614" s="4"/>
      <c r="C2614" s="4"/>
      <c r="D2614" s="22"/>
      <c r="E2614" s="22"/>
      <c r="F2614" s="22"/>
      <c r="G2614" s="22"/>
      <c r="H2614" s="4"/>
      <c r="I2614" s="23"/>
      <c r="J2614" s="4"/>
      <c r="K2614" s="23"/>
      <c r="L2614" s="22"/>
    </row>
    <row r="2615" spans="1:12" x14ac:dyDescent="0.25">
      <c r="A2615" s="3"/>
      <c r="B2615" s="4"/>
      <c r="C2615" s="4"/>
      <c r="D2615" s="22"/>
      <c r="E2615" s="22"/>
      <c r="F2615" s="22"/>
      <c r="G2615" s="22"/>
      <c r="H2615" s="4"/>
      <c r="I2615" s="23"/>
      <c r="J2615" s="4"/>
      <c r="K2615" s="23"/>
      <c r="L2615" s="22"/>
    </row>
    <row r="2616" spans="1:12" x14ac:dyDescent="0.25">
      <c r="A2616" s="3"/>
      <c r="B2616" s="4"/>
      <c r="C2616" s="4"/>
      <c r="D2616" s="22"/>
      <c r="E2616" s="22"/>
      <c r="F2616" s="22"/>
      <c r="G2616" s="22"/>
      <c r="H2616" s="4"/>
      <c r="I2616" s="23"/>
      <c r="J2616" s="4"/>
      <c r="K2616" s="23"/>
      <c r="L2616" s="22"/>
    </row>
    <row r="2617" spans="1:12" x14ac:dyDescent="0.25">
      <c r="A2617" s="3"/>
      <c r="B2617" s="4"/>
      <c r="C2617" s="4"/>
      <c r="D2617" s="22"/>
      <c r="E2617" s="22"/>
      <c r="F2617" s="22"/>
      <c r="G2617" s="22"/>
      <c r="H2617" s="4"/>
      <c r="I2617" s="23"/>
      <c r="J2617" s="4"/>
      <c r="K2617" s="23"/>
      <c r="L2617" s="22"/>
    </row>
    <row r="2618" spans="1:12" x14ac:dyDescent="0.25">
      <c r="A2618" s="3"/>
      <c r="B2618" s="4"/>
      <c r="C2618" s="4"/>
      <c r="D2618" s="22"/>
      <c r="E2618" s="22"/>
      <c r="F2618" s="22"/>
      <c r="G2618" s="22"/>
      <c r="H2618" s="4"/>
      <c r="I2618" s="23"/>
      <c r="J2618" s="4"/>
      <c r="K2618" s="23"/>
      <c r="L2618" s="22"/>
    </row>
    <row r="2619" spans="1:12" x14ac:dyDescent="0.25">
      <c r="A2619" s="3"/>
      <c r="B2619" s="4"/>
      <c r="C2619" s="4"/>
      <c r="D2619" s="22"/>
      <c r="E2619" s="22"/>
      <c r="F2619" s="22"/>
      <c r="G2619" s="22"/>
      <c r="H2619" s="4"/>
      <c r="I2619" s="23"/>
      <c r="J2619" s="4"/>
      <c r="K2619" s="23"/>
      <c r="L2619" s="22"/>
    </row>
    <row r="2620" spans="1:12" x14ac:dyDescent="0.25">
      <c r="A2620" s="3"/>
      <c r="B2620" s="4"/>
      <c r="C2620" s="4"/>
      <c r="D2620" s="22"/>
      <c r="E2620" s="22"/>
      <c r="F2620" s="22"/>
      <c r="G2620" s="22"/>
      <c r="H2620" s="4"/>
      <c r="I2620" s="23"/>
      <c r="J2620" s="4"/>
      <c r="K2620" s="23"/>
      <c r="L2620" s="22"/>
    </row>
    <row r="2621" spans="1:12" x14ac:dyDescent="0.25">
      <c r="A2621" s="3"/>
      <c r="B2621" s="4"/>
      <c r="C2621" s="4"/>
      <c r="D2621" s="22"/>
      <c r="E2621" s="22"/>
      <c r="F2621" s="22"/>
      <c r="G2621" s="22"/>
      <c r="H2621" s="4"/>
      <c r="I2621" s="23"/>
      <c r="J2621" s="4"/>
      <c r="K2621" s="23"/>
      <c r="L2621" s="22"/>
    </row>
    <row r="2622" spans="1:12" x14ac:dyDescent="0.25">
      <c r="A2622" s="3"/>
      <c r="B2622" s="4"/>
      <c r="C2622" s="4"/>
      <c r="D2622" s="22"/>
      <c r="E2622" s="22"/>
      <c r="F2622" s="22"/>
      <c r="G2622" s="22"/>
      <c r="H2622" s="4"/>
      <c r="I2622" s="23"/>
      <c r="J2622" s="4"/>
      <c r="K2622" s="23"/>
      <c r="L2622" s="22"/>
    </row>
    <row r="2623" spans="1:12" x14ac:dyDescent="0.25">
      <c r="A2623" s="3"/>
      <c r="B2623" s="4"/>
      <c r="C2623" s="4"/>
      <c r="D2623" s="22"/>
      <c r="E2623" s="22"/>
      <c r="F2623" s="22"/>
      <c r="G2623" s="22"/>
      <c r="H2623" s="4"/>
      <c r="I2623" s="23"/>
      <c r="J2623" s="4"/>
      <c r="K2623" s="23"/>
      <c r="L2623" s="22"/>
    </row>
    <row r="2624" spans="1:12" x14ac:dyDescent="0.25">
      <c r="A2624" s="3"/>
      <c r="B2624" s="4"/>
      <c r="C2624" s="4"/>
      <c r="D2624" s="22"/>
      <c r="E2624" s="22"/>
      <c r="F2624" s="22"/>
      <c r="G2624" s="22"/>
      <c r="H2624" s="4"/>
      <c r="I2624" s="23"/>
      <c r="J2624" s="4"/>
      <c r="K2624" s="23"/>
      <c r="L2624" s="22"/>
    </row>
    <row r="2625" spans="1:12" x14ac:dyDescent="0.25">
      <c r="A2625" s="3"/>
      <c r="B2625" s="4"/>
      <c r="C2625" s="4"/>
      <c r="D2625" s="22"/>
      <c r="E2625" s="22"/>
      <c r="F2625" s="22"/>
      <c r="G2625" s="22"/>
      <c r="H2625" s="4"/>
      <c r="I2625" s="23"/>
      <c r="J2625" s="4"/>
      <c r="K2625" s="23"/>
      <c r="L2625" s="22"/>
    </row>
    <row r="2626" spans="1:12" x14ac:dyDescent="0.25">
      <c r="A2626" s="3"/>
      <c r="B2626" s="4"/>
      <c r="C2626" s="4"/>
      <c r="D2626" s="22"/>
      <c r="E2626" s="22"/>
      <c r="F2626" s="22"/>
      <c r="G2626" s="22"/>
      <c r="H2626" s="4"/>
      <c r="I2626" s="23"/>
      <c r="J2626" s="4"/>
      <c r="K2626" s="23"/>
      <c r="L2626" s="22"/>
    </row>
    <row r="2627" spans="1:12" x14ac:dyDescent="0.25">
      <c r="A2627" s="3"/>
      <c r="B2627" s="4"/>
      <c r="C2627" s="4"/>
      <c r="D2627" s="22"/>
      <c r="E2627" s="22"/>
      <c r="F2627" s="22"/>
      <c r="G2627" s="22"/>
      <c r="H2627" s="4"/>
      <c r="I2627" s="23"/>
      <c r="J2627" s="4"/>
      <c r="K2627" s="23"/>
      <c r="L2627" s="22"/>
    </row>
    <row r="2628" spans="1:12" x14ac:dyDescent="0.25">
      <c r="A2628" s="3"/>
      <c r="B2628" s="4"/>
      <c r="C2628" s="4"/>
      <c r="D2628" s="22"/>
      <c r="E2628" s="22"/>
      <c r="F2628" s="22"/>
      <c r="G2628" s="22"/>
      <c r="H2628" s="4"/>
      <c r="I2628" s="23"/>
      <c r="J2628" s="4"/>
      <c r="K2628" s="23"/>
      <c r="L2628" s="22"/>
    </row>
    <row r="2629" spans="1:12" x14ac:dyDescent="0.25">
      <c r="A2629" s="3"/>
      <c r="B2629" s="4"/>
      <c r="C2629" s="4"/>
      <c r="D2629" s="22"/>
      <c r="E2629" s="22"/>
      <c r="F2629" s="22"/>
      <c r="G2629" s="22"/>
      <c r="H2629" s="4"/>
      <c r="I2629" s="23"/>
      <c r="J2629" s="4"/>
      <c r="K2629" s="23"/>
      <c r="L2629" s="22"/>
    </row>
    <row r="2630" spans="1:12" x14ac:dyDescent="0.25">
      <c r="A2630" s="3"/>
      <c r="B2630" s="4"/>
      <c r="C2630" s="4"/>
      <c r="D2630" s="22"/>
      <c r="E2630" s="22"/>
      <c r="F2630" s="22"/>
      <c r="G2630" s="22"/>
      <c r="H2630" s="4"/>
      <c r="I2630" s="23"/>
      <c r="J2630" s="4"/>
      <c r="K2630" s="23"/>
      <c r="L2630" s="22"/>
    </row>
    <row r="2631" spans="1:12" x14ac:dyDescent="0.25">
      <c r="A2631" s="3"/>
      <c r="B2631" s="4"/>
      <c r="C2631" s="4"/>
      <c r="D2631" s="22"/>
      <c r="E2631" s="22"/>
      <c r="F2631" s="22"/>
      <c r="G2631" s="22"/>
      <c r="H2631" s="4"/>
      <c r="I2631" s="23"/>
      <c r="J2631" s="4"/>
      <c r="K2631" s="23"/>
      <c r="L2631" s="22"/>
    </row>
    <row r="2632" spans="1:12" x14ac:dyDescent="0.25">
      <c r="A2632" s="3"/>
      <c r="B2632" s="4"/>
      <c r="C2632" s="4"/>
      <c r="D2632" s="22"/>
      <c r="E2632" s="22"/>
      <c r="F2632" s="22"/>
      <c r="G2632" s="22"/>
      <c r="H2632" s="4"/>
      <c r="I2632" s="23"/>
      <c r="J2632" s="4"/>
      <c r="K2632" s="23"/>
      <c r="L2632" s="22"/>
    </row>
    <row r="2633" spans="1:12" x14ac:dyDescent="0.25">
      <c r="A2633" s="3"/>
      <c r="B2633" s="4"/>
      <c r="C2633" s="4"/>
      <c r="D2633" s="22"/>
      <c r="E2633" s="22"/>
      <c r="F2633" s="22"/>
      <c r="G2633" s="22"/>
      <c r="H2633" s="4"/>
      <c r="I2633" s="23"/>
      <c r="J2633" s="4"/>
      <c r="K2633" s="23"/>
      <c r="L2633" s="22"/>
    </row>
    <row r="2634" spans="1:12" x14ac:dyDescent="0.25">
      <c r="A2634" s="3"/>
      <c r="B2634" s="4"/>
      <c r="C2634" s="4"/>
      <c r="D2634" s="22"/>
      <c r="E2634" s="22"/>
      <c r="F2634" s="22"/>
      <c r="G2634" s="22"/>
      <c r="H2634" s="4"/>
      <c r="I2634" s="23"/>
      <c r="J2634" s="4"/>
      <c r="K2634" s="23"/>
      <c r="L2634" s="22"/>
    </row>
    <row r="2635" spans="1:12" x14ac:dyDescent="0.25">
      <c r="A2635" s="3"/>
      <c r="B2635" s="4"/>
      <c r="C2635" s="4"/>
      <c r="D2635" s="22"/>
      <c r="E2635" s="22"/>
      <c r="F2635" s="22"/>
      <c r="G2635" s="22"/>
      <c r="H2635" s="4"/>
      <c r="I2635" s="23"/>
      <c r="J2635" s="4"/>
      <c r="K2635" s="23"/>
      <c r="L2635" s="22"/>
    </row>
    <row r="2636" spans="1:12" x14ac:dyDescent="0.25">
      <c r="A2636" s="3"/>
      <c r="B2636" s="4"/>
      <c r="C2636" s="4"/>
      <c r="D2636" s="22"/>
      <c r="E2636" s="22"/>
      <c r="F2636" s="22"/>
      <c r="G2636" s="22"/>
      <c r="H2636" s="4"/>
      <c r="I2636" s="23"/>
      <c r="J2636" s="4"/>
      <c r="K2636" s="23"/>
      <c r="L2636" s="22"/>
    </row>
    <row r="2637" spans="1:12" x14ac:dyDescent="0.25">
      <c r="A2637" s="3"/>
      <c r="B2637" s="4"/>
      <c r="C2637" s="4"/>
      <c r="D2637" s="22"/>
      <c r="E2637" s="22"/>
      <c r="F2637" s="22"/>
      <c r="G2637" s="22"/>
      <c r="H2637" s="4"/>
      <c r="I2637" s="23"/>
      <c r="J2637" s="4"/>
      <c r="K2637" s="23"/>
      <c r="L2637" s="22"/>
    </row>
    <row r="2638" spans="1:12" x14ac:dyDescent="0.25">
      <c r="A2638" s="3"/>
      <c r="B2638" s="4"/>
      <c r="C2638" s="4"/>
      <c r="D2638" s="22"/>
      <c r="E2638" s="22"/>
      <c r="F2638" s="22"/>
      <c r="G2638" s="22"/>
      <c r="H2638" s="4"/>
      <c r="I2638" s="23"/>
      <c r="J2638" s="4"/>
      <c r="K2638" s="23"/>
      <c r="L2638" s="22"/>
    </row>
    <row r="2639" spans="1:12" x14ac:dyDescent="0.25">
      <c r="A2639" s="3"/>
      <c r="B2639" s="4"/>
      <c r="C2639" s="4"/>
      <c r="D2639" s="22"/>
      <c r="E2639" s="22"/>
      <c r="F2639" s="22"/>
      <c r="G2639" s="22"/>
      <c r="H2639" s="4"/>
      <c r="I2639" s="23"/>
      <c r="J2639" s="4"/>
      <c r="K2639" s="23"/>
      <c r="L2639" s="22"/>
    </row>
    <row r="2640" spans="1:12" x14ac:dyDescent="0.25">
      <c r="A2640" s="3"/>
      <c r="B2640" s="4"/>
      <c r="C2640" s="4"/>
      <c r="D2640" s="22"/>
      <c r="E2640" s="22"/>
      <c r="F2640" s="22"/>
      <c r="G2640" s="22"/>
      <c r="H2640" s="4"/>
      <c r="I2640" s="23"/>
      <c r="J2640" s="4"/>
      <c r="K2640" s="23"/>
      <c r="L2640" s="22"/>
    </row>
    <row r="2641" spans="1:12" x14ac:dyDescent="0.25">
      <c r="A2641" s="3"/>
      <c r="B2641" s="4"/>
      <c r="C2641" s="4"/>
      <c r="D2641" s="22"/>
      <c r="E2641" s="22"/>
      <c r="F2641" s="22"/>
      <c r="G2641" s="22"/>
      <c r="H2641" s="4"/>
      <c r="I2641" s="23"/>
      <c r="J2641" s="4"/>
      <c r="K2641" s="23"/>
      <c r="L2641" s="22"/>
    </row>
    <row r="2642" spans="1:12" x14ac:dyDescent="0.25">
      <c r="A2642" s="3"/>
      <c r="B2642" s="4"/>
      <c r="C2642" s="4"/>
      <c r="D2642" s="22"/>
      <c r="E2642" s="22"/>
      <c r="F2642" s="22"/>
      <c r="G2642" s="22"/>
      <c r="H2642" s="4"/>
      <c r="I2642" s="23"/>
      <c r="J2642" s="4"/>
      <c r="K2642" s="23"/>
      <c r="L2642" s="22"/>
    </row>
    <row r="2643" spans="1:12" x14ac:dyDescent="0.25">
      <c r="A2643" s="3"/>
      <c r="B2643" s="4"/>
      <c r="C2643" s="4"/>
      <c r="D2643" s="22"/>
      <c r="E2643" s="22"/>
      <c r="F2643" s="22"/>
      <c r="G2643" s="22"/>
      <c r="H2643" s="4"/>
      <c r="I2643" s="23"/>
      <c r="J2643" s="4"/>
      <c r="K2643" s="23"/>
      <c r="L2643" s="22"/>
    </row>
    <row r="2644" spans="1:12" x14ac:dyDescent="0.25">
      <c r="A2644" s="3"/>
      <c r="B2644" s="4"/>
      <c r="C2644" s="4"/>
      <c r="D2644" s="22"/>
      <c r="E2644" s="22"/>
      <c r="F2644" s="22"/>
      <c r="G2644" s="22"/>
      <c r="H2644" s="4"/>
      <c r="I2644" s="23"/>
      <c r="J2644" s="4"/>
      <c r="K2644" s="23"/>
      <c r="L2644" s="22"/>
    </row>
    <row r="2645" spans="1:12" x14ac:dyDescent="0.25">
      <c r="A2645" s="3"/>
      <c r="B2645" s="4"/>
      <c r="C2645" s="4"/>
      <c r="D2645" s="22"/>
      <c r="E2645" s="22"/>
      <c r="F2645" s="22"/>
      <c r="G2645" s="22"/>
      <c r="H2645" s="4"/>
      <c r="I2645" s="23"/>
      <c r="J2645" s="4"/>
      <c r="K2645" s="23"/>
      <c r="L2645" s="22"/>
    </row>
    <row r="2646" spans="1:12" x14ac:dyDescent="0.25">
      <c r="A2646" s="3"/>
      <c r="B2646" s="4"/>
      <c r="C2646" s="4"/>
      <c r="D2646" s="22"/>
      <c r="E2646" s="22"/>
      <c r="F2646" s="22"/>
      <c r="G2646" s="22"/>
      <c r="H2646" s="4"/>
      <c r="I2646" s="23"/>
      <c r="J2646" s="4"/>
      <c r="K2646" s="23"/>
      <c r="L2646" s="22"/>
    </row>
    <row r="2647" spans="1:12" x14ac:dyDescent="0.25">
      <c r="A2647" s="3"/>
      <c r="B2647" s="4"/>
      <c r="C2647" s="4"/>
      <c r="D2647" s="22"/>
      <c r="E2647" s="22"/>
      <c r="F2647" s="22"/>
      <c r="G2647" s="22"/>
      <c r="H2647" s="4"/>
      <c r="I2647" s="23"/>
      <c r="J2647" s="4"/>
      <c r="K2647" s="23"/>
      <c r="L2647" s="22"/>
    </row>
    <row r="2648" spans="1:12" x14ac:dyDescent="0.25">
      <c r="A2648" s="3"/>
      <c r="B2648" s="4"/>
      <c r="C2648" s="4"/>
      <c r="D2648" s="22"/>
      <c r="E2648" s="22"/>
      <c r="F2648" s="22"/>
      <c r="G2648" s="22"/>
      <c r="H2648" s="4"/>
      <c r="I2648" s="23"/>
      <c r="J2648" s="4"/>
      <c r="K2648" s="23"/>
      <c r="L2648" s="22"/>
    </row>
    <row r="2649" spans="1:12" x14ac:dyDescent="0.25">
      <c r="A2649" s="3"/>
      <c r="B2649" s="4"/>
      <c r="C2649" s="4"/>
      <c r="D2649" s="22"/>
      <c r="E2649" s="22"/>
      <c r="F2649" s="22"/>
      <c r="G2649" s="22"/>
      <c r="H2649" s="4"/>
      <c r="I2649" s="23"/>
      <c r="J2649" s="4"/>
      <c r="K2649" s="23"/>
      <c r="L2649" s="22"/>
    </row>
    <row r="2650" spans="1:12" x14ac:dyDescent="0.25">
      <c r="A2650" s="3"/>
      <c r="B2650" s="4"/>
      <c r="C2650" s="4"/>
      <c r="D2650" s="22"/>
      <c r="E2650" s="22"/>
      <c r="F2650" s="22"/>
      <c r="G2650" s="22"/>
      <c r="H2650" s="4"/>
      <c r="I2650" s="23"/>
      <c r="J2650" s="4"/>
      <c r="K2650" s="23"/>
      <c r="L2650" s="22"/>
    </row>
    <row r="2651" spans="1:12" x14ac:dyDescent="0.25">
      <c r="A2651" s="3"/>
      <c r="B2651" s="4"/>
      <c r="C2651" s="4"/>
      <c r="D2651" s="22"/>
      <c r="E2651" s="22"/>
      <c r="F2651" s="22"/>
      <c r="G2651" s="22"/>
      <c r="H2651" s="4"/>
      <c r="I2651" s="23"/>
      <c r="J2651" s="4"/>
      <c r="K2651" s="23"/>
      <c r="L2651" s="22"/>
    </row>
    <row r="2652" spans="1:12" x14ac:dyDescent="0.25">
      <c r="A2652" s="3"/>
      <c r="B2652" s="4"/>
      <c r="C2652" s="4"/>
      <c r="D2652" s="22"/>
      <c r="E2652" s="22"/>
      <c r="F2652" s="22"/>
      <c r="G2652" s="22"/>
      <c r="H2652" s="4"/>
      <c r="I2652" s="23"/>
      <c r="J2652" s="4"/>
      <c r="K2652" s="23"/>
      <c r="L2652" s="22"/>
    </row>
    <row r="2653" spans="1:12" x14ac:dyDescent="0.25">
      <c r="A2653" s="3"/>
      <c r="B2653" s="4"/>
      <c r="C2653" s="4"/>
      <c r="D2653" s="22"/>
      <c r="E2653" s="22"/>
      <c r="F2653" s="22"/>
      <c r="G2653" s="22"/>
      <c r="H2653" s="4"/>
      <c r="I2653" s="23"/>
      <c r="J2653" s="4"/>
      <c r="K2653" s="23"/>
      <c r="L2653" s="22"/>
    </row>
    <row r="2654" spans="1:12" x14ac:dyDescent="0.25">
      <c r="A2654" s="3"/>
      <c r="B2654" s="4"/>
      <c r="C2654" s="4"/>
      <c r="D2654" s="22"/>
      <c r="E2654" s="22"/>
      <c r="F2654" s="22"/>
      <c r="G2654" s="22"/>
      <c r="H2654" s="4"/>
      <c r="I2654" s="23"/>
      <c r="J2654" s="4"/>
      <c r="K2654" s="23"/>
      <c r="L2654" s="22"/>
    </row>
    <row r="2655" spans="1:12" x14ac:dyDescent="0.25">
      <c r="A2655" s="3"/>
      <c r="B2655" s="4"/>
      <c r="C2655" s="4"/>
      <c r="D2655" s="22"/>
      <c r="E2655" s="22"/>
      <c r="F2655" s="22"/>
      <c r="G2655" s="22"/>
      <c r="H2655" s="4"/>
      <c r="I2655" s="23"/>
      <c r="J2655" s="4"/>
      <c r="K2655" s="23"/>
      <c r="L2655" s="22"/>
    </row>
    <row r="2656" spans="1:12" x14ac:dyDescent="0.25">
      <c r="A2656" s="3"/>
      <c r="B2656" s="4"/>
      <c r="C2656" s="4"/>
      <c r="D2656" s="22"/>
      <c r="E2656" s="22"/>
      <c r="F2656" s="22"/>
      <c r="G2656" s="22"/>
      <c r="H2656" s="4"/>
      <c r="I2656" s="23"/>
      <c r="J2656" s="4"/>
      <c r="K2656" s="23"/>
      <c r="L2656" s="22"/>
    </row>
    <row r="2657" spans="1:12" x14ac:dyDescent="0.25">
      <c r="A2657" s="3"/>
      <c r="B2657" s="4"/>
      <c r="C2657" s="4"/>
      <c r="D2657" s="22"/>
      <c r="E2657" s="22"/>
      <c r="F2657" s="22"/>
      <c r="G2657" s="22"/>
      <c r="H2657" s="4"/>
      <c r="I2657" s="23"/>
      <c r="J2657" s="4"/>
      <c r="K2657" s="23"/>
      <c r="L2657" s="22"/>
    </row>
    <row r="2658" spans="1:12" x14ac:dyDescent="0.25">
      <c r="A2658" s="3"/>
      <c r="B2658" s="4"/>
      <c r="C2658" s="4"/>
      <c r="D2658" s="22"/>
      <c r="E2658" s="22"/>
      <c r="F2658" s="22"/>
      <c r="G2658" s="22"/>
      <c r="H2658" s="4"/>
      <c r="I2658" s="23"/>
      <c r="J2658" s="4"/>
      <c r="K2658" s="23"/>
      <c r="L2658" s="22"/>
    </row>
    <row r="2659" spans="1:12" x14ac:dyDescent="0.25">
      <c r="A2659" s="3"/>
      <c r="B2659" s="4"/>
      <c r="C2659" s="4"/>
      <c r="D2659" s="22"/>
      <c r="E2659" s="22"/>
      <c r="F2659" s="22"/>
      <c r="G2659" s="22"/>
      <c r="H2659" s="4"/>
      <c r="I2659" s="23"/>
      <c r="J2659" s="4"/>
      <c r="K2659" s="23"/>
      <c r="L2659" s="22"/>
    </row>
    <row r="2660" spans="1:12" x14ac:dyDescent="0.25">
      <c r="A2660" s="3"/>
      <c r="B2660" s="4"/>
      <c r="C2660" s="4"/>
      <c r="D2660" s="22"/>
      <c r="E2660" s="22"/>
      <c r="F2660" s="22"/>
      <c r="G2660" s="22"/>
      <c r="H2660" s="4"/>
      <c r="I2660" s="23"/>
      <c r="J2660" s="4"/>
      <c r="K2660" s="23"/>
      <c r="L2660" s="22"/>
    </row>
    <row r="2661" spans="1:12" x14ac:dyDescent="0.25">
      <c r="A2661" s="3"/>
      <c r="B2661" s="4"/>
      <c r="C2661" s="4"/>
      <c r="D2661" s="22"/>
      <c r="E2661" s="22"/>
      <c r="F2661" s="22"/>
      <c r="G2661" s="22"/>
      <c r="H2661" s="4"/>
      <c r="I2661" s="23"/>
      <c r="J2661" s="4"/>
      <c r="K2661" s="23"/>
      <c r="L2661" s="22"/>
    </row>
    <row r="2662" spans="1:12" x14ac:dyDescent="0.25">
      <c r="A2662" s="3"/>
      <c r="B2662" s="4"/>
      <c r="C2662" s="4"/>
      <c r="D2662" s="22"/>
      <c r="E2662" s="22"/>
      <c r="F2662" s="22"/>
      <c r="G2662" s="22"/>
      <c r="H2662" s="4"/>
      <c r="I2662" s="23"/>
      <c r="J2662" s="4"/>
      <c r="K2662" s="23"/>
      <c r="L2662" s="22"/>
    </row>
    <row r="2663" spans="1:12" x14ac:dyDescent="0.25">
      <c r="A2663" s="3"/>
      <c r="B2663" s="4"/>
      <c r="C2663" s="4"/>
      <c r="D2663" s="22"/>
      <c r="E2663" s="22"/>
      <c r="F2663" s="22"/>
      <c r="G2663" s="22"/>
      <c r="H2663" s="4"/>
      <c r="I2663" s="23"/>
      <c r="J2663" s="4"/>
      <c r="K2663" s="23"/>
      <c r="L2663" s="22"/>
    </row>
    <row r="2664" spans="1:12" x14ac:dyDescent="0.25">
      <c r="A2664" s="3"/>
      <c r="B2664" s="4"/>
      <c r="C2664" s="4"/>
      <c r="D2664" s="22"/>
      <c r="E2664" s="22"/>
      <c r="F2664" s="22"/>
      <c r="G2664" s="22"/>
      <c r="H2664" s="4"/>
      <c r="I2664" s="23"/>
      <c r="J2664" s="4"/>
      <c r="K2664" s="23"/>
      <c r="L2664" s="22"/>
    </row>
    <row r="2665" spans="1:12" x14ac:dyDescent="0.25">
      <c r="A2665" s="3"/>
      <c r="B2665" s="4"/>
      <c r="C2665" s="4"/>
      <c r="D2665" s="22"/>
      <c r="E2665" s="22"/>
      <c r="F2665" s="22"/>
      <c r="G2665" s="22"/>
      <c r="H2665" s="4"/>
      <c r="I2665" s="23"/>
      <c r="J2665" s="4"/>
      <c r="K2665" s="23"/>
      <c r="L2665" s="22"/>
    </row>
    <row r="2666" spans="1:12" x14ac:dyDescent="0.25">
      <c r="A2666" s="3"/>
      <c r="B2666" s="4"/>
      <c r="C2666" s="4"/>
      <c r="D2666" s="22"/>
      <c r="E2666" s="22"/>
      <c r="F2666" s="22"/>
      <c r="G2666" s="22"/>
      <c r="H2666" s="4"/>
      <c r="I2666" s="23"/>
      <c r="J2666" s="4"/>
      <c r="K2666" s="23"/>
      <c r="L2666" s="22"/>
    </row>
    <row r="2667" spans="1:12" x14ac:dyDescent="0.25">
      <c r="A2667" s="3"/>
      <c r="B2667" s="4"/>
      <c r="C2667" s="4"/>
      <c r="D2667" s="22"/>
      <c r="E2667" s="22"/>
      <c r="F2667" s="22"/>
      <c r="G2667" s="22"/>
      <c r="H2667" s="4"/>
      <c r="I2667" s="23"/>
      <c r="J2667" s="4"/>
      <c r="K2667" s="23"/>
      <c r="L2667" s="22"/>
    </row>
    <row r="2668" spans="1:12" x14ac:dyDescent="0.25">
      <c r="A2668" s="3"/>
      <c r="B2668" s="4"/>
      <c r="C2668" s="4"/>
      <c r="D2668" s="22"/>
      <c r="E2668" s="22"/>
      <c r="F2668" s="22"/>
      <c r="G2668" s="22"/>
      <c r="H2668" s="4"/>
      <c r="I2668" s="23"/>
      <c r="J2668" s="4"/>
      <c r="K2668" s="23"/>
      <c r="L2668" s="22"/>
    </row>
    <row r="2669" spans="1:12" x14ac:dyDescent="0.25">
      <c r="A2669" s="3"/>
      <c r="B2669" s="4"/>
      <c r="C2669" s="4"/>
      <c r="D2669" s="22"/>
      <c r="E2669" s="22"/>
      <c r="F2669" s="22"/>
      <c r="G2669" s="22"/>
      <c r="H2669" s="4"/>
      <c r="I2669" s="23"/>
      <c r="J2669" s="4"/>
      <c r="K2669" s="23"/>
      <c r="L2669" s="22"/>
    </row>
    <row r="2670" spans="1:12" x14ac:dyDescent="0.25">
      <c r="A2670" s="3"/>
      <c r="B2670" s="4"/>
      <c r="C2670" s="4"/>
      <c r="D2670" s="22"/>
      <c r="E2670" s="22"/>
      <c r="F2670" s="22"/>
      <c r="G2670" s="22"/>
      <c r="H2670" s="4"/>
      <c r="I2670" s="23"/>
      <c r="J2670" s="4"/>
      <c r="K2670" s="23"/>
      <c r="L2670" s="22"/>
    </row>
    <row r="2671" spans="1:12" x14ac:dyDescent="0.25">
      <c r="A2671" s="3"/>
      <c r="B2671" s="4"/>
      <c r="C2671" s="4"/>
      <c r="D2671" s="22"/>
      <c r="E2671" s="22"/>
      <c r="F2671" s="22"/>
      <c r="G2671" s="22"/>
      <c r="H2671" s="4"/>
      <c r="I2671" s="23"/>
      <c r="J2671" s="4"/>
      <c r="K2671" s="23"/>
      <c r="L2671" s="22"/>
    </row>
    <row r="2672" spans="1:12" x14ac:dyDescent="0.25">
      <c r="A2672" s="3"/>
      <c r="B2672" s="4"/>
      <c r="C2672" s="4"/>
      <c r="D2672" s="22"/>
      <c r="E2672" s="22"/>
      <c r="F2672" s="22"/>
      <c r="G2672" s="22"/>
      <c r="H2672" s="4"/>
      <c r="I2672" s="23"/>
      <c r="J2672" s="4"/>
      <c r="K2672" s="23"/>
      <c r="L2672" s="22"/>
    </row>
    <row r="2673" spans="1:12" x14ac:dyDescent="0.25">
      <c r="A2673" s="3"/>
      <c r="B2673" s="4"/>
      <c r="C2673" s="4"/>
      <c r="D2673" s="22"/>
      <c r="E2673" s="22"/>
      <c r="F2673" s="22"/>
      <c r="G2673" s="22"/>
      <c r="H2673" s="4"/>
      <c r="I2673" s="23"/>
      <c r="J2673" s="4"/>
      <c r="K2673" s="23"/>
      <c r="L2673" s="22"/>
    </row>
    <row r="2674" spans="1:12" x14ac:dyDescent="0.25">
      <c r="A2674" s="3"/>
      <c r="B2674" s="4"/>
      <c r="C2674" s="4"/>
      <c r="D2674" s="22"/>
      <c r="E2674" s="22"/>
      <c r="F2674" s="22"/>
      <c r="G2674" s="22"/>
      <c r="H2674" s="4"/>
      <c r="I2674" s="23"/>
      <c r="J2674" s="4"/>
      <c r="K2674" s="23"/>
      <c r="L2674" s="22"/>
    </row>
    <row r="2675" spans="1:12" x14ac:dyDescent="0.25">
      <c r="A2675" s="3"/>
      <c r="B2675" s="4"/>
      <c r="C2675" s="4"/>
      <c r="D2675" s="22"/>
      <c r="E2675" s="22"/>
      <c r="F2675" s="22"/>
      <c r="G2675" s="22"/>
      <c r="H2675" s="4"/>
      <c r="I2675" s="23"/>
      <c r="J2675" s="4"/>
      <c r="K2675" s="23"/>
      <c r="L2675" s="22"/>
    </row>
    <row r="2676" spans="1:12" x14ac:dyDescent="0.25">
      <c r="A2676" s="3"/>
      <c r="B2676" s="4"/>
      <c r="C2676" s="4"/>
      <c r="D2676" s="22"/>
      <c r="E2676" s="22"/>
      <c r="F2676" s="22"/>
      <c r="G2676" s="22"/>
      <c r="H2676" s="4"/>
      <c r="I2676" s="23"/>
      <c r="J2676" s="4"/>
      <c r="K2676" s="23"/>
      <c r="L2676" s="22"/>
    </row>
    <row r="2677" spans="1:12" x14ac:dyDescent="0.25">
      <c r="A2677" s="3"/>
      <c r="B2677" s="4"/>
      <c r="C2677" s="4"/>
      <c r="D2677" s="22"/>
      <c r="E2677" s="22"/>
      <c r="F2677" s="22"/>
      <c r="G2677" s="22"/>
      <c r="H2677" s="4"/>
      <c r="I2677" s="23"/>
      <c r="J2677" s="4"/>
      <c r="K2677" s="23"/>
      <c r="L2677" s="22"/>
    </row>
    <row r="2678" spans="1:12" x14ac:dyDescent="0.25">
      <c r="A2678" s="3"/>
      <c r="B2678" s="4"/>
      <c r="C2678" s="4"/>
      <c r="D2678" s="22"/>
      <c r="E2678" s="22"/>
      <c r="F2678" s="22"/>
      <c r="G2678" s="22"/>
      <c r="H2678" s="4"/>
      <c r="I2678" s="23"/>
      <c r="J2678" s="4"/>
      <c r="K2678" s="23"/>
      <c r="L2678" s="22"/>
    </row>
    <row r="2679" spans="1:12" x14ac:dyDescent="0.25">
      <c r="A2679" s="3"/>
      <c r="B2679" s="4"/>
      <c r="C2679" s="4"/>
      <c r="D2679" s="22"/>
      <c r="E2679" s="22"/>
      <c r="F2679" s="22"/>
      <c r="G2679" s="22"/>
      <c r="H2679" s="4"/>
      <c r="I2679" s="23"/>
      <c r="J2679" s="4"/>
      <c r="K2679" s="23"/>
      <c r="L2679" s="22"/>
    </row>
    <row r="2680" spans="1:12" x14ac:dyDescent="0.25">
      <c r="A2680" s="3"/>
      <c r="B2680" s="4"/>
      <c r="C2680" s="4"/>
      <c r="D2680" s="22"/>
      <c r="E2680" s="22"/>
      <c r="F2680" s="22"/>
      <c r="G2680" s="22"/>
      <c r="H2680" s="4"/>
      <c r="I2680" s="23"/>
      <c r="J2680" s="4"/>
      <c r="K2680" s="23"/>
      <c r="L2680" s="22"/>
    </row>
    <row r="2681" spans="1:12" x14ac:dyDescent="0.25">
      <c r="A2681" s="3"/>
      <c r="B2681" s="4"/>
      <c r="C2681" s="4"/>
      <c r="D2681" s="22"/>
      <c r="E2681" s="22"/>
      <c r="F2681" s="22"/>
      <c r="G2681" s="22"/>
      <c r="H2681" s="4"/>
      <c r="I2681" s="23"/>
      <c r="J2681" s="4"/>
      <c r="K2681" s="23"/>
      <c r="L2681" s="22"/>
    </row>
    <row r="2682" spans="1:12" x14ac:dyDescent="0.25">
      <c r="A2682" s="3"/>
      <c r="B2682" s="4"/>
      <c r="C2682" s="4"/>
      <c r="D2682" s="22"/>
      <c r="E2682" s="22"/>
      <c r="F2682" s="22"/>
      <c r="G2682" s="22"/>
      <c r="H2682" s="4"/>
      <c r="I2682" s="23"/>
      <c r="J2682" s="4"/>
      <c r="K2682" s="23"/>
      <c r="L2682" s="22"/>
    </row>
    <row r="2683" spans="1:12" x14ac:dyDescent="0.25">
      <c r="A2683" s="3"/>
      <c r="B2683" s="4"/>
      <c r="C2683" s="4"/>
      <c r="D2683" s="22"/>
      <c r="E2683" s="22"/>
      <c r="F2683" s="22"/>
      <c r="G2683" s="22"/>
      <c r="H2683" s="4"/>
      <c r="I2683" s="23"/>
      <c r="J2683" s="4"/>
      <c r="K2683" s="23"/>
      <c r="L2683" s="22"/>
    </row>
    <row r="2684" spans="1:12" x14ac:dyDescent="0.25">
      <c r="A2684" s="3"/>
      <c r="B2684" s="4"/>
      <c r="C2684" s="4"/>
      <c r="D2684" s="22"/>
      <c r="E2684" s="22"/>
      <c r="F2684" s="22"/>
      <c r="G2684" s="22"/>
      <c r="H2684" s="4"/>
      <c r="I2684" s="23"/>
      <c r="J2684" s="4"/>
      <c r="K2684" s="23"/>
      <c r="L2684" s="22"/>
    </row>
    <row r="2685" spans="1:12" x14ac:dyDescent="0.25">
      <c r="A2685" s="3"/>
      <c r="B2685" s="4"/>
      <c r="C2685" s="4"/>
      <c r="D2685" s="22"/>
      <c r="E2685" s="22"/>
      <c r="F2685" s="22"/>
      <c r="G2685" s="22"/>
      <c r="H2685" s="4"/>
      <c r="I2685" s="23"/>
      <c r="J2685" s="4"/>
      <c r="K2685" s="23"/>
      <c r="L2685" s="22"/>
    </row>
    <row r="2686" spans="1:12" x14ac:dyDescent="0.25">
      <c r="A2686" s="3"/>
      <c r="B2686" s="4"/>
      <c r="C2686" s="4"/>
      <c r="D2686" s="22"/>
      <c r="E2686" s="22"/>
      <c r="F2686" s="22"/>
      <c r="G2686" s="22"/>
      <c r="H2686" s="4"/>
      <c r="I2686" s="23"/>
      <c r="J2686" s="4"/>
      <c r="K2686" s="23"/>
      <c r="L2686" s="22"/>
    </row>
    <row r="2687" spans="1:12" x14ac:dyDescent="0.25">
      <c r="A2687" s="3"/>
      <c r="B2687" s="4"/>
      <c r="C2687" s="4"/>
      <c r="D2687" s="22"/>
      <c r="E2687" s="22"/>
      <c r="F2687" s="22"/>
      <c r="G2687" s="22"/>
      <c r="H2687" s="4"/>
      <c r="I2687" s="23"/>
      <c r="J2687" s="4"/>
      <c r="K2687" s="23"/>
      <c r="L2687" s="22"/>
    </row>
    <row r="2688" spans="1:12" x14ac:dyDescent="0.25">
      <c r="A2688" s="3"/>
      <c r="B2688" s="4"/>
      <c r="C2688" s="4"/>
      <c r="D2688" s="22"/>
      <c r="E2688" s="22"/>
      <c r="F2688" s="22"/>
      <c r="G2688" s="22"/>
      <c r="H2688" s="4"/>
      <c r="I2688" s="23"/>
      <c r="J2688" s="4"/>
      <c r="K2688" s="23"/>
      <c r="L2688" s="22"/>
    </row>
    <row r="2689" spans="1:12" x14ac:dyDescent="0.25">
      <c r="A2689" s="3"/>
      <c r="B2689" s="4"/>
      <c r="C2689" s="4"/>
      <c r="D2689" s="22"/>
      <c r="E2689" s="22"/>
      <c r="F2689" s="22"/>
      <c r="G2689" s="22"/>
      <c r="H2689" s="4"/>
      <c r="I2689" s="23"/>
      <c r="J2689" s="4"/>
      <c r="K2689" s="23"/>
      <c r="L2689" s="22"/>
    </row>
    <row r="2690" spans="1:12" x14ac:dyDescent="0.25">
      <c r="A2690" s="3"/>
      <c r="B2690" s="4"/>
      <c r="C2690" s="4"/>
      <c r="D2690" s="22"/>
      <c r="E2690" s="22"/>
      <c r="F2690" s="22"/>
      <c r="G2690" s="22"/>
      <c r="H2690" s="4"/>
      <c r="I2690" s="23"/>
      <c r="J2690" s="4"/>
      <c r="K2690" s="23"/>
      <c r="L2690" s="22"/>
    </row>
    <row r="2691" spans="1:12" x14ac:dyDescent="0.25">
      <c r="A2691" s="3"/>
      <c r="B2691" s="4"/>
      <c r="C2691" s="4"/>
      <c r="D2691" s="22"/>
      <c r="E2691" s="22"/>
      <c r="F2691" s="22"/>
      <c r="G2691" s="22"/>
      <c r="H2691" s="4"/>
      <c r="I2691" s="23"/>
      <c r="J2691" s="4"/>
      <c r="K2691" s="23"/>
      <c r="L2691" s="22"/>
    </row>
    <row r="2692" spans="1:12" x14ac:dyDescent="0.25">
      <c r="A2692" s="3"/>
      <c r="B2692" s="4"/>
      <c r="C2692" s="4"/>
      <c r="D2692" s="22"/>
      <c r="E2692" s="22"/>
      <c r="F2692" s="22"/>
      <c r="G2692" s="22"/>
      <c r="H2692" s="4"/>
      <c r="I2692" s="23"/>
      <c r="J2692" s="4"/>
      <c r="K2692" s="23"/>
      <c r="L2692" s="22"/>
    </row>
    <row r="2693" spans="1:12" x14ac:dyDescent="0.25">
      <c r="A2693" s="3"/>
      <c r="B2693" s="4"/>
      <c r="C2693" s="4"/>
      <c r="D2693" s="22"/>
      <c r="E2693" s="22"/>
      <c r="F2693" s="22"/>
      <c r="G2693" s="22"/>
      <c r="H2693" s="4"/>
      <c r="I2693" s="23"/>
      <c r="J2693" s="4"/>
      <c r="K2693" s="23"/>
      <c r="L2693" s="22"/>
    </row>
    <row r="2694" spans="1:12" x14ac:dyDescent="0.25">
      <c r="A2694" s="3"/>
      <c r="B2694" s="4"/>
      <c r="C2694" s="4"/>
      <c r="D2694" s="22"/>
      <c r="E2694" s="22"/>
      <c r="F2694" s="22"/>
      <c r="G2694" s="22"/>
      <c r="H2694" s="4"/>
      <c r="I2694" s="23"/>
      <c r="J2694" s="4"/>
      <c r="K2694" s="23"/>
      <c r="L2694" s="22"/>
    </row>
    <row r="2695" spans="1:12" x14ac:dyDescent="0.25">
      <c r="A2695" s="3"/>
      <c r="B2695" s="4"/>
      <c r="C2695" s="4"/>
      <c r="D2695" s="22"/>
      <c r="E2695" s="22"/>
      <c r="F2695" s="22"/>
      <c r="G2695" s="22"/>
      <c r="H2695" s="4"/>
      <c r="I2695" s="23"/>
      <c r="J2695" s="4"/>
      <c r="K2695" s="23"/>
      <c r="L2695" s="22"/>
    </row>
    <row r="2696" spans="1:12" x14ac:dyDescent="0.25">
      <c r="A2696" s="3"/>
      <c r="B2696" s="4"/>
      <c r="C2696" s="4"/>
      <c r="D2696" s="22"/>
      <c r="E2696" s="22"/>
      <c r="F2696" s="22"/>
      <c r="G2696" s="22"/>
      <c r="H2696" s="4"/>
      <c r="I2696" s="23"/>
      <c r="J2696" s="4"/>
      <c r="K2696" s="23"/>
      <c r="L2696" s="22"/>
    </row>
    <row r="2697" spans="1:12" x14ac:dyDescent="0.25">
      <c r="A2697" s="3"/>
      <c r="B2697" s="4"/>
      <c r="C2697" s="4"/>
      <c r="D2697" s="22"/>
      <c r="E2697" s="22"/>
      <c r="F2697" s="22"/>
      <c r="G2697" s="22"/>
      <c r="H2697" s="4"/>
      <c r="I2697" s="23"/>
      <c r="J2697" s="4"/>
      <c r="K2697" s="23"/>
      <c r="L2697" s="22"/>
    </row>
    <row r="2698" spans="1:12" x14ac:dyDescent="0.25">
      <c r="A2698" s="3"/>
      <c r="B2698" s="4"/>
      <c r="C2698" s="4"/>
      <c r="D2698" s="22"/>
      <c r="E2698" s="22"/>
      <c r="F2698" s="22"/>
      <c r="G2698" s="22"/>
      <c r="H2698" s="4"/>
      <c r="I2698" s="23"/>
      <c r="J2698" s="4"/>
      <c r="K2698" s="23"/>
      <c r="L2698" s="22"/>
    </row>
    <row r="2699" spans="1:12" x14ac:dyDescent="0.25">
      <c r="A2699" s="3"/>
      <c r="B2699" s="4"/>
      <c r="C2699" s="4"/>
      <c r="D2699" s="22"/>
      <c r="E2699" s="22"/>
      <c r="F2699" s="22"/>
      <c r="G2699" s="22"/>
      <c r="H2699" s="4"/>
      <c r="I2699" s="23"/>
      <c r="J2699" s="4"/>
      <c r="K2699" s="23"/>
      <c r="L2699" s="22"/>
    </row>
    <row r="2700" spans="1:12" x14ac:dyDescent="0.25">
      <c r="A2700" s="3"/>
      <c r="B2700" s="4"/>
      <c r="C2700" s="4"/>
      <c r="D2700" s="22"/>
      <c r="E2700" s="22"/>
      <c r="F2700" s="22"/>
      <c r="G2700" s="22"/>
      <c r="H2700" s="4"/>
      <c r="I2700" s="23"/>
      <c r="J2700" s="4"/>
      <c r="K2700" s="23"/>
      <c r="L2700" s="22"/>
    </row>
    <row r="2701" spans="1:12" x14ac:dyDescent="0.25">
      <c r="A2701" s="3"/>
      <c r="B2701" s="4"/>
      <c r="C2701" s="4"/>
      <c r="D2701" s="22"/>
      <c r="E2701" s="22"/>
      <c r="F2701" s="22"/>
      <c r="G2701" s="22"/>
      <c r="H2701" s="4"/>
      <c r="I2701" s="23"/>
      <c r="J2701" s="4"/>
      <c r="K2701" s="23"/>
      <c r="L2701" s="22"/>
    </row>
    <row r="2702" spans="1:12" x14ac:dyDescent="0.25">
      <c r="A2702" s="3"/>
      <c r="B2702" s="4"/>
      <c r="C2702" s="4"/>
      <c r="D2702" s="22"/>
      <c r="E2702" s="22"/>
      <c r="F2702" s="22"/>
      <c r="G2702" s="22"/>
      <c r="H2702" s="4"/>
      <c r="I2702" s="23"/>
      <c r="J2702" s="4"/>
      <c r="K2702" s="23"/>
      <c r="L2702" s="22"/>
    </row>
    <row r="2703" spans="1:12" x14ac:dyDescent="0.25">
      <c r="A2703" s="3"/>
      <c r="B2703" s="4"/>
      <c r="C2703" s="4"/>
      <c r="D2703" s="22"/>
      <c r="E2703" s="22"/>
      <c r="F2703" s="22"/>
      <c r="G2703" s="22"/>
      <c r="H2703" s="4"/>
      <c r="I2703" s="23"/>
      <c r="J2703" s="4"/>
      <c r="K2703" s="23"/>
      <c r="L2703" s="22"/>
    </row>
    <row r="2704" spans="1:12" x14ac:dyDescent="0.25">
      <c r="A2704" s="3"/>
      <c r="B2704" s="4"/>
      <c r="C2704" s="4"/>
      <c r="D2704" s="22"/>
      <c r="E2704" s="22"/>
      <c r="F2704" s="22"/>
      <c r="G2704" s="22"/>
      <c r="H2704" s="4"/>
      <c r="I2704" s="23"/>
      <c r="J2704" s="4"/>
      <c r="K2704" s="23"/>
      <c r="L2704" s="22"/>
    </row>
    <row r="2705" spans="1:12" x14ac:dyDescent="0.25">
      <c r="A2705" s="3"/>
      <c r="B2705" s="4"/>
      <c r="C2705" s="4"/>
      <c r="D2705" s="22"/>
      <c r="E2705" s="22"/>
      <c r="F2705" s="22"/>
      <c r="G2705" s="22"/>
      <c r="H2705" s="4"/>
      <c r="I2705" s="23"/>
      <c r="J2705" s="4"/>
      <c r="K2705" s="23"/>
      <c r="L2705" s="22"/>
    </row>
    <row r="2706" spans="1:12" x14ac:dyDescent="0.25">
      <c r="A2706" s="3"/>
      <c r="B2706" s="4"/>
      <c r="C2706" s="4"/>
      <c r="D2706" s="22"/>
      <c r="E2706" s="22"/>
      <c r="F2706" s="22"/>
      <c r="G2706" s="22"/>
      <c r="H2706" s="4"/>
      <c r="I2706" s="23"/>
      <c r="J2706" s="4"/>
      <c r="K2706" s="23"/>
      <c r="L2706" s="22"/>
    </row>
    <row r="2707" spans="1:12" x14ac:dyDescent="0.25">
      <c r="A2707" s="3"/>
      <c r="B2707" s="4"/>
      <c r="C2707" s="4"/>
      <c r="D2707" s="22"/>
      <c r="E2707" s="22"/>
      <c r="F2707" s="22"/>
      <c r="G2707" s="22"/>
      <c r="H2707" s="4"/>
      <c r="I2707" s="23"/>
      <c r="J2707" s="4"/>
      <c r="K2707" s="23"/>
      <c r="L2707" s="22"/>
    </row>
    <row r="2708" spans="1:12" x14ac:dyDescent="0.25">
      <c r="A2708" s="3"/>
      <c r="B2708" s="4"/>
      <c r="C2708" s="4"/>
      <c r="D2708" s="22"/>
      <c r="E2708" s="22"/>
      <c r="F2708" s="22"/>
      <c r="G2708" s="22"/>
      <c r="H2708" s="4"/>
      <c r="I2708" s="23"/>
      <c r="J2708" s="4"/>
      <c r="K2708" s="23"/>
      <c r="L2708" s="22"/>
    </row>
    <row r="2709" spans="1:12" x14ac:dyDescent="0.25">
      <c r="A2709" s="3"/>
      <c r="B2709" s="4"/>
      <c r="C2709" s="4"/>
      <c r="D2709" s="22"/>
      <c r="E2709" s="22"/>
      <c r="F2709" s="22"/>
      <c r="G2709" s="22"/>
      <c r="H2709" s="4"/>
      <c r="I2709" s="23"/>
      <c r="J2709" s="4"/>
      <c r="K2709" s="23"/>
      <c r="L2709" s="22"/>
    </row>
    <row r="2710" spans="1:12" x14ac:dyDescent="0.25">
      <c r="A2710" s="3"/>
      <c r="B2710" s="4"/>
      <c r="C2710" s="4"/>
      <c r="D2710" s="22"/>
      <c r="E2710" s="22"/>
      <c r="F2710" s="22"/>
      <c r="G2710" s="22"/>
      <c r="H2710" s="4"/>
      <c r="I2710" s="23"/>
      <c r="J2710" s="4"/>
      <c r="K2710" s="23"/>
      <c r="L2710" s="22"/>
    </row>
    <row r="2711" spans="1:12" x14ac:dyDescent="0.25">
      <c r="A2711" s="3"/>
      <c r="B2711" s="4"/>
      <c r="C2711" s="4"/>
      <c r="D2711" s="22"/>
      <c r="E2711" s="22"/>
      <c r="F2711" s="22"/>
      <c r="G2711" s="22"/>
      <c r="H2711" s="4"/>
      <c r="I2711" s="23"/>
      <c r="J2711" s="4"/>
      <c r="K2711" s="23"/>
      <c r="L2711" s="22"/>
    </row>
    <row r="2712" spans="1:12" x14ac:dyDescent="0.25">
      <c r="A2712" s="3"/>
      <c r="B2712" s="4"/>
      <c r="C2712" s="4"/>
      <c r="D2712" s="22"/>
      <c r="E2712" s="22"/>
      <c r="F2712" s="22"/>
      <c r="G2712" s="22"/>
      <c r="H2712" s="4"/>
      <c r="I2712" s="23"/>
      <c r="J2712" s="4"/>
      <c r="K2712" s="23"/>
      <c r="L2712" s="22"/>
    </row>
    <row r="2713" spans="1:12" x14ac:dyDescent="0.25">
      <c r="A2713" s="3"/>
      <c r="B2713" s="4"/>
      <c r="C2713" s="4"/>
      <c r="D2713" s="22"/>
      <c r="E2713" s="22"/>
      <c r="F2713" s="22"/>
      <c r="G2713" s="22"/>
      <c r="H2713" s="4"/>
      <c r="I2713" s="23"/>
      <c r="J2713" s="4"/>
      <c r="K2713" s="23"/>
      <c r="L2713" s="22"/>
    </row>
    <row r="2714" spans="1:12" x14ac:dyDescent="0.25">
      <c r="A2714" s="3"/>
      <c r="B2714" s="4"/>
      <c r="C2714" s="4"/>
      <c r="D2714" s="22"/>
      <c r="E2714" s="22"/>
      <c r="F2714" s="22"/>
      <c r="G2714" s="22"/>
      <c r="H2714" s="4"/>
      <c r="I2714" s="23"/>
      <c r="J2714" s="4"/>
      <c r="K2714" s="23"/>
      <c r="L2714" s="22"/>
    </row>
    <row r="2715" spans="1:12" x14ac:dyDescent="0.25">
      <c r="A2715" s="3"/>
      <c r="B2715" s="4"/>
      <c r="C2715" s="4"/>
      <c r="D2715" s="22"/>
      <c r="E2715" s="22"/>
      <c r="F2715" s="22"/>
      <c r="G2715" s="22"/>
      <c r="H2715" s="4"/>
      <c r="I2715" s="23"/>
      <c r="J2715" s="4"/>
      <c r="K2715" s="23"/>
      <c r="L2715" s="22"/>
    </row>
    <row r="2716" spans="1:12" x14ac:dyDescent="0.25">
      <c r="A2716" s="3"/>
      <c r="B2716" s="4"/>
      <c r="C2716" s="4"/>
      <c r="D2716" s="22"/>
      <c r="E2716" s="22"/>
      <c r="F2716" s="22"/>
      <c r="G2716" s="22"/>
      <c r="H2716" s="4"/>
      <c r="I2716" s="23"/>
      <c r="J2716" s="4"/>
      <c r="K2716" s="23"/>
      <c r="L2716" s="22"/>
    </row>
    <row r="2717" spans="1:12" x14ac:dyDescent="0.25">
      <c r="A2717" s="3"/>
      <c r="B2717" s="4"/>
      <c r="C2717" s="4"/>
      <c r="D2717" s="22"/>
      <c r="E2717" s="22"/>
      <c r="F2717" s="22"/>
      <c r="G2717" s="22"/>
      <c r="H2717" s="4"/>
      <c r="I2717" s="23"/>
      <c r="J2717" s="4"/>
      <c r="K2717" s="23"/>
      <c r="L2717" s="22"/>
    </row>
    <row r="2718" spans="1:12" x14ac:dyDescent="0.25">
      <c r="A2718" s="3"/>
      <c r="B2718" s="4"/>
      <c r="C2718" s="4"/>
      <c r="D2718" s="22"/>
      <c r="E2718" s="22"/>
      <c r="F2718" s="22"/>
      <c r="G2718" s="22"/>
      <c r="H2718" s="4"/>
      <c r="I2718" s="23"/>
      <c r="J2718" s="4"/>
      <c r="K2718" s="23"/>
      <c r="L2718" s="22"/>
    </row>
    <row r="2719" spans="1:12" x14ac:dyDescent="0.25">
      <c r="A2719" s="3"/>
      <c r="B2719" s="4"/>
      <c r="C2719" s="4"/>
      <c r="D2719" s="22"/>
      <c r="E2719" s="22"/>
      <c r="F2719" s="22"/>
      <c r="G2719" s="22"/>
      <c r="H2719" s="4"/>
      <c r="I2719" s="23"/>
      <c r="J2719" s="4"/>
      <c r="K2719" s="23"/>
      <c r="L2719" s="22"/>
    </row>
    <row r="2720" spans="1:12" x14ac:dyDescent="0.25">
      <c r="A2720" s="3"/>
      <c r="B2720" s="4"/>
      <c r="C2720" s="4"/>
      <c r="D2720" s="22"/>
      <c r="E2720" s="22"/>
      <c r="F2720" s="22"/>
      <c r="G2720" s="22"/>
      <c r="H2720" s="4"/>
      <c r="I2720" s="23"/>
      <c r="J2720" s="4"/>
      <c r="K2720" s="23"/>
      <c r="L2720" s="22"/>
    </row>
    <row r="2721" spans="1:12" x14ac:dyDescent="0.25">
      <c r="A2721" s="3"/>
      <c r="B2721" s="4"/>
      <c r="C2721" s="4"/>
      <c r="D2721" s="22"/>
      <c r="E2721" s="22"/>
      <c r="F2721" s="22"/>
      <c r="G2721" s="22"/>
      <c r="H2721" s="4"/>
      <c r="I2721" s="23"/>
      <c r="J2721" s="4"/>
      <c r="K2721" s="23"/>
      <c r="L2721" s="22"/>
    </row>
    <row r="2722" spans="1:12" x14ac:dyDescent="0.25">
      <c r="A2722" s="3"/>
      <c r="B2722" s="4"/>
      <c r="C2722" s="4"/>
      <c r="D2722" s="22"/>
      <c r="E2722" s="22"/>
      <c r="F2722" s="22"/>
      <c r="G2722" s="22"/>
      <c r="H2722" s="4"/>
      <c r="I2722" s="23"/>
      <c r="J2722" s="4"/>
      <c r="K2722" s="23"/>
      <c r="L2722" s="22"/>
    </row>
    <row r="2723" spans="1:12" x14ac:dyDescent="0.25">
      <c r="A2723" s="3"/>
      <c r="B2723" s="4"/>
      <c r="C2723" s="4"/>
      <c r="D2723" s="22"/>
      <c r="E2723" s="22"/>
      <c r="F2723" s="22"/>
      <c r="G2723" s="22"/>
      <c r="H2723" s="4"/>
      <c r="I2723" s="23"/>
      <c r="J2723" s="4"/>
      <c r="K2723" s="23"/>
      <c r="L2723" s="22"/>
    </row>
    <row r="2724" spans="1:12" x14ac:dyDescent="0.25">
      <c r="A2724" s="3"/>
      <c r="B2724" s="4"/>
      <c r="C2724" s="4"/>
      <c r="D2724" s="22"/>
      <c r="E2724" s="22"/>
      <c r="F2724" s="22"/>
      <c r="G2724" s="22"/>
      <c r="H2724" s="4"/>
      <c r="I2724" s="23"/>
      <c r="J2724" s="4"/>
      <c r="K2724" s="23"/>
      <c r="L2724" s="22"/>
    </row>
    <row r="2725" spans="1:12" x14ac:dyDescent="0.25">
      <c r="A2725" s="3"/>
      <c r="B2725" s="4"/>
      <c r="C2725" s="4"/>
      <c r="D2725" s="22"/>
      <c r="E2725" s="22"/>
      <c r="F2725" s="22"/>
      <c r="G2725" s="22"/>
      <c r="H2725" s="4"/>
      <c r="I2725" s="23"/>
      <c r="J2725" s="4"/>
      <c r="K2725" s="23"/>
      <c r="L2725" s="22"/>
    </row>
    <row r="2726" spans="1:12" x14ac:dyDescent="0.25">
      <c r="A2726" s="3"/>
      <c r="B2726" s="4"/>
      <c r="C2726" s="4"/>
      <c r="D2726" s="22"/>
      <c r="E2726" s="22"/>
      <c r="F2726" s="22"/>
      <c r="G2726" s="22"/>
      <c r="H2726" s="4"/>
      <c r="I2726" s="23"/>
      <c r="J2726" s="4"/>
      <c r="K2726" s="23"/>
      <c r="L2726" s="22"/>
    </row>
    <row r="2727" spans="1:12" x14ac:dyDescent="0.25">
      <c r="A2727" s="3"/>
      <c r="B2727" s="4"/>
      <c r="C2727" s="4"/>
      <c r="D2727" s="22"/>
      <c r="E2727" s="22"/>
      <c r="F2727" s="22"/>
      <c r="G2727" s="22"/>
      <c r="H2727" s="4"/>
      <c r="I2727" s="23"/>
      <c r="J2727" s="4"/>
      <c r="K2727" s="23"/>
      <c r="L2727" s="22"/>
    </row>
    <row r="2728" spans="1:12" x14ac:dyDescent="0.25">
      <c r="A2728" s="3"/>
      <c r="B2728" s="4"/>
      <c r="C2728" s="4"/>
      <c r="D2728" s="22"/>
      <c r="E2728" s="22"/>
      <c r="F2728" s="22"/>
      <c r="G2728" s="22"/>
      <c r="H2728" s="4"/>
      <c r="I2728" s="23"/>
      <c r="J2728" s="4"/>
      <c r="K2728" s="23"/>
      <c r="L2728" s="22"/>
    </row>
    <row r="2729" spans="1:12" x14ac:dyDescent="0.25">
      <c r="A2729" s="3"/>
      <c r="B2729" s="4"/>
      <c r="C2729" s="4"/>
      <c r="D2729" s="22"/>
      <c r="E2729" s="22"/>
      <c r="F2729" s="22"/>
      <c r="G2729" s="22"/>
      <c r="H2729" s="4"/>
      <c r="I2729" s="23"/>
      <c r="J2729" s="4"/>
      <c r="K2729" s="23"/>
      <c r="L2729" s="22"/>
    </row>
    <row r="2730" spans="1:12" x14ac:dyDescent="0.25">
      <c r="A2730" s="3"/>
      <c r="B2730" s="4"/>
      <c r="C2730" s="4"/>
      <c r="D2730" s="22"/>
      <c r="E2730" s="22"/>
      <c r="F2730" s="22"/>
      <c r="G2730" s="22"/>
      <c r="H2730" s="4"/>
      <c r="I2730" s="23"/>
      <c r="J2730" s="4"/>
      <c r="K2730" s="23"/>
      <c r="L2730" s="22"/>
    </row>
    <row r="2731" spans="1:12" x14ac:dyDescent="0.25">
      <c r="A2731" s="3"/>
      <c r="B2731" s="4"/>
      <c r="C2731" s="4"/>
      <c r="D2731" s="22"/>
      <c r="E2731" s="22"/>
      <c r="F2731" s="22"/>
      <c r="G2731" s="22"/>
      <c r="H2731" s="4"/>
      <c r="I2731" s="23"/>
      <c r="J2731" s="4"/>
      <c r="K2731" s="23"/>
      <c r="L2731" s="22"/>
    </row>
    <row r="2732" spans="1:12" x14ac:dyDescent="0.25">
      <c r="A2732" s="3"/>
      <c r="B2732" s="4"/>
      <c r="C2732" s="4"/>
      <c r="D2732" s="22"/>
      <c r="E2732" s="22"/>
      <c r="F2732" s="22"/>
      <c r="G2732" s="22"/>
      <c r="H2732" s="4"/>
      <c r="I2732" s="23"/>
      <c r="J2732" s="4"/>
      <c r="K2732" s="23"/>
      <c r="L2732" s="22"/>
    </row>
    <row r="2733" spans="1:12" x14ac:dyDescent="0.25">
      <c r="A2733" s="3"/>
      <c r="B2733" s="4"/>
      <c r="C2733" s="4"/>
      <c r="D2733" s="22"/>
      <c r="E2733" s="22"/>
      <c r="F2733" s="22"/>
      <c r="G2733" s="22"/>
      <c r="H2733" s="4"/>
      <c r="I2733" s="23"/>
      <c r="J2733" s="4"/>
      <c r="K2733" s="23"/>
      <c r="L2733" s="22"/>
    </row>
    <row r="2734" spans="1:12" x14ac:dyDescent="0.25">
      <c r="A2734" s="3"/>
      <c r="B2734" s="4"/>
      <c r="C2734" s="4"/>
      <c r="D2734" s="22"/>
      <c r="E2734" s="22"/>
      <c r="F2734" s="22"/>
      <c r="G2734" s="22"/>
      <c r="H2734" s="4"/>
      <c r="I2734" s="23"/>
      <c r="J2734" s="4"/>
      <c r="K2734" s="23"/>
      <c r="L2734" s="22"/>
    </row>
    <row r="2735" spans="1:12" x14ac:dyDescent="0.25">
      <c r="A2735" s="3"/>
      <c r="B2735" s="4"/>
      <c r="C2735" s="4"/>
      <c r="D2735" s="22"/>
      <c r="E2735" s="22"/>
      <c r="F2735" s="22"/>
      <c r="G2735" s="22"/>
      <c r="H2735" s="4"/>
      <c r="I2735" s="23"/>
      <c r="J2735" s="4"/>
      <c r="K2735" s="23"/>
      <c r="L2735" s="22"/>
    </row>
    <row r="2736" spans="1:12" x14ac:dyDescent="0.25">
      <c r="A2736" s="3"/>
      <c r="B2736" s="4"/>
      <c r="C2736" s="4"/>
      <c r="D2736" s="22"/>
      <c r="E2736" s="22"/>
      <c r="F2736" s="22"/>
      <c r="G2736" s="22"/>
      <c r="H2736" s="4"/>
      <c r="I2736" s="23"/>
      <c r="J2736" s="4"/>
      <c r="K2736" s="23"/>
      <c r="L2736" s="22"/>
    </row>
    <row r="2737" spans="1:12" x14ac:dyDescent="0.25">
      <c r="A2737" s="3"/>
      <c r="B2737" s="4"/>
      <c r="C2737" s="4"/>
      <c r="D2737" s="22"/>
      <c r="E2737" s="22"/>
      <c r="F2737" s="22"/>
      <c r="G2737" s="22"/>
      <c r="H2737" s="4"/>
      <c r="I2737" s="23"/>
      <c r="J2737" s="4"/>
      <c r="K2737" s="23"/>
      <c r="L2737" s="22"/>
    </row>
    <row r="2738" spans="1:12" x14ac:dyDescent="0.25">
      <c r="A2738" s="3"/>
      <c r="B2738" s="4"/>
      <c r="C2738" s="4"/>
      <c r="D2738" s="22"/>
      <c r="E2738" s="22"/>
      <c r="F2738" s="22"/>
      <c r="G2738" s="22"/>
      <c r="H2738" s="4"/>
      <c r="I2738" s="23"/>
      <c r="J2738" s="4"/>
      <c r="K2738" s="23"/>
      <c r="L2738" s="22"/>
    </row>
    <row r="2739" spans="1:12" x14ac:dyDescent="0.25">
      <c r="A2739" s="3"/>
      <c r="B2739" s="4"/>
      <c r="C2739" s="4"/>
      <c r="D2739" s="22"/>
      <c r="E2739" s="22"/>
      <c r="F2739" s="22"/>
      <c r="G2739" s="22"/>
      <c r="H2739" s="4"/>
      <c r="I2739" s="23"/>
      <c r="J2739" s="4"/>
      <c r="K2739" s="23"/>
      <c r="L2739" s="22"/>
    </row>
    <row r="2740" spans="1:12" x14ac:dyDescent="0.25">
      <c r="A2740" s="3"/>
      <c r="B2740" s="4"/>
      <c r="C2740" s="4"/>
      <c r="D2740" s="22"/>
      <c r="E2740" s="22"/>
      <c r="F2740" s="22"/>
      <c r="G2740" s="22"/>
      <c r="H2740" s="4"/>
      <c r="I2740" s="23"/>
      <c r="J2740" s="4"/>
      <c r="K2740" s="23"/>
      <c r="L2740" s="22"/>
    </row>
    <row r="2741" spans="1:12" x14ac:dyDescent="0.25">
      <c r="A2741" s="3"/>
      <c r="B2741" s="4"/>
      <c r="C2741" s="4"/>
      <c r="D2741" s="22"/>
      <c r="E2741" s="22"/>
      <c r="F2741" s="22"/>
      <c r="G2741" s="22"/>
      <c r="H2741" s="4"/>
      <c r="I2741" s="23"/>
      <c r="J2741" s="4"/>
      <c r="K2741" s="23"/>
      <c r="L2741" s="22"/>
    </row>
    <row r="2742" spans="1:12" x14ac:dyDescent="0.25">
      <c r="A2742" s="3"/>
      <c r="B2742" s="4"/>
      <c r="C2742" s="4"/>
      <c r="D2742" s="22"/>
      <c r="E2742" s="22"/>
      <c r="F2742" s="22"/>
      <c r="G2742" s="22"/>
      <c r="H2742" s="4"/>
      <c r="I2742" s="23"/>
      <c r="J2742" s="4"/>
      <c r="K2742" s="23"/>
      <c r="L2742" s="22"/>
    </row>
    <row r="2743" spans="1:12" x14ac:dyDescent="0.25">
      <c r="A2743" s="3"/>
      <c r="B2743" s="4"/>
      <c r="C2743" s="4"/>
      <c r="D2743" s="22"/>
      <c r="E2743" s="22"/>
      <c r="F2743" s="22"/>
      <c r="G2743" s="22"/>
      <c r="H2743" s="4"/>
      <c r="I2743" s="23"/>
      <c r="J2743" s="4"/>
      <c r="K2743" s="23"/>
      <c r="L2743" s="22"/>
    </row>
    <row r="2744" spans="1:12" x14ac:dyDescent="0.25">
      <c r="A2744" s="3"/>
      <c r="B2744" s="4"/>
      <c r="C2744" s="4"/>
      <c r="D2744" s="22"/>
      <c r="E2744" s="22"/>
      <c r="F2744" s="22"/>
      <c r="G2744" s="22"/>
      <c r="H2744" s="4"/>
      <c r="I2744" s="23"/>
      <c r="J2744" s="4"/>
      <c r="K2744" s="23"/>
      <c r="L2744" s="22"/>
    </row>
    <row r="2745" spans="1:12" x14ac:dyDescent="0.25">
      <c r="A2745" s="3"/>
      <c r="B2745" s="4"/>
      <c r="C2745" s="4"/>
      <c r="D2745" s="22"/>
      <c r="E2745" s="22"/>
      <c r="F2745" s="22"/>
      <c r="G2745" s="22"/>
      <c r="H2745" s="4"/>
      <c r="I2745" s="23"/>
      <c r="J2745" s="4"/>
      <c r="K2745" s="23"/>
      <c r="L2745" s="22"/>
    </row>
    <row r="2746" spans="1:12" x14ac:dyDescent="0.25">
      <c r="A2746" s="3"/>
      <c r="B2746" s="4"/>
      <c r="C2746" s="4"/>
      <c r="D2746" s="22"/>
      <c r="E2746" s="22"/>
      <c r="F2746" s="22"/>
      <c r="G2746" s="22"/>
      <c r="H2746" s="4"/>
      <c r="I2746" s="23"/>
      <c r="J2746" s="4"/>
      <c r="K2746" s="23"/>
      <c r="L2746" s="22"/>
    </row>
    <row r="2747" spans="1:12" x14ac:dyDescent="0.25">
      <c r="A2747" s="3"/>
      <c r="B2747" s="4"/>
      <c r="C2747" s="4"/>
      <c r="D2747" s="22"/>
      <c r="E2747" s="22"/>
      <c r="F2747" s="22"/>
      <c r="G2747" s="22"/>
      <c r="H2747" s="4"/>
      <c r="I2747" s="23"/>
      <c r="J2747" s="4"/>
      <c r="K2747" s="23"/>
      <c r="L2747" s="22"/>
    </row>
    <row r="2748" spans="1:12" x14ac:dyDescent="0.25">
      <c r="A2748" s="3"/>
      <c r="B2748" s="4"/>
      <c r="C2748" s="4"/>
      <c r="D2748" s="22"/>
      <c r="E2748" s="22"/>
      <c r="F2748" s="22"/>
      <c r="G2748" s="22"/>
      <c r="H2748" s="4"/>
      <c r="I2748" s="23"/>
      <c r="J2748" s="4"/>
      <c r="K2748" s="23"/>
      <c r="L2748" s="22"/>
    </row>
    <row r="2749" spans="1:12" x14ac:dyDescent="0.25">
      <c r="A2749" s="3"/>
      <c r="B2749" s="4"/>
      <c r="C2749" s="4"/>
      <c r="D2749" s="22"/>
      <c r="E2749" s="22"/>
      <c r="F2749" s="22"/>
      <c r="G2749" s="22"/>
      <c r="H2749" s="4"/>
      <c r="I2749" s="23"/>
      <c r="J2749" s="4"/>
      <c r="K2749" s="23"/>
      <c r="L2749" s="22"/>
    </row>
    <row r="2750" spans="1:12" x14ac:dyDescent="0.25">
      <c r="A2750" s="3"/>
      <c r="B2750" s="4"/>
      <c r="C2750" s="4"/>
      <c r="D2750" s="22"/>
      <c r="E2750" s="22"/>
      <c r="F2750" s="22"/>
      <c r="G2750" s="22"/>
      <c r="H2750" s="4"/>
      <c r="I2750" s="23"/>
      <c r="J2750" s="4"/>
      <c r="K2750" s="23"/>
      <c r="L2750" s="22"/>
    </row>
    <row r="2751" spans="1:12" x14ac:dyDescent="0.25">
      <c r="A2751" s="3"/>
      <c r="B2751" s="4"/>
      <c r="C2751" s="4"/>
      <c r="D2751" s="22"/>
      <c r="E2751" s="22"/>
      <c r="F2751" s="22"/>
      <c r="G2751" s="22"/>
      <c r="H2751" s="4"/>
      <c r="I2751" s="23"/>
      <c r="J2751" s="4"/>
      <c r="K2751" s="23"/>
      <c r="L2751" s="22"/>
    </row>
    <row r="2752" spans="1:12" x14ac:dyDescent="0.25">
      <c r="A2752" s="3"/>
      <c r="B2752" s="4"/>
      <c r="C2752" s="4"/>
      <c r="D2752" s="22"/>
      <c r="E2752" s="22"/>
      <c r="F2752" s="22"/>
      <c r="G2752" s="22"/>
      <c r="H2752" s="4"/>
      <c r="I2752" s="23"/>
      <c r="J2752" s="4"/>
      <c r="K2752" s="23"/>
      <c r="L2752" s="22"/>
    </row>
    <row r="2753" spans="1:12" x14ac:dyDescent="0.25">
      <c r="A2753" s="3"/>
      <c r="B2753" s="4"/>
      <c r="C2753" s="4"/>
      <c r="D2753" s="22"/>
      <c r="E2753" s="22"/>
      <c r="F2753" s="22"/>
      <c r="G2753" s="22"/>
      <c r="H2753" s="4"/>
      <c r="I2753" s="23"/>
      <c r="J2753" s="4"/>
      <c r="K2753" s="23"/>
      <c r="L2753" s="22"/>
    </row>
    <row r="2754" spans="1:12" x14ac:dyDescent="0.25">
      <c r="A2754" s="3"/>
      <c r="B2754" s="4"/>
      <c r="C2754" s="4"/>
      <c r="D2754" s="22"/>
      <c r="E2754" s="22"/>
      <c r="F2754" s="22"/>
      <c r="G2754" s="22"/>
      <c r="H2754" s="4"/>
      <c r="I2754" s="23"/>
      <c r="J2754" s="4"/>
      <c r="K2754" s="23"/>
      <c r="L2754" s="22"/>
    </row>
    <row r="2755" spans="1:12" x14ac:dyDescent="0.25">
      <c r="A2755" s="3"/>
      <c r="B2755" s="4"/>
      <c r="C2755" s="4"/>
      <c r="D2755" s="22"/>
      <c r="E2755" s="22"/>
      <c r="F2755" s="22"/>
      <c r="G2755" s="22"/>
      <c r="H2755" s="4"/>
      <c r="I2755" s="23"/>
      <c r="J2755" s="4"/>
      <c r="K2755" s="23"/>
      <c r="L2755" s="22"/>
    </row>
    <row r="2756" spans="1:12" x14ac:dyDescent="0.25">
      <c r="A2756" s="3"/>
      <c r="B2756" s="4"/>
      <c r="C2756" s="4"/>
      <c r="D2756" s="22"/>
      <c r="E2756" s="22"/>
      <c r="F2756" s="22"/>
      <c r="G2756" s="22"/>
      <c r="H2756" s="4"/>
      <c r="I2756" s="23"/>
      <c r="J2756" s="4"/>
      <c r="K2756" s="23"/>
      <c r="L2756" s="22"/>
    </row>
    <row r="2757" spans="1:12" x14ac:dyDescent="0.25">
      <c r="A2757" s="3"/>
      <c r="B2757" s="4"/>
      <c r="C2757" s="4"/>
      <c r="D2757" s="22"/>
      <c r="E2757" s="22"/>
      <c r="F2757" s="22"/>
      <c r="G2757" s="22"/>
      <c r="H2757" s="4"/>
      <c r="I2757" s="23"/>
      <c r="J2757" s="4"/>
      <c r="K2757" s="23"/>
      <c r="L2757" s="22"/>
    </row>
    <row r="2758" spans="1:12" x14ac:dyDescent="0.25">
      <c r="A2758" s="3"/>
      <c r="B2758" s="4"/>
      <c r="C2758" s="4"/>
      <c r="D2758" s="22"/>
      <c r="E2758" s="22"/>
      <c r="F2758" s="22"/>
      <c r="G2758" s="22"/>
      <c r="H2758" s="4"/>
      <c r="I2758" s="23"/>
      <c r="J2758" s="4"/>
      <c r="K2758" s="23"/>
      <c r="L2758" s="22"/>
    </row>
    <row r="2759" spans="1:12" x14ac:dyDescent="0.25">
      <c r="A2759" s="3"/>
      <c r="B2759" s="4"/>
      <c r="C2759" s="4"/>
      <c r="D2759" s="22"/>
      <c r="E2759" s="22"/>
      <c r="F2759" s="22"/>
      <c r="G2759" s="22"/>
      <c r="H2759" s="4"/>
      <c r="I2759" s="23"/>
      <c r="J2759" s="4"/>
      <c r="K2759" s="23"/>
      <c r="L2759" s="22"/>
    </row>
    <row r="2760" spans="1:12" x14ac:dyDescent="0.25">
      <c r="A2760" s="3"/>
      <c r="B2760" s="4"/>
      <c r="C2760" s="4"/>
      <c r="D2760" s="22"/>
      <c r="E2760" s="22"/>
      <c r="F2760" s="22"/>
      <c r="G2760" s="22"/>
      <c r="H2760" s="4"/>
      <c r="I2760" s="23"/>
      <c r="J2760" s="4"/>
      <c r="K2760" s="23"/>
      <c r="L2760" s="22"/>
    </row>
    <row r="2761" spans="1:12" x14ac:dyDescent="0.25">
      <c r="A2761" s="3"/>
      <c r="B2761" s="4"/>
      <c r="C2761" s="4"/>
      <c r="D2761" s="22"/>
      <c r="E2761" s="22"/>
      <c r="F2761" s="22"/>
      <c r="G2761" s="22"/>
      <c r="H2761" s="4"/>
      <c r="I2761" s="23"/>
      <c r="J2761" s="4"/>
      <c r="K2761" s="23"/>
      <c r="L2761" s="22"/>
    </row>
    <row r="2762" spans="1:12" x14ac:dyDescent="0.25">
      <c r="A2762" s="3"/>
      <c r="B2762" s="4"/>
      <c r="C2762" s="4"/>
      <c r="D2762" s="22"/>
      <c r="E2762" s="22"/>
      <c r="F2762" s="22"/>
      <c r="G2762" s="22"/>
      <c r="H2762" s="4"/>
      <c r="I2762" s="23"/>
      <c r="J2762" s="4"/>
      <c r="K2762" s="23"/>
      <c r="L2762" s="22"/>
    </row>
    <row r="2763" spans="1:12" x14ac:dyDescent="0.25">
      <c r="A2763" s="3"/>
      <c r="B2763" s="4"/>
      <c r="C2763" s="4"/>
      <c r="D2763" s="22"/>
      <c r="E2763" s="22"/>
      <c r="F2763" s="22"/>
      <c r="G2763" s="22"/>
      <c r="H2763" s="4"/>
      <c r="I2763" s="23"/>
      <c r="J2763" s="4"/>
      <c r="K2763" s="23"/>
      <c r="L2763" s="22"/>
    </row>
    <row r="2764" spans="1:12" x14ac:dyDescent="0.25">
      <c r="A2764" s="3"/>
      <c r="B2764" s="4"/>
      <c r="C2764" s="4"/>
      <c r="D2764" s="22"/>
      <c r="E2764" s="22"/>
      <c r="F2764" s="22"/>
      <c r="G2764" s="22"/>
      <c r="H2764" s="4"/>
      <c r="I2764" s="23"/>
      <c r="J2764" s="4"/>
      <c r="K2764" s="23"/>
      <c r="L2764" s="22"/>
    </row>
    <row r="2765" spans="1:12" x14ac:dyDescent="0.25">
      <c r="A2765" s="3"/>
      <c r="B2765" s="4"/>
      <c r="C2765" s="4"/>
      <c r="D2765" s="22"/>
      <c r="E2765" s="22"/>
      <c r="F2765" s="22"/>
      <c r="G2765" s="22"/>
      <c r="H2765" s="4"/>
      <c r="I2765" s="23"/>
      <c r="J2765" s="4"/>
      <c r="K2765" s="23"/>
      <c r="L2765" s="22"/>
    </row>
    <row r="2766" spans="1:12" x14ac:dyDescent="0.25">
      <c r="A2766" s="3"/>
      <c r="B2766" s="4"/>
      <c r="C2766" s="4"/>
      <c r="D2766" s="22"/>
      <c r="E2766" s="22"/>
      <c r="F2766" s="22"/>
      <c r="G2766" s="22"/>
      <c r="H2766" s="4"/>
      <c r="I2766" s="23"/>
      <c r="J2766" s="4"/>
      <c r="K2766" s="23"/>
      <c r="L2766" s="22"/>
    </row>
    <row r="2767" spans="1:12" x14ac:dyDescent="0.25">
      <c r="A2767" s="3"/>
      <c r="B2767" s="4"/>
      <c r="C2767" s="4"/>
      <c r="D2767" s="22"/>
      <c r="E2767" s="22"/>
      <c r="F2767" s="22"/>
      <c r="G2767" s="22"/>
      <c r="H2767" s="4"/>
      <c r="I2767" s="23"/>
      <c r="J2767" s="4"/>
      <c r="K2767" s="23"/>
      <c r="L2767" s="22"/>
    </row>
    <row r="2768" spans="1:12" x14ac:dyDescent="0.25">
      <c r="A2768" s="3"/>
      <c r="B2768" s="4"/>
      <c r="C2768" s="4"/>
      <c r="D2768" s="22"/>
      <c r="E2768" s="22"/>
      <c r="F2768" s="22"/>
      <c r="G2768" s="22"/>
      <c r="H2768" s="4"/>
      <c r="I2768" s="23"/>
      <c r="J2768" s="4"/>
      <c r="K2768" s="23"/>
      <c r="L2768" s="22"/>
    </row>
    <row r="2769" spans="1:12" x14ac:dyDescent="0.25">
      <c r="A2769" s="3"/>
      <c r="B2769" s="4"/>
      <c r="C2769" s="4"/>
      <c r="D2769" s="22"/>
      <c r="E2769" s="22"/>
      <c r="F2769" s="22"/>
      <c r="G2769" s="22"/>
      <c r="H2769" s="4"/>
      <c r="I2769" s="23"/>
      <c r="J2769" s="4"/>
      <c r="K2769" s="23"/>
      <c r="L2769" s="22"/>
    </row>
    <row r="2770" spans="1:12" x14ac:dyDescent="0.25">
      <c r="A2770" s="3"/>
      <c r="B2770" s="4"/>
      <c r="C2770" s="4"/>
      <c r="D2770" s="22"/>
      <c r="E2770" s="22"/>
      <c r="F2770" s="22"/>
      <c r="G2770" s="22"/>
      <c r="H2770" s="4"/>
      <c r="I2770" s="23"/>
      <c r="J2770" s="4"/>
      <c r="K2770" s="23"/>
      <c r="L2770" s="22"/>
    </row>
    <row r="2771" spans="1:12" x14ac:dyDescent="0.25">
      <c r="A2771" s="3"/>
      <c r="B2771" s="4"/>
      <c r="C2771" s="4"/>
      <c r="D2771" s="22"/>
      <c r="E2771" s="22"/>
      <c r="F2771" s="22"/>
      <c r="G2771" s="22"/>
      <c r="H2771" s="4"/>
      <c r="I2771" s="23"/>
      <c r="J2771" s="4"/>
      <c r="K2771" s="23"/>
      <c r="L2771" s="22"/>
    </row>
    <row r="2772" spans="1:12" x14ac:dyDescent="0.25">
      <c r="A2772" s="3"/>
      <c r="B2772" s="4"/>
      <c r="C2772" s="4"/>
      <c r="D2772" s="22"/>
      <c r="E2772" s="22"/>
      <c r="F2772" s="22"/>
      <c r="G2772" s="22"/>
      <c r="H2772" s="4"/>
      <c r="I2772" s="23"/>
      <c r="J2772" s="4"/>
      <c r="K2772" s="23"/>
      <c r="L2772" s="22"/>
    </row>
    <row r="2773" spans="1:12" x14ac:dyDescent="0.25">
      <c r="A2773" s="3"/>
      <c r="B2773" s="4"/>
      <c r="C2773" s="4"/>
      <c r="D2773" s="22"/>
      <c r="E2773" s="22"/>
      <c r="F2773" s="22"/>
      <c r="G2773" s="22"/>
      <c r="H2773" s="4"/>
      <c r="I2773" s="23"/>
      <c r="J2773" s="4"/>
      <c r="K2773" s="23"/>
      <c r="L2773" s="22"/>
    </row>
    <row r="2774" spans="1:12" x14ac:dyDescent="0.25">
      <c r="A2774" s="3"/>
      <c r="B2774" s="4"/>
      <c r="C2774" s="4"/>
      <c r="D2774" s="22"/>
      <c r="E2774" s="22"/>
      <c r="F2774" s="22"/>
      <c r="G2774" s="22"/>
      <c r="H2774" s="4"/>
      <c r="I2774" s="23"/>
      <c r="J2774" s="4"/>
      <c r="K2774" s="23"/>
      <c r="L2774" s="22"/>
    </row>
    <row r="2775" spans="1:12" x14ac:dyDescent="0.25">
      <c r="A2775" s="3"/>
      <c r="B2775" s="4"/>
      <c r="C2775" s="4"/>
      <c r="D2775" s="22"/>
      <c r="E2775" s="22"/>
      <c r="F2775" s="22"/>
      <c r="G2775" s="22"/>
      <c r="H2775" s="4"/>
      <c r="I2775" s="23"/>
      <c r="J2775" s="4"/>
      <c r="K2775" s="23"/>
      <c r="L2775" s="22"/>
    </row>
    <row r="2776" spans="1:12" x14ac:dyDescent="0.25">
      <c r="A2776" s="3"/>
      <c r="B2776" s="4"/>
      <c r="C2776" s="4"/>
      <c r="D2776" s="22"/>
      <c r="E2776" s="22"/>
      <c r="F2776" s="22"/>
      <c r="G2776" s="22"/>
      <c r="H2776" s="4"/>
      <c r="I2776" s="23"/>
      <c r="J2776" s="4"/>
      <c r="K2776" s="23"/>
      <c r="L2776" s="22"/>
    </row>
    <row r="2777" spans="1:12" x14ac:dyDescent="0.25">
      <c r="A2777" s="3"/>
      <c r="B2777" s="4"/>
      <c r="C2777" s="4"/>
      <c r="D2777" s="22"/>
      <c r="E2777" s="22"/>
      <c r="F2777" s="22"/>
      <c r="G2777" s="22"/>
      <c r="H2777" s="4"/>
      <c r="I2777" s="23"/>
      <c r="J2777" s="4"/>
      <c r="K2777" s="23"/>
      <c r="L2777" s="22"/>
    </row>
    <row r="2778" spans="1:12" x14ac:dyDescent="0.25">
      <c r="A2778" s="3"/>
      <c r="B2778" s="4"/>
      <c r="C2778" s="4"/>
      <c r="D2778" s="22"/>
      <c r="E2778" s="22"/>
      <c r="F2778" s="22"/>
      <c r="G2778" s="22"/>
      <c r="H2778" s="4"/>
      <c r="I2778" s="23"/>
      <c r="J2778" s="4"/>
      <c r="K2778" s="23"/>
      <c r="L2778" s="22"/>
    </row>
    <row r="2779" spans="1:12" x14ac:dyDescent="0.25">
      <c r="A2779" s="3"/>
      <c r="B2779" s="4"/>
      <c r="C2779" s="4"/>
      <c r="D2779" s="22"/>
      <c r="E2779" s="22"/>
      <c r="F2779" s="22"/>
      <c r="G2779" s="22"/>
      <c r="H2779" s="4"/>
      <c r="I2779" s="23"/>
      <c r="J2779" s="4"/>
      <c r="K2779" s="23"/>
      <c r="L2779" s="22"/>
    </row>
    <row r="2780" spans="1:12" x14ac:dyDescent="0.25">
      <c r="A2780" s="3"/>
      <c r="B2780" s="4"/>
      <c r="C2780" s="4"/>
      <c r="D2780" s="22"/>
      <c r="E2780" s="22"/>
      <c r="F2780" s="22"/>
      <c r="G2780" s="22"/>
      <c r="H2780" s="4"/>
      <c r="I2780" s="23"/>
      <c r="J2780" s="4"/>
      <c r="K2780" s="23"/>
      <c r="L2780" s="22"/>
    </row>
    <row r="2781" spans="1:12" x14ac:dyDescent="0.25">
      <c r="A2781" s="3"/>
      <c r="B2781" s="4"/>
      <c r="C2781" s="4"/>
      <c r="D2781" s="22"/>
      <c r="E2781" s="22"/>
      <c r="F2781" s="22"/>
      <c r="G2781" s="22"/>
      <c r="H2781" s="4"/>
      <c r="I2781" s="23"/>
      <c r="J2781" s="4"/>
      <c r="K2781" s="23"/>
      <c r="L2781" s="22"/>
    </row>
    <row r="2782" spans="1:12" x14ac:dyDescent="0.25">
      <c r="A2782" s="3"/>
      <c r="B2782" s="4"/>
      <c r="C2782" s="4"/>
      <c r="D2782" s="22"/>
      <c r="E2782" s="22"/>
      <c r="F2782" s="22"/>
      <c r="G2782" s="22"/>
      <c r="H2782" s="4"/>
      <c r="I2782" s="23"/>
      <c r="J2782" s="4"/>
      <c r="K2782" s="23"/>
      <c r="L2782" s="22"/>
    </row>
    <row r="2783" spans="1:12" x14ac:dyDescent="0.25">
      <c r="A2783" s="3"/>
      <c r="B2783" s="4"/>
      <c r="C2783" s="4"/>
      <c r="D2783" s="22"/>
      <c r="E2783" s="22"/>
      <c r="F2783" s="22"/>
      <c r="G2783" s="22"/>
      <c r="H2783" s="4"/>
      <c r="I2783" s="23"/>
      <c r="J2783" s="4"/>
      <c r="K2783" s="23"/>
      <c r="L2783" s="22"/>
    </row>
    <row r="2784" spans="1:12" x14ac:dyDescent="0.25">
      <c r="A2784" s="3"/>
      <c r="B2784" s="4"/>
      <c r="C2784" s="4"/>
      <c r="D2784" s="22"/>
      <c r="E2784" s="22"/>
      <c r="F2784" s="22"/>
      <c r="G2784" s="22"/>
      <c r="H2784" s="4"/>
      <c r="I2784" s="23"/>
      <c r="J2784" s="4"/>
      <c r="K2784" s="23"/>
      <c r="L2784" s="22"/>
    </row>
    <row r="2785" spans="1:12" x14ac:dyDescent="0.25">
      <c r="A2785" s="3"/>
      <c r="B2785" s="4"/>
      <c r="C2785" s="4"/>
      <c r="D2785" s="22"/>
      <c r="E2785" s="22"/>
      <c r="F2785" s="22"/>
      <c r="G2785" s="22"/>
      <c r="H2785" s="4"/>
      <c r="I2785" s="23"/>
      <c r="J2785" s="4"/>
      <c r="K2785" s="23"/>
      <c r="L2785" s="22"/>
    </row>
    <row r="2786" spans="1:12" x14ac:dyDescent="0.25">
      <c r="A2786" s="3"/>
      <c r="B2786" s="4"/>
      <c r="C2786" s="4"/>
      <c r="D2786" s="22"/>
      <c r="E2786" s="22"/>
      <c r="F2786" s="22"/>
      <c r="G2786" s="22"/>
      <c r="H2786" s="4"/>
      <c r="I2786" s="23"/>
      <c r="J2786" s="4"/>
      <c r="K2786" s="23"/>
      <c r="L2786" s="22"/>
    </row>
    <row r="2787" spans="1:12" x14ac:dyDescent="0.25">
      <c r="A2787" s="3"/>
      <c r="B2787" s="4"/>
      <c r="C2787" s="4"/>
      <c r="D2787" s="22"/>
      <c r="E2787" s="22"/>
      <c r="F2787" s="22"/>
      <c r="G2787" s="22"/>
      <c r="H2787" s="4"/>
      <c r="I2787" s="23"/>
      <c r="J2787" s="4"/>
      <c r="K2787" s="23"/>
      <c r="L2787" s="22"/>
    </row>
    <row r="2788" spans="1:12" x14ac:dyDescent="0.25">
      <c r="A2788" s="3"/>
      <c r="B2788" s="4"/>
      <c r="C2788" s="4"/>
      <c r="D2788" s="22"/>
      <c r="E2788" s="22"/>
      <c r="F2788" s="22"/>
      <c r="G2788" s="22"/>
      <c r="H2788" s="4"/>
      <c r="I2788" s="23"/>
      <c r="J2788" s="4"/>
      <c r="K2788" s="23"/>
      <c r="L2788" s="22"/>
    </row>
    <row r="2789" spans="1:12" x14ac:dyDescent="0.25">
      <c r="A2789" s="3"/>
      <c r="B2789" s="4"/>
      <c r="C2789" s="4"/>
      <c r="D2789" s="22"/>
      <c r="E2789" s="22"/>
      <c r="F2789" s="22"/>
      <c r="G2789" s="22"/>
      <c r="H2789" s="4"/>
      <c r="I2789" s="23"/>
      <c r="J2789" s="4"/>
      <c r="K2789" s="23"/>
      <c r="L2789" s="22"/>
    </row>
    <row r="2790" spans="1:12" x14ac:dyDescent="0.25">
      <c r="A2790" s="3"/>
      <c r="B2790" s="4"/>
      <c r="C2790" s="4"/>
      <c r="D2790" s="22"/>
      <c r="E2790" s="22"/>
      <c r="F2790" s="22"/>
      <c r="G2790" s="22"/>
      <c r="H2790" s="4"/>
      <c r="I2790" s="23"/>
      <c r="J2790" s="4"/>
      <c r="K2790" s="23"/>
      <c r="L2790" s="22"/>
    </row>
    <row r="2791" spans="1:12" x14ac:dyDescent="0.25">
      <c r="A2791" s="3"/>
      <c r="B2791" s="4"/>
      <c r="C2791" s="4"/>
      <c r="D2791" s="22"/>
      <c r="E2791" s="22"/>
      <c r="F2791" s="22"/>
      <c r="G2791" s="22"/>
      <c r="H2791" s="4"/>
      <c r="I2791" s="23"/>
      <c r="J2791" s="4"/>
      <c r="K2791" s="23"/>
      <c r="L2791" s="22"/>
    </row>
    <row r="2792" spans="1:12" x14ac:dyDescent="0.25">
      <c r="A2792" s="3"/>
      <c r="B2792" s="4"/>
      <c r="C2792" s="4"/>
      <c r="D2792" s="22"/>
      <c r="E2792" s="22"/>
      <c r="F2792" s="22"/>
      <c r="G2792" s="22"/>
      <c r="H2792" s="4"/>
      <c r="I2792" s="23"/>
      <c r="J2792" s="4"/>
      <c r="K2792" s="23"/>
      <c r="L2792" s="22"/>
    </row>
    <row r="2793" spans="1:12" x14ac:dyDescent="0.25">
      <c r="A2793" s="3"/>
      <c r="B2793" s="4"/>
      <c r="C2793" s="4"/>
      <c r="D2793" s="22"/>
      <c r="E2793" s="22"/>
      <c r="F2793" s="22"/>
      <c r="G2793" s="22"/>
      <c r="H2793" s="4"/>
      <c r="I2793" s="23"/>
      <c r="J2793" s="4"/>
      <c r="K2793" s="23"/>
      <c r="L2793" s="22"/>
    </row>
    <row r="2794" spans="1:12" x14ac:dyDescent="0.25">
      <c r="A2794" s="3"/>
      <c r="B2794" s="4"/>
      <c r="C2794" s="4"/>
      <c r="D2794" s="22"/>
      <c r="E2794" s="22"/>
      <c r="F2794" s="22"/>
      <c r="G2794" s="22"/>
      <c r="H2794" s="4"/>
      <c r="I2794" s="23"/>
      <c r="J2794" s="4"/>
      <c r="K2794" s="23"/>
      <c r="L2794" s="22"/>
    </row>
    <row r="2795" spans="1:12" x14ac:dyDescent="0.25">
      <c r="A2795" s="3"/>
      <c r="B2795" s="4"/>
      <c r="C2795" s="4"/>
      <c r="D2795" s="22"/>
      <c r="E2795" s="22"/>
      <c r="F2795" s="22"/>
      <c r="G2795" s="22"/>
      <c r="H2795" s="4"/>
      <c r="I2795" s="23"/>
      <c r="J2795" s="4"/>
      <c r="K2795" s="23"/>
      <c r="L2795" s="22"/>
    </row>
    <row r="2796" spans="1:12" x14ac:dyDescent="0.25">
      <c r="A2796" s="3"/>
      <c r="B2796" s="4"/>
      <c r="C2796" s="4"/>
      <c r="D2796" s="22"/>
      <c r="E2796" s="22"/>
      <c r="F2796" s="22"/>
      <c r="G2796" s="22"/>
      <c r="H2796" s="4"/>
      <c r="I2796" s="23"/>
      <c r="J2796" s="4"/>
      <c r="K2796" s="23"/>
      <c r="L2796" s="22"/>
    </row>
    <row r="2797" spans="1:12" x14ac:dyDescent="0.25">
      <c r="A2797" s="3"/>
      <c r="B2797" s="4"/>
      <c r="C2797" s="4"/>
      <c r="D2797" s="22"/>
      <c r="E2797" s="22"/>
      <c r="F2797" s="22"/>
      <c r="G2797" s="22"/>
      <c r="H2797" s="4"/>
      <c r="I2797" s="23"/>
      <c r="J2797" s="4"/>
      <c r="K2797" s="23"/>
      <c r="L2797" s="22"/>
    </row>
    <row r="2798" spans="1:12" x14ac:dyDescent="0.25">
      <c r="A2798" s="3"/>
      <c r="B2798" s="4"/>
      <c r="C2798" s="4"/>
      <c r="D2798" s="22"/>
      <c r="E2798" s="22"/>
      <c r="F2798" s="22"/>
      <c r="G2798" s="22"/>
      <c r="H2798" s="4"/>
      <c r="I2798" s="23"/>
      <c r="J2798" s="4"/>
      <c r="K2798" s="23"/>
      <c r="L2798" s="22"/>
    </row>
    <row r="2799" spans="1:12" x14ac:dyDescent="0.25">
      <c r="A2799" s="3"/>
      <c r="B2799" s="4"/>
      <c r="C2799" s="4"/>
      <c r="D2799" s="22"/>
      <c r="E2799" s="22"/>
      <c r="F2799" s="22"/>
      <c r="G2799" s="22"/>
      <c r="H2799" s="4"/>
      <c r="I2799" s="23"/>
      <c r="J2799" s="4"/>
      <c r="K2799" s="23"/>
      <c r="L2799" s="22"/>
    </row>
    <row r="2800" spans="1:12" x14ac:dyDescent="0.25">
      <c r="A2800" s="3"/>
      <c r="B2800" s="4"/>
      <c r="C2800" s="4"/>
      <c r="D2800" s="22"/>
      <c r="E2800" s="22"/>
      <c r="F2800" s="22"/>
      <c r="G2800" s="22"/>
      <c r="H2800" s="4"/>
      <c r="I2800" s="23"/>
      <c r="J2800" s="4"/>
      <c r="K2800" s="23"/>
      <c r="L2800" s="22"/>
    </row>
    <row r="2801" spans="1:12" x14ac:dyDescent="0.25">
      <c r="A2801" s="3"/>
      <c r="B2801" s="4"/>
      <c r="C2801" s="4"/>
      <c r="D2801" s="22"/>
      <c r="E2801" s="22"/>
      <c r="F2801" s="22"/>
      <c r="G2801" s="22"/>
      <c r="H2801" s="4"/>
      <c r="I2801" s="23"/>
      <c r="J2801" s="4"/>
      <c r="K2801" s="23"/>
      <c r="L2801" s="22"/>
    </row>
    <row r="2802" spans="1:12" x14ac:dyDescent="0.25">
      <c r="A2802" s="3"/>
      <c r="B2802" s="4"/>
      <c r="C2802" s="4"/>
      <c r="D2802" s="22"/>
      <c r="E2802" s="22"/>
      <c r="F2802" s="22"/>
      <c r="G2802" s="22"/>
      <c r="H2802" s="4"/>
      <c r="I2802" s="23"/>
      <c r="J2802" s="4"/>
      <c r="K2802" s="23"/>
      <c r="L2802" s="22"/>
    </row>
    <row r="2803" spans="1:12" x14ac:dyDescent="0.25">
      <c r="A2803" s="3"/>
      <c r="B2803" s="4"/>
      <c r="C2803" s="4"/>
      <c r="D2803" s="22"/>
      <c r="E2803" s="22"/>
      <c r="F2803" s="22"/>
      <c r="G2803" s="22"/>
      <c r="H2803" s="4"/>
      <c r="I2803" s="23"/>
      <c r="J2803" s="4"/>
      <c r="K2803" s="23"/>
      <c r="L2803" s="22"/>
    </row>
    <row r="2804" spans="1:12" x14ac:dyDescent="0.25">
      <c r="A2804" s="3"/>
      <c r="B2804" s="4"/>
      <c r="C2804" s="4"/>
      <c r="D2804" s="22"/>
      <c r="E2804" s="22"/>
      <c r="F2804" s="22"/>
      <c r="G2804" s="22"/>
      <c r="H2804" s="4"/>
      <c r="I2804" s="23"/>
      <c r="J2804" s="4"/>
      <c r="K2804" s="23"/>
      <c r="L2804" s="22"/>
    </row>
    <row r="2805" spans="1:12" x14ac:dyDescent="0.25">
      <c r="A2805" s="3"/>
      <c r="B2805" s="4"/>
      <c r="C2805" s="4"/>
      <c r="D2805" s="22"/>
      <c r="E2805" s="22"/>
      <c r="F2805" s="22"/>
      <c r="G2805" s="22"/>
      <c r="H2805" s="4"/>
      <c r="I2805" s="23"/>
      <c r="J2805" s="4"/>
      <c r="K2805" s="23"/>
      <c r="L2805" s="22"/>
    </row>
    <row r="2806" spans="1:12" x14ac:dyDescent="0.25">
      <c r="A2806" s="3"/>
      <c r="B2806" s="4"/>
      <c r="C2806" s="4"/>
      <c r="D2806" s="22"/>
      <c r="E2806" s="22"/>
      <c r="F2806" s="22"/>
      <c r="G2806" s="22"/>
      <c r="H2806" s="4"/>
      <c r="I2806" s="23"/>
      <c r="J2806" s="4"/>
      <c r="K2806" s="23"/>
      <c r="L2806" s="22"/>
    </row>
    <row r="2807" spans="1:12" x14ac:dyDescent="0.25">
      <c r="A2807" s="3"/>
      <c r="B2807" s="4"/>
      <c r="C2807" s="4"/>
      <c r="D2807" s="22"/>
      <c r="E2807" s="22"/>
      <c r="F2807" s="22"/>
      <c r="G2807" s="22"/>
      <c r="H2807" s="4"/>
      <c r="I2807" s="23"/>
      <c r="J2807" s="4"/>
      <c r="K2807" s="23"/>
      <c r="L2807" s="22"/>
    </row>
    <row r="2808" spans="1:12" x14ac:dyDescent="0.25">
      <c r="A2808" s="3"/>
      <c r="B2808" s="4"/>
      <c r="C2808" s="4"/>
      <c r="D2808" s="22"/>
      <c r="E2808" s="22"/>
      <c r="F2808" s="22"/>
      <c r="G2808" s="22"/>
      <c r="H2808" s="4"/>
      <c r="I2808" s="23"/>
      <c r="J2808" s="4"/>
      <c r="K2808" s="23"/>
      <c r="L2808" s="22"/>
    </row>
    <row r="2809" spans="1:12" x14ac:dyDescent="0.25">
      <c r="A2809" s="3"/>
      <c r="B2809" s="4"/>
      <c r="C2809" s="4"/>
      <c r="D2809" s="22"/>
      <c r="E2809" s="22"/>
      <c r="F2809" s="22"/>
      <c r="G2809" s="22"/>
      <c r="H2809" s="4"/>
      <c r="I2809" s="23"/>
      <c r="J2809" s="4"/>
      <c r="K2809" s="23"/>
      <c r="L2809" s="22"/>
    </row>
    <row r="2810" spans="1:12" x14ac:dyDescent="0.25">
      <c r="A2810" s="3"/>
      <c r="B2810" s="4"/>
      <c r="C2810" s="4"/>
      <c r="D2810" s="22"/>
      <c r="E2810" s="22"/>
      <c r="F2810" s="22"/>
      <c r="G2810" s="22"/>
      <c r="H2810" s="4"/>
      <c r="I2810" s="23"/>
      <c r="J2810" s="4"/>
      <c r="K2810" s="23"/>
      <c r="L2810" s="22"/>
    </row>
    <row r="2811" spans="1:12" x14ac:dyDescent="0.25">
      <c r="A2811" s="3"/>
      <c r="B2811" s="4"/>
      <c r="C2811" s="4"/>
      <c r="D2811" s="22"/>
      <c r="E2811" s="22"/>
      <c r="F2811" s="22"/>
      <c r="G2811" s="22"/>
      <c r="H2811" s="4"/>
      <c r="I2811" s="23"/>
      <c r="J2811" s="4"/>
      <c r="K2811" s="23"/>
      <c r="L2811" s="22"/>
    </row>
    <row r="2812" spans="1:12" x14ac:dyDescent="0.25">
      <c r="A2812" s="3"/>
      <c r="B2812" s="4"/>
      <c r="C2812" s="4"/>
      <c r="D2812" s="22"/>
      <c r="E2812" s="22"/>
      <c r="F2812" s="22"/>
      <c r="G2812" s="22"/>
      <c r="H2812" s="4"/>
      <c r="I2812" s="23"/>
      <c r="J2812" s="4"/>
      <c r="K2812" s="23"/>
      <c r="L2812" s="22"/>
    </row>
    <row r="2813" spans="1:12" x14ac:dyDescent="0.25">
      <c r="A2813" s="3"/>
      <c r="B2813" s="4"/>
      <c r="C2813" s="4"/>
      <c r="D2813" s="22"/>
      <c r="E2813" s="22"/>
      <c r="F2813" s="22"/>
      <c r="G2813" s="22"/>
      <c r="H2813" s="4"/>
      <c r="I2813" s="23"/>
      <c r="J2813" s="4"/>
      <c r="K2813" s="23"/>
      <c r="L2813" s="22"/>
    </row>
    <row r="2814" spans="1:12" x14ac:dyDescent="0.25">
      <c r="A2814" s="3"/>
      <c r="B2814" s="4"/>
      <c r="C2814" s="4"/>
      <c r="D2814" s="22"/>
      <c r="E2814" s="22"/>
      <c r="F2814" s="22"/>
      <c r="G2814" s="22"/>
      <c r="H2814" s="4"/>
      <c r="I2814" s="23"/>
      <c r="J2814" s="4"/>
      <c r="K2814" s="23"/>
      <c r="L2814" s="22"/>
    </row>
    <row r="2815" spans="1:12" x14ac:dyDescent="0.25">
      <c r="A2815" s="3"/>
      <c r="B2815" s="4"/>
      <c r="C2815" s="4"/>
      <c r="D2815" s="22"/>
      <c r="E2815" s="22"/>
      <c r="F2815" s="22"/>
      <c r="G2815" s="22"/>
      <c r="H2815" s="4"/>
      <c r="I2815" s="23"/>
      <c r="J2815" s="4"/>
      <c r="K2815" s="23"/>
      <c r="L2815" s="22"/>
    </row>
    <row r="2816" spans="1:12" x14ac:dyDescent="0.25">
      <c r="A2816" s="3"/>
      <c r="B2816" s="4"/>
      <c r="C2816" s="4"/>
      <c r="D2816" s="22"/>
      <c r="E2816" s="22"/>
      <c r="F2816" s="22"/>
      <c r="G2816" s="22"/>
      <c r="H2816" s="4"/>
      <c r="I2816" s="23"/>
      <c r="J2816" s="4"/>
      <c r="K2816" s="23"/>
      <c r="L2816" s="22"/>
    </row>
    <row r="2817" spans="1:12" x14ac:dyDescent="0.25">
      <c r="A2817" s="3"/>
      <c r="B2817" s="4"/>
      <c r="C2817" s="4"/>
      <c r="D2817" s="22"/>
      <c r="E2817" s="22"/>
      <c r="F2817" s="22"/>
      <c r="G2817" s="22"/>
      <c r="H2817" s="4"/>
      <c r="I2817" s="23"/>
      <c r="J2817" s="4"/>
      <c r="K2817" s="23"/>
      <c r="L2817" s="22"/>
    </row>
    <row r="2818" spans="1:12" x14ac:dyDescent="0.25">
      <c r="A2818" s="3"/>
      <c r="B2818" s="4"/>
      <c r="C2818" s="4"/>
      <c r="D2818" s="22"/>
      <c r="E2818" s="22"/>
      <c r="F2818" s="22"/>
      <c r="G2818" s="22"/>
      <c r="H2818" s="4"/>
      <c r="I2818" s="23"/>
      <c r="J2818" s="4"/>
      <c r="K2818" s="23"/>
      <c r="L2818" s="22"/>
    </row>
    <row r="2819" spans="1:12" x14ac:dyDescent="0.25">
      <c r="A2819" s="3"/>
      <c r="B2819" s="4"/>
      <c r="C2819" s="4"/>
      <c r="D2819" s="22"/>
      <c r="E2819" s="22"/>
      <c r="F2819" s="22"/>
      <c r="G2819" s="22"/>
      <c r="H2819" s="4"/>
      <c r="I2819" s="23"/>
      <c r="J2819" s="4"/>
      <c r="K2819" s="23"/>
      <c r="L2819" s="22"/>
    </row>
    <row r="2820" spans="1:12" x14ac:dyDescent="0.25">
      <c r="A2820" s="3"/>
      <c r="B2820" s="4"/>
      <c r="C2820" s="4"/>
      <c r="D2820" s="22"/>
      <c r="E2820" s="22"/>
      <c r="F2820" s="22"/>
      <c r="G2820" s="22"/>
      <c r="H2820" s="4"/>
      <c r="I2820" s="23"/>
      <c r="J2820" s="4"/>
      <c r="K2820" s="23"/>
      <c r="L2820" s="22"/>
    </row>
    <row r="2821" spans="1:12" x14ac:dyDescent="0.25">
      <c r="A2821" s="3"/>
      <c r="B2821" s="4"/>
      <c r="C2821" s="4"/>
      <c r="D2821" s="22"/>
      <c r="E2821" s="22"/>
      <c r="F2821" s="22"/>
      <c r="G2821" s="22"/>
      <c r="H2821" s="4"/>
      <c r="I2821" s="23"/>
      <c r="J2821" s="4"/>
      <c r="K2821" s="23"/>
      <c r="L2821" s="22"/>
    </row>
    <row r="2822" spans="1:12" x14ac:dyDescent="0.25">
      <c r="A2822" s="3"/>
      <c r="B2822" s="4"/>
      <c r="C2822" s="4"/>
      <c r="D2822" s="22"/>
      <c r="E2822" s="22"/>
      <c r="F2822" s="22"/>
      <c r="G2822" s="22"/>
      <c r="H2822" s="4"/>
      <c r="I2822" s="23"/>
      <c r="J2822" s="4"/>
      <c r="K2822" s="23"/>
      <c r="L2822" s="22"/>
    </row>
    <row r="2823" spans="1:12" x14ac:dyDescent="0.25">
      <c r="A2823" s="3"/>
      <c r="B2823" s="4"/>
      <c r="C2823" s="4"/>
      <c r="D2823" s="22"/>
      <c r="E2823" s="22"/>
      <c r="F2823" s="22"/>
      <c r="G2823" s="22"/>
      <c r="H2823" s="4"/>
      <c r="I2823" s="23"/>
      <c r="J2823" s="4"/>
      <c r="K2823" s="23"/>
      <c r="L2823" s="22"/>
    </row>
    <row r="2824" spans="1:12" x14ac:dyDescent="0.25">
      <c r="A2824" s="3"/>
      <c r="B2824" s="4"/>
      <c r="C2824" s="4"/>
      <c r="D2824" s="22"/>
      <c r="E2824" s="22"/>
      <c r="F2824" s="22"/>
      <c r="G2824" s="22"/>
      <c r="H2824" s="4"/>
      <c r="I2824" s="23"/>
      <c r="J2824" s="4"/>
      <c r="K2824" s="23"/>
      <c r="L2824" s="22"/>
    </row>
    <row r="2825" spans="1:12" x14ac:dyDescent="0.25">
      <c r="A2825" s="3"/>
      <c r="B2825" s="4"/>
      <c r="C2825" s="4"/>
      <c r="D2825" s="22"/>
      <c r="E2825" s="22"/>
      <c r="F2825" s="22"/>
      <c r="G2825" s="22"/>
      <c r="H2825" s="4"/>
      <c r="I2825" s="23"/>
      <c r="J2825" s="4"/>
      <c r="K2825" s="23"/>
      <c r="L2825" s="22"/>
    </row>
    <row r="2826" spans="1:12" x14ac:dyDescent="0.25">
      <c r="A2826" s="3"/>
      <c r="B2826" s="4"/>
      <c r="C2826" s="4"/>
      <c r="D2826" s="22"/>
      <c r="E2826" s="22"/>
      <c r="F2826" s="22"/>
      <c r="G2826" s="22"/>
      <c r="H2826" s="4"/>
      <c r="I2826" s="23"/>
      <c r="J2826" s="4"/>
      <c r="K2826" s="23"/>
      <c r="L2826" s="22"/>
    </row>
    <row r="2827" spans="1:12" x14ac:dyDescent="0.25">
      <c r="A2827" s="3"/>
      <c r="B2827" s="4"/>
      <c r="C2827" s="4"/>
      <c r="D2827" s="22"/>
      <c r="E2827" s="22"/>
      <c r="F2827" s="22"/>
      <c r="G2827" s="22"/>
      <c r="H2827" s="4"/>
      <c r="I2827" s="23"/>
      <c r="J2827" s="4"/>
      <c r="K2827" s="23"/>
      <c r="L2827" s="22"/>
    </row>
    <row r="2828" spans="1:12" x14ac:dyDescent="0.25">
      <c r="A2828" s="3"/>
      <c r="B2828" s="4"/>
      <c r="C2828" s="4"/>
      <c r="D2828" s="22"/>
      <c r="E2828" s="22"/>
      <c r="F2828" s="22"/>
      <c r="G2828" s="22"/>
      <c r="H2828" s="4"/>
      <c r="I2828" s="23"/>
      <c r="J2828" s="4"/>
      <c r="K2828" s="23"/>
      <c r="L2828" s="22"/>
    </row>
    <row r="2829" spans="1:12" x14ac:dyDescent="0.25">
      <c r="A2829" s="3"/>
      <c r="B2829" s="4"/>
      <c r="C2829" s="4"/>
      <c r="D2829" s="22"/>
      <c r="E2829" s="22"/>
      <c r="F2829" s="22"/>
      <c r="G2829" s="22"/>
      <c r="H2829" s="4"/>
      <c r="I2829" s="23"/>
      <c r="J2829" s="4"/>
      <c r="K2829" s="23"/>
      <c r="L2829" s="22"/>
    </row>
    <row r="2830" spans="1:12" x14ac:dyDescent="0.25">
      <c r="A2830" s="3"/>
      <c r="B2830" s="4"/>
      <c r="C2830" s="4"/>
      <c r="D2830" s="22"/>
      <c r="E2830" s="22"/>
      <c r="F2830" s="22"/>
      <c r="G2830" s="22"/>
      <c r="H2830" s="4"/>
      <c r="I2830" s="23"/>
      <c r="J2830" s="4"/>
      <c r="K2830" s="23"/>
      <c r="L2830" s="22"/>
    </row>
    <row r="2831" spans="1:12" x14ac:dyDescent="0.25">
      <c r="A2831" s="3"/>
      <c r="B2831" s="4"/>
      <c r="C2831" s="4"/>
      <c r="D2831" s="22"/>
      <c r="E2831" s="22"/>
      <c r="F2831" s="22"/>
      <c r="G2831" s="22"/>
      <c r="H2831" s="4"/>
      <c r="I2831" s="23"/>
      <c r="J2831" s="4"/>
      <c r="K2831" s="23"/>
      <c r="L2831" s="22"/>
    </row>
    <row r="2832" spans="1:12" x14ac:dyDescent="0.25">
      <c r="A2832" s="3"/>
      <c r="B2832" s="4"/>
      <c r="C2832" s="4"/>
      <c r="D2832" s="22"/>
      <c r="E2832" s="22"/>
      <c r="F2832" s="22"/>
      <c r="G2832" s="22"/>
      <c r="H2832" s="4"/>
      <c r="I2832" s="23"/>
      <c r="J2832" s="4"/>
      <c r="K2832" s="23"/>
      <c r="L2832" s="22"/>
    </row>
    <row r="2833" spans="1:12" x14ac:dyDescent="0.25">
      <c r="A2833" s="3"/>
      <c r="B2833" s="4"/>
      <c r="C2833" s="4"/>
      <c r="D2833" s="22"/>
      <c r="E2833" s="22"/>
      <c r="F2833" s="22"/>
      <c r="G2833" s="22"/>
      <c r="H2833" s="4"/>
      <c r="I2833" s="23"/>
      <c r="J2833" s="4"/>
      <c r="K2833" s="23"/>
      <c r="L2833" s="22"/>
    </row>
    <row r="2834" spans="1:12" x14ac:dyDescent="0.25">
      <c r="A2834" s="3"/>
      <c r="B2834" s="4"/>
      <c r="C2834" s="4"/>
      <c r="D2834" s="22"/>
      <c r="E2834" s="22"/>
      <c r="F2834" s="22"/>
      <c r="G2834" s="22"/>
      <c r="H2834" s="4"/>
      <c r="I2834" s="23"/>
      <c r="J2834" s="4"/>
      <c r="K2834" s="23"/>
      <c r="L2834" s="22"/>
    </row>
    <row r="2835" spans="1:12" x14ac:dyDescent="0.25">
      <c r="A2835" s="3"/>
      <c r="B2835" s="4"/>
      <c r="C2835" s="4"/>
      <c r="D2835" s="22"/>
      <c r="E2835" s="22"/>
      <c r="F2835" s="22"/>
      <c r="G2835" s="22"/>
      <c r="H2835" s="4"/>
      <c r="I2835" s="23"/>
      <c r="J2835" s="4"/>
      <c r="K2835" s="23"/>
      <c r="L2835" s="22"/>
    </row>
    <row r="2836" spans="1:12" x14ac:dyDescent="0.25">
      <c r="A2836" s="3"/>
      <c r="B2836" s="4"/>
      <c r="C2836" s="4"/>
      <c r="D2836" s="22"/>
      <c r="E2836" s="22"/>
      <c r="F2836" s="22"/>
      <c r="G2836" s="22"/>
      <c r="H2836" s="4"/>
      <c r="I2836" s="23"/>
      <c r="J2836" s="4"/>
      <c r="K2836" s="23"/>
      <c r="L2836" s="22"/>
    </row>
    <row r="2837" spans="1:12" x14ac:dyDescent="0.25">
      <c r="A2837" s="3"/>
      <c r="B2837" s="4"/>
      <c r="C2837" s="4"/>
      <c r="D2837" s="22"/>
      <c r="E2837" s="22"/>
      <c r="F2837" s="22"/>
      <c r="G2837" s="22"/>
      <c r="H2837" s="4"/>
      <c r="I2837" s="23"/>
      <c r="J2837" s="4"/>
      <c r="K2837" s="23"/>
      <c r="L2837" s="22"/>
    </row>
    <row r="2838" spans="1:12" x14ac:dyDescent="0.25">
      <c r="A2838" s="3"/>
      <c r="B2838" s="4"/>
      <c r="C2838" s="4"/>
      <c r="D2838" s="22"/>
      <c r="E2838" s="22"/>
      <c r="F2838" s="22"/>
      <c r="G2838" s="22"/>
      <c r="H2838" s="4"/>
      <c r="I2838" s="23"/>
      <c r="J2838" s="4"/>
      <c r="K2838" s="23"/>
      <c r="L2838" s="22"/>
    </row>
    <row r="2839" spans="1:12" x14ac:dyDescent="0.25">
      <c r="A2839" s="3"/>
      <c r="B2839" s="4"/>
      <c r="C2839" s="4"/>
      <c r="D2839" s="22"/>
      <c r="E2839" s="22"/>
      <c r="F2839" s="22"/>
      <c r="G2839" s="22"/>
      <c r="H2839" s="4"/>
      <c r="I2839" s="23"/>
      <c r="J2839" s="4"/>
      <c r="K2839" s="23"/>
      <c r="L2839" s="22"/>
    </row>
    <row r="2840" spans="1:12" x14ac:dyDescent="0.25">
      <c r="A2840" s="3"/>
      <c r="B2840" s="4"/>
      <c r="C2840" s="4"/>
      <c r="D2840" s="22"/>
      <c r="E2840" s="22"/>
      <c r="F2840" s="22"/>
      <c r="G2840" s="22"/>
      <c r="H2840" s="4"/>
      <c r="I2840" s="23"/>
      <c r="J2840" s="4"/>
      <c r="K2840" s="23"/>
      <c r="L2840" s="22"/>
    </row>
    <row r="2841" spans="1:12" x14ac:dyDescent="0.25">
      <c r="A2841" s="3"/>
      <c r="B2841" s="4"/>
      <c r="C2841" s="4"/>
      <c r="D2841" s="22"/>
      <c r="E2841" s="22"/>
      <c r="F2841" s="22"/>
      <c r="G2841" s="22"/>
      <c r="H2841" s="4"/>
      <c r="I2841" s="23"/>
      <c r="J2841" s="4"/>
      <c r="K2841" s="23"/>
      <c r="L2841" s="22"/>
    </row>
    <row r="2842" spans="1:12" x14ac:dyDescent="0.25">
      <c r="A2842" s="3"/>
      <c r="B2842" s="4"/>
      <c r="C2842" s="4"/>
      <c r="D2842" s="22"/>
      <c r="E2842" s="22"/>
      <c r="F2842" s="22"/>
      <c r="G2842" s="22"/>
      <c r="H2842" s="4"/>
      <c r="I2842" s="23"/>
      <c r="J2842" s="4"/>
      <c r="K2842" s="23"/>
      <c r="L2842" s="22"/>
    </row>
    <row r="2843" spans="1:12" x14ac:dyDescent="0.25">
      <c r="A2843" s="3"/>
      <c r="B2843" s="4"/>
      <c r="C2843" s="4"/>
      <c r="D2843" s="22"/>
      <c r="E2843" s="22"/>
      <c r="F2843" s="22"/>
      <c r="G2843" s="22"/>
      <c r="H2843" s="4"/>
      <c r="I2843" s="23"/>
      <c r="J2843" s="4"/>
      <c r="K2843" s="23"/>
      <c r="L2843" s="22"/>
    </row>
    <row r="2844" spans="1:12" x14ac:dyDescent="0.25">
      <c r="A2844" s="3"/>
      <c r="B2844" s="4"/>
      <c r="C2844" s="4"/>
      <c r="D2844" s="22"/>
      <c r="E2844" s="22"/>
      <c r="F2844" s="22"/>
      <c r="G2844" s="22"/>
      <c r="H2844" s="4"/>
      <c r="I2844" s="23"/>
      <c r="J2844" s="4"/>
      <c r="K2844" s="23"/>
      <c r="L2844" s="22"/>
    </row>
    <row r="2845" spans="1:12" x14ac:dyDescent="0.25">
      <c r="A2845" s="3"/>
      <c r="B2845" s="4"/>
      <c r="C2845" s="4"/>
      <c r="D2845" s="22"/>
      <c r="E2845" s="22"/>
      <c r="F2845" s="22"/>
      <c r="G2845" s="22"/>
      <c r="H2845" s="4"/>
      <c r="I2845" s="23"/>
      <c r="J2845" s="4"/>
      <c r="K2845" s="23"/>
      <c r="L2845" s="22"/>
    </row>
    <row r="2846" spans="1:12" x14ac:dyDescent="0.25">
      <c r="A2846" s="3"/>
      <c r="B2846" s="4"/>
      <c r="C2846" s="4"/>
      <c r="D2846" s="22"/>
      <c r="E2846" s="22"/>
      <c r="F2846" s="22"/>
      <c r="G2846" s="22"/>
      <c r="H2846" s="4"/>
      <c r="I2846" s="23"/>
      <c r="J2846" s="4"/>
      <c r="K2846" s="23"/>
      <c r="L2846" s="22"/>
    </row>
    <row r="2847" spans="1:12" x14ac:dyDescent="0.25">
      <c r="A2847" s="3"/>
      <c r="B2847" s="4"/>
      <c r="C2847" s="4"/>
      <c r="D2847" s="22"/>
      <c r="E2847" s="22"/>
      <c r="F2847" s="22"/>
      <c r="G2847" s="22"/>
      <c r="H2847" s="4"/>
      <c r="I2847" s="23"/>
      <c r="J2847" s="4"/>
      <c r="K2847" s="23"/>
      <c r="L2847" s="22"/>
    </row>
    <row r="2848" spans="1:12" x14ac:dyDescent="0.25">
      <c r="A2848" s="3"/>
      <c r="B2848" s="4"/>
      <c r="C2848" s="4"/>
      <c r="D2848" s="22"/>
      <c r="E2848" s="22"/>
      <c r="F2848" s="22"/>
      <c r="G2848" s="22"/>
      <c r="H2848" s="4"/>
      <c r="I2848" s="23"/>
      <c r="J2848" s="4"/>
      <c r="K2848" s="23"/>
      <c r="L2848" s="22"/>
    </row>
    <row r="2849" spans="1:12" x14ac:dyDescent="0.25">
      <c r="A2849" s="3"/>
      <c r="B2849" s="4"/>
      <c r="C2849" s="4"/>
      <c r="D2849" s="22"/>
      <c r="E2849" s="22"/>
      <c r="F2849" s="22"/>
      <c r="G2849" s="22"/>
      <c r="H2849" s="4"/>
      <c r="I2849" s="23"/>
      <c r="J2849" s="4"/>
      <c r="K2849" s="23"/>
      <c r="L2849" s="22"/>
    </row>
    <row r="2850" spans="1:12" x14ac:dyDescent="0.25">
      <c r="A2850" s="3"/>
      <c r="B2850" s="4"/>
      <c r="C2850" s="4"/>
      <c r="D2850" s="22"/>
      <c r="E2850" s="22"/>
      <c r="F2850" s="22"/>
      <c r="G2850" s="22"/>
      <c r="H2850" s="4"/>
      <c r="I2850" s="23"/>
      <c r="J2850" s="4"/>
      <c r="K2850" s="23"/>
      <c r="L2850" s="22"/>
    </row>
    <row r="2851" spans="1:12" x14ac:dyDescent="0.25">
      <c r="A2851" s="3"/>
      <c r="B2851" s="4"/>
      <c r="C2851" s="4"/>
      <c r="D2851" s="22"/>
      <c r="E2851" s="22"/>
      <c r="F2851" s="22"/>
      <c r="G2851" s="22"/>
      <c r="H2851" s="4"/>
      <c r="I2851" s="23"/>
      <c r="J2851" s="4"/>
      <c r="K2851" s="23"/>
      <c r="L2851" s="22"/>
    </row>
    <row r="2852" spans="1:12" x14ac:dyDescent="0.25">
      <c r="A2852" s="3"/>
      <c r="B2852" s="4"/>
      <c r="C2852" s="4"/>
      <c r="D2852" s="22"/>
      <c r="E2852" s="22"/>
      <c r="F2852" s="22"/>
      <c r="G2852" s="22"/>
      <c r="H2852" s="4"/>
      <c r="I2852" s="23"/>
      <c r="J2852" s="4"/>
      <c r="K2852" s="23"/>
      <c r="L2852" s="22"/>
    </row>
    <row r="2853" spans="1:12" x14ac:dyDescent="0.25">
      <c r="A2853" s="3"/>
      <c r="B2853" s="4"/>
      <c r="C2853" s="4"/>
      <c r="D2853" s="22"/>
      <c r="E2853" s="22"/>
      <c r="F2853" s="22"/>
      <c r="G2853" s="22"/>
      <c r="H2853" s="4"/>
      <c r="I2853" s="23"/>
      <c r="J2853" s="4"/>
      <c r="K2853" s="23"/>
      <c r="L2853" s="22"/>
    </row>
    <row r="2854" spans="1:12" x14ac:dyDescent="0.25">
      <c r="A2854" s="3"/>
      <c r="B2854" s="4"/>
      <c r="C2854" s="4"/>
      <c r="D2854" s="22"/>
      <c r="E2854" s="22"/>
      <c r="F2854" s="22"/>
      <c r="G2854" s="22"/>
      <c r="H2854" s="4"/>
      <c r="I2854" s="23"/>
      <c r="J2854" s="4"/>
      <c r="K2854" s="23"/>
      <c r="L2854" s="22"/>
    </row>
    <row r="2855" spans="1:12" x14ac:dyDescent="0.25">
      <c r="A2855" s="3"/>
      <c r="B2855" s="4"/>
      <c r="C2855" s="4"/>
      <c r="D2855" s="22"/>
      <c r="E2855" s="22"/>
      <c r="F2855" s="22"/>
      <c r="G2855" s="22"/>
      <c r="H2855" s="4"/>
      <c r="I2855" s="23"/>
      <c r="J2855" s="4"/>
      <c r="K2855" s="23"/>
      <c r="L2855" s="22"/>
    </row>
    <row r="2856" spans="1:12" x14ac:dyDescent="0.25">
      <c r="A2856" s="3"/>
      <c r="B2856" s="4"/>
      <c r="C2856" s="4"/>
      <c r="D2856" s="22"/>
      <c r="E2856" s="22"/>
      <c r="F2856" s="22"/>
      <c r="G2856" s="22"/>
      <c r="H2856" s="4"/>
      <c r="I2856" s="23"/>
      <c r="J2856" s="4"/>
      <c r="K2856" s="23"/>
      <c r="L2856" s="22"/>
    </row>
    <row r="2857" spans="1:12" x14ac:dyDescent="0.25">
      <c r="A2857" s="3"/>
      <c r="B2857" s="4"/>
      <c r="C2857" s="4"/>
      <c r="D2857" s="22"/>
      <c r="E2857" s="22"/>
      <c r="F2857" s="22"/>
      <c r="G2857" s="22"/>
      <c r="H2857" s="4"/>
      <c r="I2857" s="23"/>
      <c r="J2857" s="4"/>
      <c r="K2857" s="23"/>
      <c r="L2857" s="22"/>
    </row>
    <row r="2858" spans="1:12" x14ac:dyDescent="0.25">
      <c r="A2858" s="3"/>
      <c r="B2858" s="4"/>
      <c r="C2858" s="4"/>
      <c r="D2858" s="22"/>
      <c r="E2858" s="22"/>
      <c r="F2858" s="22"/>
      <c r="G2858" s="22"/>
      <c r="H2858" s="4"/>
      <c r="I2858" s="23"/>
      <c r="J2858" s="4"/>
      <c r="K2858" s="23"/>
      <c r="L2858" s="22"/>
    </row>
    <row r="2859" spans="1:12" x14ac:dyDescent="0.25">
      <c r="A2859" s="3"/>
      <c r="B2859" s="4"/>
      <c r="C2859" s="4"/>
      <c r="D2859" s="22"/>
      <c r="E2859" s="22"/>
      <c r="F2859" s="22"/>
      <c r="G2859" s="22"/>
      <c r="H2859" s="4"/>
      <c r="I2859" s="23"/>
      <c r="J2859" s="4"/>
      <c r="K2859" s="23"/>
      <c r="L2859" s="22"/>
    </row>
    <row r="2860" spans="1:12" x14ac:dyDescent="0.25">
      <c r="A2860" s="3"/>
      <c r="B2860" s="4"/>
      <c r="C2860" s="4"/>
      <c r="D2860" s="22"/>
      <c r="E2860" s="22"/>
      <c r="F2860" s="22"/>
      <c r="G2860" s="22"/>
      <c r="H2860" s="4"/>
      <c r="I2860" s="23"/>
      <c r="J2860" s="4"/>
      <c r="K2860" s="23"/>
      <c r="L2860" s="22"/>
    </row>
    <row r="2861" spans="1:12" x14ac:dyDescent="0.25">
      <c r="A2861" s="3"/>
      <c r="B2861" s="4"/>
      <c r="C2861" s="4"/>
      <c r="D2861" s="22"/>
      <c r="E2861" s="22"/>
      <c r="F2861" s="22"/>
      <c r="G2861" s="22"/>
      <c r="H2861" s="4"/>
      <c r="I2861" s="23"/>
      <c r="J2861" s="4"/>
      <c r="K2861" s="23"/>
      <c r="L2861" s="22"/>
    </row>
    <row r="2862" spans="1:12" x14ac:dyDescent="0.25">
      <c r="A2862" s="3"/>
      <c r="B2862" s="4"/>
      <c r="C2862" s="4"/>
      <c r="D2862" s="22"/>
      <c r="E2862" s="22"/>
      <c r="F2862" s="22"/>
      <c r="G2862" s="22"/>
      <c r="H2862" s="4"/>
      <c r="I2862" s="23"/>
      <c r="J2862" s="4"/>
      <c r="K2862" s="23"/>
      <c r="L2862" s="22"/>
    </row>
    <row r="2863" spans="1:12" x14ac:dyDescent="0.25">
      <c r="A2863" s="3"/>
      <c r="B2863" s="4"/>
      <c r="C2863" s="4"/>
      <c r="D2863" s="22"/>
      <c r="E2863" s="22"/>
      <c r="F2863" s="22"/>
      <c r="G2863" s="22"/>
      <c r="H2863" s="4"/>
      <c r="I2863" s="23"/>
      <c r="J2863" s="4"/>
      <c r="K2863" s="23"/>
      <c r="L2863" s="22"/>
    </row>
    <row r="2864" spans="1:12" x14ac:dyDescent="0.25">
      <c r="A2864" s="3"/>
      <c r="B2864" s="4"/>
      <c r="C2864" s="4"/>
      <c r="D2864" s="22"/>
      <c r="E2864" s="22"/>
      <c r="F2864" s="22"/>
      <c r="G2864" s="22"/>
      <c r="H2864" s="4"/>
      <c r="I2864" s="23"/>
      <c r="J2864" s="4"/>
      <c r="K2864" s="23"/>
      <c r="L2864" s="22"/>
    </row>
    <row r="2865" spans="1:12" x14ac:dyDescent="0.25">
      <c r="A2865" s="3"/>
      <c r="B2865" s="4"/>
      <c r="C2865" s="4"/>
      <c r="D2865" s="22"/>
      <c r="E2865" s="22"/>
      <c r="F2865" s="22"/>
      <c r="G2865" s="22"/>
      <c r="H2865" s="4"/>
      <c r="I2865" s="23"/>
      <c r="J2865" s="4"/>
      <c r="K2865" s="23"/>
      <c r="L2865" s="22"/>
    </row>
    <row r="2866" spans="1:12" x14ac:dyDescent="0.25">
      <c r="A2866" s="3"/>
      <c r="B2866" s="4"/>
      <c r="C2866" s="4"/>
      <c r="D2866" s="22"/>
      <c r="E2866" s="22"/>
      <c r="F2866" s="22"/>
      <c r="G2866" s="22"/>
      <c r="H2866" s="4"/>
      <c r="I2866" s="23"/>
      <c r="J2866" s="4"/>
      <c r="K2866" s="23"/>
      <c r="L2866" s="22"/>
    </row>
    <row r="2867" spans="1:12" x14ac:dyDescent="0.25">
      <c r="A2867" s="3"/>
      <c r="B2867" s="4"/>
      <c r="C2867" s="4"/>
      <c r="D2867" s="22"/>
      <c r="E2867" s="22"/>
      <c r="F2867" s="22"/>
      <c r="G2867" s="22"/>
      <c r="H2867" s="4"/>
      <c r="I2867" s="23"/>
      <c r="J2867" s="4"/>
      <c r="K2867" s="23"/>
      <c r="L2867" s="22"/>
    </row>
    <row r="2868" spans="1:12" x14ac:dyDescent="0.25">
      <c r="A2868" s="3"/>
      <c r="B2868" s="4"/>
      <c r="C2868" s="4"/>
      <c r="D2868" s="22"/>
      <c r="E2868" s="22"/>
      <c r="F2868" s="22"/>
      <c r="G2868" s="22"/>
      <c r="H2868" s="4"/>
      <c r="I2868" s="23"/>
      <c r="J2868" s="4"/>
      <c r="K2868" s="23"/>
      <c r="L2868" s="22"/>
    </row>
    <row r="2869" spans="1:12" x14ac:dyDescent="0.25">
      <c r="A2869" s="3"/>
      <c r="B2869" s="4"/>
      <c r="C2869" s="4"/>
      <c r="D2869" s="22"/>
      <c r="E2869" s="22"/>
      <c r="F2869" s="22"/>
      <c r="G2869" s="22"/>
      <c r="H2869" s="4"/>
      <c r="I2869" s="23"/>
      <c r="J2869" s="4"/>
      <c r="K2869" s="23"/>
      <c r="L2869" s="22"/>
    </row>
    <row r="2870" spans="1:12" x14ac:dyDescent="0.25">
      <c r="A2870" s="3"/>
      <c r="B2870" s="4"/>
      <c r="C2870" s="4"/>
      <c r="D2870" s="22"/>
      <c r="E2870" s="22"/>
      <c r="F2870" s="22"/>
      <c r="G2870" s="22"/>
      <c r="H2870" s="4"/>
      <c r="I2870" s="23"/>
      <c r="J2870" s="4"/>
      <c r="K2870" s="23"/>
      <c r="L2870" s="22"/>
    </row>
    <row r="2871" spans="1:12" x14ac:dyDescent="0.25">
      <c r="A2871" s="3"/>
      <c r="B2871" s="4"/>
      <c r="C2871" s="4"/>
      <c r="D2871" s="22"/>
      <c r="E2871" s="22"/>
      <c r="F2871" s="22"/>
      <c r="G2871" s="22"/>
      <c r="H2871" s="4"/>
      <c r="I2871" s="23"/>
      <c r="J2871" s="4"/>
      <c r="K2871" s="23"/>
      <c r="L2871" s="22"/>
    </row>
    <row r="2872" spans="1:12" x14ac:dyDescent="0.25">
      <c r="A2872" s="3"/>
      <c r="B2872" s="4"/>
      <c r="C2872" s="4"/>
      <c r="D2872" s="22"/>
      <c r="E2872" s="22"/>
      <c r="F2872" s="22"/>
      <c r="G2872" s="22"/>
      <c r="H2872" s="4"/>
      <c r="I2872" s="23"/>
      <c r="J2872" s="4"/>
      <c r="K2872" s="23"/>
      <c r="L2872" s="22"/>
    </row>
    <row r="2873" spans="1:12" x14ac:dyDescent="0.25">
      <c r="A2873" s="3"/>
      <c r="B2873" s="4"/>
      <c r="C2873" s="4"/>
      <c r="D2873" s="22"/>
      <c r="E2873" s="22"/>
      <c r="F2873" s="22"/>
      <c r="G2873" s="22"/>
      <c r="H2873" s="4"/>
      <c r="I2873" s="23"/>
      <c r="J2873" s="4"/>
      <c r="K2873" s="23"/>
      <c r="L2873" s="22"/>
    </row>
    <row r="2874" spans="1:12" x14ac:dyDescent="0.25">
      <c r="A2874" s="3"/>
      <c r="B2874" s="4"/>
      <c r="C2874" s="4"/>
      <c r="D2874" s="22"/>
      <c r="E2874" s="22"/>
      <c r="F2874" s="22"/>
      <c r="G2874" s="22"/>
      <c r="H2874" s="4"/>
      <c r="I2874" s="23"/>
      <c r="J2874" s="4"/>
      <c r="K2874" s="23"/>
      <c r="L2874" s="22"/>
    </row>
    <row r="2875" spans="1:12" x14ac:dyDescent="0.25">
      <c r="A2875" s="3"/>
      <c r="B2875" s="4"/>
      <c r="C2875" s="4"/>
      <c r="D2875" s="22"/>
      <c r="E2875" s="22"/>
      <c r="F2875" s="22"/>
      <c r="G2875" s="22"/>
      <c r="H2875" s="4"/>
      <c r="I2875" s="23"/>
      <c r="J2875" s="4"/>
      <c r="K2875" s="23"/>
      <c r="L2875" s="22"/>
    </row>
    <row r="2876" spans="1:12" x14ac:dyDescent="0.25">
      <c r="A2876" s="3"/>
      <c r="B2876" s="4"/>
      <c r="C2876" s="4"/>
      <c r="D2876" s="22"/>
      <c r="E2876" s="22"/>
      <c r="F2876" s="22"/>
      <c r="G2876" s="22"/>
      <c r="H2876" s="4"/>
      <c r="I2876" s="23"/>
      <c r="J2876" s="4"/>
      <c r="K2876" s="23"/>
      <c r="L2876" s="22"/>
    </row>
    <row r="2877" spans="1:12" x14ac:dyDescent="0.25">
      <c r="A2877" s="3"/>
      <c r="B2877" s="4"/>
      <c r="C2877" s="4"/>
      <c r="D2877" s="22"/>
      <c r="E2877" s="22"/>
      <c r="F2877" s="22"/>
      <c r="G2877" s="22"/>
      <c r="H2877" s="4"/>
      <c r="I2877" s="23"/>
      <c r="J2877" s="4"/>
      <c r="K2877" s="23"/>
      <c r="L2877" s="22"/>
    </row>
    <row r="2878" spans="1:12" x14ac:dyDescent="0.25">
      <c r="A2878" s="3"/>
      <c r="B2878" s="4"/>
      <c r="C2878" s="4"/>
      <c r="D2878" s="22"/>
      <c r="E2878" s="22"/>
      <c r="F2878" s="22"/>
      <c r="G2878" s="22"/>
      <c r="H2878" s="4"/>
      <c r="I2878" s="23"/>
      <c r="J2878" s="4"/>
      <c r="K2878" s="23"/>
      <c r="L2878" s="22"/>
    </row>
    <row r="2879" spans="1:12" x14ac:dyDescent="0.25">
      <c r="A2879" s="3"/>
      <c r="B2879" s="4"/>
      <c r="C2879" s="4"/>
      <c r="D2879" s="22"/>
      <c r="E2879" s="22"/>
      <c r="F2879" s="22"/>
      <c r="G2879" s="22"/>
      <c r="H2879" s="4"/>
      <c r="I2879" s="23"/>
      <c r="J2879" s="4"/>
      <c r="K2879" s="23"/>
      <c r="L2879" s="22"/>
    </row>
    <row r="2880" spans="1:12" x14ac:dyDescent="0.25">
      <c r="A2880" s="3"/>
      <c r="B2880" s="4"/>
      <c r="C2880" s="4"/>
      <c r="D2880" s="22"/>
      <c r="E2880" s="22"/>
      <c r="F2880" s="22"/>
      <c r="G2880" s="22"/>
      <c r="H2880" s="4"/>
      <c r="I2880" s="23"/>
      <c r="J2880" s="4"/>
      <c r="K2880" s="23"/>
      <c r="L2880" s="22"/>
    </row>
    <row r="2881" spans="1:12" x14ac:dyDescent="0.25">
      <c r="A2881" s="3"/>
      <c r="B2881" s="4"/>
      <c r="C2881" s="4"/>
      <c r="D2881" s="22"/>
      <c r="E2881" s="22"/>
      <c r="F2881" s="22"/>
      <c r="G2881" s="22"/>
      <c r="H2881" s="4"/>
      <c r="I2881" s="23"/>
      <c r="J2881" s="4"/>
      <c r="K2881" s="23"/>
      <c r="L2881" s="22"/>
    </row>
    <row r="2882" spans="1:12" x14ac:dyDescent="0.25">
      <c r="A2882" s="3"/>
      <c r="B2882" s="4"/>
      <c r="C2882" s="4"/>
      <c r="D2882" s="22"/>
      <c r="E2882" s="22"/>
      <c r="F2882" s="22"/>
      <c r="G2882" s="22"/>
      <c r="H2882" s="4"/>
      <c r="I2882" s="23"/>
      <c r="J2882" s="4"/>
      <c r="K2882" s="23"/>
      <c r="L2882" s="22"/>
    </row>
    <row r="2883" spans="1:12" x14ac:dyDescent="0.25">
      <c r="A2883" s="3"/>
      <c r="B2883" s="4"/>
      <c r="C2883" s="4"/>
      <c r="D2883" s="22"/>
      <c r="E2883" s="22"/>
      <c r="F2883" s="22"/>
      <c r="G2883" s="22"/>
      <c r="H2883" s="4"/>
      <c r="I2883" s="23"/>
      <c r="J2883" s="4"/>
      <c r="K2883" s="23"/>
      <c r="L2883" s="22"/>
    </row>
    <row r="2884" spans="1:12" x14ac:dyDescent="0.25">
      <c r="A2884" s="3"/>
      <c r="B2884" s="4"/>
      <c r="C2884" s="4"/>
      <c r="D2884" s="22"/>
      <c r="E2884" s="22"/>
      <c r="F2884" s="22"/>
      <c r="G2884" s="22"/>
      <c r="H2884" s="4"/>
      <c r="I2884" s="23"/>
      <c r="J2884" s="4"/>
      <c r="K2884" s="23"/>
      <c r="L2884" s="22"/>
    </row>
    <row r="2885" spans="1:12" x14ac:dyDescent="0.25">
      <c r="A2885" s="3"/>
      <c r="B2885" s="4"/>
      <c r="C2885" s="4"/>
      <c r="D2885" s="22"/>
      <c r="E2885" s="22"/>
      <c r="F2885" s="22"/>
      <c r="G2885" s="22"/>
      <c r="H2885" s="4"/>
      <c r="I2885" s="23"/>
      <c r="J2885" s="4"/>
      <c r="K2885" s="23"/>
      <c r="L2885" s="22"/>
    </row>
    <row r="2886" spans="1:12" x14ac:dyDescent="0.25">
      <c r="A2886" s="3"/>
      <c r="B2886" s="4"/>
      <c r="C2886" s="4"/>
      <c r="D2886" s="22"/>
      <c r="E2886" s="22"/>
      <c r="F2886" s="22"/>
      <c r="G2886" s="22"/>
      <c r="H2886" s="4"/>
      <c r="I2886" s="23"/>
      <c r="J2886" s="4"/>
      <c r="K2886" s="23"/>
      <c r="L2886" s="22"/>
    </row>
    <row r="2887" spans="1:12" x14ac:dyDescent="0.25">
      <c r="A2887" s="3"/>
      <c r="B2887" s="4"/>
      <c r="C2887" s="4"/>
      <c r="D2887" s="22"/>
      <c r="E2887" s="22"/>
      <c r="F2887" s="22"/>
      <c r="G2887" s="22"/>
      <c r="H2887" s="4"/>
      <c r="I2887" s="23"/>
      <c r="J2887" s="4"/>
      <c r="K2887" s="23"/>
      <c r="L2887" s="22"/>
    </row>
    <row r="2888" spans="1:12" x14ac:dyDescent="0.25">
      <c r="A2888" s="3"/>
      <c r="B2888" s="4"/>
      <c r="C2888" s="4"/>
      <c r="D2888" s="22"/>
      <c r="E2888" s="22"/>
      <c r="F2888" s="22"/>
      <c r="G2888" s="22"/>
      <c r="H2888" s="4"/>
      <c r="I2888" s="23"/>
      <c r="J2888" s="4"/>
      <c r="K2888" s="23"/>
      <c r="L2888" s="22"/>
    </row>
    <row r="2889" spans="1:12" x14ac:dyDescent="0.25">
      <c r="A2889" s="3"/>
      <c r="B2889" s="4"/>
      <c r="C2889" s="4"/>
      <c r="D2889" s="22"/>
      <c r="E2889" s="22"/>
      <c r="F2889" s="22"/>
      <c r="G2889" s="22"/>
      <c r="H2889" s="4"/>
      <c r="I2889" s="23"/>
      <c r="J2889" s="4"/>
      <c r="K2889" s="23"/>
      <c r="L2889" s="22"/>
    </row>
    <row r="2890" spans="1:12" x14ac:dyDescent="0.25">
      <c r="A2890" s="3"/>
      <c r="B2890" s="4"/>
      <c r="C2890" s="4"/>
      <c r="D2890" s="22"/>
      <c r="E2890" s="22"/>
      <c r="F2890" s="22"/>
      <c r="G2890" s="22"/>
      <c r="H2890" s="4"/>
      <c r="I2890" s="23"/>
      <c r="J2890" s="4"/>
      <c r="K2890" s="23"/>
      <c r="L2890" s="22"/>
    </row>
    <row r="2891" spans="1:12" x14ac:dyDescent="0.25">
      <c r="A2891" s="3"/>
      <c r="B2891" s="4"/>
      <c r="C2891" s="4"/>
      <c r="D2891" s="22"/>
      <c r="E2891" s="22"/>
      <c r="F2891" s="22"/>
      <c r="G2891" s="22"/>
      <c r="H2891" s="4"/>
      <c r="I2891" s="23"/>
      <c r="J2891" s="4"/>
      <c r="K2891" s="23"/>
      <c r="L2891" s="22"/>
    </row>
    <row r="2892" spans="1:12" x14ac:dyDescent="0.25">
      <c r="A2892" s="3"/>
      <c r="B2892" s="4"/>
      <c r="C2892" s="4"/>
      <c r="D2892" s="22"/>
      <c r="E2892" s="22"/>
      <c r="F2892" s="22"/>
      <c r="G2892" s="22"/>
      <c r="H2892" s="4"/>
      <c r="I2892" s="23"/>
      <c r="J2892" s="4"/>
      <c r="K2892" s="23"/>
      <c r="L2892" s="22"/>
    </row>
    <row r="2893" spans="1:12" x14ac:dyDescent="0.25">
      <c r="A2893" s="3"/>
      <c r="B2893" s="4"/>
      <c r="C2893" s="4"/>
      <c r="D2893" s="22"/>
      <c r="E2893" s="22"/>
      <c r="F2893" s="22"/>
      <c r="G2893" s="22"/>
      <c r="H2893" s="4"/>
      <c r="I2893" s="23"/>
      <c r="J2893" s="4"/>
      <c r="K2893" s="23"/>
      <c r="L2893" s="22"/>
    </row>
    <row r="2894" spans="1:12" x14ac:dyDescent="0.25">
      <c r="A2894" s="3"/>
      <c r="B2894" s="4"/>
      <c r="C2894" s="4"/>
      <c r="D2894" s="22"/>
      <c r="E2894" s="22"/>
      <c r="F2894" s="22"/>
      <c r="G2894" s="22"/>
      <c r="H2894" s="4"/>
      <c r="I2894" s="23"/>
      <c r="J2894" s="4"/>
      <c r="K2894" s="23"/>
      <c r="L2894" s="22"/>
    </row>
    <row r="2895" spans="1:12" x14ac:dyDescent="0.25">
      <c r="A2895" s="3"/>
      <c r="B2895" s="4"/>
      <c r="C2895" s="4"/>
      <c r="D2895" s="22"/>
      <c r="E2895" s="22"/>
      <c r="F2895" s="22"/>
      <c r="G2895" s="22"/>
      <c r="H2895" s="4"/>
      <c r="I2895" s="23"/>
      <c r="J2895" s="4"/>
      <c r="K2895" s="23"/>
      <c r="L2895" s="22"/>
    </row>
    <row r="2896" spans="1:12" x14ac:dyDescent="0.25">
      <c r="A2896" s="3"/>
      <c r="B2896" s="4"/>
      <c r="C2896" s="4"/>
      <c r="D2896" s="22"/>
      <c r="E2896" s="22"/>
      <c r="F2896" s="22"/>
      <c r="G2896" s="22"/>
      <c r="H2896" s="4"/>
      <c r="I2896" s="23"/>
      <c r="J2896" s="4"/>
      <c r="K2896" s="23"/>
      <c r="L2896" s="22"/>
    </row>
    <row r="2897" spans="1:12" x14ac:dyDescent="0.25">
      <c r="A2897" s="3"/>
      <c r="B2897" s="4"/>
      <c r="C2897" s="4"/>
      <c r="D2897" s="22"/>
      <c r="E2897" s="22"/>
      <c r="F2897" s="22"/>
      <c r="G2897" s="22"/>
      <c r="H2897" s="4"/>
      <c r="I2897" s="23"/>
      <c r="J2897" s="4"/>
      <c r="K2897" s="23"/>
      <c r="L2897" s="22"/>
    </row>
    <row r="2898" spans="1:12" x14ac:dyDescent="0.25">
      <c r="A2898" s="3"/>
      <c r="B2898" s="4"/>
      <c r="C2898" s="4"/>
      <c r="D2898" s="22"/>
      <c r="E2898" s="22"/>
      <c r="F2898" s="22"/>
      <c r="G2898" s="22"/>
      <c r="H2898" s="4"/>
      <c r="I2898" s="23"/>
      <c r="J2898" s="4"/>
      <c r="K2898" s="23"/>
      <c r="L2898" s="22"/>
    </row>
    <row r="2899" spans="1:12" x14ac:dyDescent="0.25">
      <c r="A2899" s="3"/>
      <c r="B2899" s="4"/>
      <c r="C2899" s="4"/>
      <c r="D2899" s="22"/>
      <c r="E2899" s="22"/>
      <c r="F2899" s="22"/>
      <c r="G2899" s="22"/>
      <c r="H2899" s="4"/>
      <c r="I2899" s="23"/>
      <c r="J2899" s="4"/>
      <c r="K2899" s="23"/>
      <c r="L2899" s="22"/>
    </row>
    <row r="2900" spans="1:12" x14ac:dyDescent="0.25">
      <c r="A2900" s="3"/>
      <c r="B2900" s="4"/>
      <c r="C2900" s="4"/>
      <c r="D2900" s="22"/>
      <c r="E2900" s="22"/>
      <c r="F2900" s="22"/>
      <c r="G2900" s="22"/>
      <c r="H2900" s="4"/>
      <c r="I2900" s="23"/>
      <c r="J2900" s="4"/>
      <c r="K2900" s="23"/>
      <c r="L2900" s="22"/>
    </row>
    <row r="2901" spans="1:12" x14ac:dyDescent="0.25">
      <c r="A2901" s="3"/>
      <c r="B2901" s="4"/>
      <c r="C2901" s="4"/>
      <c r="D2901" s="22"/>
      <c r="E2901" s="22"/>
      <c r="F2901" s="22"/>
      <c r="G2901" s="22"/>
      <c r="H2901" s="4"/>
      <c r="I2901" s="23"/>
      <c r="J2901" s="4"/>
      <c r="K2901" s="23"/>
      <c r="L2901" s="22"/>
    </row>
    <row r="2902" spans="1:12" x14ac:dyDescent="0.25">
      <c r="A2902" s="3"/>
      <c r="B2902" s="4"/>
      <c r="C2902" s="4"/>
      <c r="D2902" s="22"/>
      <c r="E2902" s="22"/>
      <c r="F2902" s="22"/>
      <c r="G2902" s="22"/>
      <c r="H2902" s="4"/>
      <c r="I2902" s="23"/>
      <c r="J2902" s="4"/>
      <c r="K2902" s="23"/>
      <c r="L2902" s="22"/>
    </row>
    <row r="2903" spans="1:12" x14ac:dyDescent="0.25">
      <c r="A2903" s="3"/>
      <c r="B2903" s="4"/>
      <c r="C2903" s="4"/>
      <c r="D2903" s="22"/>
      <c r="E2903" s="22"/>
      <c r="F2903" s="22"/>
      <c r="G2903" s="22"/>
      <c r="H2903" s="4"/>
      <c r="I2903" s="23"/>
      <c r="J2903" s="4"/>
      <c r="K2903" s="23"/>
      <c r="L2903" s="22"/>
    </row>
    <row r="2904" spans="1:12" x14ac:dyDescent="0.25">
      <c r="A2904" s="3"/>
      <c r="B2904" s="4"/>
      <c r="C2904" s="4"/>
      <c r="D2904" s="22"/>
      <c r="E2904" s="22"/>
      <c r="F2904" s="22"/>
      <c r="G2904" s="22"/>
      <c r="H2904" s="4"/>
      <c r="I2904" s="23"/>
      <c r="J2904" s="4"/>
      <c r="K2904" s="23"/>
      <c r="L2904" s="22"/>
    </row>
    <row r="2905" spans="1:12" x14ac:dyDescent="0.25">
      <c r="A2905" s="3"/>
      <c r="B2905" s="4"/>
      <c r="C2905" s="4"/>
      <c r="D2905" s="22"/>
      <c r="E2905" s="22"/>
      <c r="F2905" s="22"/>
      <c r="G2905" s="22"/>
      <c r="H2905" s="4"/>
      <c r="I2905" s="23"/>
      <c r="J2905" s="4"/>
      <c r="K2905" s="23"/>
      <c r="L2905" s="22"/>
    </row>
    <row r="2906" spans="1:12" x14ac:dyDescent="0.25">
      <c r="A2906" s="3"/>
      <c r="B2906" s="4"/>
      <c r="C2906" s="4"/>
      <c r="D2906" s="22"/>
      <c r="E2906" s="22"/>
      <c r="F2906" s="22"/>
      <c r="G2906" s="22"/>
      <c r="H2906" s="4"/>
      <c r="I2906" s="23"/>
      <c r="J2906" s="4"/>
      <c r="K2906" s="23"/>
      <c r="L2906" s="22"/>
    </row>
    <row r="2907" spans="1:12" x14ac:dyDescent="0.25">
      <c r="A2907" s="3"/>
      <c r="B2907" s="4"/>
      <c r="C2907" s="4"/>
      <c r="D2907" s="22"/>
      <c r="E2907" s="22"/>
      <c r="F2907" s="22"/>
      <c r="G2907" s="22"/>
      <c r="H2907" s="4"/>
      <c r="I2907" s="23"/>
      <c r="J2907" s="4"/>
      <c r="K2907" s="23"/>
      <c r="L2907" s="22"/>
    </row>
    <row r="2908" spans="1:12" x14ac:dyDescent="0.25">
      <c r="A2908" s="3"/>
      <c r="B2908" s="4"/>
      <c r="C2908" s="4"/>
      <c r="D2908" s="22"/>
      <c r="E2908" s="22"/>
      <c r="F2908" s="22"/>
      <c r="G2908" s="22"/>
      <c r="H2908" s="4"/>
      <c r="I2908" s="23"/>
      <c r="J2908" s="4"/>
      <c r="K2908" s="23"/>
      <c r="L2908" s="22"/>
    </row>
    <row r="2909" spans="1:12" x14ac:dyDescent="0.25">
      <c r="A2909" s="3"/>
      <c r="B2909" s="4"/>
      <c r="C2909" s="4"/>
      <c r="D2909" s="22"/>
      <c r="E2909" s="22"/>
      <c r="F2909" s="22"/>
      <c r="G2909" s="22"/>
      <c r="H2909" s="4"/>
      <c r="I2909" s="23"/>
      <c r="J2909" s="4"/>
      <c r="K2909" s="23"/>
      <c r="L2909" s="22"/>
    </row>
    <row r="2910" spans="1:12" x14ac:dyDescent="0.25">
      <c r="A2910" s="3"/>
      <c r="B2910" s="4"/>
      <c r="C2910" s="4"/>
      <c r="D2910" s="22"/>
      <c r="E2910" s="22"/>
      <c r="F2910" s="22"/>
      <c r="G2910" s="22"/>
      <c r="H2910" s="4"/>
      <c r="I2910" s="23"/>
      <c r="J2910" s="4"/>
      <c r="K2910" s="23"/>
      <c r="L2910" s="22"/>
    </row>
    <row r="2911" spans="1:12" x14ac:dyDescent="0.25">
      <c r="A2911" s="3"/>
      <c r="B2911" s="4"/>
      <c r="C2911" s="4"/>
      <c r="D2911" s="22"/>
      <c r="E2911" s="22"/>
      <c r="F2911" s="22"/>
      <c r="G2911" s="22"/>
      <c r="H2911" s="4"/>
      <c r="I2911" s="23"/>
      <c r="J2911" s="4"/>
      <c r="K2911" s="23"/>
      <c r="L2911" s="22"/>
    </row>
    <row r="2912" spans="1:12" x14ac:dyDescent="0.25">
      <c r="A2912" s="3"/>
      <c r="B2912" s="4"/>
      <c r="C2912" s="4"/>
      <c r="D2912" s="22"/>
      <c r="E2912" s="22"/>
      <c r="F2912" s="22"/>
      <c r="G2912" s="22"/>
      <c r="H2912" s="4"/>
      <c r="I2912" s="23"/>
      <c r="J2912" s="4"/>
      <c r="K2912" s="23"/>
      <c r="L2912" s="22"/>
    </row>
    <row r="2913" spans="1:12" x14ac:dyDescent="0.25">
      <c r="A2913" s="3"/>
      <c r="B2913" s="4"/>
      <c r="C2913" s="4"/>
      <c r="D2913" s="22"/>
      <c r="E2913" s="22"/>
      <c r="F2913" s="22"/>
      <c r="G2913" s="22"/>
      <c r="H2913" s="4"/>
      <c r="I2913" s="23"/>
      <c r="J2913" s="4"/>
      <c r="K2913" s="23"/>
      <c r="L2913" s="22"/>
    </row>
    <row r="2914" spans="1:12" x14ac:dyDescent="0.25">
      <c r="A2914" s="3"/>
      <c r="B2914" s="4"/>
      <c r="C2914" s="4"/>
      <c r="D2914" s="22"/>
      <c r="E2914" s="22"/>
      <c r="F2914" s="22"/>
      <c r="G2914" s="22"/>
      <c r="H2914" s="4"/>
      <c r="I2914" s="23"/>
      <c r="J2914" s="4"/>
      <c r="K2914" s="23"/>
      <c r="L2914" s="22"/>
    </row>
    <row r="2915" spans="1:12" x14ac:dyDescent="0.25">
      <c r="A2915" s="3"/>
      <c r="B2915" s="4"/>
      <c r="C2915" s="4"/>
      <c r="D2915" s="22"/>
      <c r="E2915" s="22"/>
      <c r="F2915" s="22"/>
      <c r="G2915" s="22"/>
      <c r="H2915" s="4"/>
      <c r="I2915" s="23"/>
      <c r="J2915" s="4"/>
      <c r="K2915" s="23"/>
      <c r="L2915" s="22"/>
    </row>
    <row r="2916" spans="1:12" x14ac:dyDescent="0.25">
      <c r="A2916" s="3"/>
      <c r="B2916" s="4"/>
      <c r="C2916" s="4"/>
      <c r="D2916" s="22"/>
      <c r="E2916" s="22"/>
      <c r="F2916" s="22"/>
      <c r="G2916" s="22"/>
      <c r="H2916" s="4"/>
      <c r="I2916" s="23"/>
      <c r="J2916" s="4"/>
      <c r="K2916" s="23"/>
      <c r="L2916" s="22"/>
    </row>
    <row r="2917" spans="1:12" x14ac:dyDescent="0.25">
      <c r="A2917" s="3"/>
      <c r="B2917" s="4"/>
      <c r="C2917" s="4"/>
      <c r="D2917" s="22"/>
      <c r="E2917" s="22"/>
      <c r="F2917" s="22"/>
      <c r="G2917" s="22"/>
      <c r="H2917" s="4"/>
      <c r="I2917" s="23"/>
      <c r="J2917" s="4"/>
      <c r="K2917" s="23"/>
      <c r="L2917" s="22"/>
    </row>
    <row r="2918" spans="1:12" x14ac:dyDescent="0.25">
      <c r="A2918" s="3"/>
      <c r="B2918" s="4"/>
      <c r="C2918" s="4"/>
      <c r="D2918" s="22"/>
      <c r="E2918" s="22"/>
      <c r="F2918" s="22"/>
      <c r="G2918" s="22"/>
      <c r="H2918" s="4"/>
      <c r="I2918" s="23"/>
      <c r="J2918" s="4"/>
      <c r="K2918" s="23"/>
      <c r="L2918" s="22"/>
    </row>
    <row r="2919" spans="1:12" x14ac:dyDescent="0.25">
      <c r="A2919" s="3"/>
      <c r="B2919" s="4"/>
      <c r="C2919" s="4"/>
      <c r="D2919" s="22"/>
      <c r="E2919" s="22"/>
      <c r="F2919" s="22"/>
      <c r="G2919" s="22"/>
      <c r="H2919" s="4"/>
      <c r="I2919" s="23"/>
      <c r="J2919" s="4"/>
      <c r="K2919" s="23"/>
      <c r="L2919" s="22"/>
    </row>
    <row r="2920" spans="1:12" x14ac:dyDescent="0.25">
      <c r="A2920" s="3"/>
      <c r="B2920" s="4"/>
      <c r="C2920" s="4"/>
      <c r="D2920" s="22"/>
      <c r="E2920" s="22"/>
      <c r="F2920" s="22"/>
      <c r="G2920" s="22"/>
      <c r="H2920" s="4"/>
      <c r="I2920" s="23"/>
      <c r="J2920" s="4"/>
      <c r="K2920" s="23"/>
      <c r="L2920" s="22"/>
    </row>
    <row r="2921" spans="1:12" x14ac:dyDescent="0.25">
      <c r="A2921" s="3"/>
      <c r="B2921" s="4"/>
      <c r="C2921" s="4"/>
      <c r="D2921" s="22"/>
      <c r="E2921" s="22"/>
      <c r="F2921" s="22"/>
      <c r="G2921" s="22"/>
      <c r="H2921" s="4"/>
      <c r="I2921" s="23"/>
      <c r="J2921" s="4"/>
      <c r="K2921" s="23"/>
      <c r="L2921" s="22"/>
    </row>
    <row r="2922" spans="1:12" x14ac:dyDescent="0.25">
      <c r="A2922" s="3"/>
      <c r="B2922" s="4"/>
      <c r="C2922" s="4"/>
      <c r="D2922" s="22"/>
      <c r="E2922" s="22"/>
      <c r="F2922" s="22"/>
      <c r="G2922" s="22"/>
      <c r="H2922" s="4"/>
      <c r="I2922" s="23"/>
      <c r="J2922" s="4"/>
      <c r="K2922" s="23"/>
      <c r="L2922" s="22"/>
    </row>
    <row r="2923" spans="1:12" x14ac:dyDescent="0.25">
      <c r="A2923" s="3"/>
      <c r="B2923" s="4"/>
      <c r="C2923" s="4"/>
      <c r="D2923" s="22"/>
      <c r="E2923" s="22"/>
      <c r="F2923" s="22"/>
      <c r="G2923" s="22"/>
      <c r="H2923" s="4"/>
      <c r="I2923" s="23"/>
      <c r="J2923" s="4"/>
      <c r="K2923" s="23"/>
      <c r="L2923" s="22"/>
    </row>
    <row r="2924" spans="1:12" x14ac:dyDescent="0.25">
      <c r="A2924" s="3"/>
      <c r="B2924" s="4"/>
      <c r="C2924" s="4"/>
      <c r="D2924" s="22"/>
      <c r="E2924" s="22"/>
      <c r="F2924" s="22"/>
      <c r="G2924" s="22"/>
      <c r="H2924" s="4"/>
      <c r="I2924" s="23"/>
      <c r="J2924" s="4"/>
      <c r="K2924" s="23"/>
      <c r="L2924" s="22"/>
    </row>
    <row r="2925" spans="1:12" x14ac:dyDescent="0.25">
      <c r="A2925" s="3"/>
      <c r="B2925" s="4"/>
      <c r="C2925" s="4"/>
      <c r="D2925" s="22"/>
      <c r="E2925" s="22"/>
      <c r="F2925" s="22"/>
      <c r="G2925" s="22"/>
      <c r="H2925" s="4"/>
      <c r="I2925" s="23"/>
      <c r="J2925" s="4"/>
      <c r="K2925" s="23"/>
      <c r="L2925" s="22"/>
    </row>
    <row r="2926" spans="1:12" x14ac:dyDescent="0.25">
      <c r="A2926" s="3"/>
      <c r="B2926" s="4"/>
      <c r="C2926" s="4"/>
      <c r="D2926" s="22"/>
      <c r="E2926" s="22"/>
      <c r="F2926" s="22"/>
      <c r="G2926" s="22"/>
      <c r="H2926" s="4"/>
      <c r="I2926" s="23"/>
      <c r="J2926" s="4"/>
      <c r="K2926" s="23"/>
      <c r="L2926" s="22"/>
    </row>
    <row r="2927" spans="1:12" x14ac:dyDescent="0.25">
      <c r="A2927" s="3"/>
      <c r="B2927" s="4"/>
      <c r="C2927" s="4"/>
      <c r="D2927" s="22"/>
      <c r="E2927" s="22"/>
      <c r="F2927" s="22"/>
      <c r="G2927" s="22"/>
      <c r="H2927" s="4"/>
      <c r="I2927" s="23"/>
      <c r="J2927" s="4"/>
      <c r="K2927" s="23"/>
      <c r="L2927" s="22"/>
    </row>
    <row r="2928" spans="1:12" x14ac:dyDescent="0.25">
      <c r="A2928" s="3"/>
      <c r="B2928" s="4"/>
      <c r="C2928" s="4"/>
      <c r="D2928" s="22"/>
      <c r="E2928" s="22"/>
      <c r="F2928" s="22"/>
      <c r="G2928" s="22"/>
      <c r="H2928" s="4"/>
      <c r="I2928" s="23"/>
      <c r="J2928" s="4"/>
      <c r="K2928" s="23"/>
      <c r="L2928" s="22"/>
    </row>
    <row r="2929" spans="1:12" x14ac:dyDescent="0.25">
      <c r="A2929" s="3"/>
      <c r="B2929" s="4"/>
      <c r="C2929" s="4"/>
      <c r="D2929" s="22"/>
      <c r="E2929" s="22"/>
      <c r="F2929" s="22"/>
      <c r="G2929" s="22"/>
      <c r="H2929" s="4"/>
      <c r="I2929" s="23"/>
      <c r="J2929" s="4"/>
      <c r="K2929" s="23"/>
      <c r="L2929" s="22"/>
    </row>
    <row r="2930" spans="1:12" x14ac:dyDescent="0.25">
      <c r="A2930" s="3"/>
      <c r="B2930" s="4"/>
      <c r="C2930" s="4"/>
      <c r="D2930" s="22"/>
      <c r="E2930" s="22"/>
      <c r="F2930" s="22"/>
      <c r="G2930" s="22"/>
      <c r="H2930" s="4"/>
      <c r="I2930" s="23"/>
      <c r="J2930" s="4"/>
      <c r="K2930" s="23"/>
      <c r="L2930" s="22"/>
    </row>
    <row r="2931" spans="1:12" x14ac:dyDescent="0.25">
      <c r="A2931" s="3"/>
      <c r="B2931" s="4"/>
      <c r="C2931" s="4"/>
      <c r="D2931" s="22"/>
      <c r="E2931" s="22"/>
      <c r="F2931" s="22"/>
      <c r="G2931" s="22"/>
      <c r="H2931" s="4"/>
      <c r="I2931" s="23"/>
      <c r="J2931" s="4"/>
      <c r="K2931" s="23"/>
      <c r="L2931" s="22"/>
    </row>
    <row r="2932" spans="1:12" x14ac:dyDescent="0.25">
      <c r="A2932" s="3"/>
      <c r="B2932" s="4"/>
      <c r="C2932" s="4"/>
      <c r="D2932" s="22"/>
      <c r="E2932" s="22"/>
      <c r="F2932" s="22"/>
      <c r="G2932" s="22"/>
      <c r="H2932" s="4"/>
      <c r="I2932" s="23"/>
      <c r="J2932" s="4"/>
      <c r="K2932" s="23"/>
      <c r="L2932" s="22"/>
    </row>
    <row r="2933" spans="1:12" x14ac:dyDescent="0.25">
      <c r="A2933" s="3"/>
      <c r="B2933" s="4"/>
      <c r="C2933" s="4"/>
      <c r="D2933" s="22"/>
      <c r="E2933" s="22"/>
      <c r="F2933" s="22"/>
      <c r="G2933" s="22"/>
      <c r="H2933" s="4"/>
      <c r="I2933" s="23"/>
      <c r="J2933" s="4"/>
      <c r="K2933" s="23"/>
      <c r="L2933" s="22"/>
    </row>
    <row r="2934" spans="1:12" x14ac:dyDescent="0.25">
      <c r="A2934" s="3"/>
      <c r="B2934" s="4"/>
      <c r="C2934" s="4"/>
      <c r="D2934" s="22"/>
      <c r="E2934" s="22"/>
      <c r="F2934" s="22"/>
      <c r="G2934" s="22"/>
      <c r="H2934" s="4"/>
      <c r="I2934" s="23"/>
      <c r="J2934" s="4"/>
      <c r="K2934" s="23"/>
      <c r="L2934" s="22"/>
    </row>
    <row r="2935" spans="1:12" x14ac:dyDescent="0.25">
      <c r="A2935" s="3"/>
      <c r="B2935" s="4"/>
      <c r="C2935" s="4"/>
      <c r="D2935" s="22"/>
      <c r="E2935" s="22"/>
      <c r="F2935" s="22"/>
      <c r="G2935" s="22"/>
      <c r="H2935" s="4"/>
      <c r="I2935" s="23"/>
      <c r="J2935" s="4"/>
      <c r="K2935" s="23"/>
      <c r="L2935" s="22"/>
    </row>
    <row r="2936" spans="1:12" x14ac:dyDescent="0.25">
      <c r="A2936" s="3"/>
      <c r="B2936" s="4"/>
      <c r="C2936" s="4"/>
      <c r="D2936" s="22"/>
      <c r="E2936" s="22"/>
      <c r="F2936" s="22"/>
      <c r="G2936" s="22"/>
      <c r="H2936" s="4"/>
      <c r="I2936" s="23"/>
      <c r="J2936" s="4"/>
      <c r="K2936" s="23"/>
      <c r="L2936" s="22"/>
    </row>
    <row r="2937" spans="1:12" x14ac:dyDescent="0.25">
      <c r="A2937" s="3"/>
      <c r="B2937" s="4"/>
      <c r="C2937" s="4"/>
      <c r="D2937" s="22"/>
      <c r="E2937" s="22"/>
      <c r="F2937" s="22"/>
      <c r="G2937" s="22"/>
      <c r="H2937" s="4"/>
      <c r="I2937" s="23"/>
      <c r="J2937" s="4"/>
      <c r="K2937" s="23"/>
      <c r="L2937" s="22"/>
    </row>
    <row r="2938" spans="1:12" x14ac:dyDescent="0.25">
      <c r="A2938" s="3"/>
      <c r="B2938" s="4"/>
      <c r="C2938" s="4"/>
      <c r="D2938" s="22"/>
      <c r="E2938" s="22"/>
      <c r="F2938" s="22"/>
      <c r="G2938" s="22"/>
      <c r="H2938" s="4"/>
      <c r="I2938" s="23"/>
      <c r="J2938" s="4"/>
      <c r="K2938" s="23"/>
      <c r="L2938" s="22"/>
    </row>
    <row r="2939" spans="1:12" x14ac:dyDescent="0.25">
      <c r="A2939" s="3"/>
      <c r="B2939" s="4"/>
      <c r="C2939" s="4"/>
      <c r="D2939" s="22"/>
      <c r="E2939" s="22"/>
      <c r="F2939" s="22"/>
      <c r="G2939" s="22"/>
      <c r="H2939" s="4"/>
      <c r="I2939" s="23"/>
      <c r="J2939" s="4"/>
      <c r="K2939" s="23"/>
      <c r="L2939" s="22"/>
    </row>
    <row r="2940" spans="1:12" x14ac:dyDescent="0.25">
      <c r="A2940" s="3"/>
      <c r="B2940" s="4"/>
      <c r="C2940" s="4"/>
      <c r="D2940" s="22"/>
      <c r="E2940" s="22"/>
      <c r="F2940" s="22"/>
      <c r="G2940" s="22"/>
      <c r="H2940" s="4"/>
      <c r="I2940" s="23"/>
      <c r="J2940" s="4"/>
      <c r="K2940" s="23"/>
      <c r="L2940" s="22"/>
    </row>
    <row r="2941" spans="1:12" x14ac:dyDescent="0.25">
      <c r="A2941" s="3"/>
      <c r="B2941" s="4"/>
      <c r="C2941" s="4"/>
      <c r="D2941" s="22"/>
      <c r="E2941" s="22"/>
      <c r="F2941" s="22"/>
      <c r="G2941" s="22"/>
      <c r="H2941" s="4"/>
      <c r="I2941" s="23"/>
      <c r="J2941" s="4"/>
      <c r="K2941" s="23"/>
      <c r="L2941" s="22"/>
    </row>
    <row r="2942" spans="1:12" x14ac:dyDescent="0.25">
      <c r="A2942" s="3"/>
      <c r="B2942" s="4"/>
      <c r="C2942" s="4"/>
      <c r="D2942" s="22"/>
      <c r="E2942" s="22"/>
      <c r="F2942" s="22"/>
      <c r="G2942" s="22"/>
      <c r="H2942" s="4"/>
      <c r="I2942" s="23"/>
      <c r="J2942" s="4"/>
      <c r="K2942" s="23"/>
      <c r="L2942" s="22"/>
    </row>
    <row r="2943" spans="1:12" x14ac:dyDescent="0.25">
      <c r="A2943" s="3"/>
      <c r="B2943" s="4"/>
      <c r="C2943" s="4"/>
      <c r="D2943" s="22"/>
      <c r="E2943" s="22"/>
      <c r="F2943" s="22"/>
      <c r="G2943" s="22"/>
      <c r="H2943" s="4"/>
      <c r="I2943" s="23"/>
      <c r="J2943" s="4"/>
      <c r="K2943" s="23"/>
      <c r="L2943" s="22"/>
    </row>
    <row r="2944" spans="1:12" x14ac:dyDescent="0.25">
      <c r="A2944" s="3"/>
      <c r="B2944" s="4"/>
      <c r="C2944" s="4"/>
      <c r="D2944" s="22"/>
      <c r="E2944" s="22"/>
      <c r="F2944" s="22"/>
      <c r="G2944" s="22"/>
      <c r="H2944" s="4"/>
      <c r="I2944" s="23"/>
      <c r="J2944" s="4"/>
      <c r="K2944" s="23"/>
      <c r="L2944" s="22"/>
    </row>
    <row r="2945" spans="1:12" x14ac:dyDescent="0.25">
      <c r="A2945" s="3"/>
      <c r="B2945" s="4"/>
      <c r="C2945" s="4"/>
      <c r="D2945" s="22"/>
      <c r="E2945" s="22"/>
      <c r="F2945" s="22"/>
      <c r="G2945" s="22"/>
      <c r="H2945" s="4"/>
      <c r="I2945" s="23"/>
      <c r="J2945" s="4"/>
      <c r="K2945" s="23"/>
      <c r="L2945" s="22"/>
    </row>
    <row r="2946" spans="1:12" x14ac:dyDescent="0.25">
      <c r="A2946" s="3"/>
      <c r="B2946" s="4"/>
      <c r="C2946" s="4"/>
      <c r="D2946" s="22"/>
      <c r="E2946" s="22"/>
      <c r="F2946" s="22"/>
      <c r="G2946" s="22"/>
      <c r="H2946" s="4"/>
      <c r="I2946" s="23"/>
      <c r="J2946" s="4"/>
      <c r="K2946" s="23"/>
      <c r="L2946" s="22"/>
    </row>
    <row r="2947" spans="1:12" x14ac:dyDescent="0.25">
      <c r="A2947" s="3"/>
      <c r="B2947" s="4"/>
      <c r="C2947" s="4"/>
      <c r="D2947" s="22"/>
      <c r="E2947" s="22"/>
      <c r="F2947" s="22"/>
      <c r="G2947" s="22"/>
      <c r="H2947" s="4"/>
      <c r="I2947" s="23"/>
      <c r="J2947" s="4"/>
      <c r="K2947" s="23"/>
      <c r="L2947" s="22"/>
    </row>
    <row r="2948" spans="1:12" x14ac:dyDescent="0.25">
      <c r="A2948" s="3"/>
      <c r="B2948" s="4"/>
      <c r="C2948" s="4"/>
      <c r="D2948" s="22"/>
      <c r="E2948" s="22"/>
      <c r="F2948" s="22"/>
      <c r="G2948" s="22"/>
      <c r="H2948" s="4"/>
      <c r="I2948" s="23"/>
      <c r="J2948" s="4"/>
      <c r="K2948" s="23"/>
      <c r="L2948" s="22"/>
    </row>
    <row r="2949" spans="1:12" x14ac:dyDescent="0.25">
      <c r="A2949" s="3"/>
      <c r="B2949" s="4"/>
      <c r="C2949" s="4"/>
      <c r="D2949" s="22"/>
      <c r="E2949" s="22"/>
      <c r="F2949" s="22"/>
      <c r="G2949" s="22"/>
      <c r="H2949" s="4"/>
      <c r="I2949" s="23"/>
      <c r="J2949" s="4"/>
      <c r="K2949" s="23"/>
      <c r="L2949" s="22"/>
    </row>
    <row r="2950" spans="1:12" x14ac:dyDescent="0.25">
      <c r="A2950" s="3"/>
      <c r="B2950" s="4"/>
      <c r="C2950" s="4"/>
      <c r="D2950" s="22"/>
      <c r="E2950" s="22"/>
      <c r="F2950" s="22"/>
      <c r="G2950" s="22"/>
      <c r="H2950" s="4"/>
      <c r="I2950" s="23"/>
      <c r="J2950" s="4"/>
      <c r="K2950" s="23"/>
      <c r="L2950" s="22"/>
    </row>
    <row r="2951" spans="1:12" x14ac:dyDescent="0.25">
      <c r="A2951" s="3"/>
      <c r="B2951" s="4"/>
      <c r="C2951" s="4"/>
      <c r="D2951" s="22"/>
      <c r="E2951" s="22"/>
      <c r="F2951" s="22"/>
      <c r="G2951" s="22"/>
      <c r="H2951" s="4"/>
      <c r="I2951" s="23"/>
      <c r="J2951" s="4"/>
      <c r="K2951" s="23"/>
      <c r="L2951" s="22"/>
    </row>
    <row r="2952" spans="1:12" x14ac:dyDescent="0.25">
      <c r="A2952" s="3"/>
      <c r="B2952" s="4"/>
      <c r="C2952" s="4"/>
      <c r="D2952" s="22"/>
      <c r="E2952" s="22"/>
      <c r="F2952" s="22"/>
      <c r="G2952" s="22"/>
      <c r="H2952" s="4"/>
      <c r="I2952" s="23"/>
      <c r="J2952" s="4"/>
      <c r="K2952" s="23"/>
      <c r="L2952" s="22"/>
    </row>
    <row r="2953" spans="1:12" x14ac:dyDescent="0.25">
      <c r="A2953" s="3"/>
      <c r="B2953" s="4"/>
      <c r="C2953" s="4"/>
      <c r="D2953" s="22"/>
      <c r="E2953" s="22"/>
      <c r="F2953" s="22"/>
      <c r="G2953" s="22"/>
      <c r="H2953" s="4"/>
      <c r="I2953" s="23"/>
      <c r="J2953" s="4"/>
      <c r="K2953" s="23"/>
      <c r="L2953" s="22"/>
    </row>
    <row r="2954" spans="1:12" x14ac:dyDescent="0.25">
      <c r="A2954" s="3"/>
      <c r="B2954" s="4"/>
      <c r="C2954" s="4"/>
      <c r="D2954" s="22"/>
      <c r="E2954" s="22"/>
      <c r="F2954" s="22"/>
      <c r="G2954" s="22"/>
      <c r="H2954" s="4"/>
      <c r="I2954" s="23"/>
      <c r="J2954" s="4"/>
      <c r="K2954" s="23"/>
      <c r="L2954" s="22"/>
    </row>
    <row r="2955" spans="1:12" x14ac:dyDescent="0.25">
      <c r="A2955" s="3"/>
      <c r="B2955" s="4"/>
      <c r="C2955" s="4"/>
      <c r="D2955" s="22"/>
      <c r="E2955" s="22"/>
      <c r="F2955" s="22"/>
      <c r="G2955" s="22"/>
      <c r="H2955" s="4"/>
      <c r="I2955" s="23"/>
      <c r="J2955" s="4"/>
      <c r="K2955" s="23"/>
      <c r="L2955" s="22"/>
    </row>
    <row r="2956" spans="1:12" x14ac:dyDescent="0.25">
      <c r="A2956" s="3"/>
      <c r="B2956" s="4"/>
      <c r="C2956" s="4"/>
      <c r="D2956" s="22"/>
      <c r="E2956" s="22"/>
      <c r="F2956" s="22"/>
      <c r="G2956" s="22"/>
      <c r="H2956" s="4"/>
      <c r="I2956" s="23"/>
      <c r="J2956" s="4"/>
      <c r="K2956" s="23"/>
      <c r="L2956" s="22"/>
    </row>
    <row r="2957" spans="1:12" x14ac:dyDescent="0.25">
      <c r="A2957" s="3"/>
      <c r="B2957" s="4"/>
      <c r="C2957" s="4"/>
      <c r="D2957" s="22"/>
      <c r="E2957" s="22"/>
      <c r="F2957" s="22"/>
      <c r="G2957" s="22"/>
      <c r="H2957" s="4"/>
      <c r="I2957" s="23"/>
      <c r="J2957" s="4"/>
      <c r="K2957" s="23"/>
      <c r="L2957" s="22"/>
    </row>
    <row r="2958" spans="1:12" x14ac:dyDescent="0.25">
      <c r="A2958" s="3"/>
      <c r="B2958" s="4"/>
      <c r="C2958" s="4"/>
      <c r="D2958" s="22"/>
      <c r="E2958" s="22"/>
      <c r="F2958" s="22"/>
      <c r="G2958" s="22"/>
      <c r="H2958" s="4"/>
      <c r="I2958" s="23"/>
      <c r="J2958" s="4"/>
      <c r="K2958" s="23"/>
      <c r="L2958" s="22"/>
    </row>
    <row r="2959" spans="1:12" x14ac:dyDescent="0.25">
      <c r="A2959" s="3"/>
      <c r="B2959" s="4"/>
      <c r="C2959" s="4"/>
      <c r="D2959" s="22"/>
      <c r="E2959" s="22"/>
      <c r="F2959" s="22"/>
      <c r="G2959" s="22"/>
      <c r="H2959" s="4"/>
      <c r="I2959" s="23"/>
      <c r="J2959" s="4"/>
      <c r="K2959" s="23"/>
      <c r="L2959" s="22"/>
    </row>
    <row r="2960" spans="1:12" x14ac:dyDescent="0.25">
      <c r="A2960" s="3"/>
      <c r="B2960" s="4"/>
      <c r="C2960" s="4"/>
      <c r="D2960" s="22"/>
      <c r="E2960" s="22"/>
      <c r="F2960" s="22"/>
      <c r="G2960" s="22"/>
      <c r="H2960" s="4"/>
      <c r="I2960" s="23"/>
      <c r="J2960" s="4"/>
      <c r="K2960" s="23"/>
      <c r="L2960" s="22"/>
    </row>
    <row r="2961" spans="1:12" x14ac:dyDescent="0.25">
      <c r="A2961" s="3"/>
      <c r="B2961" s="4"/>
      <c r="C2961" s="4"/>
      <c r="D2961" s="22"/>
      <c r="E2961" s="22"/>
      <c r="F2961" s="22"/>
      <c r="G2961" s="22"/>
      <c r="H2961" s="4"/>
      <c r="I2961" s="23"/>
      <c r="J2961" s="4"/>
      <c r="K2961" s="23"/>
      <c r="L2961" s="22"/>
    </row>
    <row r="2962" spans="1:12" x14ac:dyDescent="0.25">
      <c r="A2962" s="3"/>
      <c r="B2962" s="4"/>
      <c r="C2962" s="4"/>
      <c r="D2962" s="22"/>
      <c r="E2962" s="22"/>
      <c r="F2962" s="22"/>
      <c r="G2962" s="22"/>
      <c r="H2962" s="4"/>
      <c r="I2962" s="23"/>
      <c r="J2962" s="4"/>
      <c r="K2962" s="23"/>
      <c r="L2962" s="22"/>
    </row>
    <row r="2963" spans="1:12" x14ac:dyDescent="0.25">
      <c r="A2963" s="3"/>
      <c r="B2963" s="4"/>
      <c r="C2963" s="4"/>
      <c r="D2963" s="22"/>
      <c r="E2963" s="22"/>
      <c r="F2963" s="22"/>
      <c r="G2963" s="22"/>
      <c r="H2963" s="4"/>
      <c r="I2963" s="23"/>
      <c r="J2963" s="4"/>
      <c r="K2963" s="23"/>
      <c r="L2963" s="22"/>
    </row>
    <row r="2964" spans="1:12" x14ac:dyDescent="0.25">
      <c r="A2964" s="3"/>
      <c r="B2964" s="4"/>
      <c r="C2964" s="4"/>
      <c r="D2964" s="22"/>
      <c r="E2964" s="22"/>
      <c r="F2964" s="22"/>
      <c r="G2964" s="22"/>
      <c r="H2964" s="4"/>
      <c r="I2964" s="23"/>
      <c r="J2964" s="4"/>
      <c r="K2964" s="23"/>
      <c r="L2964" s="22"/>
    </row>
    <row r="2965" spans="1:12" x14ac:dyDescent="0.25">
      <c r="A2965" s="3"/>
      <c r="B2965" s="4"/>
      <c r="C2965" s="4"/>
      <c r="D2965" s="22"/>
      <c r="E2965" s="22"/>
      <c r="F2965" s="22"/>
      <c r="G2965" s="22"/>
      <c r="H2965" s="4"/>
      <c r="I2965" s="23"/>
      <c r="J2965" s="4"/>
      <c r="K2965" s="23"/>
      <c r="L2965" s="22"/>
    </row>
    <row r="2966" spans="1:12" x14ac:dyDescent="0.25">
      <c r="A2966" s="3"/>
      <c r="B2966" s="4"/>
      <c r="C2966" s="4"/>
      <c r="D2966" s="22"/>
      <c r="E2966" s="22"/>
      <c r="F2966" s="22"/>
      <c r="G2966" s="22"/>
      <c r="H2966" s="4"/>
      <c r="I2966" s="23"/>
      <c r="J2966" s="4"/>
      <c r="K2966" s="23"/>
      <c r="L2966" s="22"/>
    </row>
    <row r="2967" spans="1:12" x14ac:dyDescent="0.25">
      <c r="A2967" s="3"/>
      <c r="B2967" s="4"/>
      <c r="C2967" s="4"/>
      <c r="D2967" s="22"/>
      <c r="E2967" s="22"/>
      <c r="F2967" s="22"/>
      <c r="G2967" s="22"/>
      <c r="H2967" s="4"/>
      <c r="I2967" s="23"/>
      <c r="J2967" s="4"/>
      <c r="K2967" s="23"/>
      <c r="L2967" s="22"/>
    </row>
    <row r="2968" spans="1:12" x14ac:dyDescent="0.25">
      <c r="A2968" s="3"/>
      <c r="B2968" s="4"/>
      <c r="C2968" s="4"/>
      <c r="D2968" s="22"/>
      <c r="E2968" s="22"/>
      <c r="F2968" s="22"/>
      <c r="G2968" s="22"/>
      <c r="H2968" s="4"/>
      <c r="I2968" s="23"/>
      <c r="J2968" s="4"/>
      <c r="K2968" s="23"/>
      <c r="L2968" s="22"/>
    </row>
    <row r="2969" spans="1:12" x14ac:dyDescent="0.25">
      <c r="A2969" s="3"/>
      <c r="B2969" s="4"/>
      <c r="C2969" s="4"/>
      <c r="D2969" s="22"/>
      <c r="E2969" s="22"/>
      <c r="F2969" s="22"/>
      <c r="G2969" s="22"/>
      <c r="H2969" s="4"/>
      <c r="I2969" s="23"/>
      <c r="J2969" s="4"/>
      <c r="K2969" s="23"/>
      <c r="L2969" s="22"/>
    </row>
    <row r="2970" spans="1:12" x14ac:dyDescent="0.25">
      <c r="A2970" s="3"/>
      <c r="B2970" s="4"/>
      <c r="C2970" s="4"/>
      <c r="D2970" s="22"/>
      <c r="E2970" s="22"/>
      <c r="F2970" s="22"/>
      <c r="G2970" s="22"/>
      <c r="H2970" s="4"/>
      <c r="I2970" s="23"/>
      <c r="J2970" s="4"/>
      <c r="K2970" s="23"/>
      <c r="L2970" s="22"/>
    </row>
    <row r="2971" spans="1:12" x14ac:dyDescent="0.25">
      <c r="A2971" s="3"/>
      <c r="B2971" s="4"/>
      <c r="C2971" s="4"/>
      <c r="D2971" s="22"/>
      <c r="E2971" s="22"/>
      <c r="F2971" s="22"/>
      <c r="G2971" s="22"/>
      <c r="H2971" s="4"/>
      <c r="I2971" s="23"/>
      <c r="J2971" s="4"/>
      <c r="K2971" s="23"/>
      <c r="L2971" s="22"/>
    </row>
    <row r="2972" spans="1:12" x14ac:dyDescent="0.25">
      <c r="A2972" s="3"/>
      <c r="B2972" s="4"/>
      <c r="C2972" s="4"/>
      <c r="D2972" s="22"/>
      <c r="E2972" s="22"/>
      <c r="F2972" s="22"/>
      <c r="G2972" s="22"/>
      <c r="H2972" s="4"/>
      <c r="I2972" s="23"/>
      <c r="J2972" s="4"/>
      <c r="K2972" s="23"/>
      <c r="L2972" s="22"/>
    </row>
    <row r="2973" spans="1:12" x14ac:dyDescent="0.25">
      <c r="A2973" s="3"/>
      <c r="B2973" s="4"/>
      <c r="C2973" s="4"/>
      <c r="D2973" s="22"/>
      <c r="E2973" s="22"/>
      <c r="F2973" s="22"/>
      <c r="G2973" s="22"/>
      <c r="H2973" s="4"/>
      <c r="I2973" s="23"/>
      <c r="J2973" s="4"/>
      <c r="K2973" s="23"/>
      <c r="L2973" s="22"/>
    </row>
    <row r="2974" spans="1:12" x14ac:dyDescent="0.25">
      <c r="A2974" s="3"/>
      <c r="B2974" s="4"/>
      <c r="C2974" s="4"/>
      <c r="D2974" s="22"/>
      <c r="E2974" s="22"/>
      <c r="F2974" s="22"/>
      <c r="G2974" s="22"/>
      <c r="H2974" s="4"/>
      <c r="I2974" s="23"/>
      <c r="J2974" s="4"/>
      <c r="K2974" s="23"/>
      <c r="L2974" s="22"/>
    </row>
    <row r="2975" spans="1:12" x14ac:dyDescent="0.25">
      <c r="A2975" s="3"/>
      <c r="B2975" s="4"/>
      <c r="C2975" s="4"/>
      <c r="D2975" s="22"/>
      <c r="E2975" s="22"/>
      <c r="F2975" s="22"/>
      <c r="G2975" s="22"/>
      <c r="H2975" s="4"/>
      <c r="I2975" s="23"/>
      <c r="J2975" s="4"/>
      <c r="K2975" s="23"/>
      <c r="L2975" s="22"/>
    </row>
    <row r="2976" spans="1:12" x14ac:dyDescent="0.25">
      <c r="A2976" s="3"/>
      <c r="B2976" s="4"/>
      <c r="C2976" s="4"/>
      <c r="D2976" s="22"/>
      <c r="E2976" s="22"/>
      <c r="F2976" s="22"/>
      <c r="G2976" s="22"/>
      <c r="H2976" s="4"/>
      <c r="I2976" s="23"/>
      <c r="J2976" s="4"/>
      <c r="K2976" s="23"/>
      <c r="L2976" s="22"/>
    </row>
    <row r="2977" spans="1:12" x14ac:dyDescent="0.25">
      <c r="A2977" s="3"/>
      <c r="B2977" s="4"/>
      <c r="C2977" s="4"/>
      <c r="D2977" s="22"/>
      <c r="E2977" s="22"/>
      <c r="F2977" s="22"/>
      <c r="G2977" s="22"/>
      <c r="H2977" s="4"/>
      <c r="I2977" s="23"/>
      <c r="J2977" s="4"/>
      <c r="K2977" s="23"/>
      <c r="L2977" s="22"/>
    </row>
    <row r="2978" spans="1:12" x14ac:dyDescent="0.25">
      <c r="A2978" s="3"/>
      <c r="B2978" s="4"/>
      <c r="C2978" s="4"/>
      <c r="D2978" s="22"/>
      <c r="E2978" s="22"/>
      <c r="F2978" s="22"/>
      <c r="G2978" s="22"/>
      <c r="H2978" s="4"/>
      <c r="I2978" s="23"/>
      <c r="J2978" s="4"/>
      <c r="K2978" s="23"/>
      <c r="L2978" s="22"/>
    </row>
    <row r="2979" spans="1:12" x14ac:dyDescent="0.25">
      <c r="A2979" s="3"/>
      <c r="B2979" s="4"/>
      <c r="C2979" s="4"/>
      <c r="D2979" s="22"/>
      <c r="E2979" s="22"/>
      <c r="F2979" s="22"/>
      <c r="G2979" s="22"/>
      <c r="H2979" s="4"/>
      <c r="I2979" s="23"/>
      <c r="J2979" s="4"/>
      <c r="K2979" s="23"/>
      <c r="L2979" s="22"/>
    </row>
    <row r="2980" spans="1:12" x14ac:dyDescent="0.25">
      <c r="A2980" s="3"/>
      <c r="B2980" s="4"/>
      <c r="C2980" s="4"/>
      <c r="D2980" s="22"/>
      <c r="E2980" s="22"/>
      <c r="F2980" s="22"/>
      <c r="G2980" s="22"/>
      <c r="H2980" s="4"/>
      <c r="I2980" s="23"/>
      <c r="J2980" s="4"/>
      <c r="K2980" s="23"/>
      <c r="L2980" s="22"/>
    </row>
    <row r="2981" spans="1:12" x14ac:dyDescent="0.25">
      <c r="A2981" s="3"/>
      <c r="B2981" s="4"/>
      <c r="C2981" s="4"/>
      <c r="D2981" s="22"/>
      <c r="E2981" s="22"/>
      <c r="F2981" s="22"/>
      <c r="G2981" s="22"/>
      <c r="H2981" s="4"/>
      <c r="I2981" s="23"/>
      <c r="J2981" s="4"/>
      <c r="K2981" s="23"/>
      <c r="L2981" s="22"/>
    </row>
    <row r="2982" spans="1:12" x14ac:dyDescent="0.25">
      <c r="A2982" s="3"/>
      <c r="B2982" s="4"/>
      <c r="C2982" s="4"/>
      <c r="D2982" s="22"/>
      <c r="E2982" s="22"/>
      <c r="F2982" s="22"/>
      <c r="G2982" s="22"/>
      <c r="H2982" s="4"/>
      <c r="I2982" s="23"/>
      <c r="J2982" s="4"/>
      <c r="K2982" s="23"/>
      <c r="L2982" s="22"/>
    </row>
    <row r="2983" spans="1:12" x14ac:dyDescent="0.25">
      <c r="A2983" s="3"/>
      <c r="B2983" s="4"/>
      <c r="C2983" s="4"/>
      <c r="D2983" s="22"/>
      <c r="E2983" s="22"/>
      <c r="F2983" s="22"/>
      <c r="G2983" s="22"/>
      <c r="H2983" s="4"/>
      <c r="I2983" s="23"/>
      <c r="J2983" s="4"/>
      <c r="K2983" s="23"/>
      <c r="L2983" s="22"/>
    </row>
    <row r="2984" spans="1:12" x14ac:dyDescent="0.25">
      <c r="A2984" s="3"/>
      <c r="B2984" s="4"/>
      <c r="C2984" s="4"/>
      <c r="D2984" s="22"/>
      <c r="E2984" s="22"/>
      <c r="F2984" s="22"/>
      <c r="G2984" s="22"/>
      <c r="H2984" s="4"/>
      <c r="I2984" s="23"/>
      <c r="J2984" s="4"/>
      <c r="K2984" s="23"/>
      <c r="L2984" s="22"/>
    </row>
    <row r="2985" spans="1:12" x14ac:dyDescent="0.25">
      <c r="A2985" s="3"/>
      <c r="B2985" s="4"/>
      <c r="C2985" s="4"/>
      <c r="D2985" s="22"/>
      <c r="E2985" s="22"/>
      <c r="F2985" s="22"/>
      <c r="G2985" s="22"/>
      <c r="H2985" s="4"/>
      <c r="I2985" s="23"/>
      <c r="J2985" s="4"/>
      <c r="K2985" s="23"/>
      <c r="L2985" s="22"/>
    </row>
    <row r="2986" spans="1:12" x14ac:dyDescent="0.25">
      <c r="A2986" s="3"/>
      <c r="B2986" s="4"/>
      <c r="C2986" s="4"/>
      <c r="D2986" s="22"/>
      <c r="E2986" s="22"/>
      <c r="F2986" s="22"/>
      <c r="G2986" s="22"/>
      <c r="H2986" s="4"/>
      <c r="I2986" s="23"/>
      <c r="J2986" s="4"/>
      <c r="K2986" s="23"/>
      <c r="L2986" s="22"/>
    </row>
    <row r="2987" spans="1:12" x14ac:dyDescent="0.25">
      <c r="A2987" s="3"/>
      <c r="B2987" s="4"/>
      <c r="C2987" s="4"/>
      <c r="D2987" s="22"/>
      <c r="E2987" s="22"/>
      <c r="F2987" s="22"/>
      <c r="G2987" s="22"/>
      <c r="H2987" s="4"/>
      <c r="I2987" s="23"/>
      <c r="J2987" s="4"/>
      <c r="K2987" s="23"/>
      <c r="L2987" s="22"/>
    </row>
    <row r="2988" spans="1:12" x14ac:dyDescent="0.25">
      <c r="A2988" s="3"/>
      <c r="B2988" s="4"/>
      <c r="C2988" s="4"/>
      <c r="D2988" s="22"/>
      <c r="E2988" s="22"/>
      <c r="F2988" s="22"/>
      <c r="G2988" s="22"/>
      <c r="H2988" s="4"/>
      <c r="I2988" s="23"/>
      <c r="J2988" s="4"/>
      <c r="K2988" s="23"/>
      <c r="L2988" s="22"/>
    </row>
    <row r="2989" spans="1:12" x14ac:dyDescent="0.25">
      <c r="A2989" s="3"/>
      <c r="B2989" s="4"/>
      <c r="C2989" s="4"/>
      <c r="D2989" s="22"/>
      <c r="E2989" s="22"/>
      <c r="F2989" s="22"/>
      <c r="G2989" s="22"/>
      <c r="H2989" s="4"/>
      <c r="I2989" s="23"/>
      <c r="J2989" s="4"/>
      <c r="K2989" s="23"/>
      <c r="L2989" s="22"/>
    </row>
    <row r="2990" spans="1:12" x14ac:dyDescent="0.25">
      <c r="A2990" s="3"/>
      <c r="B2990" s="4"/>
      <c r="C2990" s="4"/>
      <c r="D2990" s="22"/>
      <c r="E2990" s="22"/>
      <c r="F2990" s="22"/>
      <c r="G2990" s="22"/>
      <c r="H2990" s="4"/>
      <c r="I2990" s="23"/>
      <c r="J2990" s="4"/>
      <c r="K2990" s="23"/>
      <c r="L2990" s="22"/>
    </row>
    <row r="2991" spans="1:12" x14ac:dyDescent="0.25">
      <c r="A2991" s="3"/>
      <c r="B2991" s="4"/>
      <c r="C2991" s="4"/>
      <c r="D2991" s="22"/>
      <c r="E2991" s="22"/>
      <c r="F2991" s="22"/>
      <c r="G2991" s="22"/>
      <c r="H2991" s="4"/>
      <c r="I2991" s="23"/>
      <c r="J2991" s="4"/>
      <c r="K2991" s="23"/>
      <c r="L2991" s="22"/>
    </row>
    <row r="2992" spans="1:12" x14ac:dyDescent="0.25">
      <c r="A2992" s="3"/>
      <c r="B2992" s="4"/>
      <c r="C2992" s="4"/>
      <c r="D2992" s="22"/>
      <c r="E2992" s="22"/>
      <c r="F2992" s="22"/>
      <c r="G2992" s="22"/>
      <c r="H2992" s="4"/>
      <c r="I2992" s="23"/>
      <c r="J2992" s="4"/>
      <c r="K2992" s="23"/>
      <c r="L2992" s="22"/>
    </row>
    <row r="2993" spans="1:12" x14ac:dyDescent="0.25">
      <c r="A2993" s="3"/>
      <c r="B2993" s="4"/>
      <c r="C2993" s="4"/>
      <c r="D2993" s="22"/>
      <c r="E2993" s="22"/>
      <c r="F2993" s="22"/>
      <c r="G2993" s="22"/>
      <c r="H2993" s="4"/>
      <c r="I2993" s="23"/>
      <c r="J2993" s="4"/>
      <c r="K2993" s="23"/>
      <c r="L2993" s="22"/>
    </row>
    <row r="2994" spans="1:12" x14ac:dyDescent="0.25">
      <c r="A2994" s="3"/>
      <c r="B2994" s="4"/>
      <c r="C2994" s="4"/>
      <c r="D2994" s="22"/>
      <c r="E2994" s="22"/>
      <c r="F2994" s="22"/>
      <c r="G2994" s="22"/>
      <c r="H2994" s="4"/>
      <c r="I2994" s="23"/>
      <c r="J2994" s="4"/>
      <c r="K2994" s="23"/>
      <c r="L2994" s="22"/>
    </row>
    <row r="2995" spans="1:12" x14ac:dyDescent="0.25">
      <c r="A2995" s="3"/>
      <c r="B2995" s="4"/>
      <c r="C2995" s="4"/>
      <c r="D2995" s="22"/>
      <c r="E2995" s="22"/>
      <c r="F2995" s="22"/>
      <c r="G2995" s="22"/>
      <c r="H2995" s="4"/>
      <c r="I2995" s="23"/>
      <c r="J2995" s="4"/>
      <c r="K2995" s="23"/>
      <c r="L2995" s="22"/>
    </row>
    <row r="2996" spans="1:12" x14ac:dyDescent="0.25">
      <c r="A2996" s="3"/>
      <c r="B2996" s="4"/>
      <c r="C2996" s="4"/>
      <c r="D2996" s="22"/>
      <c r="E2996" s="22"/>
      <c r="F2996" s="22"/>
      <c r="G2996" s="22"/>
      <c r="H2996" s="4"/>
      <c r="I2996" s="23"/>
      <c r="J2996" s="4"/>
      <c r="K2996" s="23"/>
      <c r="L2996" s="22"/>
    </row>
    <row r="2997" spans="1:12" x14ac:dyDescent="0.25">
      <c r="A2997" s="3"/>
      <c r="B2997" s="4"/>
      <c r="C2997" s="4"/>
      <c r="D2997" s="22"/>
      <c r="E2997" s="22"/>
      <c r="F2997" s="22"/>
      <c r="G2997" s="22"/>
      <c r="H2997" s="4"/>
      <c r="I2997" s="23"/>
      <c r="J2997" s="4"/>
      <c r="K2997" s="23"/>
      <c r="L2997" s="22"/>
    </row>
    <row r="2998" spans="1:12" x14ac:dyDescent="0.25">
      <c r="A2998" s="3"/>
      <c r="B2998" s="4"/>
      <c r="C2998" s="4"/>
      <c r="D2998" s="22"/>
      <c r="E2998" s="22"/>
      <c r="F2998" s="22"/>
      <c r="G2998" s="22"/>
      <c r="H2998" s="4"/>
      <c r="I2998" s="23"/>
      <c r="J2998" s="4"/>
      <c r="K2998" s="23"/>
      <c r="L2998" s="22"/>
    </row>
    <row r="2999" spans="1:12" x14ac:dyDescent="0.25">
      <c r="A2999" s="3"/>
      <c r="B2999" s="4"/>
      <c r="C2999" s="4"/>
      <c r="D2999" s="22"/>
      <c r="E2999" s="22"/>
      <c r="F2999" s="22"/>
      <c r="G2999" s="22"/>
      <c r="H2999" s="4"/>
      <c r="I2999" s="23"/>
      <c r="J2999" s="4"/>
      <c r="K2999" s="23"/>
      <c r="L2999" s="22"/>
    </row>
    <row r="3000" spans="1:12" x14ac:dyDescent="0.25">
      <c r="A3000" s="3"/>
      <c r="B3000" s="4"/>
      <c r="C3000" s="4"/>
      <c r="D3000" s="22"/>
      <c r="E3000" s="22"/>
      <c r="F3000" s="22"/>
      <c r="G3000" s="22"/>
      <c r="H3000" s="4"/>
      <c r="I3000" s="23"/>
      <c r="J3000" s="4"/>
      <c r="K3000" s="23"/>
      <c r="L3000" s="22"/>
    </row>
    <row r="3001" spans="1:12" x14ac:dyDescent="0.25">
      <c r="A3001" s="3"/>
      <c r="B3001" s="4"/>
      <c r="C3001" s="4"/>
      <c r="D3001" s="22"/>
      <c r="E3001" s="22"/>
      <c r="F3001" s="22"/>
      <c r="G3001" s="22"/>
      <c r="H3001" s="4"/>
      <c r="I3001" s="23"/>
      <c r="J3001" s="4"/>
      <c r="K3001" s="23"/>
      <c r="L3001" s="22"/>
    </row>
    <row r="3002" spans="1:12" x14ac:dyDescent="0.25">
      <c r="A3002" s="3"/>
      <c r="B3002" s="4"/>
      <c r="C3002" s="4"/>
      <c r="D3002" s="22"/>
      <c r="E3002" s="22"/>
      <c r="F3002" s="22"/>
      <c r="G3002" s="22"/>
      <c r="H3002" s="4"/>
      <c r="I3002" s="23"/>
      <c r="J3002" s="4"/>
      <c r="K3002" s="23"/>
      <c r="L3002" s="22"/>
    </row>
    <row r="3003" spans="1:12" x14ac:dyDescent="0.25">
      <c r="A3003" s="3"/>
      <c r="B3003" s="4"/>
      <c r="C3003" s="4"/>
      <c r="D3003" s="22"/>
      <c r="E3003" s="22"/>
      <c r="F3003" s="22"/>
      <c r="G3003" s="22"/>
      <c r="H3003" s="4"/>
      <c r="I3003" s="23"/>
      <c r="J3003" s="4"/>
      <c r="K3003" s="23"/>
      <c r="L3003" s="22"/>
    </row>
    <row r="3004" spans="1:12" x14ac:dyDescent="0.25">
      <c r="A3004" s="3"/>
      <c r="B3004" s="4"/>
      <c r="C3004" s="4"/>
      <c r="D3004" s="22"/>
      <c r="E3004" s="22"/>
      <c r="F3004" s="22"/>
      <c r="G3004" s="22"/>
      <c r="H3004" s="4"/>
      <c r="I3004" s="23"/>
      <c r="J3004" s="4"/>
      <c r="K3004" s="23"/>
      <c r="L3004" s="22"/>
    </row>
    <row r="3005" spans="1:12" x14ac:dyDescent="0.25">
      <c r="A3005" s="3"/>
      <c r="B3005" s="4"/>
      <c r="C3005" s="4"/>
      <c r="D3005" s="22"/>
      <c r="E3005" s="22"/>
      <c r="F3005" s="22"/>
      <c r="G3005" s="22"/>
      <c r="H3005" s="4"/>
      <c r="I3005" s="23"/>
      <c r="J3005" s="4"/>
      <c r="K3005" s="23"/>
      <c r="L3005" s="22"/>
    </row>
    <row r="3006" spans="1:12" x14ac:dyDescent="0.25">
      <c r="A3006" s="3"/>
      <c r="B3006" s="4"/>
      <c r="C3006" s="4"/>
      <c r="D3006" s="22"/>
      <c r="E3006" s="22"/>
      <c r="F3006" s="22"/>
      <c r="G3006" s="22"/>
      <c r="H3006" s="4"/>
      <c r="I3006" s="23"/>
      <c r="J3006" s="4"/>
      <c r="K3006" s="23"/>
      <c r="L3006" s="22"/>
    </row>
    <row r="3007" spans="1:12" x14ac:dyDescent="0.25">
      <c r="A3007" s="3"/>
      <c r="B3007" s="4"/>
      <c r="C3007" s="4"/>
      <c r="D3007" s="22"/>
      <c r="E3007" s="22"/>
      <c r="F3007" s="22"/>
      <c r="G3007" s="22"/>
      <c r="H3007" s="4"/>
      <c r="I3007" s="23"/>
      <c r="J3007" s="4"/>
      <c r="K3007" s="23"/>
      <c r="L3007" s="22"/>
    </row>
    <row r="3008" spans="1:12" x14ac:dyDescent="0.25">
      <c r="A3008" s="3"/>
      <c r="B3008" s="4"/>
      <c r="C3008" s="4"/>
      <c r="D3008" s="22"/>
      <c r="E3008" s="22"/>
      <c r="F3008" s="22"/>
      <c r="G3008" s="22"/>
      <c r="H3008" s="4"/>
      <c r="I3008" s="23"/>
      <c r="J3008" s="4"/>
      <c r="K3008" s="23"/>
      <c r="L3008" s="22"/>
    </row>
    <row r="3009" spans="1:12" x14ac:dyDescent="0.25">
      <c r="A3009" s="3"/>
      <c r="B3009" s="4"/>
      <c r="C3009" s="4"/>
      <c r="D3009" s="22"/>
      <c r="E3009" s="22"/>
      <c r="F3009" s="22"/>
      <c r="G3009" s="22"/>
      <c r="H3009" s="4"/>
      <c r="I3009" s="23"/>
      <c r="J3009" s="4"/>
      <c r="K3009" s="23"/>
      <c r="L3009" s="22"/>
    </row>
    <row r="3010" spans="1:12" x14ac:dyDescent="0.25">
      <c r="A3010" s="3"/>
      <c r="B3010" s="4"/>
      <c r="C3010" s="4"/>
      <c r="D3010" s="22"/>
      <c r="E3010" s="22"/>
      <c r="F3010" s="22"/>
      <c r="G3010" s="22"/>
      <c r="H3010" s="4"/>
      <c r="I3010" s="23"/>
      <c r="J3010" s="4"/>
      <c r="K3010" s="23"/>
      <c r="L3010" s="22"/>
    </row>
    <row r="3011" spans="1:12" x14ac:dyDescent="0.25">
      <c r="A3011" s="3"/>
      <c r="B3011" s="4"/>
      <c r="C3011" s="4"/>
      <c r="D3011" s="22"/>
      <c r="E3011" s="22"/>
      <c r="F3011" s="22"/>
      <c r="G3011" s="22"/>
      <c r="H3011" s="4"/>
      <c r="I3011" s="23"/>
      <c r="J3011" s="4"/>
      <c r="K3011" s="23"/>
      <c r="L3011" s="22"/>
    </row>
    <row r="3012" spans="1:12" x14ac:dyDescent="0.25">
      <c r="A3012" s="3"/>
      <c r="B3012" s="4"/>
      <c r="C3012" s="4"/>
      <c r="D3012" s="22"/>
      <c r="E3012" s="22"/>
      <c r="F3012" s="22"/>
      <c r="G3012" s="22"/>
      <c r="H3012" s="4"/>
      <c r="I3012" s="23"/>
      <c r="J3012" s="4"/>
      <c r="K3012" s="23"/>
      <c r="L3012" s="22"/>
    </row>
    <row r="3013" spans="1:12" x14ac:dyDescent="0.25">
      <c r="A3013" s="3"/>
      <c r="B3013" s="4"/>
      <c r="C3013" s="4"/>
      <c r="D3013" s="22"/>
      <c r="E3013" s="22"/>
      <c r="F3013" s="22"/>
      <c r="G3013" s="22"/>
      <c r="H3013" s="4"/>
      <c r="I3013" s="23"/>
      <c r="J3013" s="4"/>
      <c r="K3013" s="23"/>
      <c r="L3013" s="22"/>
    </row>
    <row r="3014" spans="1:12" x14ac:dyDescent="0.25">
      <c r="A3014" s="3"/>
      <c r="B3014" s="4"/>
      <c r="C3014" s="4"/>
      <c r="D3014" s="22"/>
      <c r="E3014" s="22"/>
      <c r="F3014" s="22"/>
      <c r="G3014" s="22"/>
      <c r="H3014" s="4"/>
      <c r="I3014" s="23"/>
      <c r="J3014" s="4"/>
      <c r="K3014" s="23"/>
      <c r="L3014" s="22"/>
    </row>
    <row r="3015" spans="1:12" x14ac:dyDescent="0.25">
      <c r="A3015" s="3"/>
      <c r="B3015" s="4"/>
      <c r="C3015" s="4"/>
      <c r="D3015" s="22"/>
      <c r="E3015" s="22"/>
      <c r="F3015" s="22"/>
      <c r="G3015" s="22"/>
      <c r="H3015" s="4"/>
      <c r="I3015" s="23"/>
      <c r="J3015" s="4"/>
      <c r="K3015" s="23"/>
      <c r="L3015" s="22"/>
    </row>
    <row r="3016" spans="1:12" x14ac:dyDescent="0.25">
      <c r="A3016" s="3"/>
      <c r="B3016" s="4"/>
      <c r="C3016" s="4"/>
      <c r="D3016" s="22"/>
      <c r="E3016" s="22"/>
      <c r="F3016" s="22"/>
      <c r="G3016" s="22"/>
      <c r="H3016" s="4"/>
      <c r="I3016" s="23"/>
      <c r="J3016" s="4"/>
      <c r="K3016" s="23"/>
      <c r="L3016" s="22"/>
    </row>
    <row r="3017" spans="1:12" x14ac:dyDescent="0.25">
      <c r="A3017" s="3"/>
      <c r="B3017" s="4"/>
      <c r="C3017" s="4"/>
      <c r="D3017" s="22"/>
      <c r="E3017" s="22"/>
      <c r="F3017" s="22"/>
      <c r="G3017" s="22"/>
      <c r="H3017" s="4"/>
      <c r="I3017" s="23"/>
      <c r="J3017" s="4"/>
      <c r="K3017" s="23"/>
      <c r="L3017" s="22"/>
    </row>
    <row r="3018" spans="1:12" x14ac:dyDescent="0.25">
      <c r="A3018" s="3"/>
      <c r="B3018" s="4"/>
      <c r="C3018" s="4"/>
      <c r="D3018" s="22"/>
      <c r="E3018" s="22"/>
      <c r="F3018" s="22"/>
      <c r="G3018" s="22"/>
      <c r="H3018" s="4"/>
      <c r="I3018" s="23"/>
      <c r="J3018" s="4"/>
      <c r="K3018" s="23"/>
      <c r="L3018" s="22"/>
    </row>
    <row r="3019" spans="1:12" x14ac:dyDescent="0.25">
      <c r="A3019" s="3"/>
      <c r="B3019" s="4"/>
      <c r="C3019" s="4"/>
      <c r="D3019" s="22"/>
      <c r="E3019" s="22"/>
      <c r="F3019" s="22"/>
      <c r="G3019" s="22"/>
      <c r="H3019" s="4"/>
      <c r="I3019" s="23"/>
      <c r="J3019" s="4"/>
      <c r="K3019" s="23"/>
      <c r="L3019" s="22"/>
    </row>
    <row r="3020" spans="1:12" x14ac:dyDescent="0.25">
      <c r="A3020" s="3"/>
      <c r="B3020" s="4"/>
      <c r="C3020" s="4"/>
      <c r="D3020" s="22"/>
      <c r="E3020" s="22"/>
      <c r="F3020" s="22"/>
      <c r="G3020" s="22"/>
      <c r="H3020" s="4"/>
      <c r="I3020" s="23"/>
      <c r="J3020" s="4"/>
      <c r="K3020" s="23"/>
      <c r="L3020" s="22"/>
    </row>
    <row r="3021" spans="1:12" x14ac:dyDescent="0.25">
      <c r="A3021" s="3"/>
      <c r="B3021" s="4"/>
      <c r="C3021" s="4"/>
      <c r="D3021" s="22"/>
      <c r="E3021" s="22"/>
      <c r="F3021" s="22"/>
      <c r="G3021" s="22"/>
      <c r="H3021" s="4"/>
      <c r="I3021" s="23"/>
      <c r="J3021" s="4"/>
      <c r="K3021" s="23"/>
      <c r="L3021" s="22"/>
    </row>
    <row r="3022" spans="1:12" x14ac:dyDescent="0.25">
      <c r="A3022" s="3"/>
      <c r="B3022" s="4"/>
      <c r="C3022" s="4"/>
      <c r="D3022" s="22"/>
      <c r="E3022" s="22"/>
      <c r="F3022" s="22"/>
      <c r="G3022" s="22"/>
      <c r="H3022" s="4"/>
      <c r="I3022" s="23"/>
      <c r="J3022" s="4"/>
      <c r="K3022" s="23"/>
      <c r="L3022" s="22"/>
    </row>
    <row r="3023" spans="1:12" x14ac:dyDescent="0.25">
      <c r="A3023" s="3"/>
      <c r="B3023" s="4"/>
      <c r="C3023" s="4"/>
      <c r="D3023" s="22"/>
      <c r="E3023" s="22"/>
      <c r="F3023" s="22"/>
      <c r="G3023" s="22"/>
      <c r="H3023" s="4"/>
      <c r="I3023" s="23"/>
      <c r="J3023" s="4"/>
      <c r="K3023" s="23"/>
      <c r="L3023" s="22"/>
    </row>
    <row r="3024" spans="1:12" x14ac:dyDescent="0.25">
      <c r="A3024" s="3"/>
      <c r="B3024" s="4"/>
      <c r="C3024" s="4"/>
      <c r="D3024" s="22"/>
      <c r="E3024" s="22"/>
      <c r="F3024" s="22"/>
      <c r="G3024" s="22"/>
      <c r="H3024" s="4"/>
      <c r="I3024" s="23"/>
      <c r="J3024" s="4"/>
      <c r="K3024" s="23"/>
      <c r="L3024" s="22"/>
    </row>
    <row r="3025" spans="1:12" x14ac:dyDescent="0.25">
      <c r="A3025" s="3"/>
      <c r="B3025" s="4"/>
      <c r="C3025" s="4"/>
      <c r="D3025" s="22"/>
      <c r="E3025" s="22"/>
      <c r="F3025" s="22"/>
      <c r="G3025" s="22"/>
      <c r="H3025" s="4"/>
      <c r="I3025" s="23"/>
      <c r="J3025" s="4"/>
      <c r="K3025" s="23"/>
      <c r="L3025" s="22"/>
    </row>
    <row r="3026" spans="1:12" x14ac:dyDescent="0.25">
      <c r="A3026" s="3"/>
      <c r="B3026" s="4"/>
      <c r="C3026" s="4"/>
      <c r="D3026" s="22"/>
      <c r="E3026" s="22"/>
      <c r="F3026" s="22"/>
      <c r="G3026" s="22"/>
      <c r="H3026" s="4"/>
      <c r="I3026" s="23"/>
      <c r="J3026" s="4"/>
      <c r="K3026" s="23"/>
      <c r="L3026" s="22"/>
    </row>
    <row r="3027" spans="1:12" x14ac:dyDescent="0.25">
      <c r="A3027" s="3"/>
      <c r="B3027" s="4"/>
      <c r="C3027" s="4"/>
      <c r="D3027" s="22"/>
      <c r="E3027" s="22"/>
      <c r="F3027" s="22"/>
      <c r="G3027" s="22"/>
      <c r="H3027" s="4"/>
      <c r="I3027" s="23"/>
      <c r="J3027" s="4"/>
      <c r="K3027" s="23"/>
      <c r="L3027" s="22"/>
    </row>
    <row r="3028" spans="1:12" x14ac:dyDescent="0.25">
      <c r="A3028" s="3"/>
      <c r="B3028" s="4"/>
      <c r="C3028" s="4"/>
      <c r="D3028" s="22"/>
      <c r="E3028" s="22"/>
      <c r="F3028" s="22"/>
      <c r="G3028" s="22"/>
      <c r="H3028" s="4"/>
      <c r="I3028" s="23"/>
      <c r="J3028" s="4"/>
      <c r="K3028" s="23"/>
      <c r="L3028" s="22"/>
    </row>
    <row r="3029" spans="1:12" x14ac:dyDescent="0.25">
      <c r="A3029" s="3"/>
      <c r="B3029" s="4"/>
      <c r="C3029" s="4"/>
      <c r="D3029" s="22"/>
      <c r="E3029" s="22"/>
      <c r="F3029" s="22"/>
      <c r="G3029" s="22"/>
      <c r="H3029" s="4"/>
      <c r="I3029" s="23"/>
      <c r="J3029" s="4"/>
      <c r="K3029" s="23"/>
      <c r="L3029" s="22"/>
    </row>
    <row r="3030" spans="1:12" x14ac:dyDescent="0.25">
      <c r="A3030" s="3"/>
      <c r="B3030" s="4"/>
      <c r="C3030" s="4"/>
      <c r="D3030" s="22"/>
      <c r="E3030" s="22"/>
      <c r="F3030" s="22"/>
      <c r="G3030" s="22"/>
      <c r="H3030" s="4"/>
      <c r="I3030" s="23"/>
      <c r="J3030" s="4"/>
      <c r="K3030" s="23"/>
      <c r="L3030" s="22"/>
    </row>
    <row r="3031" spans="1:12" x14ac:dyDescent="0.25">
      <c r="A3031" s="3"/>
      <c r="B3031" s="4"/>
      <c r="C3031" s="4"/>
      <c r="D3031" s="22"/>
      <c r="E3031" s="22"/>
      <c r="F3031" s="22"/>
      <c r="G3031" s="22"/>
      <c r="H3031" s="4"/>
      <c r="I3031" s="23"/>
      <c r="J3031" s="4"/>
      <c r="K3031" s="23"/>
      <c r="L3031" s="22"/>
    </row>
    <row r="3032" spans="1:12" x14ac:dyDescent="0.25">
      <c r="A3032" s="3"/>
      <c r="B3032" s="4"/>
      <c r="C3032" s="4"/>
      <c r="D3032" s="22"/>
      <c r="E3032" s="22"/>
      <c r="F3032" s="22"/>
      <c r="G3032" s="22"/>
      <c r="H3032" s="4"/>
      <c r="I3032" s="23"/>
      <c r="J3032" s="4"/>
      <c r="K3032" s="23"/>
      <c r="L3032" s="22"/>
    </row>
    <row r="3033" spans="1:12" x14ac:dyDescent="0.25">
      <c r="A3033" s="3"/>
      <c r="B3033" s="4"/>
      <c r="C3033" s="4"/>
      <c r="D3033" s="22"/>
      <c r="E3033" s="22"/>
      <c r="F3033" s="22"/>
      <c r="G3033" s="22"/>
      <c r="H3033" s="4"/>
      <c r="I3033" s="23"/>
      <c r="J3033" s="4"/>
      <c r="K3033" s="23"/>
      <c r="L3033" s="22"/>
    </row>
    <row r="3034" spans="1:12" x14ac:dyDescent="0.25">
      <c r="A3034" s="3"/>
      <c r="B3034" s="4"/>
      <c r="C3034" s="4"/>
      <c r="D3034" s="22"/>
      <c r="E3034" s="22"/>
      <c r="F3034" s="22"/>
      <c r="G3034" s="22"/>
      <c r="H3034" s="4"/>
      <c r="I3034" s="23"/>
      <c r="J3034" s="4"/>
      <c r="K3034" s="23"/>
      <c r="L3034" s="22"/>
    </row>
    <row r="3035" spans="1:12" x14ac:dyDescent="0.25">
      <c r="A3035" s="3"/>
      <c r="B3035" s="4"/>
      <c r="C3035" s="4"/>
      <c r="D3035" s="22"/>
      <c r="E3035" s="22"/>
      <c r="F3035" s="22"/>
      <c r="G3035" s="22"/>
      <c r="H3035" s="4"/>
      <c r="I3035" s="23"/>
      <c r="J3035" s="4"/>
      <c r="K3035" s="23"/>
      <c r="L3035" s="22"/>
    </row>
    <row r="3036" spans="1:12" x14ac:dyDescent="0.25">
      <c r="A3036" s="3"/>
      <c r="B3036" s="4"/>
      <c r="C3036" s="4"/>
      <c r="D3036" s="22"/>
      <c r="E3036" s="22"/>
      <c r="F3036" s="22"/>
      <c r="G3036" s="22"/>
      <c r="H3036" s="4"/>
      <c r="I3036" s="23"/>
      <c r="J3036" s="4"/>
      <c r="K3036" s="23"/>
      <c r="L3036" s="22"/>
    </row>
    <row r="3037" spans="1:12" x14ac:dyDescent="0.25">
      <c r="A3037" s="3"/>
      <c r="B3037" s="4"/>
      <c r="C3037" s="4"/>
      <c r="D3037" s="22"/>
      <c r="E3037" s="22"/>
      <c r="F3037" s="22"/>
      <c r="G3037" s="22"/>
      <c r="H3037" s="4"/>
      <c r="I3037" s="23"/>
      <c r="J3037" s="4"/>
      <c r="K3037" s="23"/>
      <c r="L3037" s="22"/>
    </row>
    <row r="3038" spans="1:12" x14ac:dyDescent="0.25">
      <c r="A3038" s="3"/>
      <c r="B3038" s="4"/>
      <c r="C3038" s="4"/>
      <c r="D3038" s="22"/>
      <c r="E3038" s="22"/>
      <c r="F3038" s="22"/>
      <c r="G3038" s="22"/>
      <c r="H3038" s="4"/>
      <c r="I3038" s="23"/>
      <c r="J3038" s="4"/>
      <c r="K3038" s="23"/>
      <c r="L3038" s="22"/>
    </row>
    <row r="3039" spans="1:12" x14ac:dyDescent="0.25">
      <c r="A3039" s="3"/>
      <c r="B3039" s="4"/>
      <c r="C3039" s="4"/>
      <c r="D3039" s="22"/>
      <c r="E3039" s="22"/>
      <c r="F3039" s="22"/>
      <c r="G3039" s="22"/>
      <c r="H3039" s="4"/>
      <c r="I3039" s="23"/>
      <c r="J3039" s="4"/>
      <c r="K3039" s="23"/>
      <c r="L3039" s="22"/>
    </row>
    <row r="3040" spans="1:12" x14ac:dyDescent="0.25">
      <c r="A3040" s="3"/>
      <c r="B3040" s="4"/>
      <c r="C3040" s="4"/>
      <c r="D3040" s="22"/>
      <c r="E3040" s="22"/>
      <c r="F3040" s="22"/>
      <c r="G3040" s="22"/>
      <c r="H3040" s="4"/>
      <c r="I3040" s="23"/>
      <c r="J3040" s="4"/>
      <c r="K3040" s="23"/>
      <c r="L3040" s="22"/>
    </row>
    <row r="3041" spans="1:12" x14ac:dyDescent="0.25">
      <c r="A3041" s="3"/>
      <c r="B3041" s="4"/>
      <c r="C3041" s="4"/>
      <c r="D3041" s="22"/>
      <c r="E3041" s="22"/>
      <c r="F3041" s="22"/>
      <c r="G3041" s="22"/>
      <c r="H3041" s="4"/>
      <c r="I3041" s="23"/>
      <c r="J3041" s="4"/>
      <c r="K3041" s="23"/>
      <c r="L3041" s="22"/>
    </row>
    <row r="3042" spans="1:12" x14ac:dyDescent="0.25">
      <c r="A3042" s="3"/>
      <c r="B3042" s="4"/>
      <c r="C3042" s="4"/>
      <c r="D3042" s="22"/>
      <c r="E3042" s="22"/>
      <c r="F3042" s="22"/>
      <c r="G3042" s="22"/>
      <c r="H3042" s="4"/>
      <c r="I3042" s="23"/>
      <c r="J3042" s="4"/>
      <c r="K3042" s="23"/>
      <c r="L3042" s="22"/>
    </row>
    <row r="3043" spans="1:12" x14ac:dyDescent="0.25">
      <c r="A3043" s="3"/>
      <c r="B3043" s="4"/>
      <c r="C3043" s="4"/>
      <c r="D3043" s="22"/>
      <c r="E3043" s="22"/>
      <c r="F3043" s="22"/>
      <c r="G3043" s="22"/>
      <c r="H3043" s="4"/>
      <c r="I3043" s="23"/>
      <c r="J3043" s="4"/>
      <c r="K3043" s="23"/>
      <c r="L3043" s="22"/>
    </row>
    <row r="3044" spans="1:12" x14ac:dyDescent="0.25">
      <c r="A3044" s="3"/>
      <c r="B3044" s="4"/>
      <c r="C3044" s="4"/>
      <c r="D3044" s="22"/>
      <c r="E3044" s="22"/>
      <c r="F3044" s="22"/>
      <c r="G3044" s="22"/>
      <c r="H3044" s="4"/>
      <c r="I3044" s="23"/>
      <c r="J3044" s="4"/>
      <c r="K3044" s="23"/>
      <c r="L3044" s="22"/>
    </row>
    <row r="3045" spans="1:12" x14ac:dyDescent="0.25">
      <c r="A3045" s="3"/>
      <c r="B3045" s="4"/>
      <c r="C3045" s="4"/>
      <c r="D3045" s="22"/>
      <c r="E3045" s="22"/>
      <c r="F3045" s="22"/>
      <c r="G3045" s="22"/>
      <c r="H3045" s="4"/>
      <c r="I3045" s="23"/>
      <c r="J3045" s="4"/>
      <c r="K3045" s="23"/>
      <c r="L3045" s="22"/>
    </row>
    <row r="3046" spans="1:12" x14ac:dyDescent="0.25">
      <c r="A3046" s="3"/>
      <c r="B3046" s="4"/>
      <c r="C3046" s="4"/>
      <c r="D3046" s="22"/>
      <c r="E3046" s="22"/>
      <c r="F3046" s="22"/>
      <c r="G3046" s="22"/>
      <c r="H3046" s="4"/>
      <c r="I3046" s="23"/>
      <c r="J3046" s="4"/>
      <c r="K3046" s="23"/>
      <c r="L3046" s="22"/>
    </row>
    <row r="3047" spans="1:12" x14ac:dyDescent="0.25">
      <c r="A3047" s="3"/>
      <c r="B3047" s="4"/>
      <c r="C3047" s="4"/>
      <c r="D3047" s="22"/>
      <c r="E3047" s="22"/>
      <c r="F3047" s="22"/>
      <c r="G3047" s="22"/>
      <c r="H3047" s="4"/>
      <c r="I3047" s="23"/>
      <c r="J3047" s="4"/>
      <c r="K3047" s="23"/>
      <c r="L3047" s="22"/>
    </row>
    <row r="3048" spans="1:12" x14ac:dyDescent="0.25">
      <c r="A3048" s="3"/>
      <c r="B3048" s="4"/>
      <c r="C3048" s="4"/>
      <c r="D3048" s="22"/>
      <c r="E3048" s="22"/>
      <c r="F3048" s="22"/>
      <c r="G3048" s="22"/>
      <c r="H3048" s="4"/>
      <c r="I3048" s="23"/>
      <c r="J3048" s="4"/>
      <c r="K3048" s="23"/>
      <c r="L3048" s="22"/>
    </row>
    <row r="3049" spans="1:12" x14ac:dyDescent="0.25">
      <c r="A3049" s="3"/>
      <c r="B3049" s="4"/>
      <c r="C3049" s="4"/>
      <c r="D3049" s="22"/>
      <c r="E3049" s="22"/>
      <c r="F3049" s="22"/>
      <c r="G3049" s="22"/>
      <c r="H3049" s="4"/>
      <c r="I3049" s="23"/>
      <c r="J3049" s="4"/>
      <c r="K3049" s="23"/>
      <c r="L3049" s="22"/>
    </row>
    <row r="3050" spans="1:12" x14ac:dyDescent="0.25">
      <c r="A3050" s="3"/>
      <c r="B3050" s="4"/>
      <c r="C3050" s="4"/>
      <c r="D3050" s="22"/>
      <c r="E3050" s="22"/>
      <c r="F3050" s="22"/>
      <c r="G3050" s="22"/>
      <c r="H3050" s="4"/>
      <c r="I3050" s="23"/>
      <c r="J3050" s="4"/>
      <c r="K3050" s="23"/>
      <c r="L3050" s="22"/>
    </row>
    <row r="3051" spans="1:12" x14ac:dyDescent="0.25">
      <c r="A3051" s="3"/>
      <c r="B3051" s="4"/>
      <c r="C3051" s="4"/>
      <c r="D3051" s="22"/>
      <c r="E3051" s="22"/>
      <c r="F3051" s="22"/>
      <c r="G3051" s="22"/>
      <c r="H3051" s="4"/>
      <c r="I3051" s="23"/>
      <c r="J3051" s="4"/>
      <c r="K3051" s="23"/>
      <c r="L3051" s="22"/>
    </row>
    <row r="3052" spans="1:12" x14ac:dyDescent="0.25">
      <c r="A3052" s="3"/>
      <c r="B3052" s="4"/>
      <c r="C3052" s="4"/>
      <c r="D3052" s="22"/>
      <c r="E3052" s="22"/>
      <c r="F3052" s="22"/>
      <c r="G3052" s="22"/>
      <c r="H3052" s="4"/>
      <c r="I3052" s="23"/>
      <c r="J3052" s="4"/>
      <c r="K3052" s="23"/>
      <c r="L3052" s="22"/>
    </row>
    <row r="3053" spans="1:12" x14ac:dyDescent="0.25">
      <c r="A3053" s="3"/>
      <c r="B3053" s="4"/>
      <c r="C3053" s="4"/>
      <c r="D3053" s="22"/>
      <c r="E3053" s="22"/>
      <c r="F3053" s="22"/>
      <c r="G3053" s="22"/>
      <c r="H3053" s="4"/>
      <c r="I3053" s="23"/>
      <c r="J3053" s="4"/>
      <c r="K3053" s="23"/>
      <c r="L3053" s="22"/>
    </row>
    <row r="3054" spans="1:12" x14ac:dyDescent="0.25">
      <c r="A3054" s="3"/>
      <c r="B3054" s="4"/>
      <c r="C3054" s="4"/>
      <c r="D3054" s="22"/>
      <c r="E3054" s="22"/>
      <c r="F3054" s="22"/>
      <c r="G3054" s="22"/>
      <c r="H3054" s="4"/>
      <c r="I3054" s="23"/>
      <c r="J3054" s="4"/>
      <c r="K3054" s="23"/>
      <c r="L3054" s="22"/>
    </row>
    <row r="3055" spans="1:12" x14ac:dyDescent="0.25">
      <c r="A3055" s="3"/>
      <c r="B3055" s="4"/>
      <c r="C3055" s="4"/>
      <c r="D3055" s="22"/>
      <c r="E3055" s="22"/>
      <c r="F3055" s="22"/>
      <c r="G3055" s="22"/>
      <c r="H3055" s="4"/>
      <c r="I3055" s="23"/>
      <c r="J3055" s="4"/>
      <c r="K3055" s="23"/>
      <c r="L3055" s="22"/>
    </row>
    <row r="3056" spans="1:12" x14ac:dyDescent="0.25">
      <c r="A3056" s="3"/>
      <c r="B3056" s="4"/>
      <c r="C3056" s="4"/>
      <c r="D3056" s="22"/>
      <c r="E3056" s="22"/>
      <c r="F3056" s="22"/>
      <c r="G3056" s="22"/>
      <c r="H3056" s="4"/>
      <c r="I3056" s="23"/>
      <c r="J3056" s="4"/>
      <c r="K3056" s="23"/>
      <c r="L3056" s="22"/>
    </row>
    <row r="3057" spans="1:12" x14ac:dyDescent="0.25">
      <c r="A3057" s="3"/>
      <c r="B3057" s="4"/>
      <c r="C3057" s="4"/>
      <c r="D3057" s="22"/>
      <c r="E3057" s="22"/>
      <c r="F3057" s="22"/>
      <c r="G3057" s="22"/>
      <c r="H3057" s="4"/>
      <c r="I3057" s="23"/>
      <c r="J3057" s="4"/>
      <c r="K3057" s="23"/>
      <c r="L3057" s="22"/>
    </row>
    <row r="3058" spans="1:12" x14ac:dyDescent="0.25">
      <c r="A3058" s="3"/>
      <c r="B3058" s="4"/>
      <c r="C3058" s="4"/>
      <c r="D3058" s="22"/>
      <c r="E3058" s="22"/>
      <c r="F3058" s="22"/>
      <c r="G3058" s="22"/>
      <c r="H3058" s="4"/>
      <c r="I3058" s="23"/>
      <c r="J3058" s="4"/>
      <c r="K3058" s="23"/>
      <c r="L3058" s="22"/>
    </row>
    <row r="3059" spans="1:12" x14ac:dyDescent="0.25">
      <c r="A3059" s="3"/>
      <c r="B3059" s="4"/>
      <c r="C3059" s="4"/>
      <c r="D3059" s="22"/>
      <c r="E3059" s="22"/>
      <c r="F3059" s="22"/>
      <c r="G3059" s="22"/>
      <c r="H3059" s="4"/>
      <c r="I3059" s="23"/>
      <c r="J3059" s="4"/>
      <c r="K3059" s="23"/>
      <c r="L3059" s="22"/>
    </row>
    <row r="3060" spans="1:12" x14ac:dyDescent="0.25">
      <c r="A3060" s="3"/>
      <c r="B3060" s="4"/>
      <c r="C3060" s="4"/>
      <c r="D3060" s="22"/>
      <c r="E3060" s="22"/>
      <c r="F3060" s="22"/>
      <c r="G3060" s="22"/>
      <c r="H3060" s="4"/>
      <c r="I3060" s="23"/>
      <c r="J3060" s="4"/>
      <c r="K3060" s="23"/>
      <c r="L3060" s="22"/>
    </row>
    <row r="3061" spans="1:12" x14ac:dyDescent="0.25">
      <c r="A3061" s="3"/>
      <c r="B3061" s="4"/>
      <c r="C3061" s="4"/>
      <c r="D3061" s="22"/>
      <c r="E3061" s="22"/>
      <c r="F3061" s="22"/>
      <c r="G3061" s="22"/>
      <c r="H3061" s="4"/>
      <c r="I3061" s="23"/>
      <c r="J3061" s="4"/>
      <c r="K3061" s="23"/>
      <c r="L3061" s="22"/>
    </row>
    <row r="3062" spans="1:12" x14ac:dyDescent="0.25">
      <c r="A3062" s="3"/>
      <c r="B3062" s="4"/>
      <c r="C3062" s="4"/>
      <c r="D3062" s="22"/>
      <c r="E3062" s="22"/>
      <c r="F3062" s="22"/>
      <c r="G3062" s="22"/>
      <c r="H3062" s="4"/>
      <c r="I3062" s="23"/>
      <c r="J3062" s="4"/>
      <c r="K3062" s="23"/>
      <c r="L3062" s="22"/>
    </row>
    <row r="3063" spans="1:12" x14ac:dyDescent="0.25">
      <c r="A3063" s="3"/>
      <c r="B3063" s="4"/>
      <c r="C3063" s="4"/>
      <c r="D3063" s="22"/>
      <c r="E3063" s="22"/>
      <c r="F3063" s="22"/>
      <c r="G3063" s="22"/>
      <c r="H3063" s="4"/>
      <c r="I3063" s="23"/>
      <c r="J3063" s="4"/>
      <c r="K3063" s="23"/>
      <c r="L3063" s="22"/>
    </row>
    <row r="3064" spans="1:12" x14ac:dyDescent="0.25">
      <c r="A3064" s="3"/>
      <c r="B3064" s="4"/>
      <c r="C3064" s="4"/>
      <c r="D3064" s="22"/>
      <c r="E3064" s="22"/>
      <c r="F3064" s="22"/>
      <c r="G3064" s="22"/>
      <c r="H3064" s="4"/>
      <c r="I3064" s="23"/>
      <c r="J3064" s="4"/>
      <c r="K3064" s="23"/>
      <c r="L3064" s="22"/>
    </row>
    <row r="3065" spans="1:12" x14ac:dyDescent="0.25">
      <c r="A3065" s="3"/>
      <c r="B3065" s="4"/>
      <c r="C3065" s="4"/>
      <c r="D3065" s="22"/>
      <c r="E3065" s="22"/>
      <c r="F3065" s="22"/>
      <c r="G3065" s="22"/>
      <c r="H3065" s="4"/>
      <c r="I3065" s="23"/>
      <c r="J3065" s="4"/>
      <c r="K3065" s="23"/>
      <c r="L3065" s="22"/>
    </row>
    <row r="3066" spans="1:12" x14ac:dyDescent="0.25">
      <c r="A3066" s="3"/>
      <c r="B3066" s="4"/>
      <c r="C3066" s="4"/>
      <c r="D3066" s="22"/>
      <c r="E3066" s="22"/>
      <c r="F3066" s="22"/>
      <c r="G3066" s="22"/>
      <c r="H3066" s="4"/>
      <c r="I3066" s="23"/>
      <c r="J3066" s="4"/>
      <c r="K3066" s="23"/>
      <c r="L3066" s="22"/>
    </row>
    <row r="3067" spans="1:12" x14ac:dyDescent="0.25">
      <c r="A3067" s="3"/>
      <c r="B3067" s="4"/>
      <c r="C3067" s="4"/>
      <c r="D3067" s="22"/>
      <c r="E3067" s="22"/>
      <c r="F3067" s="22"/>
      <c r="G3067" s="22"/>
      <c r="H3067" s="4"/>
      <c r="I3067" s="23"/>
      <c r="J3067" s="4"/>
      <c r="K3067" s="23"/>
      <c r="L3067" s="22"/>
    </row>
    <row r="3068" spans="1:12" x14ac:dyDescent="0.25">
      <c r="A3068" s="3"/>
      <c r="B3068" s="4"/>
      <c r="C3068" s="4"/>
      <c r="D3068" s="22"/>
      <c r="E3068" s="22"/>
      <c r="F3068" s="22"/>
      <c r="G3068" s="22"/>
      <c r="H3068" s="4"/>
      <c r="I3068" s="23"/>
      <c r="J3068" s="4"/>
      <c r="K3068" s="23"/>
      <c r="L3068" s="22"/>
    </row>
    <row r="3069" spans="1:12" x14ac:dyDescent="0.25">
      <c r="A3069" s="3"/>
      <c r="B3069" s="4"/>
      <c r="C3069" s="4"/>
      <c r="D3069" s="22"/>
      <c r="E3069" s="22"/>
      <c r="F3069" s="22"/>
      <c r="G3069" s="22"/>
      <c r="H3069" s="4"/>
      <c r="I3069" s="23"/>
      <c r="J3069" s="4"/>
      <c r="K3069" s="23"/>
      <c r="L3069" s="22"/>
    </row>
    <row r="3070" spans="1:12" x14ac:dyDescent="0.25">
      <c r="A3070" s="3"/>
      <c r="B3070" s="4"/>
      <c r="C3070" s="4"/>
      <c r="D3070" s="22"/>
      <c r="E3070" s="22"/>
      <c r="F3070" s="22"/>
      <c r="G3070" s="22"/>
      <c r="H3070" s="4"/>
      <c r="I3070" s="23"/>
      <c r="J3070" s="4"/>
      <c r="K3070" s="23"/>
      <c r="L3070" s="22"/>
    </row>
    <row r="3071" spans="1:12" x14ac:dyDescent="0.25">
      <c r="A3071" s="3"/>
      <c r="B3071" s="4"/>
      <c r="C3071" s="4"/>
      <c r="D3071" s="22"/>
      <c r="E3071" s="22"/>
      <c r="F3071" s="22"/>
      <c r="G3071" s="22"/>
      <c r="H3071" s="4"/>
      <c r="I3071" s="23"/>
      <c r="J3071" s="4"/>
      <c r="K3071" s="23"/>
      <c r="L3071" s="22"/>
    </row>
    <row r="3072" spans="1:12" x14ac:dyDescent="0.25">
      <c r="A3072" s="3"/>
      <c r="B3072" s="4"/>
      <c r="C3072" s="4"/>
      <c r="D3072" s="22"/>
      <c r="E3072" s="22"/>
      <c r="F3072" s="22"/>
      <c r="G3072" s="22"/>
      <c r="H3072" s="4"/>
      <c r="I3072" s="23"/>
      <c r="J3072" s="4"/>
      <c r="K3072" s="23"/>
      <c r="L3072" s="22"/>
    </row>
    <row r="3073" spans="1:12" x14ac:dyDescent="0.25">
      <c r="A3073" s="3"/>
      <c r="B3073" s="4"/>
      <c r="C3073" s="4"/>
      <c r="D3073" s="22"/>
      <c r="E3073" s="22"/>
      <c r="F3073" s="22"/>
      <c r="G3073" s="22"/>
      <c r="H3073" s="4"/>
      <c r="I3073" s="23"/>
      <c r="J3073" s="4"/>
      <c r="K3073" s="23"/>
      <c r="L3073" s="22"/>
    </row>
    <row r="3074" spans="1:12" x14ac:dyDescent="0.25">
      <c r="A3074" s="3"/>
      <c r="B3074" s="4"/>
      <c r="C3074" s="4"/>
      <c r="D3074" s="22"/>
      <c r="E3074" s="22"/>
      <c r="F3074" s="22"/>
      <c r="G3074" s="22"/>
      <c r="H3074" s="4"/>
      <c r="I3074" s="23"/>
      <c r="J3074" s="4"/>
      <c r="K3074" s="23"/>
      <c r="L3074" s="22"/>
    </row>
    <row r="3075" spans="1:12" x14ac:dyDescent="0.25">
      <c r="A3075" s="3"/>
      <c r="B3075" s="4"/>
      <c r="C3075" s="4"/>
      <c r="D3075" s="22"/>
      <c r="E3075" s="22"/>
      <c r="F3075" s="22"/>
      <c r="G3075" s="22"/>
      <c r="H3075" s="4"/>
      <c r="I3075" s="23"/>
      <c r="J3075" s="4"/>
      <c r="K3075" s="23"/>
      <c r="L3075" s="22"/>
    </row>
    <row r="3076" spans="1:12" x14ac:dyDescent="0.25">
      <c r="A3076" s="3"/>
      <c r="B3076" s="4"/>
      <c r="C3076" s="4"/>
      <c r="D3076" s="22"/>
      <c r="E3076" s="22"/>
      <c r="F3076" s="22"/>
      <c r="G3076" s="22"/>
      <c r="H3076" s="4"/>
      <c r="I3076" s="23"/>
      <c r="J3076" s="4"/>
      <c r="K3076" s="23"/>
      <c r="L3076" s="22"/>
    </row>
    <row r="3077" spans="1:12" x14ac:dyDescent="0.25">
      <c r="A3077" s="3"/>
      <c r="B3077" s="4"/>
      <c r="C3077" s="4"/>
      <c r="D3077" s="22"/>
      <c r="E3077" s="22"/>
      <c r="F3077" s="22"/>
      <c r="G3077" s="22"/>
      <c r="H3077" s="4"/>
      <c r="I3077" s="23"/>
      <c r="J3077" s="4"/>
      <c r="K3077" s="23"/>
      <c r="L3077" s="22"/>
    </row>
    <row r="3078" spans="1:12" x14ac:dyDescent="0.25">
      <c r="A3078" s="3"/>
      <c r="B3078" s="4"/>
      <c r="C3078" s="4"/>
      <c r="D3078" s="22"/>
      <c r="E3078" s="22"/>
      <c r="F3078" s="22"/>
      <c r="G3078" s="22"/>
      <c r="H3078" s="4"/>
      <c r="I3078" s="23"/>
      <c r="J3078" s="4"/>
      <c r="K3078" s="23"/>
      <c r="L3078" s="22"/>
    </row>
    <row r="3079" spans="1:12" x14ac:dyDescent="0.25">
      <c r="A3079" s="3"/>
      <c r="B3079" s="4"/>
      <c r="C3079" s="4"/>
      <c r="D3079" s="22"/>
      <c r="E3079" s="22"/>
      <c r="F3079" s="22"/>
      <c r="G3079" s="22"/>
      <c r="H3079" s="4"/>
      <c r="I3079" s="23"/>
      <c r="J3079" s="4"/>
      <c r="K3079" s="23"/>
      <c r="L3079" s="22"/>
    </row>
    <row r="3080" spans="1:12" x14ac:dyDescent="0.25">
      <c r="A3080" s="3"/>
      <c r="B3080" s="4"/>
      <c r="C3080" s="4"/>
      <c r="D3080" s="22"/>
      <c r="E3080" s="22"/>
      <c r="F3080" s="22"/>
      <c r="G3080" s="22"/>
      <c r="H3080" s="4"/>
      <c r="I3080" s="23"/>
      <c r="J3080" s="4"/>
      <c r="K3080" s="23"/>
      <c r="L3080" s="22"/>
    </row>
    <row r="3081" spans="1:12" x14ac:dyDescent="0.25">
      <c r="A3081" s="3"/>
      <c r="B3081" s="4"/>
      <c r="C3081" s="4"/>
      <c r="D3081" s="22"/>
      <c r="E3081" s="22"/>
      <c r="F3081" s="22"/>
      <c r="G3081" s="22"/>
      <c r="H3081" s="4"/>
      <c r="I3081" s="23"/>
      <c r="J3081" s="4"/>
      <c r="K3081" s="23"/>
      <c r="L3081" s="22"/>
    </row>
    <row r="3082" spans="1:12" x14ac:dyDescent="0.25">
      <c r="A3082" s="3"/>
      <c r="B3082" s="4"/>
      <c r="C3082" s="4"/>
      <c r="D3082" s="22"/>
      <c r="E3082" s="22"/>
      <c r="F3082" s="22"/>
      <c r="G3082" s="22"/>
      <c r="H3082" s="4"/>
      <c r="I3082" s="23"/>
      <c r="J3082" s="4"/>
      <c r="K3082" s="23"/>
      <c r="L3082" s="22"/>
    </row>
    <row r="3083" spans="1:12" x14ac:dyDescent="0.25">
      <c r="A3083" s="3"/>
      <c r="B3083" s="4"/>
      <c r="C3083" s="4"/>
      <c r="D3083" s="22"/>
      <c r="E3083" s="22"/>
      <c r="F3083" s="22"/>
      <c r="G3083" s="22"/>
      <c r="H3083" s="4"/>
      <c r="I3083" s="23"/>
      <c r="J3083" s="4"/>
      <c r="K3083" s="23"/>
      <c r="L3083" s="22"/>
    </row>
    <row r="3084" spans="1:12" x14ac:dyDescent="0.25">
      <c r="A3084" s="3"/>
      <c r="B3084" s="4"/>
      <c r="C3084" s="4"/>
      <c r="D3084" s="22"/>
      <c r="E3084" s="22"/>
      <c r="F3084" s="22"/>
      <c r="G3084" s="22"/>
      <c r="H3084" s="4"/>
      <c r="I3084" s="23"/>
      <c r="J3084" s="4"/>
      <c r="K3084" s="23"/>
      <c r="L3084" s="22"/>
    </row>
    <row r="3085" spans="1:12" x14ac:dyDescent="0.25">
      <c r="A3085" s="3"/>
      <c r="B3085" s="4"/>
      <c r="C3085" s="4"/>
      <c r="D3085" s="22"/>
      <c r="E3085" s="22"/>
      <c r="F3085" s="22"/>
      <c r="G3085" s="22"/>
      <c r="H3085" s="4"/>
      <c r="I3085" s="23"/>
      <c r="J3085" s="4"/>
      <c r="K3085" s="23"/>
      <c r="L3085" s="22"/>
    </row>
    <row r="3086" spans="1:12" x14ac:dyDescent="0.25">
      <c r="A3086" s="3"/>
      <c r="B3086" s="4"/>
      <c r="C3086" s="4"/>
      <c r="D3086" s="22"/>
      <c r="E3086" s="22"/>
      <c r="F3086" s="22"/>
      <c r="G3086" s="22"/>
      <c r="H3086" s="4"/>
      <c r="I3086" s="23"/>
      <c r="J3086" s="4"/>
      <c r="K3086" s="23"/>
      <c r="L3086" s="22"/>
    </row>
    <row r="3087" spans="1:12" x14ac:dyDescent="0.25">
      <c r="A3087" s="3"/>
      <c r="B3087" s="4"/>
      <c r="C3087" s="4"/>
      <c r="D3087" s="22"/>
      <c r="E3087" s="22"/>
      <c r="F3087" s="22"/>
      <c r="G3087" s="22"/>
      <c r="H3087" s="4"/>
      <c r="I3087" s="23"/>
      <c r="J3087" s="4"/>
      <c r="K3087" s="23"/>
      <c r="L3087" s="22"/>
    </row>
    <row r="3088" spans="1:12" x14ac:dyDescent="0.25">
      <c r="A3088" s="3"/>
      <c r="B3088" s="4"/>
      <c r="C3088" s="4"/>
      <c r="D3088" s="22"/>
      <c r="E3088" s="22"/>
      <c r="F3088" s="22"/>
      <c r="G3088" s="22"/>
      <c r="H3088" s="4"/>
      <c r="I3088" s="23"/>
      <c r="J3088" s="4"/>
      <c r="K3088" s="23"/>
      <c r="L3088" s="22"/>
    </row>
    <row r="3089" spans="1:12" x14ac:dyDescent="0.25">
      <c r="A3089" s="3"/>
      <c r="B3089" s="4"/>
      <c r="C3089" s="4"/>
      <c r="D3089" s="22"/>
      <c r="E3089" s="22"/>
      <c r="F3089" s="22"/>
      <c r="G3089" s="22"/>
      <c r="H3089" s="4"/>
      <c r="I3089" s="23"/>
      <c r="J3089" s="4"/>
      <c r="K3089" s="23"/>
      <c r="L3089" s="22"/>
    </row>
    <row r="3090" spans="1:12" x14ac:dyDescent="0.25">
      <c r="A3090" s="3"/>
      <c r="B3090" s="4"/>
      <c r="C3090" s="4"/>
      <c r="D3090" s="22"/>
      <c r="E3090" s="22"/>
      <c r="F3090" s="22"/>
      <c r="G3090" s="22"/>
      <c r="H3090" s="4"/>
      <c r="I3090" s="23"/>
      <c r="J3090" s="4"/>
      <c r="K3090" s="23"/>
      <c r="L3090" s="22"/>
    </row>
    <row r="3091" spans="1:12" x14ac:dyDescent="0.25">
      <c r="A3091" s="3"/>
      <c r="B3091" s="4"/>
      <c r="C3091" s="4"/>
      <c r="D3091" s="22"/>
      <c r="E3091" s="22"/>
      <c r="F3091" s="22"/>
      <c r="G3091" s="22"/>
      <c r="H3091" s="4"/>
      <c r="I3091" s="23"/>
      <c r="J3091" s="4"/>
      <c r="K3091" s="23"/>
      <c r="L3091" s="22"/>
    </row>
    <row r="3092" spans="1:12" x14ac:dyDescent="0.25">
      <c r="A3092" s="3"/>
      <c r="B3092" s="4"/>
      <c r="C3092" s="4"/>
      <c r="D3092" s="22"/>
      <c r="E3092" s="22"/>
      <c r="F3092" s="22"/>
      <c r="G3092" s="22"/>
      <c r="H3092" s="4"/>
      <c r="I3092" s="23"/>
      <c r="J3092" s="4"/>
      <c r="K3092" s="23"/>
      <c r="L3092" s="22"/>
    </row>
    <row r="3093" spans="1:12" x14ac:dyDescent="0.25">
      <c r="A3093" s="3"/>
      <c r="B3093" s="4"/>
      <c r="C3093" s="4"/>
      <c r="D3093" s="22"/>
      <c r="E3093" s="22"/>
      <c r="F3093" s="22"/>
      <c r="G3093" s="22"/>
      <c r="H3093" s="4"/>
      <c r="I3093" s="23"/>
      <c r="J3093" s="4"/>
      <c r="K3093" s="23"/>
      <c r="L3093" s="22"/>
    </row>
    <row r="3094" spans="1:12" x14ac:dyDescent="0.25">
      <c r="A3094" s="3"/>
      <c r="B3094" s="4"/>
      <c r="C3094" s="4"/>
      <c r="D3094" s="22"/>
      <c r="E3094" s="22"/>
      <c r="F3094" s="22"/>
      <c r="G3094" s="22"/>
      <c r="H3094" s="4"/>
      <c r="I3094" s="23"/>
      <c r="J3094" s="4"/>
      <c r="K3094" s="23"/>
      <c r="L3094" s="22"/>
    </row>
    <row r="3095" spans="1:12" x14ac:dyDescent="0.25">
      <c r="A3095" s="3"/>
      <c r="B3095" s="4"/>
      <c r="C3095" s="4"/>
      <c r="D3095" s="22"/>
      <c r="E3095" s="22"/>
      <c r="F3095" s="22"/>
      <c r="G3095" s="22"/>
      <c r="H3095" s="4"/>
      <c r="I3095" s="23"/>
      <c r="J3095" s="4"/>
      <c r="K3095" s="23"/>
      <c r="L3095" s="22"/>
    </row>
    <row r="3096" spans="1:12" x14ac:dyDescent="0.25">
      <c r="A3096" s="3"/>
      <c r="B3096" s="4"/>
      <c r="C3096" s="4"/>
      <c r="D3096" s="22"/>
      <c r="E3096" s="22"/>
      <c r="F3096" s="22"/>
      <c r="G3096" s="22"/>
      <c r="H3096" s="4"/>
      <c r="I3096" s="23"/>
      <c r="J3096" s="4"/>
      <c r="K3096" s="23"/>
      <c r="L3096" s="22"/>
    </row>
    <row r="3097" spans="1:12" x14ac:dyDescent="0.25">
      <c r="A3097" s="3"/>
      <c r="B3097" s="4"/>
      <c r="C3097" s="4"/>
      <c r="D3097" s="22"/>
      <c r="E3097" s="22"/>
      <c r="F3097" s="22"/>
      <c r="G3097" s="22"/>
      <c r="H3097" s="4"/>
      <c r="I3097" s="23"/>
      <c r="J3097" s="4"/>
      <c r="K3097" s="23"/>
      <c r="L3097" s="22"/>
    </row>
    <row r="3098" spans="1:12" x14ac:dyDescent="0.25">
      <c r="A3098" s="3"/>
      <c r="B3098" s="4"/>
      <c r="C3098" s="4"/>
      <c r="D3098" s="22"/>
      <c r="E3098" s="22"/>
      <c r="F3098" s="22"/>
      <c r="G3098" s="22"/>
      <c r="H3098" s="4"/>
      <c r="I3098" s="23"/>
      <c r="J3098" s="4"/>
      <c r="K3098" s="23"/>
      <c r="L3098" s="22"/>
    </row>
    <row r="3099" spans="1:12" x14ac:dyDescent="0.25">
      <c r="A3099" s="3"/>
      <c r="B3099" s="4"/>
      <c r="C3099" s="4"/>
      <c r="D3099" s="22"/>
      <c r="E3099" s="22"/>
      <c r="F3099" s="22"/>
      <c r="G3099" s="22"/>
      <c r="H3099" s="4"/>
      <c r="I3099" s="23"/>
      <c r="J3099" s="4"/>
      <c r="K3099" s="23"/>
      <c r="L3099" s="22"/>
    </row>
    <row r="3100" spans="1:12" x14ac:dyDescent="0.25">
      <c r="A3100" s="3"/>
      <c r="B3100" s="4"/>
      <c r="C3100" s="4"/>
      <c r="D3100" s="22"/>
      <c r="E3100" s="22"/>
      <c r="F3100" s="22"/>
      <c r="G3100" s="22"/>
      <c r="H3100" s="4"/>
      <c r="I3100" s="23"/>
      <c r="J3100" s="4"/>
      <c r="K3100" s="23"/>
      <c r="L3100" s="22"/>
    </row>
    <row r="3101" spans="1:12" x14ac:dyDescent="0.25">
      <c r="A3101" s="3"/>
      <c r="B3101" s="4"/>
      <c r="C3101" s="4"/>
      <c r="D3101" s="22"/>
      <c r="E3101" s="22"/>
      <c r="F3101" s="22"/>
      <c r="G3101" s="22"/>
      <c r="H3101" s="4"/>
      <c r="I3101" s="23"/>
      <c r="J3101" s="4"/>
      <c r="K3101" s="23"/>
      <c r="L3101" s="22"/>
    </row>
    <row r="3102" spans="1:12" x14ac:dyDescent="0.25">
      <c r="A3102" s="3"/>
      <c r="B3102" s="4"/>
      <c r="C3102" s="4"/>
      <c r="D3102" s="22"/>
      <c r="E3102" s="22"/>
      <c r="F3102" s="22"/>
      <c r="G3102" s="22"/>
      <c r="H3102" s="4"/>
      <c r="I3102" s="23"/>
      <c r="J3102" s="4"/>
      <c r="K3102" s="23"/>
      <c r="L3102" s="22"/>
    </row>
    <row r="3103" spans="1:12" x14ac:dyDescent="0.25">
      <c r="A3103" s="3"/>
      <c r="B3103" s="4"/>
      <c r="C3103" s="4"/>
      <c r="D3103" s="22"/>
      <c r="E3103" s="22"/>
      <c r="F3103" s="22"/>
      <c r="G3103" s="22"/>
      <c r="H3103" s="4"/>
      <c r="I3103" s="23"/>
      <c r="J3103" s="4"/>
      <c r="K3103" s="23"/>
      <c r="L3103" s="22"/>
    </row>
    <row r="3104" spans="1:12" x14ac:dyDescent="0.25">
      <c r="A3104" s="3"/>
      <c r="B3104" s="4"/>
      <c r="C3104" s="4"/>
      <c r="D3104" s="22"/>
      <c r="E3104" s="22"/>
      <c r="F3104" s="22"/>
      <c r="G3104" s="22"/>
      <c r="H3104" s="4"/>
      <c r="I3104" s="23"/>
      <c r="J3104" s="4"/>
      <c r="K3104" s="23"/>
      <c r="L3104" s="22"/>
    </row>
    <row r="3105" spans="1:12" x14ac:dyDescent="0.25">
      <c r="A3105" s="3"/>
      <c r="B3105" s="4"/>
      <c r="C3105" s="4"/>
      <c r="D3105" s="22"/>
      <c r="E3105" s="22"/>
      <c r="F3105" s="22"/>
      <c r="G3105" s="22"/>
      <c r="H3105" s="4"/>
      <c r="I3105" s="23"/>
      <c r="J3105" s="4"/>
      <c r="K3105" s="23"/>
      <c r="L3105" s="22"/>
    </row>
    <row r="3106" spans="1:12" x14ac:dyDescent="0.25">
      <c r="A3106" s="3"/>
      <c r="B3106" s="4"/>
      <c r="C3106" s="4"/>
      <c r="D3106" s="22"/>
      <c r="E3106" s="22"/>
      <c r="F3106" s="22"/>
      <c r="G3106" s="22"/>
      <c r="H3106" s="4"/>
      <c r="I3106" s="23"/>
      <c r="J3106" s="4"/>
      <c r="K3106" s="23"/>
      <c r="L3106" s="22"/>
    </row>
    <row r="3107" spans="1:12" x14ac:dyDescent="0.25">
      <c r="A3107" s="3"/>
      <c r="B3107" s="4"/>
      <c r="C3107" s="4"/>
      <c r="D3107" s="22"/>
      <c r="E3107" s="22"/>
      <c r="F3107" s="22"/>
      <c r="G3107" s="22"/>
      <c r="H3107" s="4"/>
      <c r="I3107" s="23"/>
      <c r="J3107" s="4"/>
      <c r="K3107" s="23"/>
      <c r="L3107" s="22"/>
    </row>
    <row r="3108" spans="1:12" x14ac:dyDescent="0.25">
      <c r="A3108" s="3"/>
      <c r="B3108" s="4"/>
      <c r="C3108" s="4"/>
      <c r="D3108" s="22"/>
      <c r="E3108" s="22"/>
      <c r="F3108" s="22"/>
      <c r="G3108" s="22"/>
      <c r="H3108" s="4"/>
      <c r="I3108" s="23"/>
      <c r="J3108" s="4"/>
      <c r="K3108" s="23"/>
      <c r="L3108" s="22"/>
    </row>
    <row r="3109" spans="1:12" x14ac:dyDescent="0.25">
      <c r="A3109" s="3"/>
      <c r="B3109" s="4"/>
      <c r="C3109" s="4"/>
      <c r="D3109" s="22"/>
      <c r="E3109" s="22"/>
      <c r="F3109" s="22"/>
      <c r="G3109" s="22"/>
      <c r="H3109" s="4"/>
      <c r="I3109" s="23"/>
      <c r="J3109" s="4"/>
      <c r="K3109" s="23"/>
      <c r="L3109" s="22"/>
    </row>
    <row r="3110" spans="1:12" x14ac:dyDescent="0.25">
      <c r="A3110" s="3"/>
      <c r="B3110" s="4"/>
      <c r="C3110" s="4"/>
      <c r="D3110" s="22"/>
      <c r="E3110" s="22"/>
      <c r="F3110" s="22"/>
      <c r="G3110" s="22"/>
      <c r="H3110" s="4"/>
      <c r="I3110" s="23"/>
      <c r="J3110" s="4"/>
      <c r="K3110" s="23"/>
      <c r="L3110" s="22"/>
    </row>
    <row r="3111" spans="1:12" x14ac:dyDescent="0.25">
      <c r="A3111" s="3"/>
      <c r="B3111" s="4"/>
      <c r="C3111" s="4"/>
      <c r="D3111" s="22"/>
      <c r="E3111" s="22"/>
      <c r="F3111" s="22"/>
      <c r="G3111" s="22"/>
      <c r="H3111" s="4"/>
      <c r="I3111" s="23"/>
      <c r="J3111" s="4"/>
      <c r="K3111" s="23"/>
      <c r="L3111" s="22"/>
    </row>
    <row r="3112" spans="1:12" x14ac:dyDescent="0.25">
      <c r="A3112" s="3"/>
      <c r="B3112" s="4"/>
      <c r="C3112" s="4"/>
      <c r="D3112" s="22"/>
      <c r="E3112" s="22"/>
      <c r="F3112" s="22"/>
      <c r="G3112" s="22"/>
      <c r="H3112" s="4"/>
      <c r="I3112" s="23"/>
      <c r="J3112" s="4"/>
      <c r="K3112" s="23"/>
      <c r="L3112" s="22"/>
    </row>
    <row r="3113" spans="1:12" x14ac:dyDescent="0.25">
      <c r="A3113" s="3"/>
      <c r="B3113" s="4"/>
      <c r="C3113" s="4"/>
      <c r="D3113" s="22"/>
      <c r="E3113" s="22"/>
      <c r="F3113" s="22"/>
      <c r="G3113" s="22"/>
      <c r="H3113" s="4"/>
      <c r="I3113" s="23"/>
      <c r="J3113" s="4"/>
      <c r="K3113" s="23"/>
      <c r="L3113" s="22"/>
    </row>
    <row r="3114" spans="1:12" x14ac:dyDescent="0.25">
      <c r="A3114" s="3"/>
      <c r="B3114" s="4"/>
      <c r="C3114" s="4"/>
      <c r="D3114" s="22"/>
      <c r="E3114" s="22"/>
      <c r="F3114" s="22"/>
      <c r="G3114" s="22"/>
      <c r="H3114" s="4"/>
      <c r="I3114" s="23"/>
      <c r="J3114" s="4"/>
      <c r="K3114" s="23"/>
      <c r="L3114" s="22"/>
    </row>
    <row r="3115" spans="1:12" x14ac:dyDescent="0.25">
      <c r="A3115" s="3"/>
      <c r="B3115" s="4"/>
      <c r="C3115" s="4"/>
      <c r="D3115" s="22"/>
      <c r="E3115" s="22"/>
      <c r="F3115" s="22"/>
      <c r="G3115" s="22"/>
      <c r="H3115" s="4"/>
      <c r="I3115" s="23"/>
      <c r="J3115" s="4"/>
      <c r="K3115" s="23"/>
      <c r="L3115" s="22"/>
    </row>
    <row r="3116" spans="1:12" x14ac:dyDescent="0.25">
      <c r="A3116" s="3"/>
      <c r="B3116" s="4"/>
      <c r="C3116" s="4"/>
      <c r="D3116" s="22"/>
      <c r="E3116" s="22"/>
      <c r="F3116" s="22"/>
      <c r="G3116" s="22"/>
      <c r="H3116" s="4"/>
      <c r="I3116" s="23"/>
      <c r="J3116" s="4"/>
      <c r="K3116" s="23"/>
      <c r="L3116" s="22"/>
    </row>
    <row r="3117" spans="1:12" x14ac:dyDescent="0.25">
      <c r="A3117" s="3"/>
      <c r="B3117" s="4"/>
      <c r="C3117" s="4"/>
      <c r="D3117" s="22"/>
      <c r="E3117" s="22"/>
      <c r="F3117" s="22"/>
      <c r="G3117" s="22"/>
      <c r="H3117" s="4"/>
      <c r="I3117" s="23"/>
      <c r="J3117" s="4"/>
      <c r="K3117" s="23"/>
      <c r="L3117" s="22"/>
    </row>
    <row r="3118" spans="1:12" x14ac:dyDescent="0.25">
      <c r="A3118" s="3"/>
      <c r="B3118" s="4"/>
      <c r="C3118" s="4"/>
      <c r="D3118" s="22"/>
      <c r="E3118" s="22"/>
      <c r="F3118" s="22"/>
      <c r="G3118" s="22"/>
      <c r="H3118" s="4"/>
      <c r="I3118" s="23"/>
      <c r="J3118" s="4"/>
      <c r="K3118" s="23"/>
      <c r="L3118" s="22"/>
    </row>
    <row r="3119" spans="1:12" x14ac:dyDescent="0.25">
      <c r="A3119" s="3"/>
      <c r="B3119" s="4"/>
      <c r="C3119" s="4"/>
      <c r="D3119" s="22"/>
      <c r="E3119" s="22"/>
      <c r="F3119" s="22"/>
      <c r="G3119" s="22"/>
      <c r="H3119" s="4"/>
      <c r="I3119" s="23"/>
      <c r="J3119" s="4"/>
      <c r="K3119" s="23"/>
      <c r="L3119" s="22"/>
    </row>
    <row r="3120" spans="1:12" x14ac:dyDescent="0.25">
      <c r="A3120" s="3"/>
      <c r="B3120" s="4"/>
      <c r="C3120" s="4"/>
      <c r="D3120" s="22"/>
      <c r="E3120" s="22"/>
      <c r="F3120" s="22"/>
      <c r="G3120" s="22"/>
      <c r="H3120" s="4"/>
      <c r="I3120" s="23"/>
      <c r="J3120" s="4"/>
      <c r="K3120" s="23"/>
      <c r="L3120" s="22"/>
    </row>
    <row r="3121" spans="1:12" x14ac:dyDescent="0.25">
      <c r="A3121" s="3"/>
      <c r="B3121" s="4"/>
      <c r="C3121" s="4"/>
      <c r="D3121" s="22"/>
      <c r="E3121" s="22"/>
      <c r="F3121" s="22"/>
      <c r="G3121" s="22"/>
      <c r="H3121" s="4"/>
      <c r="I3121" s="23"/>
      <c r="J3121" s="4"/>
      <c r="K3121" s="23"/>
      <c r="L3121" s="22"/>
    </row>
    <row r="3122" spans="1:12" x14ac:dyDescent="0.25">
      <c r="A3122" s="3"/>
      <c r="B3122" s="4"/>
      <c r="C3122" s="4"/>
      <c r="D3122" s="22"/>
      <c r="E3122" s="22"/>
      <c r="F3122" s="22"/>
      <c r="G3122" s="22"/>
      <c r="H3122" s="4"/>
      <c r="I3122" s="23"/>
      <c r="J3122" s="4"/>
      <c r="K3122" s="23"/>
      <c r="L3122" s="22"/>
    </row>
    <row r="3123" spans="1:12" x14ac:dyDescent="0.25">
      <c r="A3123" s="3"/>
      <c r="B3123" s="4"/>
      <c r="C3123" s="4"/>
      <c r="D3123" s="22"/>
      <c r="E3123" s="22"/>
      <c r="F3123" s="22"/>
      <c r="G3123" s="22"/>
      <c r="H3123" s="4"/>
      <c r="I3123" s="23"/>
      <c r="J3123" s="4"/>
      <c r="K3123" s="23"/>
      <c r="L3123" s="22"/>
    </row>
    <row r="3124" spans="1:12" x14ac:dyDescent="0.25">
      <c r="A3124" s="3"/>
      <c r="B3124" s="4"/>
      <c r="C3124" s="4"/>
      <c r="D3124" s="22"/>
      <c r="E3124" s="22"/>
      <c r="F3124" s="22"/>
      <c r="G3124" s="22"/>
      <c r="H3124" s="4"/>
      <c r="I3124" s="23"/>
      <c r="J3124" s="4"/>
      <c r="K3124" s="23"/>
      <c r="L3124" s="22"/>
    </row>
    <row r="3125" spans="1:12" x14ac:dyDescent="0.25">
      <c r="A3125" s="3"/>
      <c r="B3125" s="4"/>
      <c r="C3125" s="4"/>
      <c r="D3125" s="22"/>
      <c r="E3125" s="22"/>
      <c r="F3125" s="22"/>
      <c r="G3125" s="22"/>
      <c r="H3125" s="4"/>
      <c r="I3125" s="23"/>
      <c r="J3125" s="4"/>
      <c r="K3125" s="23"/>
      <c r="L3125" s="22"/>
    </row>
    <row r="3126" spans="1:12" x14ac:dyDescent="0.25">
      <c r="A3126" s="3"/>
      <c r="B3126" s="4"/>
      <c r="C3126" s="4"/>
      <c r="D3126" s="22"/>
      <c r="E3126" s="22"/>
      <c r="F3126" s="22"/>
      <c r="G3126" s="22"/>
      <c r="H3126" s="4"/>
      <c r="I3126" s="23"/>
      <c r="J3126" s="4"/>
      <c r="K3126" s="23"/>
      <c r="L3126" s="22"/>
    </row>
    <row r="3127" spans="1:12" x14ac:dyDescent="0.25">
      <c r="A3127" s="3"/>
      <c r="B3127" s="4"/>
      <c r="C3127" s="4"/>
      <c r="D3127" s="22"/>
      <c r="E3127" s="22"/>
      <c r="F3127" s="22"/>
      <c r="G3127" s="22"/>
      <c r="H3127" s="4"/>
      <c r="I3127" s="23"/>
      <c r="J3127" s="4"/>
      <c r="K3127" s="23"/>
      <c r="L3127" s="22"/>
    </row>
    <row r="3128" spans="1:12" x14ac:dyDescent="0.25">
      <c r="A3128" s="3"/>
      <c r="B3128" s="4"/>
      <c r="C3128" s="4"/>
      <c r="D3128" s="22"/>
      <c r="E3128" s="22"/>
      <c r="F3128" s="22"/>
      <c r="G3128" s="22"/>
      <c r="H3128" s="4"/>
      <c r="I3128" s="23"/>
      <c r="J3128" s="4"/>
      <c r="K3128" s="23"/>
      <c r="L3128" s="22"/>
    </row>
    <row r="3129" spans="1:12" x14ac:dyDescent="0.25">
      <c r="A3129" s="3"/>
      <c r="B3129" s="4"/>
      <c r="C3129" s="4"/>
      <c r="D3129" s="22"/>
      <c r="E3129" s="22"/>
      <c r="F3129" s="22"/>
      <c r="G3129" s="22"/>
      <c r="H3129" s="4"/>
      <c r="I3129" s="23"/>
      <c r="J3129" s="4"/>
      <c r="K3129" s="23"/>
      <c r="L3129" s="22"/>
    </row>
    <row r="3130" spans="1:12" x14ac:dyDescent="0.25">
      <c r="A3130" s="3"/>
      <c r="B3130" s="4"/>
      <c r="C3130" s="4"/>
      <c r="D3130" s="22"/>
      <c r="E3130" s="22"/>
      <c r="F3130" s="22"/>
      <c r="G3130" s="22"/>
      <c r="H3130" s="4"/>
      <c r="I3130" s="23"/>
      <c r="J3130" s="4"/>
      <c r="K3130" s="23"/>
      <c r="L3130" s="22"/>
    </row>
    <row r="3131" spans="1:12" x14ac:dyDescent="0.25">
      <c r="A3131" s="3"/>
      <c r="B3131" s="4"/>
      <c r="C3131" s="4"/>
      <c r="D3131" s="22"/>
      <c r="E3131" s="22"/>
      <c r="F3131" s="22"/>
      <c r="G3131" s="22"/>
      <c r="H3131" s="4"/>
      <c r="I3131" s="23"/>
      <c r="J3131" s="4"/>
      <c r="K3131" s="23"/>
      <c r="L3131" s="22"/>
    </row>
    <row r="3132" spans="1:12" x14ac:dyDescent="0.25">
      <c r="A3132" s="3"/>
      <c r="B3132" s="4"/>
      <c r="C3132" s="4"/>
      <c r="D3132" s="22"/>
      <c r="E3132" s="22"/>
      <c r="F3132" s="22"/>
      <c r="G3132" s="22"/>
      <c r="H3132" s="4"/>
      <c r="I3132" s="23"/>
      <c r="J3132" s="4"/>
      <c r="K3132" s="23"/>
      <c r="L3132" s="22"/>
    </row>
    <row r="3133" spans="1:12" x14ac:dyDescent="0.25">
      <c r="A3133" s="3"/>
      <c r="B3133" s="4"/>
      <c r="C3133" s="4"/>
      <c r="D3133" s="22"/>
      <c r="E3133" s="22"/>
      <c r="F3133" s="22"/>
      <c r="G3133" s="22"/>
      <c r="H3133" s="4"/>
      <c r="I3133" s="23"/>
      <c r="J3133" s="4"/>
      <c r="K3133" s="23"/>
      <c r="L3133" s="22"/>
    </row>
    <row r="3134" spans="1:12" x14ac:dyDescent="0.25">
      <c r="A3134" s="3"/>
      <c r="B3134" s="4"/>
      <c r="C3134" s="4"/>
      <c r="D3134" s="22"/>
      <c r="E3134" s="22"/>
      <c r="F3134" s="22"/>
      <c r="G3134" s="22"/>
      <c r="H3134" s="4"/>
      <c r="I3134" s="23"/>
      <c r="J3134" s="4"/>
      <c r="K3134" s="23"/>
      <c r="L3134" s="22"/>
    </row>
    <row r="3135" spans="1:12" x14ac:dyDescent="0.25">
      <c r="A3135" s="3"/>
      <c r="B3135" s="4"/>
      <c r="C3135" s="4"/>
      <c r="D3135" s="22"/>
      <c r="E3135" s="22"/>
      <c r="F3135" s="22"/>
      <c r="G3135" s="22"/>
      <c r="H3135" s="4"/>
      <c r="I3135" s="23"/>
      <c r="J3135" s="4"/>
      <c r="K3135" s="23"/>
      <c r="L3135" s="22"/>
    </row>
    <row r="3136" spans="1:12" x14ac:dyDescent="0.25">
      <c r="A3136" s="3"/>
      <c r="B3136" s="4"/>
      <c r="C3136" s="4"/>
      <c r="D3136" s="22"/>
      <c r="E3136" s="22"/>
      <c r="F3136" s="22"/>
      <c r="G3136" s="22"/>
      <c r="H3136" s="4"/>
      <c r="I3136" s="23"/>
      <c r="J3136" s="4"/>
      <c r="K3136" s="23"/>
      <c r="L3136" s="22"/>
    </row>
    <row r="3137" spans="1:12" x14ac:dyDescent="0.25">
      <c r="A3137" s="3"/>
      <c r="B3137" s="4"/>
      <c r="C3137" s="4"/>
      <c r="D3137" s="22"/>
      <c r="E3137" s="22"/>
      <c r="F3137" s="22"/>
      <c r="G3137" s="22"/>
      <c r="H3137" s="4"/>
      <c r="I3137" s="23"/>
      <c r="J3137" s="4"/>
      <c r="K3137" s="23"/>
      <c r="L3137" s="22"/>
    </row>
    <row r="3138" spans="1:12" x14ac:dyDescent="0.25">
      <c r="A3138" s="3"/>
      <c r="B3138" s="4"/>
      <c r="C3138" s="4"/>
      <c r="D3138" s="22"/>
      <c r="E3138" s="22"/>
      <c r="F3138" s="22"/>
      <c r="G3138" s="22"/>
      <c r="H3138" s="4"/>
      <c r="I3138" s="23"/>
      <c r="J3138" s="4"/>
      <c r="K3138" s="23"/>
      <c r="L3138" s="22"/>
    </row>
    <row r="3139" spans="1:12" x14ac:dyDescent="0.25">
      <c r="A3139" s="3"/>
      <c r="B3139" s="4"/>
      <c r="C3139" s="4"/>
      <c r="D3139" s="22"/>
      <c r="E3139" s="22"/>
      <c r="F3139" s="22"/>
      <c r="G3139" s="22"/>
      <c r="H3139" s="4"/>
      <c r="I3139" s="23"/>
      <c r="J3139" s="4"/>
      <c r="K3139" s="23"/>
      <c r="L3139" s="22"/>
    </row>
    <row r="3140" spans="1:12" x14ac:dyDescent="0.25">
      <c r="A3140" s="3"/>
      <c r="B3140" s="4"/>
      <c r="C3140" s="4"/>
      <c r="D3140" s="22"/>
      <c r="E3140" s="22"/>
      <c r="F3140" s="22"/>
      <c r="G3140" s="22"/>
      <c r="H3140" s="4"/>
      <c r="I3140" s="23"/>
      <c r="J3140" s="4"/>
      <c r="K3140" s="23"/>
      <c r="L3140" s="22"/>
    </row>
    <row r="3141" spans="1:12" x14ac:dyDescent="0.25">
      <c r="A3141" s="3"/>
      <c r="B3141" s="4"/>
      <c r="C3141" s="4"/>
      <c r="D3141" s="22"/>
      <c r="E3141" s="22"/>
      <c r="F3141" s="22"/>
      <c r="G3141" s="22"/>
      <c r="H3141" s="4"/>
      <c r="I3141" s="23"/>
      <c r="J3141" s="4"/>
      <c r="K3141" s="23"/>
      <c r="L3141" s="22"/>
    </row>
    <row r="3142" spans="1:12" x14ac:dyDescent="0.25">
      <c r="A3142" s="3"/>
      <c r="B3142" s="4"/>
      <c r="C3142" s="4"/>
      <c r="D3142" s="22"/>
      <c r="E3142" s="22"/>
      <c r="F3142" s="22"/>
      <c r="G3142" s="22"/>
      <c r="H3142" s="4"/>
      <c r="I3142" s="23"/>
      <c r="J3142" s="4"/>
      <c r="K3142" s="23"/>
      <c r="L3142" s="22"/>
    </row>
    <row r="3143" spans="1:12" x14ac:dyDescent="0.25">
      <c r="A3143" s="3"/>
      <c r="B3143" s="4"/>
      <c r="C3143" s="4"/>
      <c r="D3143" s="22"/>
      <c r="E3143" s="22"/>
      <c r="F3143" s="22"/>
      <c r="G3143" s="22"/>
      <c r="H3143" s="4"/>
      <c r="I3143" s="23"/>
      <c r="J3143" s="4"/>
      <c r="K3143" s="23"/>
      <c r="L3143" s="22"/>
    </row>
    <row r="3144" spans="1:12" x14ac:dyDescent="0.25">
      <c r="A3144" s="3"/>
      <c r="B3144" s="4"/>
      <c r="C3144" s="4"/>
      <c r="D3144" s="22"/>
      <c r="E3144" s="22"/>
      <c r="F3144" s="22"/>
      <c r="G3144" s="22"/>
      <c r="H3144" s="4"/>
      <c r="I3144" s="23"/>
      <c r="J3144" s="4"/>
      <c r="K3144" s="23"/>
      <c r="L3144" s="22"/>
    </row>
    <row r="3145" spans="1:12" x14ac:dyDescent="0.25">
      <c r="A3145" s="3"/>
      <c r="B3145" s="4"/>
      <c r="C3145" s="4"/>
      <c r="D3145" s="22"/>
      <c r="E3145" s="22"/>
      <c r="F3145" s="22"/>
      <c r="G3145" s="22"/>
      <c r="H3145" s="4"/>
      <c r="I3145" s="23"/>
      <c r="J3145" s="4"/>
      <c r="K3145" s="23"/>
      <c r="L3145" s="22"/>
    </row>
    <row r="3146" spans="1:12" x14ac:dyDescent="0.25">
      <c r="A3146" s="3"/>
      <c r="B3146" s="4"/>
      <c r="C3146" s="4"/>
      <c r="D3146" s="22"/>
      <c r="E3146" s="22"/>
      <c r="F3146" s="22"/>
      <c r="G3146" s="22"/>
      <c r="H3146" s="4"/>
      <c r="I3146" s="23"/>
      <c r="J3146" s="4"/>
      <c r="K3146" s="23"/>
      <c r="L3146" s="22"/>
    </row>
    <row r="3147" spans="1:12" x14ac:dyDescent="0.25">
      <c r="A3147" s="3"/>
      <c r="B3147" s="4"/>
      <c r="C3147" s="4"/>
      <c r="D3147" s="22"/>
      <c r="E3147" s="22"/>
      <c r="F3147" s="22"/>
      <c r="G3147" s="22"/>
      <c r="H3147" s="4"/>
      <c r="I3147" s="23"/>
      <c r="J3147" s="4"/>
      <c r="K3147" s="23"/>
      <c r="L3147" s="22"/>
    </row>
    <row r="3148" spans="1:12" x14ac:dyDescent="0.25">
      <c r="A3148" s="3"/>
      <c r="B3148" s="4"/>
      <c r="C3148" s="4"/>
      <c r="D3148" s="22"/>
      <c r="E3148" s="22"/>
      <c r="F3148" s="22"/>
      <c r="G3148" s="22"/>
      <c r="H3148" s="4"/>
      <c r="I3148" s="23"/>
      <c r="J3148" s="4"/>
      <c r="K3148" s="23"/>
      <c r="L3148" s="22"/>
    </row>
    <row r="3149" spans="1:12" x14ac:dyDescent="0.25">
      <c r="A3149" s="3"/>
      <c r="B3149" s="4"/>
      <c r="C3149" s="4"/>
      <c r="D3149" s="22"/>
      <c r="E3149" s="22"/>
      <c r="F3149" s="22"/>
      <c r="G3149" s="22"/>
      <c r="H3149" s="4"/>
      <c r="I3149" s="23"/>
      <c r="J3149" s="4"/>
      <c r="K3149" s="23"/>
      <c r="L3149" s="22"/>
    </row>
    <row r="3150" spans="1:12" x14ac:dyDescent="0.25">
      <c r="A3150" s="3"/>
      <c r="B3150" s="4"/>
      <c r="C3150" s="4"/>
      <c r="D3150" s="22"/>
      <c r="E3150" s="22"/>
      <c r="F3150" s="22"/>
      <c r="G3150" s="22"/>
      <c r="H3150" s="4"/>
      <c r="I3150" s="23"/>
      <c r="J3150" s="4"/>
      <c r="K3150" s="23"/>
      <c r="L3150" s="22"/>
    </row>
    <row r="3151" spans="1:12" x14ac:dyDescent="0.25">
      <c r="A3151" s="3"/>
      <c r="B3151" s="4"/>
      <c r="C3151" s="4"/>
      <c r="D3151" s="22"/>
      <c r="E3151" s="22"/>
      <c r="F3151" s="22"/>
      <c r="G3151" s="22"/>
      <c r="H3151" s="4"/>
      <c r="I3151" s="23"/>
      <c r="J3151" s="4"/>
      <c r="K3151" s="23"/>
      <c r="L3151" s="22"/>
    </row>
    <row r="3152" spans="1:12" x14ac:dyDescent="0.25">
      <c r="A3152" s="3"/>
      <c r="B3152" s="4"/>
      <c r="C3152" s="4"/>
      <c r="D3152" s="22"/>
      <c r="E3152" s="22"/>
      <c r="F3152" s="22"/>
      <c r="G3152" s="22"/>
      <c r="H3152" s="4"/>
      <c r="I3152" s="23"/>
      <c r="J3152" s="4"/>
      <c r="K3152" s="23"/>
      <c r="L3152" s="22"/>
    </row>
    <row r="3153" spans="1:12" x14ac:dyDescent="0.25">
      <c r="A3153" s="3"/>
      <c r="B3153" s="4"/>
      <c r="C3153" s="4"/>
      <c r="D3153" s="22"/>
      <c r="E3153" s="22"/>
      <c r="F3153" s="22"/>
      <c r="G3153" s="22"/>
      <c r="H3153" s="4"/>
      <c r="I3153" s="23"/>
      <c r="J3153" s="4"/>
      <c r="K3153" s="23"/>
      <c r="L3153" s="22"/>
    </row>
    <row r="3154" spans="1:12" x14ac:dyDescent="0.25">
      <c r="A3154" s="3"/>
      <c r="B3154" s="4"/>
      <c r="C3154" s="4"/>
      <c r="D3154" s="22"/>
      <c r="E3154" s="22"/>
      <c r="F3154" s="22"/>
      <c r="G3154" s="22"/>
      <c r="H3154" s="4"/>
      <c r="I3154" s="23"/>
      <c r="J3154" s="4"/>
      <c r="K3154" s="23"/>
      <c r="L3154" s="22"/>
    </row>
    <row r="3155" spans="1:12" x14ac:dyDescent="0.25">
      <c r="A3155" s="3"/>
      <c r="B3155" s="4"/>
      <c r="C3155" s="4"/>
      <c r="D3155" s="22"/>
      <c r="E3155" s="22"/>
      <c r="F3155" s="22"/>
      <c r="G3155" s="22"/>
      <c r="H3155" s="4"/>
      <c r="I3155" s="23"/>
      <c r="J3155" s="4"/>
      <c r="K3155" s="23"/>
      <c r="L3155" s="22"/>
    </row>
    <row r="3156" spans="1:12" x14ac:dyDescent="0.25">
      <c r="A3156" s="3"/>
      <c r="B3156" s="4"/>
      <c r="C3156" s="4"/>
      <c r="D3156" s="22"/>
      <c r="E3156" s="22"/>
      <c r="F3156" s="22"/>
      <c r="G3156" s="22"/>
      <c r="H3156" s="4"/>
      <c r="I3156" s="23"/>
      <c r="J3156" s="4"/>
      <c r="K3156" s="23"/>
      <c r="L3156" s="22"/>
    </row>
    <row r="3157" spans="1:12" x14ac:dyDescent="0.25">
      <c r="A3157" s="3"/>
      <c r="B3157" s="4"/>
      <c r="C3157" s="4"/>
      <c r="D3157" s="22"/>
      <c r="E3157" s="22"/>
      <c r="F3157" s="22"/>
      <c r="G3157" s="22"/>
      <c r="H3157" s="4"/>
      <c r="I3157" s="23"/>
      <c r="J3157" s="4"/>
      <c r="K3157" s="23"/>
      <c r="L3157" s="22"/>
    </row>
    <row r="3158" spans="1:12" x14ac:dyDescent="0.25">
      <c r="A3158" s="3"/>
      <c r="B3158" s="4"/>
      <c r="C3158" s="4"/>
      <c r="D3158" s="22"/>
      <c r="E3158" s="22"/>
      <c r="F3158" s="22"/>
      <c r="G3158" s="22"/>
      <c r="H3158" s="4"/>
      <c r="I3158" s="23"/>
      <c r="J3158" s="4"/>
      <c r="K3158" s="23"/>
      <c r="L3158" s="22"/>
    </row>
    <row r="3159" spans="1:12" x14ac:dyDescent="0.25">
      <c r="A3159" s="3"/>
      <c r="B3159" s="4"/>
      <c r="C3159" s="4"/>
      <c r="D3159" s="22"/>
      <c r="E3159" s="22"/>
      <c r="F3159" s="22"/>
      <c r="G3159" s="22"/>
      <c r="H3159" s="4"/>
      <c r="I3159" s="23"/>
      <c r="J3159" s="4"/>
      <c r="K3159" s="23"/>
      <c r="L3159" s="22"/>
    </row>
    <row r="3160" spans="1:12" x14ac:dyDescent="0.25">
      <c r="A3160" s="3"/>
      <c r="B3160" s="4"/>
      <c r="C3160" s="4"/>
      <c r="D3160" s="22"/>
      <c r="E3160" s="22"/>
      <c r="F3160" s="22"/>
      <c r="G3160" s="22"/>
      <c r="H3160" s="4"/>
      <c r="I3160" s="23"/>
      <c r="J3160" s="4"/>
      <c r="K3160" s="23"/>
      <c r="L3160" s="22"/>
    </row>
    <row r="3161" spans="1:12" x14ac:dyDescent="0.25">
      <c r="A3161" s="3"/>
      <c r="B3161" s="4"/>
      <c r="C3161" s="4"/>
      <c r="D3161" s="22"/>
      <c r="E3161" s="22"/>
      <c r="F3161" s="22"/>
      <c r="G3161" s="22"/>
      <c r="H3161" s="4"/>
      <c r="I3161" s="23"/>
      <c r="J3161" s="4"/>
      <c r="K3161" s="23"/>
      <c r="L3161" s="22"/>
    </row>
    <row r="3162" spans="1:12" x14ac:dyDescent="0.25">
      <c r="A3162" s="3"/>
      <c r="B3162" s="4"/>
      <c r="C3162" s="4"/>
      <c r="D3162" s="22"/>
      <c r="E3162" s="22"/>
      <c r="F3162" s="22"/>
      <c r="G3162" s="22"/>
      <c r="H3162" s="4"/>
      <c r="I3162" s="23"/>
      <c r="J3162" s="4"/>
      <c r="K3162" s="23"/>
      <c r="L3162" s="22"/>
    </row>
    <row r="3163" spans="1:12" x14ac:dyDescent="0.25">
      <c r="A3163" s="3"/>
      <c r="B3163" s="4"/>
      <c r="C3163" s="4"/>
      <c r="D3163" s="22"/>
      <c r="E3163" s="22"/>
      <c r="F3163" s="22"/>
      <c r="G3163" s="22"/>
      <c r="H3163" s="4"/>
      <c r="I3163" s="23"/>
      <c r="J3163" s="4"/>
      <c r="K3163" s="23"/>
      <c r="L3163" s="22"/>
    </row>
    <row r="3164" spans="1:12" x14ac:dyDescent="0.25">
      <c r="A3164" s="3"/>
      <c r="B3164" s="4"/>
      <c r="C3164" s="4"/>
      <c r="D3164" s="22"/>
      <c r="E3164" s="22"/>
      <c r="F3164" s="22"/>
      <c r="G3164" s="22"/>
      <c r="H3164" s="4"/>
      <c r="I3164" s="23"/>
      <c r="J3164" s="4"/>
      <c r="K3164" s="23"/>
      <c r="L3164" s="22"/>
    </row>
    <row r="3165" spans="1:12" x14ac:dyDescent="0.25">
      <c r="A3165" s="3"/>
      <c r="B3165" s="4"/>
      <c r="C3165" s="4"/>
      <c r="D3165" s="22"/>
      <c r="E3165" s="22"/>
      <c r="F3165" s="22"/>
      <c r="G3165" s="22"/>
      <c r="H3165" s="4"/>
      <c r="I3165" s="23"/>
      <c r="J3165" s="4"/>
      <c r="K3165" s="23"/>
      <c r="L3165" s="22"/>
    </row>
    <row r="3166" spans="1:12" x14ac:dyDescent="0.25">
      <c r="A3166" s="3"/>
      <c r="B3166" s="4"/>
      <c r="C3166" s="4"/>
      <c r="D3166" s="22"/>
      <c r="E3166" s="22"/>
      <c r="F3166" s="22"/>
      <c r="G3166" s="22"/>
      <c r="H3166" s="4"/>
      <c r="I3166" s="23"/>
      <c r="J3166" s="4"/>
      <c r="K3166" s="23"/>
      <c r="L3166" s="22"/>
    </row>
    <row r="3167" spans="1:12" x14ac:dyDescent="0.25">
      <c r="A3167" s="3"/>
      <c r="B3167" s="4"/>
      <c r="C3167" s="4"/>
      <c r="D3167" s="22"/>
      <c r="E3167" s="22"/>
      <c r="F3167" s="22"/>
      <c r="G3167" s="22"/>
      <c r="H3167" s="4"/>
      <c r="I3167" s="23"/>
      <c r="J3167" s="4"/>
      <c r="K3167" s="23"/>
      <c r="L3167" s="22"/>
    </row>
    <row r="3168" spans="1:12" x14ac:dyDescent="0.25">
      <c r="A3168" s="3"/>
      <c r="B3168" s="4"/>
      <c r="C3168" s="4"/>
      <c r="D3168" s="22"/>
      <c r="E3168" s="22"/>
      <c r="F3168" s="22"/>
      <c r="G3168" s="22"/>
      <c r="H3168" s="4"/>
      <c r="I3168" s="23"/>
      <c r="J3168" s="4"/>
      <c r="K3168" s="23"/>
      <c r="L3168" s="22"/>
    </row>
    <row r="3169" spans="1:12" x14ac:dyDescent="0.25">
      <c r="A3169" s="3"/>
      <c r="B3169" s="4"/>
      <c r="C3169" s="4"/>
      <c r="D3169" s="22"/>
      <c r="E3169" s="22"/>
      <c r="F3169" s="22"/>
      <c r="G3169" s="22"/>
      <c r="H3169" s="4"/>
      <c r="I3169" s="23"/>
      <c r="J3169" s="4"/>
      <c r="K3169" s="23"/>
      <c r="L3169" s="22"/>
    </row>
    <row r="3170" spans="1:12" x14ac:dyDescent="0.25">
      <c r="A3170" s="3"/>
      <c r="B3170" s="4"/>
      <c r="C3170" s="4"/>
      <c r="D3170" s="22"/>
      <c r="E3170" s="22"/>
      <c r="F3170" s="22"/>
      <c r="G3170" s="22"/>
      <c r="H3170" s="4"/>
      <c r="I3170" s="23"/>
      <c r="J3170" s="4"/>
      <c r="K3170" s="23"/>
      <c r="L3170" s="22"/>
    </row>
    <row r="3171" spans="1:12" x14ac:dyDescent="0.25">
      <c r="A3171" s="3"/>
      <c r="B3171" s="4"/>
      <c r="C3171" s="4"/>
      <c r="D3171" s="22"/>
      <c r="E3171" s="22"/>
      <c r="F3171" s="22"/>
      <c r="G3171" s="22"/>
      <c r="H3171" s="4"/>
      <c r="I3171" s="23"/>
      <c r="J3171" s="4"/>
      <c r="K3171" s="23"/>
      <c r="L3171" s="22"/>
    </row>
    <row r="3172" spans="1:12" x14ac:dyDescent="0.25">
      <c r="A3172" s="3"/>
      <c r="B3172" s="4"/>
      <c r="C3172" s="4"/>
      <c r="D3172" s="22"/>
      <c r="E3172" s="22"/>
      <c r="F3172" s="22"/>
      <c r="G3172" s="22"/>
      <c r="H3172" s="4"/>
      <c r="I3172" s="23"/>
      <c r="J3172" s="4"/>
      <c r="K3172" s="23"/>
      <c r="L3172" s="22"/>
    </row>
    <row r="3173" spans="1:12" x14ac:dyDescent="0.25">
      <c r="A3173" s="3"/>
      <c r="B3173" s="4"/>
      <c r="C3173" s="4"/>
      <c r="D3173" s="22"/>
      <c r="E3173" s="22"/>
      <c r="F3173" s="22"/>
      <c r="G3173" s="22"/>
      <c r="H3173" s="4"/>
      <c r="I3173" s="23"/>
      <c r="J3173" s="4"/>
      <c r="K3173" s="23"/>
      <c r="L3173" s="22"/>
    </row>
    <row r="3174" spans="1:12" x14ac:dyDescent="0.25">
      <c r="A3174" s="3"/>
      <c r="B3174" s="4"/>
      <c r="C3174" s="4"/>
      <c r="D3174" s="22"/>
      <c r="E3174" s="22"/>
      <c r="F3174" s="22"/>
      <c r="G3174" s="22"/>
      <c r="H3174" s="4"/>
      <c r="I3174" s="23"/>
      <c r="J3174" s="4"/>
      <c r="K3174" s="23"/>
      <c r="L3174" s="22"/>
    </row>
    <row r="3175" spans="1:12" x14ac:dyDescent="0.25">
      <c r="A3175" s="3"/>
      <c r="B3175" s="4"/>
      <c r="C3175" s="4"/>
      <c r="D3175" s="22"/>
      <c r="E3175" s="22"/>
      <c r="F3175" s="22"/>
      <c r="G3175" s="22"/>
      <c r="H3175" s="4"/>
      <c r="I3175" s="23"/>
      <c r="J3175" s="4"/>
      <c r="K3175" s="23"/>
      <c r="L3175" s="22"/>
    </row>
    <row r="3176" spans="1:12" x14ac:dyDescent="0.25">
      <c r="A3176" s="3"/>
      <c r="B3176" s="4"/>
      <c r="C3176" s="4"/>
      <c r="D3176" s="22"/>
      <c r="E3176" s="22"/>
      <c r="F3176" s="22"/>
      <c r="G3176" s="22"/>
      <c r="H3176" s="4"/>
      <c r="I3176" s="23"/>
      <c r="J3176" s="4"/>
      <c r="K3176" s="23"/>
      <c r="L3176" s="22"/>
    </row>
    <row r="3177" spans="1:12" x14ac:dyDescent="0.25">
      <c r="A3177" s="3"/>
      <c r="B3177" s="4"/>
      <c r="C3177" s="4"/>
      <c r="D3177" s="22"/>
      <c r="E3177" s="22"/>
      <c r="F3177" s="22"/>
      <c r="G3177" s="22"/>
      <c r="H3177" s="4"/>
      <c r="I3177" s="23"/>
      <c r="J3177" s="4"/>
      <c r="K3177" s="23"/>
      <c r="L3177" s="22"/>
    </row>
    <row r="3178" spans="1:12" x14ac:dyDescent="0.25">
      <c r="A3178" s="3"/>
      <c r="B3178" s="4"/>
      <c r="C3178" s="4"/>
      <c r="D3178" s="22"/>
      <c r="E3178" s="22"/>
      <c r="F3178" s="22"/>
      <c r="G3178" s="22"/>
      <c r="H3178" s="4"/>
      <c r="I3178" s="23"/>
      <c r="J3178" s="4"/>
      <c r="K3178" s="23"/>
      <c r="L3178" s="22"/>
    </row>
    <row r="3179" spans="1:12" x14ac:dyDescent="0.25">
      <c r="A3179" s="3"/>
      <c r="B3179" s="4"/>
      <c r="C3179" s="4"/>
      <c r="D3179" s="22"/>
      <c r="E3179" s="22"/>
      <c r="F3179" s="22"/>
      <c r="G3179" s="22"/>
      <c r="H3179" s="4"/>
      <c r="I3179" s="23"/>
      <c r="J3179" s="4"/>
      <c r="K3179" s="23"/>
      <c r="L3179" s="22"/>
    </row>
    <row r="3180" spans="1:12" x14ac:dyDescent="0.25">
      <c r="A3180" s="3"/>
      <c r="B3180" s="4"/>
      <c r="C3180" s="4"/>
      <c r="D3180" s="22"/>
      <c r="E3180" s="22"/>
      <c r="F3180" s="22"/>
      <c r="G3180" s="22"/>
      <c r="H3180" s="4"/>
      <c r="I3180" s="23"/>
      <c r="J3180" s="4"/>
      <c r="K3180" s="23"/>
      <c r="L3180" s="22"/>
    </row>
    <row r="3181" spans="1:12" x14ac:dyDescent="0.25">
      <c r="A3181" s="3"/>
      <c r="B3181" s="4"/>
      <c r="C3181" s="4"/>
      <c r="D3181" s="22"/>
      <c r="E3181" s="22"/>
      <c r="F3181" s="22"/>
      <c r="G3181" s="22"/>
      <c r="H3181" s="4"/>
      <c r="I3181" s="23"/>
      <c r="J3181" s="4"/>
      <c r="K3181" s="23"/>
      <c r="L3181" s="22"/>
    </row>
    <row r="3182" spans="1:12" x14ac:dyDescent="0.25">
      <c r="A3182" s="3"/>
      <c r="B3182" s="4"/>
      <c r="C3182" s="4"/>
      <c r="D3182" s="22"/>
      <c r="E3182" s="22"/>
      <c r="F3182" s="22"/>
      <c r="G3182" s="22"/>
      <c r="H3182" s="4"/>
      <c r="I3182" s="23"/>
      <c r="J3182" s="4"/>
      <c r="K3182" s="23"/>
      <c r="L3182" s="22"/>
    </row>
    <row r="3183" spans="1:12" x14ac:dyDescent="0.25">
      <c r="A3183" s="3"/>
      <c r="B3183" s="4"/>
      <c r="C3183" s="4"/>
      <c r="D3183" s="22"/>
      <c r="E3183" s="22"/>
      <c r="F3183" s="22"/>
      <c r="G3183" s="22"/>
      <c r="H3183" s="4"/>
      <c r="I3183" s="23"/>
      <c r="J3183" s="4"/>
      <c r="K3183" s="23"/>
      <c r="L3183" s="22"/>
    </row>
    <row r="3184" spans="1:12" x14ac:dyDescent="0.25">
      <c r="A3184" s="3"/>
      <c r="B3184" s="4"/>
      <c r="C3184" s="4"/>
      <c r="D3184" s="22"/>
      <c r="E3184" s="22"/>
      <c r="F3184" s="22"/>
      <c r="G3184" s="22"/>
      <c r="H3184" s="4"/>
      <c r="I3184" s="23"/>
      <c r="J3184" s="4"/>
      <c r="K3184" s="23"/>
      <c r="L3184" s="22"/>
    </row>
    <row r="3185" spans="1:12" x14ac:dyDescent="0.25">
      <c r="A3185" s="3"/>
      <c r="B3185" s="4"/>
      <c r="C3185" s="4"/>
      <c r="D3185" s="22"/>
      <c r="E3185" s="22"/>
      <c r="F3185" s="22"/>
      <c r="G3185" s="22"/>
      <c r="H3185" s="4"/>
      <c r="I3185" s="23"/>
      <c r="J3185" s="4"/>
      <c r="K3185" s="23"/>
      <c r="L3185" s="22"/>
    </row>
    <row r="3186" spans="1:12" x14ac:dyDescent="0.25">
      <c r="A3186" s="3"/>
      <c r="B3186" s="4"/>
      <c r="C3186" s="4"/>
      <c r="D3186" s="22"/>
      <c r="E3186" s="22"/>
      <c r="F3186" s="22"/>
      <c r="G3186" s="22"/>
      <c r="H3186" s="4"/>
      <c r="I3186" s="23"/>
      <c r="J3186" s="4"/>
      <c r="K3186" s="23"/>
      <c r="L3186" s="22"/>
    </row>
    <row r="3187" spans="1:12" x14ac:dyDescent="0.25">
      <c r="A3187" s="3"/>
      <c r="B3187" s="4"/>
      <c r="C3187" s="4"/>
      <c r="D3187" s="22"/>
      <c r="E3187" s="22"/>
      <c r="F3187" s="22"/>
      <c r="G3187" s="22"/>
      <c r="H3187" s="4"/>
      <c r="I3187" s="23"/>
      <c r="J3187" s="4"/>
      <c r="K3187" s="23"/>
      <c r="L3187" s="22"/>
    </row>
    <row r="3188" spans="1:12" x14ac:dyDescent="0.25">
      <c r="A3188" s="3"/>
      <c r="B3188" s="4"/>
      <c r="C3188" s="4"/>
      <c r="D3188" s="22"/>
      <c r="E3188" s="22"/>
      <c r="F3188" s="22"/>
      <c r="G3188" s="22"/>
      <c r="H3188" s="4"/>
      <c r="I3188" s="23"/>
      <c r="J3188" s="4"/>
      <c r="K3188" s="23"/>
      <c r="L3188" s="22"/>
    </row>
    <row r="3189" spans="1:12" x14ac:dyDescent="0.25">
      <c r="A3189" s="3"/>
      <c r="B3189" s="4"/>
      <c r="C3189" s="4"/>
      <c r="D3189" s="22"/>
      <c r="E3189" s="22"/>
      <c r="F3189" s="22"/>
      <c r="G3189" s="22"/>
      <c r="H3189" s="4"/>
      <c r="I3189" s="23"/>
      <c r="J3189" s="4"/>
      <c r="K3189" s="23"/>
      <c r="L3189" s="22"/>
    </row>
    <row r="3190" spans="1:12" x14ac:dyDescent="0.25">
      <c r="A3190" s="3"/>
      <c r="B3190" s="4"/>
      <c r="C3190" s="4"/>
      <c r="D3190" s="22"/>
      <c r="E3190" s="22"/>
      <c r="F3190" s="22"/>
      <c r="G3190" s="22"/>
      <c r="H3190" s="4"/>
      <c r="I3190" s="23"/>
      <c r="J3190" s="4"/>
      <c r="K3190" s="23"/>
      <c r="L3190" s="22"/>
    </row>
    <row r="3191" spans="1:12" x14ac:dyDescent="0.25">
      <c r="A3191" s="3"/>
      <c r="B3191" s="4"/>
      <c r="C3191" s="4"/>
      <c r="D3191" s="22"/>
      <c r="E3191" s="22"/>
      <c r="F3191" s="22"/>
      <c r="G3191" s="22"/>
      <c r="H3191" s="4"/>
      <c r="I3191" s="23"/>
      <c r="J3191" s="4"/>
      <c r="K3191" s="23"/>
      <c r="L3191" s="22"/>
    </row>
    <row r="3192" spans="1:12" x14ac:dyDescent="0.25">
      <c r="A3192" s="3"/>
      <c r="B3192" s="4"/>
      <c r="C3192" s="4"/>
      <c r="D3192" s="22"/>
      <c r="E3192" s="22"/>
      <c r="F3192" s="22"/>
      <c r="G3192" s="22"/>
      <c r="H3192" s="4"/>
      <c r="I3192" s="23"/>
      <c r="J3192" s="4"/>
      <c r="K3192" s="23"/>
      <c r="L3192" s="22"/>
    </row>
    <row r="3193" spans="1:12" x14ac:dyDescent="0.25">
      <c r="A3193" s="3"/>
      <c r="B3193" s="4"/>
      <c r="C3193" s="4"/>
      <c r="D3193" s="22"/>
      <c r="E3193" s="22"/>
      <c r="F3193" s="22"/>
      <c r="G3193" s="22"/>
      <c r="H3193" s="4"/>
      <c r="I3193" s="23"/>
      <c r="J3193" s="4"/>
      <c r="K3193" s="23"/>
      <c r="L3193" s="22"/>
    </row>
    <row r="3194" spans="1:12" x14ac:dyDescent="0.25">
      <c r="A3194" s="3"/>
      <c r="B3194" s="4"/>
      <c r="C3194" s="4"/>
      <c r="D3194" s="22"/>
      <c r="E3194" s="22"/>
      <c r="F3194" s="22"/>
      <c r="G3194" s="22"/>
      <c r="H3194" s="4"/>
      <c r="I3194" s="23"/>
      <c r="J3194" s="4"/>
      <c r="K3194" s="23"/>
      <c r="L3194" s="22"/>
    </row>
    <row r="3195" spans="1:12" x14ac:dyDescent="0.25">
      <c r="A3195" s="3"/>
      <c r="B3195" s="4"/>
      <c r="C3195" s="4"/>
      <c r="D3195" s="22"/>
      <c r="E3195" s="22"/>
      <c r="F3195" s="22"/>
      <c r="G3195" s="22"/>
      <c r="H3195" s="4"/>
      <c r="I3195" s="23"/>
      <c r="J3195" s="4"/>
      <c r="K3195" s="23"/>
      <c r="L3195" s="22"/>
    </row>
    <row r="3196" spans="1:12" x14ac:dyDescent="0.25">
      <c r="A3196" s="3"/>
      <c r="B3196" s="4"/>
      <c r="C3196" s="4"/>
      <c r="D3196" s="22"/>
      <c r="E3196" s="22"/>
      <c r="F3196" s="22"/>
      <c r="G3196" s="22"/>
      <c r="H3196" s="4"/>
      <c r="I3196" s="23"/>
      <c r="J3196" s="4"/>
      <c r="K3196" s="23"/>
      <c r="L3196" s="22"/>
    </row>
    <row r="3197" spans="1:12" x14ac:dyDescent="0.25">
      <c r="A3197" s="3"/>
      <c r="B3197" s="4"/>
      <c r="C3197" s="4"/>
      <c r="D3197" s="22"/>
      <c r="E3197" s="22"/>
      <c r="F3197" s="22"/>
      <c r="G3197" s="22"/>
      <c r="H3197" s="4"/>
      <c r="I3197" s="23"/>
      <c r="J3197" s="4"/>
      <c r="K3197" s="23"/>
      <c r="L3197" s="22"/>
    </row>
    <row r="3198" spans="1:12" x14ac:dyDescent="0.25">
      <c r="A3198" s="3"/>
      <c r="B3198" s="4"/>
      <c r="C3198" s="4"/>
      <c r="D3198" s="22"/>
      <c r="E3198" s="22"/>
      <c r="F3198" s="22"/>
      <c r="G3198" s="22"/>
      <c r="H3198" s="4"/>
      <c r="I3198" s="23"/>
      <c r="J3198" s="4"/>
      <c r="K3198" s="23"/>
      <c r="L3198" s="22"/>
    </row>
    <row r="3199" spans="1:12" x14ac:dyDescent="0.25">
      <c r="A3199" s="3"/>
      <c r="B3199" s="4"/>
      <c r="C3199" s="4"/>
      <c r="D3199" s="22"/>
      <c r="E3199" s="22"/>
      <c r="F3199" s="22"/>
      <c r="G3199" s="22"/>
      <c r="H3199" s="4"/>
      <c r="I3199" s="23"/>
      <c r="J3199" s="4"/>
      <c r="K3199" s="23"/>
      <c r="L3199" s="22"/>
    </row>
    <row r="3200" spans="1:12" x14ac:dyDescent="0.25">
      <c r="A3200" s="3"/>
      <c r="B3200" s="4"/>
      <c r="C3200" s="4"/>
      <c r="D3200" s="22"/>
      <c r="E3200" s="22"/>
      <c r="F3200" s="22"/>
      <c r="G3200" s="22"/>
      <c r="H3200" s="4"/>
      <c r="I3200" s="23"/>
      <c r="J3200" s="4"/>
      <c r="K3200" s="23"/>
      <c r="L3200" s="22"/>
    </row>
    <row r="3201" spans="1:12" x14ac:dyDescent="0.25">
      <c r="A3201" s="3"/>
      <c r="B3201" s="4"/>
      <c r="C3201" s="4"/>
      <c r="D3201" s="22"/>
      <c r="E3201" s="22"/>
      <c r="F3201" s="22"/>
      <c r="G3201" s="22"/>
      <c r="H3201" s="4"/>
      <c r="I3201" s="23"/>
      <c r="J3201" s="4"/>
      <c r="K3201" s="23"/>
      <c r="L3201" s="22"/>
    </row>
    <row r="3202" spans="1:12" x14ac:dyDescent="0.25">
      <c r="A3202" s="3"/>
      <c r="B3202" s="4"/>
      <c r="C3202" s="4"/>
      <c r="D3202" s="22"/>
      <c r="E3202" s="22"/>
      <c r="F3202" s="22"/>
      <c r="G3202" s="22"/>
      <c r="H3202" s="4"/>
      <c r="I3202" s="23"/>
      <c r="J3202" s="4"/>
      <c r="K3202" s="23"/>
      <c r="L3202" s="22"/>
    </row>
    <row r="3203" spans="1:12" x14ac:dyDescent="0.25">
      <c r="A3203" s="3"/>
      <c r="B3203" s="4"/>
      <c r="C3203" s="4"/>
      <c r="D3203" s="22"/>
      <c r="E3203" s="22"/>
      <c r="F3203" s="22"/>
      <c r="G3203" s="22"/>
      <c r="H3203" s="4"/>
      <c r="I3203" s="23"/>
      <c r="J3203" s="4"/>
      <c r="K3203" s="23"/>
      <c r="L3203" s="22"/>
    </row>
    <row r="3204" spans="1:12" x14ac:dyDescent="0.25">
      <c r="A3204" s="3"/>
      <c r="B3204" s="4"/>
      <c r="C3204" s="4"/>
      <c r="D3204" s="22"/>
      <c r="E3204" s="22"/>
      <c r="F3204" s="22"/>
      <c r="G3204" s="22"/>
      <c r="H3204" s="4"/>
      <c r="I3204" s="23"/>
      <c r="J3204" s="4"/>
      <c r="K3204" s="23"/>
      <c r="L3204" s="22"/>
    </row>
    <row r="3205" spans="1:12" x14ac:dyDescent="0.25">
      <c r="A3205" s="3"/>
      <c r="B3205" s="4"/>
      <c r="C3205" s="4"/>
      <c r="D3205" s="22"/>
      <c r="E3205" s="22"/>
      <c r="F3205" s="22"/>
      <c r="G3205" s="22"/>
      <c r="H3205" s="4"/>
      <c r="I3205" s="23"/>
      <c r="J3205" s="4"/>
      <c r="K3205" s="23"/>
      <c r="L3205" s="22"/>
    </row>
    <row r="3206" spans="1:12" x14ac:dyDescent="0.25">
      <c r="A3206" s="3"/>
      <c r="B3206" s="4"/>
      <c r="C3206" s="4"/>
      <c r="D3206" s="22"/>
      <c r="E3206" s="22"/>
      <c r="F3206" s="22"/>
      <c r="G3206" s="22"/>
      <c r="H3206" s="4"/>
      <c r="I3206" s="23"/>
      <c r="J3206" s="4"/>
      <c r="K3206" s="23"/>
      <c r="L3206" s="22"/>
    </row>
    <row r="3207" spans="1:12" x14ac:dyDescent="0.25">
      <c r="A3207" s="3"/>
      <c r="B3207" s="4"/>
      <c r="C3207" s="4"/>
      <c r="D3207" s="22"/>
      <c r="E3207" s="22"/>
      <c r="F3207" s="22"/>
      <c r="G3207" s="22"/>
      <c r="H3207" s="4"/>
      <c r="I3207" s="23"/>
      <c r="J3207" s="4"/>
      <c r="K3207" s="23"/>
      <c r="L3207" s="22"/>
    </row>
    <row r="3208" spans="1:12" x14ac:dyDescent="0.25">
      <c r="A3208" s="3"/>
      <c r="B3208" s="4"/>
      <c r="C3208" s="4"/>
      <c r="D3208" s="22"/>
      <c r="E3208" s="22"/>
      <c r="F3208" s="22"/>
      <c r="G3208" s="22"/>
      <c r="H3208" s="4"/>
      <c r="I3208" s="23"/>
      <c r="J3208" s="4"/>
      <c r="K3208" s="23"/>
      <c r="L3208" s="22"/>
    </row>
    <row r="3209" spans="1:12" x14ac:dyDescent="0.25">
      <c r="A3209" s="3"/>
      <c r="B3209" s="4"/>
      <c r="C3209" s="4"/>
      <c r="D3209" s="22"/>
      <c r="E3209" s="22"/>
      <c r="F3209" s="22"/>
      <c r="G3209" s="22"/>
      <c r="H3209" s="4"/>
      <c r="I3209" s="23"/>
      <c r="J3209" s="4"/>
      <c r="K3209" s="23"/>
      <c r="L3209" s="22"/>
    </row>
    <row r="3210" spans="1:12" x14ac:dyDescent="0.25">
      <c r="A3210" s="3"/>
      <c r="B3210" s="4"/>
      <c r="C3210" s="4"/>
      <c r="D3210" s="22"/>
      <c r="E3210" s="22"/>
      <c r="F3210" s="22"/>
      <c r="G3210" s="22"/>
      <c r="H3210" s="4"/>
      <c r="I3210" s="23"/>
      <c r="J3210" s="4"/>
      <c r="K3210" s="23"/>
      <c r="L3210" s="22"/>
    </row>
    <row r="3211" spans="1:12" x14ac:dyDescent="0.25">
      <c r="A3211" s="3"/>
      <c r="B3211" s="4"/>
      <c r="C3211" s="4"/>
      <c r="D3211" s="22"/>
      <c r="E3211" s="22"/>
      <c r="F3211" s="22"/>
      <c r="G3211" s="22"/>
      <c r="H3211" s="4"/>
      <c r="I3211" s="23"/>
      <c r="J3211" s="4"/>
      <c r="K3211" s="23"/>
      <c r="L3211" s="22"/>
    </row>
    <row r="3212" spans="1:12" x14ac:dyDescent="0.25">
      <c r="A3212" s="3"/>
      <c r="B3212" s="4"/>
      <c r="C3212" s="4"/>
      <c r="D3212" s="22"/>
      <c r="E3212" s="22"/>
      <c r="F3212" s="22"/>
      <c r="G3212" s="22"/>
      <c r="H3212" s="4"/>
      <c r="I3212" s="23"/>
      <c r="J3212" s="4"/>
      <c r="K3212" s="23"/>
      <c r="L3212" s="22"/>
    </row>
    <row r="3213" spans="1:12" x14ac:dyDescent="0.25">
      <c r="A3213" s="3"/>
      <c r="B3213" s="4"/>
      <c r="C3213" s="4"/>
      <c r="D3213" s="22"/>
      <c r="E3213" s="22"/>
      <c r="F3213" s="22"/>
      <c r="G3213" s="22"/>
      <c r="H3213" s="4"/>
      <c r="I3213" s="23"/>
      <c r="J3213" s="4"/>
      <c r="K3213" s="23"/>
      <c r="L3213" s="22"/>
    </row>
    <row r="3214" spans="1:12" x14ac:dyDescent="0.25">
      <c r="A3214" s="3"/>
      <c r="B3214" s="4"/>
      <c r="C3214" s="4"/>
      <c r="D3214" s="22"/>
      <c r="E3214" s="22"/>
      <c r="F3214" s="22"/>
      <c r="G3214" s="22"/>
      <c r="H3214" s="4"/>
      <c r="I3214" s="23"/>
      <c r="J3214" s="4"/>
      <c r="K3214" s="23"/>
      <c r="L3214" s="22"/>
    </row>
    <row r="3215" spans="1:12" x14ac:dyDescent="0.25">
      <c r="A3215" s="3"/>
      <c r="B3215" s="4"/>
      <c r="C3215" s="4"/>
      <c r="D3215" s="22"/>
      <c r="E3215" s="22"/>
      <c r="F3215" s="22"/>
      <c r="G3215" s="22"/>
      <c r="H3215" s="4"/>
      <c r="I3215" s="23"/>
      <c r="J3215" s="4"/>
      <c r="K3215" s="23"/>
      <c r="L3215" s="22"/>
    </row>
    <row r="3216" spans="1:12" x14ac:dyDescent="0.25">
      <c r="A3216" s="3"/>
      <c r="B3216" s="4"/>
      <c r="C3216" s="4"/>
      <c r="D3216" s="22"/>
      <c r="E3216" s="22"/>
      <c r="F3216" s="22"/>
      <c r="G3216" s="22"/>
      <c r="H3216" s="4"/>
      <c r="I3216" s="23"/>
      <c r="J3216" s="4"/>
      <c r="K3216" s="23"/>
      <c r="L3216" s="22"/>
    </row>
    <row r="3217" spans="1:12" x14ac:dyDescent="0.25">
      <c r="A3217" s="3"/>
      <c r="B3217" s="4"/>
      <c r="C3217" s="4"/>
      <c r="D3217" s="22"/>
      <c r="E3217" s="22"/>
      <c r="F3217" s="22"/>
      <c r="G3217" s="22"/>
      <c r="H3217" s="4"/>
      <c r="I3217" s="23"/>
      <c r="J3217" s="4"/>
      <c r="K3217" s="23"/>
      <c r="L3217" s="22"/>
    </row>
    <row r="3218" spans="1:12" x14ac:dyDescent="0.25">
      <c r="A3218" s="3"/>
      <c r="B3218" s="4"/>
      <c r="C3218" s="4"/>
      <c r="D3218" s="22"/>
      <c r="E3218" s="22"/>
      <c r="F3218" s="22"/>
      <c r="G3218" s="22"/>
      <c r="H3218" s="4"/>
      <c r="I3218" s="23"/>
      <c r="J3218" s="4"/>
      <c r="K3218" s="23"/>
      <c r="L3218" s="22"/>
    </row>
    <row r="3219" spans="1:12" x14ac:dyDescent="0.25">
      <c r="A3219" s="3"/>
      <c r="B3219" s="4"/>
      <c r="C3219" s="4"/>
      <c r="D3219" s="22"/>
      <c r="E3219" s="22"/>
      <c r="F3219" s="22"/>
      <c r="G3219" s="22"/>
      <c r="H3219" s="4"/>
      <c r="I3219" s="23"/>
      <c r="J3219" s="4"/>
      <c r="K3219" s="23"/>
      <c r="L3219" s="22"/>
    </row>
    <row r="3220" spans="1:12" x14ac:dyDescent="0.25">
      <c r="A3220" s="3"/>
      <c r="B3220" s="4"/>
      <c r="C3220" s="4"/>
      <c r="D3220" s="22"/>
      <c r="E3220" s="22"/>
      <c r="F3220" s="22"/>
      <c r="G3220" s="22"/>
      <c r="H3220" s="4"/>
      <c r="I3220" s="23"/>
      <c r="J3220" s="4"/>
      <c r="K3220" s="23"/>
      <c r="L3220" s="22"/>
    </row>
    <row r="3221" spans="1:12" x14ac:dyDescent="0.25">
      <c r="A3221" s="3"/>
      <c r="B3221" s="4"/>
      <c r="C3221" s="4"/>
      <c r="D3221" s="22"/>
      <c r="E3221" s="22"/>
      <c r="F3221" s="22"/>
      <c r="G3221" s="22"/>
      <c r="H3221" s="4"/>
      <c r="I3221" s="23"/>
      <c r="J3221" s="4"/>
      <c r="K3221" s="23"/>
      <c r="L3221" s="22"/>
    </row>
    <row r="3222" spans="1:12" x14ac:dyDescent="0.25">
      <c r="A3222" s="3"/>
      <c r="B3222" s="4"/>
      <c r="C3222" s="4"/>
      <c r="D3222" s="22"/>
      <c r="E3222" s="22"/>
      <c r="F3222" s="22"/>
      <c r="G3222" s="22"/>
      <c r="H3222" s="4"/>
      <c r="I3222" s="23"/>
      <c r="J3222" s="4"/>
      <c r="K3222" s="23"/>
      <c r="L3222" s="22"/>
    </row>
    <row r="3223" spans="1:12" x14ac:dyDescent="0.25">
      <c r="A3223" s="3"/>
      <c r="B3223" s="4"/>
      <c r="C3223" s="4"/>
      <c r="D3223" s="22"/>
      <c r="E3223" s="22"/>
      <c r="F3223" s="22"/>
      <c r="G3223" s="22"/>
      <c r="H3223" s="4"/>
      <c r="I3223" s="23"/>
      <c r="J3223" s="4"/>
      <c r="K3223" s="23"/>
      <c r="L3223" s="22"/>
    </row>
    <row r="3224" spans="1:12" x14ac:dyDescent="0.25">
      <c r="A3224" s="3"/>
      <c r="B3224" s="4"/>
      <c r="C3224" s="4"/>
      <c r="D3224" s="22"/>
      <c r="E3224" s="22"/>
      <c r="F3224" s="22"/>
      <c r="G3224" s="22"/>
      <c r="H3224" s="4"/>
      <c r="I3224" s="23"/>
      <c r="J3224" s="4"/>
      <c r="K3224" s="23"/>
      <c r="L3224" s="22"/>
    </row>
    <row r="3225" spans="1:12" x14ac:dyDescent="0.25">
      <c r="A3225" s="3"/>
      <c r="B3225" s="4"/>
      <c r="C3225" s="4"/>
      <c r="D3225" s="22"/>
      <c r="E3225" s="22"/>
      <c r="F3225" s="22"/>
      <c r="G3225" s="22"/>
      <c r="H3225" s="4"/>
      <c r="I3225" s="23"/>
      <c r="J3225" s="4"/>
      <c r="K3225" s="23"/>
      <c r="L3225" s="22"/>
    </row>
    <row r="3226" spans="1:12" x14ac:dyDescent="0.25">
      <c r="A3226" s="3"/>
      <c r="B3226" s="4"/>
      <c r="C3226" s="4"/>
      <c r="D3226" s="22"/>
      <c r="E3226" s="22"/>
      <c r="F3226" s="22"/>
      <c r="G3226" s="22"/>
      <c r="H3226" s="4"/>
      <c r="I3226" s="23"/>
      <c r="J3226" s="4"/>
      <c r="K3226" s="23"/>
      <c r="L3226" s="22"/>
    </row>
    <row r="3227" spans="1:12" x14ac:dyDescent="0.25">
      <c r="A3227" s="3"/>
      <c r="B3227" s="4"/>
      <c r="C3227" s="4"/>
      <c r="D3227" s="22"/>
      <c r="E3227" s="22"/>
      <c r="F3227" s="22"/>
      <c r="G3227" s="22"/>
      <c r="H3227" s="4"/>
      <c r="I3227" s="23"/>
      <c r="J3227" s="4"/>
      <c r="K3227" s="23"/>
      <c r="L3227" s="22"/>
    </row>
    <row r="3228" spans="1:12" x14ac:dyDescent="0.25">
      <c r="A3228" s="3"/>
      <c r="B3228" s="4"/>
      <c r="C3228" s="4"/>
      <c r="D3228" s="22"/>
      <c r="E3228" s="22"/>
      <c r="F3228" s="22"/>
      <c r="G3228" s="22"/>
      <c r="H3228" s="4"/>
      <c r="I3228" s="23"/>
      <c r="J3228" s="4"/>
      <c r="K3228" s="23"/>
      <c r="L3228" s="22"/>
    </row>
    <row r="3229" spans="1:12" x14ac:dyDescent="0.25">
      <c r="A3229" s="3"/>
      <c r="B3229" s="4"/>
      <c r="C3229" s="4"/>
      <c r="D3229" s="22"/>
      <c r="E3229" s="22"/>
      <c r="F3229" s="22"/>
      <c r="G3229" s="22"/>
      <c r="H3229" s="4"/>
      <c r="I3229" s="23"/>
      <c r="J3229" s="4"/>
      <c r="K3229" s="23"/>
      <c r="L3229" s="22"/>
    </row>
    <row r="3230" spans="1:12" x14ac:dyDescent="0.25">
      <c r="A3230" s="3"/>
      <c r="B3230" s="4"/>
      <c r="C3230" s="4"/>
      <c r="D3230" s="22"/>
      <c r="E3230" s="22"/>
      <c r="F3230" s="22"/>
      <c r="G3230" s="22"/>
      <c r="H3230" s="4"/>
      <c r="I3230" s="23"/>
      <c r="J3230" s="4"/>
      <c r="K3230" s="23"/>
      <c r="L3230" s="22"/>
    </row>
    <row r="3231" spans="1:12" x14ac:dyDescent="0.25">
      <c r="A3231" s="3"/>
      <c r="B3231" s="4"/>
      <c r="C3231" s="4"/>
      <c r="D3231" s="22"/>
      <c r="E3231" s="22"/>
      <c r="F3231" s="22"/>
      <c r="G3231" s="22"/>
      <c r="H3231" s="4"/>
      <c r="I3231" s="23"/>
      <c r="J3231" s="4"/>
      <c r="K3231" s="23"/>
      <c r="L3231" s="22"/>
    </row>
    <row r="3232" spans="1:12" x14ac:dyDescent="0.25">
      <c r="A3232" s="3"/>
      <c r="B3232" s="4"/>
      <c r="C3232" s="4"/>
      <c r="D3232" s="22"/>
      <c r="E3232" s="22"/>
      <c r="F3232" s="22"/>
      <c r="G3232" s="22"/>
      <c r="H3232" s="4"/>
      <c r="I3232" s="23"/>
      <c r="J3232" s="4"/>
      <c r="K3232" s="23"/>
      <c r="L3232" s="22"/>
    </row>
    <row r="3233" spans="1:12" x14ac:dyDescent="0.25">
      <c r="A3233" s="3"/>
      <c r="B3233" s="4"/>
      <c r="C3233" s="4"/>
      <c r="D3233" s="22"/>
      <c r="E3233" s="22"/>
      <c r="F3233" s="22"/>
      <c r="G3233" s="22"/>
      <c r="H3233" s="4"/>
      <c r="I3233" s="23"/>
      <c r="J3233" s="4"/>
      <c r="K3233" s="23"/>
      <c r="L3233" s="22"/>
    </row>
    <row r="3234" spans="1:12" x14ac:dyDescent="0.25">
      <c r="A3234" s="3"/>
      <c r="B3234" s="4"/>
      <c r="C3234" s="4"/>
      <c r="D3234" s="22"/>
      <c r="E3234" s="22"/>
      <c r="F3234" s="22"/>
      <c r="G3234" s="22"/>
      <c r="H3234" s="4"/>
      <c r="I3234" s="23"/>
      <c r="J3234" s="4"/>
      <c r="K3234" s="23"/>
      <c r="L3234" s="22"/>
    </row>
    <row r="3235" spans="1:12" x14ac:dyDescent="0.25">
      <c r="A3235" s="3"/>
      <c r="B3235" s="4"/>
      <c r="C3235" s="4"/>
      <c r="D3235" s="22"/>
      <c r="E3235" s="22"/>
      <c r="F3235" s="22"/>
      <c r="G3235" s="22"/>
      <c r="H3235" s="4"/>
      <c r="I3235" s="23"/>
      <c r="J3235" s="4"/>
      <c r="K3235" s="23"/>
      <c r="L3235" s="22"/>
    </row>
    <row r="3236" spans="1:12" x14ac:dyDescent="0.25">
      <c r="A3236" s="3"/>
      <c r="B3236" s="4"/>
      <c r="C3236" s="4"/>
      <c r="D3236" s="22"/>
      <c r="E3236" s="22"/>
      <c r="F3236" s="22"/>
      <c r="G3236" s="22"/>
      <c r="H3236" s="4"/>
      <c r="I3236" s="23"/>
      <c r="J3236" s="4"/>
      <c r="K3236" s="23"/>
      <c r="L3236" s="22"/>
    </row>
    <row r="3237" spans="1:12" x14ac:dyDescent="0.25">
      <c r="A3237" s="3"/>
      <c r="B3237" s="4"/>
      <c r="C3237" s="4"/>
      <c r="D3237" s="22"/>
      <c r="E3237" s="22"/>
      <c r="F3237" s="22"/>
      <c r="G3237" s="22"/>
      <c r="H3237" s="4"/>
      <c r="I3237" s="23"/>
      <c r="J3237" s="4"/>
      <c r="K3237" s="23"/>
      <c r="L3237" s="22"/>
    </row>
    <row r="3238" spans="1:12" x14ac:dyDescent="0.25">
      <c r="A3238" s="3"/>
      <c r="B3238" s="4"/>
      <c r="C3238" s="4"/>
      <c r="D3238" s="22"/>
      <c r="E3238" s="22"/>
      <c r="F3238" s="22"/>
      <c r="G3238" s="22"/>
      <c r="H3238" s="4"/>
      <c r="I3238" s="23"/>
      <c r="J3238" s="4"/>
      <c r="K3238" s="23"/>
      <c r="L3238" s="22"/>
    </row>
    <row r="3239" spans="1:12" x14ac:dyDescent="0.25">
      <c r="A3239" s="3"/>
      <c r="B3239" s="4"/>
      <c r="C3239" s="4"/>
      <c r="D3239" s="22"/>
      <c r="E3239" s="22"/>
      <c r="F3239" s="22"/>
      <c r="G3239" s="22"/>
      <c r="H3239" s="4"/>
      <c r="I3239" s="23"/>
      <c r="J3239" s="4"/>
      <c r="K3239" s="23"/>
      <c r="L3239" s="22"/>
    </row>
    <row r="3240" spans="1:12" x14ac:dyDescent="0.25">
      <c r="A3240" s="3"/>
      <c r="B3240" s="4"/>
      <c r="C3240" s="4"/>
      <c r="D3240" s="22"/>
      <c r="E3240" s="22"/>
      <c r="F3240" s="22"/>
      <c r="G3240" s="22"/>
      <c r="H3240" s="4"/>
      <c r="I3240" s="23"/>
      <c r="J3240" s="4"/>
      <c r="K3240" s="23"/>
      <c r="L3240" s="22"/>
    </row>
    <row r="3241" spans="1:12" x14ac:dyDescent="0.25">
      <c r="A3241" s="3"/>
      <c r="B3241" s="4"/>
      <c r="C3241" s="4"/>
      <c r="D3241" s="22"/>
      <c r="E3241" s="22"/>
      <c r="F3241" s="22"/>
      <c r="G3241" s="22"/>
      <c r="H3241" s="4"/>
      <c r="I3241" s="23"/>
      <c r="J3241" s="4"/>
      <c r="K3241" s="23"/>
      <c r="L3241" s="22"/>
    </row>
    <row r="3242" spans="1:12" x14ac:dyDescent="0.25">
      <c r="A3242" s="3"/>
      <c r="B3242" s="4"/>
      <c r="C3242" s="4"/>
      <c r="D3242" s="22"/>
      <c r="E3242" s="22"/>
      <c r="F3242" s="22"/>
      <c r="G3242" s="22"/>
      <c r="H3242" s="4"/>
      <c r="I3242" s="23"/>
      <c r="J3242" s="4"/>
      <c r="K3242" s="23"/>
      <c r="L3242" s="22"/>
    </row>
    <row r="3243" spans="1:12" x14ac:dyDescent="0.25">
      <c r="A3243" s="3"/>
      <c r="B3243" s="4"/>
      <c r="C3243" s="4"/>
      <c r="D3243" s="22"/>
      <c r="E3243" s="22"/>
      <c r="F3243" s="22"/>
      <c r="G3243" s="22"/>
      <c r="H3243" s="4"/>
      <c r="I3243" s="23"/>
      <c r="J3243" s="4"/>
      <c r="K3243" s="23"/>
      <c r="L3243" s="22"/>
    </row>
    <row r="3244" spans="1:12" x14ac:dyDescent="0.25">
      <c r="A3244" s="3"/>
      <c r="B3244" s="4"/>
      <c r="C3244" s="4"/>
      <c r="D3244" s="22"/>
      <c r="E3244" s="22"/>
      <c r="F3244" s="22"/>
      <c r="G3244" s="22"/>
      <c r="H3244" s="4"/>
      <c r="I3244" s="23"/>
      <c r="J3244" s="4"/>
      <c r="K3244" s="23"/>
      <c r="L3244" s="22"/>
    </row>
    <row r="3245" spans="1:12" x14ac:dyDescent="0.25">
      <c r="A3245" s="3"/>
      <c r="B3245" s="4"/>
      <c r="C3245" s="4"/>
      <c r="D3245" s="22"/>
      <c r="E3245" s="22"/>
      <c r="F3245" s="22"/>
      <c r="G3245" s="22"/>
      <c r="H3245" s="4"/>
      <c r="I3245" s="23"/>
      <c r="J3245" s="4"/>
      <c r="K3245" s="23"/>
      <c r="L3245" s="22"/>
    </row>
    <row r="3246" spans="1:12" x14ac:dyDescent="0.25">
      <c r="A3246" s="3"/>
      <c r="B3246" s="4"/>
      <c r="C3246" s="4"/>
      <c r="D3246" s="22"/>
      <c r="E3246" s="22"/>
      <c r="F3246" s="22"/>
      <c r="G3246" s="22"/>
      <c r="H3246" s="4"/>
      <c r="I3246" s="23"/>
      <c r="J3246" s="4"/>
      <c r="K3246" s="23"/>
      <c r="L3246" s="22"/>
    </row>
    <row r="3247" spans="1:12" x14ac:dyDescent="0.25">
      <c r="A3247" s="3"/>
      <c r="B3247" s="4"/>
      <c r="C3247" s="4"/>
      <c r="D3247" s="22"/>
      <c r="E3247" s="22"/>
      <c r="F3247" s="22"/>
      <c r="G3247" s="22"/>
      <c r="H3247" s="4"/>
      <c r="I3247" s="23"/>
      <c r="J3247" s="4"/>
      <c r="K3247" s="23"/>
      <c r="L3247" s="22"/>
    </row>
    <row r="3248" spans="1:12" x14ac:dyDescent="0.25">
      <c r="A3248" s="3"/>
      <c r="B3248" s="4"/>
      <c r="C3248" s="4"/>
      <c r="D3248" s="22"/>
      <c r="E3248" s="22"/>
      <c r="F3248" s="22"/>
      <c r="G3248" s="22"/>
      <c r="H3248" s="4"/>
      <c r="I3248" s="23"/>
      <c r="J3248" s="4"/>
      <c r="K3248" s="23"/>
      <c r="L3248" s="22"/>
    </row>
    <row r="3249" spans="1:12" x14ac:dyDescent="0.25">
      <c r="A3249" s="3"/>
      <c r="B3249" s="4"/>
      <c r="C3249" s="4"/>
      <c r="D3249" s="22"/>
      <c r="E3249" s="22"/>
      <c r="F3249" s="22"/>
      <c r="G3249" s="22"/>
      <c r="H3249" s="4"/>
      <c r="I3249" s="23"/>
      <c r="J3249" s="4"/>
      <c r="K3249" s="23"/>
      <c r="L3249" s="22"/>
    </row>
    <row r="3250" spans="1:12" x14ac:dyDescent="0.25">
      <c r="A3250" s="3"/>
      <c r="B3250" s="4"/>
      <c r="C3250" s="4"/>
      <c r="D3250" s="22"/>
      <c r="E3250" s="22"/>
      <c r="F3250" s="22"/>
      <c r="G3250" s="22"/>
      <c r="H3250" s="4"/>
      <c r="I3250" s="23"/>
      <c r="J3250" s="4"/>
      <c r="K3250" s="23"/>
      <c r="L3250" s="22"/>
    </row>
    <row r="3251" spans="1:12" x14ac:dyDescent="0.25">
      <c r="A3251" s="3"/>
      <c r="B3251" s="4"/>
      <c r="C3251" s="4"/>
      <c r="D3251" s="22"/>
      <c r="E3251" s="22"/>
      <c r="F3251" s="22"/>
      <c r="G3251" s="22"/>
      <c r="H3251" s="4"/>
      <c r="I3251" s="23"/>
      <c r="J3251" s="4"/>
      <c r="K3251" s="23"/>
      <c r="L3251" s="22"/>
    </row>
    <row r="3252" spans="1:12" x14ac:dyDescent="0.25">
      <c r="A3252" s="3"/>
      <c r="B3252" s="4"/>
      <c r="C3252" s="4"/>
      <c r="D3252" s="22"/>
      <c r="E3252" s="22"/>
      <c r="F3252" s="22"/>
      <c r="G3252" s="22"/>
      <c r="H3252" s="4"/>
      <c r="I3252" s="23"/>
      <c r="J3252" s="4"/>
      <c r="K3252" s="23"/>
      <c r="L3252" s="22"/>
    </row>
    <row r="3253" spans="1:12" x14ac:dyDescent="0.25">
      <c r="A3253" s="3"/>
      <c r="B3253" s="4"/>
      <c r="C3253" s="4"/>
      <c r="D3253" s="22"/>
      <c r="E3253" s="22"/>
      <c r="F3253" s="22"/>
      <c r="G3253" s="22"/>
      <c r="H3253" s="4"/>
      <c r="I3253" s="23"/>
      <c r="J3253" s="4"/>
      <c r="K3253" s="23"/>
      <c r="L3253" s="22"/>
    </row>
    <row r="3254" spans="1:12" x14ac:dyDescent="0.25">
      <c r="A3254" s="3"/>
      <c r="B3254" s="4"/>
      <c r="C3254" s="4"/>
      <c r="D3254" s="22"/>
      <c r="E3254" s="22"/>
      <c r="F3254" s="22"/>
      <c r="G3254" s="22"/>
      <c r="H3254" s="4"/>
      <c r="I3254" s="23"/>
      <c r="J3254" s="4"/>
      <c r="K3254" s="23"/>
      <c r="L3254" s="22"/>
    </row>
    <row r="3255" spans="1:12" x14ac:dyDescent="0.25">
      <c r="A3255" s="3"/>
      <c r="B3255" s="4"/>
      <c r="C3255" s="4"/>
      <c r="D3255" s="22"/>
      <c r="E3255" s="22"/>
      <c r="F3255" s="22"/>
      <c r="G3255" s="22"/>
      <c r="H3255" s="4"/>
      <c r="I3255" s="23"/>
      <c r="J3255" s="4"/>
      <c r="K3255" s="23"/>
      <c r="L3255" s="22"/>
    </row>
    <row r="3256" spans="1:12" x14ac:dyDescent="0.25">
      <c r="A3256" s="3"/>
      <c r="B3256" s="4"/>
      <c r="C3256" s="4"/>
      <c r="D3256" s="22"/>
      <c r="E3256" s="22"/>
      <c r="F3256" s="22"/>
      <c r="G3256" s="22"/>
      <c r="H3256" s="4"/>
      <c r="I3256" s="23"/>
      <c r="J3256" s="4"/>
      <c r="K3256" s="23"/>
      <c r="L3256" s="22"/>
    </row>
    <row r="3257" spans="1:12" x14ac:dyDescent="0.25">
      <c r="A3257" s="3"/>
      <c r="B3257" s="4"/>
      <c r="C3257" s="4"/>
      <c r="D3257" s="22"/>
      <c r="E3257" s="22"/>
      <c r="F3257" s="22"/>
      <c r="G3257" s="22"/>
      <c r="H3257" s="4"/>
      <c r="I3257" s="23"/>
      <c r="J3257" s="4"/>
      <c r="K3257" s="23"/>
      <c r="L3257" s="22"/>
    </row>
    <row r="3258" spans="1:12" x14ac:dyDescent="0.25">
      <c r="A3258" s="3"/>
      <c r="B3258" s="4"/>
      <c r="C3258" s="4"/>
      <c r="D3258" s="22"/>
      <c r="E3258" s="22"/>
      <c r="F3258" s="22"/>
      <c r="G3258" s="22"/>
      <c r="H3258" s="4"/>
      <c r="I3258" s="23"/>
      <c r="J3258" s="4"/>
      <c r="K3258" s="23"/>
      <c r="L3258" s="22"/>
    </row>
    <row r="3259" spans="1:12" x14ac:dyDescent="0.25">
      <c r="A3259" s="3"/>
      <c r="B3259" s="4"/>
      <c r="C3259" s="4"/>
      <c r="D3259" s="22"/>
      <c r="E3259" s="22"/>
      <c r="F3259" s="22"/>
      <c r="G3259" s="22"/>
      <c r="H3259" s="4"/>
      <c r="I3259" s="23"/>
      <c r="J3259" s="4"/>
      <c r="K3259" s="23"/>
      <c r="L3259" s="22"/>
    </row>
    <row r="3260" spans="1:12" x14ac:dyDescent="0.25">
      <c r="A3260" s="3"/>
      <c r="B3260" s="4"/>
      <c r="C3260" s="4"/>
      <c r="D3260" s="22"/>
      <c r="E3260" s="22"/>
      <c r="F3260" s="22"/>
      <c r="G3260" s="22"/>
      <c r="H3260" s="4"/>
      <c r="I3260" s="23"/>
      <c r="J3260" s="4"/>
      <c r="K3260" s="23"/>
      <c r="L3260" s="22"/>
    </row>
    <row r="3261" spans="1:12" x14ac:dyDescent="0.25">
      <c r="A3261" s="3"/>
      <c r="B3261" s="4"/>
      <c r="C3261" s="4"/>
      <c r="D3261" s="22"/>
      <c r="E3261" s="22"/>
      <c r="F3261" s="22"/>
      <c r="G3261" s="22"/>
      <c r="H3261" s="4"/>
      <c r="I3261" s="23"/>
      <c r="J3261" s="4"/>
      <c r="K3261" s="23"/>
      <c r="L3261" s="22"/>
    </row>
    <row r="3262" spans="1:12" x14ac:dyDescent="0.25">
      <c r="A3262" s="3"/>
      <c r="B3262" s="4"/>
      <c r="C3262" s="4"/>
      <c r="D3262" s="22"/>
      <c r="E3262" s="22"/>
      <c r="F3262" s="22"/>
      <c r="G3262" s="22"/>
      <c r="H3262" s="4"/>
      <c r="I3262" s="23"/>
      <c r="J3262" s="4"/>
      <c r="K3262" s="23"/>
      <c r="L3262" s="22"/>
    </row>
    <row r="3263" spans="1:12" x14ac:dyDescent="0.25">
      <c r="A3263" s="3"/>
      <c r="B3263" s="4"/>
      <c r="C3263" s="4"/>
      <c r="D3263" s="22"/>
      <c r="E3263" s="22"/>
      <c r="F3263" s="22"/>
      <c r="G3263" s="22"/>
      <c r="H3263" s="4"/>
      <c r="I3263" s="23"/>
      <c r="J3263" s="4"/>
      <c r="K3263" s="23"/>
      <c r="L3263" s="22"/>
    </row>
    <row r="3264" spans="1:12" x14ac:dyDescent="0.25">
      <c r="A3264" s="3"/>
      <c r="B3264" s="4"/>
      <c r="C3264" s="4"/>
      <c r="D3264" s="22"/>
      <c r="E3264" s="22"/>
      <c r="F3264" s="22"/>
      <c r="G3264" s="22"/>
      <c r="H3264" s="4"/>
      <c r="I3264" s="23"/>
      <c r="J3264" s="4"/>
      <c r="K3264" s="23"/>
      <c r="L3264" s="22"/>
    </row>
    <row r="3265" spans="1:12" x14ac:dyDescent="0.25">
      <c r="A3265" s="3"/>
      <c r="B3265" s="4"/>
      <c r="C3265" s="4"/>
      <c r="D3265" s="22"/>
      <c r="E3265" s="22"/>
      <c r="F3265" s="22"/>
      <c r="G3265" s="22"/>
      <c r="H3265" s="4"/>
      <c r="I3265" s="23"/>
      <c r="J3265" s="4"/>
      <c r="K3265" s="23"/>
      <c r="L3265" s="22"/>
    </row>
    <row r="3266" spans="1:12" x14ac:dyDescent="0.25">
      <c r="A3266" s="3"/>
      <c r="B3266" s="4"/>
      <c r="C3266" s="4"/>
      <c r="D3266" s="22"/>
      <c r="E3266" s="22"/>
      <c r="F3266" s="22"/>
      <c r="G3266" s="22"/>
      <c r="H3266" s="4"/>
      <c r="I3266" s="23"/>
      <c r="J3266" s="4"/>
      <c r="K3266" s="23"/>
      <c r="L3266" s="22"/>
    </row>
    <row r="3267" spans="1:12" x14ac:dyDescent="0.25">
      <c r="A3267" s="3"/>
      <c r="B3267" s="4"/>
      <c r="C3267" s="4"/>
      <c r="D3267" s="22"/>
      <c r="E3267" s="22"/>
      <c r="F3267" s="22"/>
      <c r="G3267" s="22"/>
      <c r="H3267" s="4"/>
      <c r="I3267" s="23"/>
      <c r="J3267" s="4"/>
      <c r="K3267" s="23"/>
      <c r="L3267" s="22"/>
    </row>
    <row r="3268" spans="1:12" x14ac:dyDescent="0.25">
      <c r="A3268" s="3"/>
      <c r="B3268" s="4"/>
      <c r="C3268" s="4"/>
      <c r="D3268" s="22"/>
      <c r="E3268" s="22"/>
      <c r="F3268" s="22"/>
      <c r="G3268" s="22"/>
      <c r="H3268" s="4"/>
      <c r="I3268" s="23"/>
      <c r="J3268" s="4"/>
      <c r="K3268" s="23"/>
      <c r="L3268" s="22"/>
    </row>
    <row r="3269" spans="1:12" x14ac:dyDescent="0.25">
      <c r="A3269" s="3"/>
      <c r="B3269" s="4"/>
      <c r="C3269" s="4"/>
      <c r="D3269" s="22"/>
      <c r="E3269" s="22"/>
      <c r="F3269" s="22"/>
      <c r="G3269" s="22"/>
      <c r="H3269" s="4"/>
      <c r="I3269" s="23"/>
      <c r="J3269" s="4"/>
      <c r="K3269" s="23"/>
      <c r="L3269" s="22"/>
    </row>
    <row r="3270" spans="1:12" x14ac:dyDescent="0.25">
      <c r="A3270" s="3"/>
      <c r="B3270" s="4"/>
      <c r="C3270" s="4"/>
      <c r="D3270" s="22"/>
      <c r="E3270" s="22"/>
      <c r="F3270" s="22"/>
      <c r="G3270" s="22"/>
      <c r="H3270" s="4"/>
      <c r="I3270" s="23"/>
      <c r="J3270" s="4"/>
      <c r="K3270" s="23"/>
      <c r="L3270" s="22"/>
    </row>
    <row r="3271" spans="1:12" x14ac:dyDescent="0.25">
      <c r="A3271" s="3"/>
      <c r="B3271" s="4"/>
      <c r="C3271" s="4"/>
      <c r="D3271" s="22"/>
      <c r="E3271" s="22"/>
      <c r="F3271" s="22"/>
      <c r="G3271" s="22"/>
      <c r="H3271" s="4"/>
      <c r="I3271" s="23"/>
      <c r="J3271" s="4"/>
      <c r="K3271" s="23"/>
      <c r="L3271" s="22"/>
    </row>
    <row r="3272" spans="1:12" x14ac:dyDescent="0.25">
      <c r="A3272" s="3"/>
      <c r="B3272" s="4"/>
      <c r="C3272" s="4"/>
      <c r="D3272" s="22"/>
      <c r="E3272" s="22"/>
      <c r="F3272" s="22"/>
      <c r="G3272" s="22"/>
      <c r="H3272" s="4"/>
      <c r="I3272" s="23"/>
      <c r="J3272" s="4"/>
      <c r="K3272" s="23"/>
      <c r="L3272" s="22"/>
    </row>
    <row r="3273" spans="1:12" x14ac:dyDescent="0.25">
      <c r="A3273" s="3"/>
      <c r="B3273" s="4"/>
      <c r="C3273" s="4"/>
      <c r="D3273" s="22"/>
      <c r="E3273" s="22"/>
      <c r="F3273" s="22"/>
      <c r="G3273" s="22"/>
      <c r="H3273" s="4"/>
      <c r="I3273" s="23"/>
      <c r="J3273" s="4"/>
      <c r="K3273" s="23"/>
      <c r="L3273" s="22"/>
    </row>
    <row r="3274" spans="1:12" x14ac:dyDescent="0.25">
      <c r="A3274" s="3"/>
      <c r="B3274" s="4"/>
      <c r="C3274" s="4"/>
      <c r="D3274" s="22"/>
      <c r="E3274" s="22"/>
      <c r="F3274" s="22"/>
      <c r="G3274" s="22"/>
      <c r="H3274" s="4"/>
      <c r="I3274" s="23"/>
      <c r="J3274" s="4"/>
      <c r="K3274" s="23"/>
      <c r="L3274" s="22"/>
    </row>
    <row r="3275" spans="1:12" x14ac:dyDescent="0.25">
      <c r="A3275" s="3"/>
      <c r="B3275" s="4"/>
      <c r="C3275" s="4"/>
      <c r="D3275" s="22"/>
      <c r="E3275" s="22"/>
      <c r="F3275" s="22"/>
      <c r="G3275" s="22"/>
      <c r="H3275" s="4"/>
      <c r="I3275" s="23"/>
      <c r="J3275" s="4"/>
      <c r="K3275" s="23"/>
      <c r="L3275" s="22"/>
    </row>
    <row r="3276" spans="1:12" x14ac:dyDescent="0.25">
      <c r="A3276" s="3"/>
      <c r="B3276" s="4"/>
      <c r="C3276" s="4"/>
      <c r="D3276" s="22"/>
      <c r="E3276" s="22"/>
      <c r="F3276" s="22"/>
      <c r="G3276" s="22"/>
      <c r="H3276" s="4"/>
      <c r="I3276" s="23"/>
      <c r="J3276" s="4"/>
      <c r="K3276" s="23"/>
      <c r="L3276" s="22"/>
    </row>
    <row r="3277" spans="1:12" x14ac:dyDescent="0.25">
      <c r="A3277" s="3"/>
      <c r="B3277" s="4"/>
      <c r="C3277" s="4"/>
      <c r="D3277" s="22"/>
      <c r="E3277" s="22"/>
      <c r="F3277" s="22"/>
      <c r="G3277" s="22"/>
      <c r="H3277" s="4"/>
      <c r="I3277" s="23"/>
      <c r="J3277" s="4"/>
      <c r="K3277" s="23"/>
      <c r="L3277" s="22"/>
    </row>
    <row r="3278" spans="1:12" x14ac:dyDescent="0.25">
      <c r="A3278" s="3"/>
      <c r="B3278" s="4"/>
      <c r="C3278" s="4"/>
      <c r="D3278" s="22"/>
      <c r="E3278" s="22"/>
      <c r="F3278" s="22"/>
      <c r="G3278" s="22"/>
      <c r="H3278" s="4"/>
      <c r="I3278" s="23"/>
      <c r="J3278" s="4"/>
      <c r="K3278" s="23"/>
      <c r="L3278" s="22"/>
    </row>
    <row r="3279" spans="1:12" x14ac:dyDescent="0.25">
      <c r="A3279" s="3"/>
      <c r="B3279" s="4"/>
      <c r="C3279" s="4"/>
      <c r="D3279" s="22"/>
      <c r="E3279" s="22"/>
      <c r="F3279" s="22"/>
      <c r="G3279" s="22"/>
      <c r="H3279" s="4"/>
      <c r="I3279" s="23"/>
      <c r="J3279" s="4"/>
      <c r="K3279" s="23"/>
      <c r="L3279" s="22"/>
    </row>
    <row r="3280" spans="1:12" x14ac:dyDescent="0.25">
      <c r="A3280" s="3"/>
      <c r="B3280" s="4"/>
      <c r="C3280" s="4"/>
      <c r="D3280" s="22"/>
      <c r="E3280" s="22"/>
      <c r="F3280" s="22"/>
      <c r="G3280" s="22"/>
      <c r="H3280" s="4"/>
      <c r="I3280" s="23"/>
      <c r="J3280" s="4"/>
      <c r="K3280" s="23"/>
      <c r="L3280" s="22"/>
    </row>
    <row r="3281" spans="1:12" x14ac:dyDescent="0.25">
      <c r="A3281" s="3"/>
      <c r="B3281" s="4"/>
      <c r="C3281" s="4"/>
      <c r="D3281" s="22"/>
      <c r="E3281" s="22"/>
      <c r="F3281" s="22"/>
      <c r="G3281" s="22"/>
      <c r="H3281" s="4"/>
      <c r="I3281" s="23"/>
      <c r="J3281" s="4"/>
      <c r="K3281" s="23"/>
      <c r="L3281" s="22"/>
    </row>
    <row r="3282" spans="1:12" x14ac:dyDescent="0.25">
      <c r="A3282" s="3"/>
      <c r="B3282" s="4"/>
      <c r="C3282" s="4"/>
      <c r="D3282" s="22"/>
      <c r="E3282" s="22"/>
      <c r="F3282" s="22"/>
      <c r="G3282" s="22"/>
      <c r="H3282" s="4"/>
      <c r="I3282" s="23"/>
      <c r="J3282" s="4"/>
      <c r="K3282" s="23"/>
      <c r="L3282" s="22"/>
    </row>
    <row r="3283" spans="1:12" x14ac:dyDescent="0.25">
      <c r="A3283" s="3"/>
      <c r="B3283" s="4"/>
      <c r="C3283" s="4"/>
      <c r="D3283" s="22"/>
      <c r="E3283" s="22"/>
      <c r="F3283" s="22"/>
      <c r="G3283" s="22"/>
      <c r="H3283" s="4"/>
      <c r="I3283" s="23"/>
      <c r="J3283" s="4"/>
      <c r="K3283" s="23"/>
      <c r="L3283" s="22"/>
    </row>
    <row r="3284" spans="1:12" x14ac:dyDescent="0.25">
      <c r="A3284" s="3"/>
      <c r="B3284" s="4"/>
      <c r="C3284" s="4"/>
      <c r="D3284" s="22"/>
      <c r="E3284" s="22"/>
      <c r="F3284" s="22"/>
      <c r="G3284" s="22"/>
      <c r="H3284" s="4"/>
      <c r="I3284" s="23"/>
      <c r="J3284" s="4"/>
      <c r="K3284" s="23"/>
      <c r="L3284" s="22"/>
    </row>
    <row r="3285" spans="1:12" x14ac:dyDescent="0.25">
      <c r="A3285" s="3"/>
      <c r="B3285" s="4"/>
      <c r="C3285" s="4"/>
      <c r="D3285" s="22"/>
      <c r="E3285" s="22"/>
      <c r="F3285" s="22"/>
      <c r="G3285" s="22"/>
      <c r="H3285" s="4"/>
      <c r="I3285" s="23"/>
      <c r="J3285" s="4"/>
      <c r="K3285" s="23"/>
      <c r="L3285" s="22"/>
    </row>
    <row r="3286" spans="1:12" x14ac:dyDescent="0.25">
      <c r="A3286" s="3"/>
      <c r="B3286" s="4"/>
      <c r="C3286" s="4"/>
      <c r="D3286" s="22"/>
      <c r="E3286" s="22"/>
      <c r="F3286" s="22"/>
      <c r="G3286" s="22"/>
      <c r="H3286" s="4"/>
      <c r="I3286" s="23"/>
      <c r="J3286" s="4"/>
      <c r="K3286" s="23"/>
      <c r="L3286" s="22"/>
    </row>
    <row r="3287" spans="1:12" x14ac:dyDescent="0.25">
      <c r="A3287" s="3"/>
      <c r="B3287" s="4"/>
      <c r="C3287" s="4"/>
      <c r="D3287" s="22"/>
      <c r="E3287" s="22"/>
      <c r="F3287" s="22"/>
      <c r="G3287" s="22"/>
      <c r="H3287" s="4"/>
      <c r="I3287" s="23"/>
      <c r="J3287" s="4"/>
      <c r="K3287" s="23"/>
      <c r="L3287" s="22"/>
    </row>
    <row r="3288" spans="1:12" x14ac:dyDescent="0.25">
      <c r="A3288" s="3"/>
      <c r="B3288" s="4"/>
      <c r="C3288" s="4"/>
      <c r="D3288" s="22"/>
      <c r="E3288" s="22"/>
      <c r="F3288" s="22"/>
      <c r="G3288" s="22"/>
      <c r="H3288" s="4"/>
      <c r="I3288" s="23"/>
      <c r="J3288" s="4"/>
      <c r="K3288" s="23"/>
      <c r="L3288" s="22"/>
    </row>
    <row r="3289" spans="1:12" x14ac:dyDescent="0.25">
      <c r="A3289" s="3"/>
      <c r="B3289" s="4"/>
      <c r="C3289" s="4"/>
      <c r="D3289" s="22"/>
      <c r="E3289" s="22"/>
      <c r="F3289" s="22"/>
      <c r="G3289" s="22"/>
      <c r="H3289" s="4"/>
      <c r="I3289" s="23"/>
      <c r="J3289" s="4"/>
      <c r="K3289" s="23"/>
      <c r="L3289" s="22"/>
    </row>
    <row r="3290" spans="1:12" x14ac:dyDescent="0.25">
      <c r="A3290" s="3"/>
      <c r="B3290" s="4"/>
      <c r="C3290" s="4"/>
      <c r="D3290" s="22"/>
      <c r="E3290" s="22"/>
      <c r="F3290" s="22"/>
      <c r="G3290" s="22"/>
      <c r="H3290" s="4"/>
      <c r="I3290" s="23"/>
      <c r="J3290" s="4"/>
      <c r="K3290" s="23"/>
      <c r="L3290" s="22"/>
    </row>
    <row r="3291" spans="1:12" x14ac:dyDescent="0.25">
      <c r="A3291" s="3"/>
      <c r="B3291" s="4"/>
      <c r="C3291" s="4"/>
      <c r="D3291" s="22"/>
      <c r="E3291" s="22"/>
      <c r="F3291" s="22"/>
      <c r="G3291" s="22"/>
      <c r="H3291" s="4"/>
      <c r="I3291" s="23"/>
      <c r="J3291" s="4"/>
      <c r="K3291" s="23"/>
      <c r="L3291" s="22"/>
    </row>
    <row r="3292" spans="1:12" x14ac:dyDescent="0.25">
      <c r="A3292" s="3"/>
      <c r="B3292" s="4"/>
      <c r="C3292" s="4"/>
      <c r="D3292" s="22"/>
      <c r="E3292" s="22"/>
      <c r="F3292" s="22"/>
      <c r="G3292" s="22"/>
      <c r="H3292" s="4"/>
      <c r="I3292" s="23"/>
      <c r="J3292" s="4"/>
      <c r="K3292" s="23"/>
      <c r="L3292" s="22"/>
    </row>
    <row r="3293" spans="1:12" x14ac:dyDescent="0.25">
      <c r="A3293" s="3"/>
      <c r="B3293" s="4"/>
      <c r="C3293" s="4"/>
      <c r="D3293" s="22"/>
      <c r="E3293" s="22"/>
      <c r="F3293" s="22"/>
      <c r="G3293" s="22"/>
      <c r="H3293" s="4"/>
      <c r="I3293" s="23"/>
      <c r="J3293" s="4"/>
      <c r="K3293" s="23"/>
      <c r="L3293" s="22"/>
    </row>
    <row r="3294" spans="1:12" x14ac:dyDescent="0.25">
      <c r="A3294" s="3"/>
      <c r="B3294" s="4"/>
      <c r="C3294" s="4"/>
      <c r="D3294" s="22"/>
      <c r="E3294" s="22"/>
      <c r="F3294" s="22"/>
      <c r="G3294" s="22"/>
      <c r="H3294" s="4"/>
      <c r="I3294" s="23"/>
      <c r="J3294" s="4"/>
      <c r="K3294" s="23"/>
      <c r="L3294" s="22"/>
    </row>
    <row r="3295" spans="1:12" x14ac:dyDescent="0.25">
      <c r="A3295" s="3"/>
      <c r="B3295" s="4"/>
      <c r="C3295" s="4"/>
      <c r="D3295" s="22"/>
      <c r="E3295" s="22"/>
      <c r="F3295" s="22"/>
      <c r="G3295" s="22"/>
      <c r="H3295" s="4"/>
      <c r="I3295" s="23"/>
      <c r="J3295" s="4"/>
      <c r="K3295" s="23"/>
      <c r="L3295" s="22"/>
    </row>
    <row r="3296" spans="1:12" x14ac:dyDescent="0.25">
      <c r="A3296" s="3"/>
      <c r="B3296" s="4"/>
      <c r="C3296" s="4"/>
      <c r="D3296" s="22"/>
      <c r="E3296" s="22"/>
      <c r="F3296" s="22"/>
      <c r="G3296" s="22"/>
      <c r="H3296" s="4"/>
      <c r="I3296" s="23"/>
      <c r="J3296" s="4"/>
      <c r="K3296" s="23"/>
      <c r="L3296" s="22"/>
    </row>
    <row r="3297" spans="1:12" x14ac:dyDescent="0.25">
      <c r="A3297" s="3"/>
      <c r="B3297" s="4"/>
      <c r="C3297" s="4"/>
      <c r="D3297" s="22"/>
      <c r="E3297" s="22"/>
      <c r="F3297" s="22"/>
      <c r="G3297" s="22"/>
      <c r="H3297" s="4"/>
      <c r="I3297" s="23"/>
      <c r="J3297" s="4"/>
      <c r="K3297" s="23"/>
      <c r="L3297" s="22"/>
    </row>
    <row r="3298" spans="1:12" x14ac:dyDescent="0.25">
      <c r="A3298" s="3"/>
      <c r="B3298" s="4"/>
      <c r="C3298" s="4"/>
      <c r="D3298" s="22"/>
      <c r="E3298" s="22"/>
      <c r="F3298" s="22"/>
      <c r="G3298" s="22"/>
      <c r="H3298" s="4"/>
      <c r="I3298" s="23"/>
      <c r="J3298" s="4"/>
      <c r="K3298" s="23"/>
      <c r="L3298" s="22"/>
    </row>
    <row r="3299" spans="1:12" x14ac:dyDescent="0.25">
      <c r="A3299" s="3"/>
      <c r="B3299" s="4"/>
      <c r="C3299" s="4"/>
      <c r="D3299" s="22"/>
      <c r="E3299" s="22"/>
      <c r="F3299" s="22"/>
      <c r="G3299" s="22"/>
      <c r="H3299" s="4"/>
      <c r="I3299" s="23"/>
      <c r="J3299" s="4"/>
      <c r="K3299" s="23"/>
      <c r="L3299" s="22"/>
    </row>
    <row r="3300" spans="1:12" x14ac:dyDescent="0.25">
      <c r="A3300" s="3"/>
      <c r="B3300" s="4"/>
      <c r="C3300" s="4"/>
      <c r="D3300" s="22"/>
      <c r="E3300" s="22"/>
      <c r="F3300" s="22"/>
      <c r="G3300" s="22"/>
      <c r="H3300" s="4"/>
      <c r="I3300" s="23"/>
      <c r="J3300" s="4"/>
      <c r="K3300" s="23"/>
      <c r="L3300" s="22"/>
    </row>
    <row r="3301" spans="1:12" x14ac:dyDescent="0.25">
      <c r="A3301" s="3"/>
      <c r="B3301" s="4"/>
      <c r="C3301" s="4"/>
      <c r="D3301" s="22"/>
      <c r="E3301" s="22"/>
      <c r="F3301" s="22"/>
      <c r="G3301" s="22"/>
      <c r="H3301" s="4"/>
      <c r="I3301" s="23"/>
      <c r="J3301" s="4"/>
      <c r="K3301" s="23"/>
      <c r="L3301" s="22"/>
    </row>
    <row r="3302" spans="1:12" x14ac:dyDescent="0.25">
      <c r="A3302" s="3"/>
      <c r="B3302" s="4"/>
      <c r="C3302" s="4"/>
      <c r="D3302" s="22"/>
      <c r="E3302" s="22"/>
      <c r="F3302" s="22"/>
      <c r="G3302" s="22"/>
      <c r="H3302" s="4"/>
      <c r="I3302" s="23"/>
      <c r="J3302" s="4"/>
      <c r="K3302" s="23"/>
      <c r="L3302" s="22"/>
    </row>
    <row r="3303" spans="1:12" x14ac:dyDescent="0.25">
      <c r="A3303" s="3"/>
      <c r="B3303" s="4"/>
      <c r="C3303" s="4"/>
      <c r="D3303" s="22"/>
      <c r="E3303" s="22"/>
      <c r="F3303" s="22"/>
      <c r="G3303" s="22"/>
      <c r="H3303" s="4"/>
      <c r="I3303" s="23"/>
      <c r="J3303" s="4"/>
      <c r="K3303" s="23"/>
      <c r="L3303" s="22"/>
    </row>
    <row r="3304" spans="1:12" x14ac:dyDescent="0.25">
      <c r="A3304" s="3"/>
      <c r="B3304" s="4"/>
      <c r="C3304" s="4"/>
      <c r="D3304" s="22"/>
      <c r="E3304" s="22"/>
      <c r="F3304" s="22"/>
      <c r="G3304" s="22"/>
      <c r="H3304" s="4"/>
      <c r="I3304" s="23"/>
      <c r="J3304" s="4"/>
      <c r="K3304" s="23"/>
      <c r="L3304" s="22"/>
    </row>
    <row r="3305" spans="1:12" x14ac:dyDescent="0.25">
      <c r="A3305" s="3"/>
      <c r="B3305" s="4"/>
      <c r="C3305" s="4"/>
      <c r="D3305" s="22"/>
      <c r="E3305" s="22"/>
      <c r="F3305" s="22"/>
      <c r="G3305" s="22"/>
      <c r="H3305" s="4"/>
      <c r="I3305" s="23"/>
      <c r="J3305" s="4"/>
      <c r="K3305" s="23"/>
      <c r="L3305" s="22"/>
    </row>
    <row r="3306" spans="1:12" x14ac:dyDescent="0.25">
      <c r="A3306" s="3"/>
      <c r="B3306" s="4"/>
      <c r="C3306" s="4"/>
      <c r="D3306" s="22"/>
      <c r="E3306" s="22"/>
      <c r="F3306" s="22"/>
      <c r="G3306" s="22"/>
      <c r="H3306" s="4"/>
      <c r="I3306" s="23"/>
      <c r="J3306" s="4"/>
      <c r="K3306" s="23"/>
      <c r="L3306" s="22"/>
    </row>
    <row r="3307" spans="1:12" x14ac:dyDescent="0.25">
      <c r="A3307" s="3"/>
      <c r="B3307" s="4"/>
      <c r="C3307" s="4"/>
      <c r="D3307" s="22"/>
      <c r="E3307" s="22"/>
      <c r="F3307" s="22"/>
      <c r="G3307" s="22"/>
      <c r="H3307" s="4"/>
      <c r="I3307" s="23"/>
      <c r="J3307" s="4"/>
      <c r="K3307" s="23"/>
      <c r="L3307" s="22"/>
    </row>
    <row r="3308" spans="1:12" x14ac:dyDescent="0.25">
      <c r="A3308" s="3"/>
      <c r="B3308" s="4"/>
      <c r="C3308" s="4"/>
      <c r="D3308" s="22"/>
      <c r="E3308" s="22"/>
      <c r="F3308" s="22"/>
      <c r="G3308" s="22"/>
      <c r="H3308" s="4"/>
      <c r="I3308" s="23"/>
      <c r="J3308" s="4"/>
      <c r="K3308" s="23"/>
      <c r="L3308" s="22"/>
    </row>
    <row r="3309" spans="1:12" x14ac:dyDescent="0.25">
      <c r="A3309" s="3"/>
      <c r="B3309" s="4"/>
      <c r="C3309" s="4"/>
      <c r="D3309" s="22"/>
      <c r="E3309" s="22"/>
      <c r="F3309" s="22"/>
      <c r="G3309" s="22"/>
      <c r="H3309" s="4"/>
      <c r="I3309" s="23"/>
      <c r="J3309" s="4"/>
      <c r="K3309" s="23"/>
      <c r="L3309" s="22"/>
    </row>
    <row r="3310" spans="1:12" x14ac:dyDescent="0.25">
      <c r="A3310" s="3"/>
      <c r="B3310" s="4"/>
      <c r="C3310" s="4"/>
      <c r="D3310" s="22"/>
      <c r="E3310" s="22"/>
      <c r="F3310" s="22"/>
      <c r="G3310" s="22"/>
      <c r="H3310" s="4"/>
      <c r="I3310" s="23"/>
      <c r="J3310" s="4"/>
      <c r="K3310" s="23"/>
      <c r="L3310" s="22"/>
    </row>
    <row r="3311" spans="1:12" x14ac:dyDescent="0.25">
      <c r="A3311" s="3"/>
      <c r="B3311" s="4"/>
      <c r="C3311" s="4"/>
      <c r="D3311" s="22"/>
      <c r="E3311" s="22"/>
      <c r="F3311" s="22"/>
      <c r="G3311" s="22"/>
      <c r="H3311" s="4"/>
      <c r="I3311" s="23"/>
      <c r="J3311" s="4"/>
      <c r="K3311" s="23"/>
      <c r="L3311" s="22"/>
    </row>
    <row r="3312" spans="1:12" x14ac:dyDescent="0.25">
      <c r="A3312" s="3"/>
      <c r="B3312" s="4"/>
      <c r="C3312" s="4"/>
      <c r="D3312" s="22"/>
      <c r="E3312" s="22"/>
      <c r="F3312" s="22"/>
      <c r="G3312" s="22"/>
      <c r="H3312" s="4"/>
      <c r="I3312" s="23"/>
      <c r="J3312" s="4"/>
      <c r="K3312" s="23"/>
      <c r="L3312" s="22"/>
    </row>
    <row r="3313" spans="1:12" x14ac:dyDescent="0.25">
      <c r="A3313" s="3"/>
      <c r="B3313" s="4"/>
      <c r="C3313" s="4"/>
      <c r="D3313" s="22"/>
      <c r="E3313" s="22"/>
      <c r="F3313" s="22"/>
      <c r="G3313" s="22"/>
      <c r="H3313" s="4"/>
      <c r="I3313" s="23"/>
      <c r="J3313" s="4"/>
      <c r="K3313" s="23"/>
      <c r="L3313" s="22"/>
    </row>
    <row r="3314" spans="1:12" x14ac:dyDescent="0.25">
      <c r="A3314" s="3"/>
      <c r="B3314" s="4"/>
      <c r="C3314" s="4"/>
      <c r="D3314" s="22"/>
      <c r="E3314" s="22"/>
      <c r="F3314" s="22"/>
      <c r="G3314" s="22"/>
      <c r="H3314" s="4"/>
      <c r="I3314" s="23"/>
      <c r="J3314" s="4"/>
      <c r="K3314" s="23"/>
      <c r="L3314" s="22"/>
    </row>
    <row r="3315" spans="1:12" x14ac:dyDescent="0.25">
      <c r="A3315" s="3"/>
      <c r="B3315" s="4"/>
      <c r="C3315" s="4"/>
      <c r="D3315" s="22"/>
      <c r="E3315" s="22"/>
      <c r="F3315" s="22"/>
      <c r="G3315" s="22"/>
      <c r="H3315" s="4"/>
      <c r="I3315" s="23"/>
      <c r="J3315" s="4"/>
      <c r="K3315" s="23"/>
      <c r="L3315" s="22"/>
    </row>
    <row r="3316" spans="1:12" x14ac:dyDescent="0.25">
      <c r="A3316" s="3"/>
      <c r="B3316" s="4"/>
      <c r="C3316" s="4"/>
      <c r="D3316" s="22"/>
      <c r="E3316" s="22"/>
      <c r="F3316" s="22"/>
      <c r="G3316" s="22"/>
      <c r="H3316" s="4"/>
      <c r="I3316" s="23"/>
      <c r="J3316" s="4"/>
      <c r="K3316" s="23"/>
      <c r="L3316" s="22"/>
    </row>
    <row r="3317" spans="1:12" x14ac:dyDescent="0.25">
      <c r="A3317" s="3"/>
      <c r="B3317" s="4"/>
      <c r="C3317" s="4"/>
      <c r="D3317" s="22"/>
      <c r="E3317" s="22"/>
      <c r="F3317" s="22"/>
      <c r="G3317" s="22"/>
      <c r="H3317" s="4"/>
      <c r="I3317" s="23"/>
      <c r="J3317" s="4"/>
      <c r="K3317" s="23"/>
      <c r="L3317" s="22"/>
    </row>
    <row r="3318" spans="1:12" x14ac:dyDescent="0.25">
      <c r="A3318" s="3"/>
      <c r="B3318" s="4"/>
      <c r="C3318" s="4"/>
      <c r="D3318" s="22"/>
      <c r="E3318" s="22"/>
      <c r="F3318" s="22"/>
      <c r="G3318" s="22"/>
      <c r="H3318" s="4"/>
      <c r="I3318" s="23"/>
      <c r="J3318" s="4"/>
      <c r="K3318" s="23"/>
      <c r="L3318" s="22"/>
    </row>
    <row r="3319" spans="1:12" x14ac:dyDescent="0.25">
      <c r="A3319" s="3"/>
      <c r="B3319" s="4"/>
      <c r="C3319" s="4"/>
      <c r="D3319" s="22"/>
      <c r="E3319" s="22"/>
      <c r="F3319" s="22"/>
      <c r="G3319" s="22"/>
      <c r="H3319" s="4"/>
      <c r="I3319" s="23"/>
      <c r="J3319" s="4"/>
      <c r="K3319" s="23"/>
      <c r="L3319" s="22"/>
    </row>
    <row r="3320" spans="1:12" x14ac:dyDescent="0.25">
      <c r="A3320" s="3"/>
      <c r="B3320" s="4"/>
      <c r="C3320" s="4"/>
      <c r="D3320" s="22"/>
      <c r="E3320" s="22"/>
      <c r="F3320" s="22"/>
      <c r="G3320" s="22"/>
      <c r="H3320" s="4"/>
      <c r="I3320" s="23"/>
      <c r="J3320" s="4"/>
      <c r="K3320" s="23"/>
      <c r="L3320" s="22"/>
    </row>
    <row r="3321" spans="1:12" x14ac:dyDescent="0.25">
      <c r="A3321" s="3"/>
      <c r="B3321" s="4"/>
      <c r="C3321" s="4"/>
      <c r="D3321" s="22"/>
      <c r="E3321" s="22"/>
      <c r="F3321" s="22"/>
      <c r="G3321" s="22"/>
      <c r="H3321" s="4"/>
      <c r="I3321" s="23"/>
      <c r="J3321" s="4"/>
      <c r="K3321" s="23"/>
      <c r="L3321" s="22"/>
    </row>
    <row r="3322" spans="1:12" x14ac:dyDescent="0.25">
      <c r="A3322" s="3"/>
      <c r="B3322" s="4"/>
      <c r="C3322" s="4"/>
      <c r="D3322" s="22"/>
      <c r="E3322" s="22"/>
      <c r="F3322" s="22"/>
      <c r="G3322" s="22"/>
      <c r="H3322" s="4"/>
      <c r="I3322" s="23"/>
      <c r="J3322" s="4"/>
      <c r="K3322" s="23"/>
      <c r="L3322" s="22"/>
    </row>
    <row r="3323" spans="1:12" x14ac:dyDescent="0.25">
      <c r="A3323" s="3"/>
      <c r="B3323" s="4"/>
      <c r="C3323" s="4"/>
      <c r="D3323" s="22"/>
      <c r="E3323" s="22"/>
      <c r="F3323" s="22"/>
      <c r="G3323" s="22"/>
      <c r="H3323" s="4"/>
      <c r="I3323" s="23"/>
      <c r="J3323" s="4"/>
      <c r="K3323" s="23"/>
      <c r="L3323" s="22"/>
    </row>
    <row r="3324" spans="1:12" x14ac:dyDescent="0.25">
      <c r="A3324" s="3"/>
      <c r="B3324" s="4"/>
      <c r="C3324" s="4"/>
      <c r="D3324" s="22"/>
      <c r="E3324" s="22"/>
      <c r="F3324" s="22"/>
      <c r="G3324" s="22"/>
      <c r="H3324" s="4"/>
      <c r="I3324" s="23"/>
      <c r="J3324" s="4"/>
      <c r="K3324" s="23"/>
      <c r="L3324" s="22"/>
    </row>
    <row r="3325" spans="1:12" x14ac:dyDescent="0.25">
      <c r="A3325" s="3"/>
      <c r="B3325" s="4"/>
      <c r="C3325" s="4"/>
      <c r="D3325" s="22"/>
      <c r="E3325" s="22"/>
      <c r="F3325" s="22"/>
      <c r="G3325" s="22"/>
      <c r="H3325" s="4"/>
      <c r="I3325" s="23"/>
      <c r="J3325" s="4"/>
      <c r="K3325" s="23"/>
      <c r="L3325" s="22"/>
    </row>
    <row r="3326" spans="1:12" x14ac:dyDescent="0.25">
      <c r="A3326" s="3"/>
      <c r="B3326" s="4"/>
      <c r="C3326" s="4"/>
      <c r="D3326" s="22"/>
      <c r="E3326" s="22"/>
      <c r="F3326" s="22"/>
      <c r="G3326" s="22"/>
      <c r="H3326" s="4"/>
      <c r="I3326" s="23"/>
      <c r="J3326" s="4"/>
      <c r="K3326" s="23"/>
      <c r="L3326" s="22"/>
    </row>
    <row r="3327" spans="1:12" x14ac:dyDescent="0.25">
      <c r="A3327" s="3"/>
      <c r="B3327" s="4"/>
      <c r="C3327" s="4"/>
      <c r="D3327" s="22"/>
      <c r="E3327" s="22"/>
      <c r="F3327" s="22"/>
      <c r="G3327" s="22"/>
      <c r="H3327" s="4"/>
      <c r="I3327" s="23"/>
      <c r="J3327" s="4"/>
      <c r="K3327" s="23"/>
      <c r="L3327" s="22"/>
    </row>
    <row r="3328" spans="1:12" x14ac:dyDescent="0.25">
      <c r="A3328" s="3"/>
      <c r="B3328" s="4"/>
      <c r="C3328" s="4"/>
      <c r="D3328" s="22"/>
      <c r="E3328" s="22"/>
      <c r="F3328" s="22"/>
      <c r="G3328" s="22"/>
      <c r="H3328" s="4"/>
      <c r="I3328" s="23"/>
      <c r="J3328" s="4"/>
      <c r="K3328" s="23"/>
      <c r="L3328" s="22"/>
    </row>
    <row r="3329" spans="1:12" x14ac:dyDescent="0.25">
      <c r="A3329" s="3"/>
      <c r="B3329" s="4"/>
      <c r="C3329" s="4"/>
      <c r="D3329" s="22"/>
      <c r="E3329" s="22"/>
      <c r="F3329" s="22"/>
      <c r="G3329" s="22"/>
      <c r="H3329" s="4"/>
      <c r="I3329" s="23"/>
      <c r="J3329" s="4"/>
      <c r="K3329" s="23"/>
      <c r="L3329" s="22"/>
    </row>
    <row r="3330" spans="1:12" x14ac:dyDescent="0.25">
      <c r="A3330" s="3"/>
      <c r="B3330" s="4"/>
      <c r="C3330" s="4"/>
      <c r="D3330" s="22"/>
      <c r="E3330" s="22"/>
      <c r="F3330" s="22"/>
      <c r="G3330" s="22"/>
      <c r="H3330" s="4"/>
      <c r="I3330" s="23"/>
      <c r="J3330" s="4"/>
      <c r="K3330" s="23"/>
      <c r="L3330" s="22"/>
    </row>
    <row r="3331" spans="1:12" x14ac:dyDescent="0.25">
      <c r="A3331" s="3"/>
      <c r="B3331" s="4"/>
      <c r="C3331" s="4"/>
      <c r="D3331" s="22"/>
      <c r="E3331" s="22"/>
      <c r="F3331" s="22"/>
      <c r="G3331" s="22"/>
      <c r="H3331" s="4"/>
      <c r="I3331" s="23"/>
      <c r="J3331" s="4"/>
      <c r="K3331" s="23"/>
      <c r="L3331" s="22"/>
    </row>
    <row r="3332" spans="1:12" x14ac:dyDescent="0.25">
      <c r="A3332" s="3"/>
      <c r="B3332" s="4"/>
      <c r="C3332" s="4"/>
      <c r="D3332" s="22"/>
      <c r="E3332" s="22"/>
      <c r="F3332" s="22"/>
      <c r="G3332" s="22"/>
      <c r="H3332" s="4"/>
      <c r="I3332" s="23"/>
      <c r="J3332" s="4"/>
      <c r="K3332" s="23"/>
      <c r="L3332" s="22"/>
    </row>
    <row r="3333" spans="1:12" x14ac:dyDescent="0.25">
      <c r="A3333" s="3"/>
      <c r="B3333" s="4"/>
      <c r="C3333" s="4"/>
      <c r="D3333" s="22"/>
      <c r="E3333" s="22"/>
      <c r="F3333" s="22"/>
      <c r="G3333" s="22"/>
      <c r="H3333" s="4"/>
      <c r="I3333" s="23"/>
      <c r="J3333" s="4"/>
      <c r="K3333" s="23"/>
      <c r="L3333" s="22"/>
    </row>
    <row r="3334" spans="1:12" x14ac:dyDescent="0.25">
      <c r="A3334" s="3"/>
      <c r="B3334" s="4"/>
      <c r="C3334" s="4"/>
      <c r="D3334" s="22"/>
      <c r="E3334" s="22"/>
      <c r="F3334" s="22"/>
      <c r="G3334" s="22"/>
      <c r="H3334" s="4"/>
      <c r="I3334" s="23"/>
      <c r="J3334" s="4"/>
      <c r="K3334" s="23"/>
      <c r="L3334" s="22"/>
    </row>
    <row r="3335" spans="1:12" x14ac:dyDescent="0.25">
      <c r="A3335" s="3"/>
      <c r="B3335" s="4"/>
      <c r="C3335" s="4"/>
      <c r="D3335" s="22"/>
      <c r="E3335" s="22"/>
      <c r="F3335" s="22"/>
      <c r="G3335" s="22"/>
      <c r="H3335" s="4"/>
      <c r="I3335" s="23"/>
      <c r="J3335" s="4"/>
      <c r="K3335" s="23"/>
      <c r="L3335" s="22"/>
    </row>
    <row r="3336" spans="1:12" x14ac:dyDescent="0.25">
      <c r="A3336" s="3"/>
      <c r="B3336" s="4"/>
      <c r="C3336" s="4"/>
      <c r="D3336" s="22"/>
      <c r="E3336" s="22"/>
      <c r="F3336" s="22"/>
      <c r="G3336" s="22"/>
      <c r="H3336" s="4"/>
      <c r="I3336" s="23"/>
      <c r="J3336" s="4"/>
      <c r="K3336" s="23"/>
      <c r="L3336" s="22"/>
    </row>
    <row r="3337" spans="1:12" x14ac:dyDescent="0.25">
      <c r="A3337" s="3"/>
      <c r="B3337" s="4"/>
      <c r="C3337" s="4"/>
      <c r="D3337" s="22"/>
      <c r="E3337" s="22"/>
      <c r="F3337" s="22"/>
      <c r="G3337" s="22"/>
      <c r="H3337" s="4"/>
      <c r="I3337" s="23"/>
      <c r="J3337" s="4"/>
      <c r="K3337" s="23"/>
      <c r="L3337" s="22"/>
    </row>
    <row r="3338" spans="1:12" x14ac:dyDescent="0.25">
      <c r="A3338" s="3"/>
      <c r="B3338" s="4"/>
      <c r="C3338" s="4"/>
      <c r="D3338" s="22"/>
      <c r="E3338" s="22"/>
      <c r="F3338" s="22"/>
      <c r="G3338" s="22"/>
      <c r="H3338" s="4"/>
      <c r="I3338" s="23"/>
      <c r="J3338" s="4"/>
      <c r="K3338" s="23"/>
      <c r="L3338" s="22"/>
    </row>
    <row r="3339" spans="1:12" x14ac:dyDescent="0.25">
      <c r="A3339" s="3"/>
      <c r="B3339" s="4"/>
      <c r="C3339" s="4"/>
      <c r="D3339" s="22"/>
      <c r="E3339" s="22"/>
      <c r="F3339" s="22"/>
      <c r="G3339" s="22"/>
      <c r="H3339" s="4"/>
      <c r="I3339" s="23"/>
      <c r="J3339" s="4"/>
      <c r="K3339" s="23"/>
      <c r="L3339" s="22"/>
    </row>
    <row r="3340" spans="1:12" x14ac:dyDescent="0.25">
      <c r="A3340" s="3"/>
      <c r="B3340" s="4"/>
      <c r="C3340" s="4"/>
      <c r="D3340" s="22"/>
      <c r="E3340" s="22"/>
      <c r="F3340" s="22"/>
      <c r="G3340" s="22"/>
      <c r="H3340" s="4"/>
      <c r="I3340" s="23"/>
      <c r="J3340" s="4"/>
      <c r="K3340" s="23"/>
      <c r="L3340" s="22"/>
    </row>
    <row r="3341" spans="1:12" x14ac:dyDescent="0.25">
      <c r="A3341" s="3"/>
      <c r="B3341" s="4"/>
      <c r="C3341" s="4"/>
      <c r="D3341" s="22"/>
      <c r="E3341" s="22"/>
      <c r="F3341" s="22"/>
      <c r="G3341" s="22"/>
      <c r="H3341" s="4"/>
      <c r="I3341" s="23"/>
      <c r="J3341" s="4"/>
      <c r="K3341" s="23"/>
      <c r="L3341" s="22"/>
    </row>
    <row r="3342" spans="1:12" x14ac:dyDescent="0.25">
      <c r="A3342" s="3"/>
      <c r="B3342" s="4"/>
      <c r="C3342" s="4"/>
      <c r="D3342" s="22"/>
      <c r="E3342" s="22"/>
      <c r="F3342" s="22"/>
      <c r="G3342" s="22"/>
      <c r="H3342" s="4"/>
      <c r="I3342" s="23"/>
      <c r="J3342" s="4"/>
      <c r="K3342" s="23"/>
      <c r="L3342" s="22"/>
    </row>
    <row r="3343" spans="1:12" x14ac:dyDescent="0.25">
      <c r="A3343" s="3"/>
      <c r="B3343" s="4"/>
      <c r="C3343" s="4"/>
      <c r="D3343" s="22"/>
      <c r="E3343" s="22"/>
      <c r="F3343" s="22"/>
      <c r="G3343" s="22"/>
      <c r="H3343" s="4"/>
      <c r="I3343" s="23"/>
      <c r="J3343" s="4"/>
      <c r="K3343" s="23"/>
      <c r="L3343" s="22"/>
    </row>
    <row r="3344" spans="1:12" x14ac:dyDescent="0.25">
      <c r="A3344" s="3"/>
      <c r="B3344" s="4"/>
      <c r="C3344" s="4"/>
      <c r="D3344" s="22"/>
      <c r="E3344" s="22"/>
      <c r="F3344" s="22"/>
      <c r="G3344" s="22"/>
      <c r="H3344" s="4"/>
      <c r="I3344" s="23"/>
      <c r="J3344" s="4"/>
      <c r="K3344" s="23"/>
      <c r="L3344" s="22"/>
    </row>
    <row r="3345" spans="1:12" x14ac:dyDescent="0.25">
      <c r="A3345" s="3"/>
      <c r="B3345" s="4"/>
      <c r="C3345" s="4"/>
      <c r="D3345" s="22"/>
      <c r="E3345" s="22"/>
      <c r="F3345" s="22"/>
      <c r="G3345" s="22"/>
      <c r="H3345" s="4"/>
      <c r="I3345" s="23"/>
      <c r="J3345" s="4"/>
      <c r="K3345" s="23"/>
      <c r="L3345" s="22"/>
    </row>
    <row r="3346" spans="1:12" x14ac:dyDescent="0.25">
      <c r="A3346" s="3"/>
      <c r="B3346" s="4"/>
      <c r="C3346" s="4"/>
      <c r="D3346" s="22"/>
      <c r="E3346" s="22"/>
      <c r="F3346" s="22"/>
      <c r="G3346" s="22"/>
      <c r="H3346" s="4"/>
      <c r="I3346" s="23"/>
      <c r="J3346" s="4"/>
      <c r="K3346" s="23"/>
      <c r="L3346" s="22"/>
    </row>
    <row r="3347" spans="1:12" x14ac:dyDescent="0.25">
      <c r="A3347" s="3"/>
      <c r="B3347" s="4"/>
      <c r="C3347" s="4"/>
      <c r="D3347" s="22"/>
      <c r="E3347" s="22"/>
      <c r="F3347" s="22"/>
      <c r="G3347" s="22"/>
      <c r="H3347" s="4"/>
      <c r="I3347" s="23"/>
      <c r="J3347" s="4"/>
      <c r="K3347" s="23"/>
      <c r="L3347" s="22"/>
    </row>
    <row r="3348" spans="1:12" x14ac:dyDescent="0.25">
      <c r="A3348" s="3"/>
      <c r="B3348" s="4"/>
      <c r="C3348" s="4"/>
      <c r="D3348" s="22"/>
      <c r="E3348" s="22"/>
      <c r="F3348" s="22"/>
      <c r="G3348" s="22"/>
      <c r="H3348" s="4"/>
      <c r="I3348" s="23"/>
      <c r="J3348" s="4"/>
      <c r="K3348" s="23"/>
      <c r="L3348" s="22"/>
    </row>
    <row r="3349" spans="1:12" x14ac:dyDescent="0.25">
      <c r="A3349" s="3"/>
      <c r="B3349" s="4"/>
      <c r="C3349" s="4"/>
      <c r="D3349" s="22"/>
      <c r="E3349" s="22"/>
      <c r="F3349" s="22"/>
      <c r="G3349" s="22"/>
      <c r="H3349" s="4"/>
      <c r="I3349" s="23"/>
      <c r="J3349" s="4"/>
      <c r="K3349" s="23"/>
      <c r="L3349" s="22"/>
    </row>
    <row r="3350" spans="1:12" x14ac:dyDescent="0.25">
      <c r="A3350" s="3"/>
      <c r="B3350" s="4"/>
      <c r="C3350" s="4"/>
      <c r="D3350" s="22"/>
      <c r="E3350" s="22"/>
      <c r="F3350" s="22"/>
      <c r="G3350" s="22"/>
      <c r="H3350" s="4"/>
      <c r="I3350" s="23"/>
      <c r="J3350" s="4"/>
      <c r="K3350" s="23"/>
      <c r="L3350" s="22"/>
    </row>
    <row r="3351" spans="1:12" x14ac:dyDescent="0.25">
      <c r="A3351" s="3"/>
      <c r="B3351" s="4"/>
      <c r="C3351" s="4"/>
      <c r="D3351" s="22"/>
      <c r="E3351" s="22"/>
      <c r="F3351" s="22"/>
      <c r="G3351" s="22"/>
      <c r="H3351" s="4"/>
      <c r="I3351" s="23"/>
      <c r="J3351" s="4"/>
      <c r="K3351" s="23"/>
      <c r="L3351" s="22"/>
    </row>
    <row r="3352" spans="1:12" x14ac:dyDescent="0.25">
      <c r="A3352" s="3"/>
      <c r="B3352" s="4"/>
      <c r="C3352" s="4"/>
      <c r="D3352" s="22"/>
      <c r="E3352" s="22"/>
      <c r="F3352" s="22"/>
      <c r="G3352" s="22"/>
      <c r="H3352" s="4"/>
      <c r="I3352" s="23"/>
      <c r="J3352" s="4"/>
      <c r="K3352" s="23"/>
      <c r="L3352" s="22"/>
    </row>
    <row r="3353" spans="1:12" x14ac:dyDescent="0.25">
      <c r="A3353" s="3"/>
      <c r="B3353" s="4"/>
      <c r="C3353" s="4"/>
      <c r="D3353" s="22"/>
      <c r="E3353" s="22"/>
      <c r="F3353" s="22"/>
      <c r="G3353" s="22"/>
      <c r="H3353" s="4"/>
      <c r="I3353" s="23"/>
      <c r="J3353" s="4"/>
      <c r="K3353" s="23"/>
      <c r="L3353" s="22"/>
    </row>
    <row r="3354" spans="1:12" x14ac:dyDescent="0.25">
      <c r="A3354" s="3"/>
      <c r="B3354" s="4"/>
      <c r="C3354" s="4"/>
      <c r="D3354" s="22"/>
      <c r="E3354" s="22"/>
      <c r="F3354" s="22"/>
      <c r="G3354" s="22"/>
      <c r="H3354" s="4"/>
      <c r="I3354" s="23"/>
      <c r="J3354" s="4"/>
      <c r="K3354" s="23"/>
      <c r="L3354" s="22"/>
    </row>
    <row r="3355" spans="1:12" x14ac:dyDescent="0.25">
      <c r="A3355" s="3"/>
      <c r="B3355" s="4"/>
      <c r="C3355" s="4"/>
      <c r="D3355" s="22"/>
      <c r="E3355" s="22"/>
      <c r="F3355" s="22"/>
      <c r="G3355" s="22"/>
      <c r="H3355" s="4"/>
      <c r="I3355" s="23"/>
      <c r="J3355" s="4"/>
      <c r="K3355" s="23"/>
      <c r="L3355" s="22"/>
    </row>
    <row r="3356" spans="1:12" x14ac:dyDescent="0.25">
      <c r="A3356" s="3"/>
      <c r="B3356" s="4"/>
      <c r="C3356" s="4"/>
      <c r="D3356" s="22"/>
      <c r="E3356" s="22"/>
      <c r="F3356" s="22"/>
      <c r="G3356" s="22"/>
      <c r="H3356" s="4"/>
      <c r="I3356" s="23"/>
      <c r="J3356" s="4"/>
      <c r="K3356" s="23"/>
      <c r="L3356" s="22"/>
    </row>
    <row r="3357" spans="1:12" x14ac:dyDescent="0.25">
      <c r="A3357" s="3"/>
      <c r="B3357" s="4"/>
      <c r="C3357" s="4"/>
      <c r="D3357" s="22"/>
      <c r="E3357" s="22"/>
      <c r="F3357" s="22"/>
      <c r="G3357" s="22"/>
      <c r="H3357" s="4"/>
      <c r="I3357" s="23"/>
      <c r="J3357" s="4"/>
      <c r="K3357" s="23"/>
      <c r="L3357" s="22"/>
    </row>
    <row r="3358" spans="1:12" x14ac:dyDescent="0.25">
      <c r="A3358" s="3"/>
      <c r="B3358" s="4"/>
      <c r="C3358" s="4"/>
      <c r="D3358" s="22"/>
      <c r="E3358" s="22"/>
      <c r="F3358" s="22"/>
      <c r="G3358" s="22"/>
      <c r="H3358" s="4"/>
      <c r="I3358" s="23"/>
      <c r="J3358" s="4"/>
      <c r="K3358" s="23"/>
      <c r="L3358" s="22"/>
    </row>
    <row r="3359" spans="1:12" x14ac:dyDescent="0.25">
      <c r="A3359" s="3"/>
      <c r="B3359" s="4"/>
      <c r="C3359" s="4"/>
      <c r="D3359" s="22"/>
      <c r="E3359" s="22"/>
      <c r="F3359" s="22"/>
      <c r="G3359" s="22"/>
      <c r="H3359" s="4"/>
      <c r="I3359" s="23"/>
      <c r="J3359" s="4"/>
      <c r="K3359" s="23"/>
      <c r="L3359" s="22"/>
    </row>
    <row r="3360" spans="1:12" x14ac:dyDescent="0.25">
      <c r="A3360" s="3"/>
      <c r="B3360" s="4"/>
      <c r="C3360" s="4"/>
      <c r="D3360" s="22"/>
      <c r="E3360" s="22"/>
      <c r="F3360" s="22"/>
      <c r="G3360" s="22"/>
      <c r="H3360" s="4"/>
      <c r="I3360" s="23"/>
      <c r="J3360" s="4"/>
      <c r="K3360" s="23"/>
      <c r="L3360" s="22"/>
    </row>
    <row r="3361" spans="1:12" x14ac:dyDescent="0.25">
      <c r="A3361" s="3"/>
      <c r="B3361" s="4"/>
      <c r="C3361" s="4"/>
      <c r="D3361" s="22"/>
      <c r="E3361" s="22"/>
      <c r="F3361" s="22"/>
      <c r="G3361" s="22"/>
      <c r="H3361" s="4"/>
      <c r="I3361" s="23"/>
      <c r="J3361" s="4"/>
      <c r="K3361" s="23"/>
      <c r="L3361" s="22"/>
    </row>
    <row r="3362" spans="1:12" x14ac:dyDescent="0.25">
      <c r="A3362" s="3"/>
      <c r="B3362" s="4"/>
      <c r="C3362" s="4"/>
      <c r="D3362" s="22"/>
      <c r="E3362" s="22"/>
      <c r="F3362" s="22"/>
      <c r="G3362" s="22"/>
      <c r="H3362" s="4"/>
      <c r="I3362" s="23"/>
      <c r="J3362" s="4"/>
      <c r="K3362" s="23"/>
      <c r="L3362" s="22"/>
    </row>
    <row r="3363" spans="1:12" x14ac:dyDescent="0.25">
      <c r="A3363" s="3"/>
      <c r="B3363" s="4"/>
      <c r="C3363" s="4"/>
      <c r="D3363" s="22"/>
      <c r="E3363" s="22"/>
      <c r="F3363" s="22"/>
      <c r="G3363" s="22"/>
      <c r="H3363" s="4"/>
      <c r="I3363" s="23"/>
      <c r="J3363" s="4"/>
      <c r="K3363" s="23"/>
      <c r="L3363" s="22"/>
    </row>
    <row r="3364" spans="1:12" x14ac:dyDescent="0.25">
      <c r="A3364" s="3"/>
      <c r="B3364" s="4"/>
      <c r="C3364" s="4"/>
      <c r="D3364" s="22"/>
      <c r="E3364" s="22"/>
      <c r="F3364" s="22"/>
      <c r="G3364" s="22"/>
      <c r="H3364" s="4"/>
      <c r="I3364" s="23"/>
      <c r="J3364" s="4"/>
      <c r="K3364" s="23"/>
      <c r="L3364" s="22"/>
    </row>
    <row r="3365" spans="1:12" x14ac:dyDescent="0.25">
      <c r="A3365" s="3"/>
      <c r="B3365" s="4"/>
      <c r="C3365" s="4"/>
      <c r="D3365" s="22"/>
      <c r="E3365" s="22"/>
      <c r="F3365" s="22"/>
      <c r="G3365" s="22"/>
      <c r="H3365" s="4"/>
      <c r="I3365" s="23"/>
      <c r="J3365" s="4"/>
      <c r="K3365" s="23"/>
      <c r="L3365" s="22"/>
    </row>
    <row r="3366" spans="1:12" x14ac:dyDescent="0.25">
      <c r="A3366" s="3"/>
      <c r="B3366" s="4"/>
      <c r="C3366" s="4"/>
      <c r="D3366" s="22"/>
      <c r="E3366" s="22"/>
      <c r="F3366" s="22"/>
      <c r="G3366" s="22"/>
      <c r="H3366" s="4"/>
      <c r="I3366" s="23"/>
      <c r="J3366" s="4"/>
      <c r="K3366" s="23"/>
      <c r="L3366" s="22"/>
    </row>
    <row r="3367" spans="1:12" x14ac:dyDescent="0.25">
      <c r="A3367" s="3"/>
      <c r="B3367" s="4"/>
      <c r="C3367" s="4"/>
      <c r="D3367" s="22"/>
      <c r="E3367" s="22"/>
      <c r="F3367" s="22"/>
      <c r="G3367" s="22"/>
      <c r="H3367" s="4"/>
      <c r="I3367" s="23"/>
      <c r="J3367" s="4"/>
      <c r="K3367" s="23"/>
      <c r="L3367" s="22"/>
    </row>
    <row r="3368" spans="1:12" x14ac:dyDescent="0.25">
      <c r="A3368" s="3"/>
      <c r="B3368" s="4"/>
      <c r="C3368" s="4"/>
      <c r="D3368" s="22"/>
      <c r="E3368" s="22"/>
      <c r="F3368" s="22"/>
      <c r="G3368" s="22"/>
      <c r="H3368" s="4"/>
      <c r="I3368" s="23"/>
      <c r="J3368" s="4"/>
      <c r="K3368" s="23"/>
      <c r="L3368" s="22"/>
    </row>
    <row r="3369" spans="1:12" x14ac:dyDescent="0.25">
      <c r="A3369" s="3"/>
      <c r="B3369" s="4"/>
      <c r="C3369" s="4"/>
      <c r="D3369" s="22"/>
      <c r="E3369" s="22"/>
      <c r="F3369" s="22"/>
      <c r="G3369" s="22"/>
      <c r="H3369" s="4"/>
      <c r="I3369" s="23"/>
      <c r="J3369" s="4"/>
      <c r="K3369" s="23"/>
      <c r="L3369" s="22"/>
    </row>
    <row r="3370" spans="1:12" x14ac:dyDescent="0.25">
      <c r="A3370" s="3"/>
      <c r="B3370" s="4"/>
      <c r="C3370" s="4"/>
      <c r="D3370" s="22"/>
      <c r="E3370" s="22"/>
      <c r="F3370" s="22"/>
      <c r="G3370" s="22"/>
      <c r="H3370" s="4"/>
      <c r="I3370" s="23"/>
      <c r="J3370" s="4"/>
      <c r="K3370" s="23"/>
      <c r="L3370" s="22"/>
    </row>
    <row r="3371" spans="1:12" x14ac:dyDescent="0.25">
      <c r="A3371" s="3"/>
      <c r="B3371" s="4"/>
      <c r="C3371" s="4"/>
      <c r="D3371" s="22"/>
      <c r="E3371" s="22"/>
      <c r="F3371" s="22"/>
      <c r="G3371" s="22"/>
      <c r="H3371" s="4"/>
      <c r="I3371" s="23"/>
      <c r="J3371" s="4"/>
      <c r="K3371" s="23"/>
      <c r="L3371" s="22"/>
    </row>
    <row r="3372" spans="1:12" x14ac:dyDescent="0.25">
      <c r="A3372" s="3"/>
      <c r="B3372" s="4"/>
      <c r="C3372" s="4"/>
      <c r="D3372" s="22"/>
      <c r="E3372" s="22"/>
      <c r="F3372" s="22"/>
      <c r="G3372" s="22"/>
      <c r="H3372" s="4"/>
      <c r="I3372" s="23"/>
      <c r="J3372" s="4"/>
      <c r="K3372" s="23"/>
      <c r="L3372" s="22"/>
    </row>
    <row r="3373" spans="1:12" x14ac:dyDescent="0.25">
      <c r="A3373" s="3"/>
      <c r="B3373" s="4"/>
      <c r="C3373" s="4"/>
      <c r="D3373" s="22"/>
      <c r="E3373" s="22"/>
      <c r="F3373" s="22"/>
      <c r="G3373" s="22"/>
      <c r="H3373" s="4"/>
      <c r="I3373" s="23"/>
      <c r="J3373" s="4"/>
      <c r="K3373" s="23"/>
      <c r="L3373" s="22"/>
    </row>
    <row r="3374" spans="1:12" x14ac:dyDescent="0.25">
      <c r="A3374" s="3"/>
      <c r="B3374" s="4"/>
      <c r="C3374" s="4"/>
      <c r="D3374" s="22"/>
      <c r="E3374" s="22"/>
      <c r="F3374" s="22"/>
      <c r="G3374" s="22"/>
      <c r="H3374" s="4"/>
      <c r="I3374" s="23"/>
      <c r="J3374" s="4"/>
      <c r="K3374" s="23"/>
      <c r="L3374" s="22"/>
    </row>
    <row r="3375" spans="1:12" x14ac:dyDescent="0.25">
      <c r="A3375" s="3"/>
      <c r="B3375" s="4"/>
      <c r="C3375" s="4"/>
      <c r="D3375" s="22"/>
      <c r="E3375" s="22"/>
      <c r="F3375" s="22"/>
      <c r="G3375" s="22"/>
      <c r="H3375" s="4"/>
      <c r="I3375" s="23"/>
      <c r="J3375" s="4"/>
      <c r="K3375" s="23"/>
      <c r="L3375" s="22"/>
    </row>
    <row r="3376" spans="1:12" x14ac:dyDescent="0.25">
      <c r="A3376" s="3"/>
      <c r="B3376" s="4"/>
      <c r="C3376" s="4"/>
      <c r="D3376" s="22"/>
      <c r="E3376" s="22"/>
      <c r="F3376" s="22"/>
      <c r="G3376" s="22"/>
      <c r="H3376" s="4"/>
      <c r="I3376" s="23"/>
      <c r="J3376" s="4"/>
      <c r="K3376" s="23"/>
      <c r="L3376" s="22"/>
    </row>
    <row r="3377" spans="1:12" x14ac:dyDescent="0.25">
      <c r="A3377" s="3"/>
      <c r="B3377" s="4"/>
      <c r="C3377" s="4"/>
      <c r="D3377" s="22"/>
      <c r="E3377" s="22"/>
      <c r="F3377" s="22"/>
      <c r="G3377" s="22"/>
      <c r="H3377" s="4"/>
      <c r="I3377" s="23"/>
      <c r="J3377" s="4"/>
      <c r="K3377" s="23"/>
      <c r="L3377" s="22"/>
    </row>
    <row r="3378" spans="1:12" x14ac:dyDescent="0.25">
      <c r="A3378" s="3"/>
      <c r="B3378" s="4"/>
      <c r="C3378" s="4"/>
      <c r="D3378" s="22"/>
      <c r="E3378" s="22"/>
      <c r="F3378" s="22"/>
      <c r="G3378" s="22"/>
      <c r="H3378" s="4"/>
      <c r="I3378" s="23"/>
      <c r="J3378" s="4"/>
      <c r="K3378" s="23"/>
      <c r="L3378" s="22"/>
    </row>
    <row r="3379" spans="1:12" x14ac:dyDescent="0.25">
      <c r="A3379" s="3"/>
      <c r="B3379" s="4"/>
      <c r="C3379" s="4"/>
      <c r="D3379" s="22"/>
      <c r="E3379" s="22"/>
      <c r="F3379" s="22"/>
      <c r="G3379" s="22"/>
      <c r="H3379" s="4"/>
      <c r="I3379" s="23"/>
      <c r="J3379" s="4"/>
      <c r="K3379" s="23"/>
      <c r="L3379" s="22"/>
    </row>
    <row r="3380" spans="1:12" x14ac:dyDescent="0.25">
      <c r="A3380" s="3"/>
      <c r="B3380" s="4"/>
      <c r="C3380" s="4"/>
      <c r="D3380" s="22"/>
      <c r="E3380" s="22"/>
      <c r="F3380" s="22"/>
      <c r="G3380" s="22"/>
      <c r="H3380" s="4"/>
      <c r="I3380" s="23"/>
      <c r="J3380" s="4"/>
      <c r="K3380" s="23"/>
      <c r="L3380" s="22"/>
    </row>
    <row r="3381" spans="1:12" x14ac:dyDescent="0.25">
      <c r="A3381" s="3"/>
      <c r="B3381" s="4"/>
      <c r="C3381" s="4"/>
      <c r="D3381" s="22"/>
      <c r="E3381" s="22"/>
      <c r="F3381" s="22"/>
      <c r="G3381" s="22"/>
      <c r="H3381" s="4"/>
      <c r="I3381" s="23"/>
      <c r="J3381" s="4"/>
      <c r="K3381" s="23"/>
      <c r="L3381" s="22"/>
    </row>
    <row r="3382" spans="1:12" x14ac:dyDescent="0.25">
      <c r="A3382" s="3"/>
      <c r="B3382" s="4"/>
      <c r="C3382" s="4"/>
      <c r="D3382" s="22"/>
      <c r="E3382" s="22"/>
      <c r="F3382" s="22"/>
      <c r="G3382" s="22"/>
      <c r="H3382" s="4"/>
      <c r="I3382" s="23"/>
      <c r="J3382" s="4"/>
      <c r="K3382" s="23"/>
      <c r="L3382" s="22"/>
    </row>
    <row r="3383" spans="1:12" x14ac:dyDescent="0.25">
      <c r="A3383" s="3"/>
      <c r="B3383" s="4"/>
      <c r="C3383" s="4"/>
      <c r="D3383" s="22"/>
      <c r="E3383" s="22"/>
      <c r="F3383" s="22"/>
      <c r="G3383" s="22"/>
      <c r="H3383" s="4"/>
      <c r="I3383" s="23"/>
      <c r="J3383" s="4"/>
      <c r="K3383" s="23"/>
      <c r="L3383" s="22"/>
    </row>
    <row r="3384" spans="1:12" x14ac:dyDescent="0.25">
      <c r="A3384" s="3"/>
      <c r="B3384" s="4"/>
      <c r="C3384" s="4"/>
      <c r="D3384" s="22"/>
      <c r="E3384" s="22"/>
      <c r="F3384" s="22"/>
      <c r="G3384" s="22"/>
      <c r="H3384" s="4"/>
      <c r="I3384" s="23"/>
      <c r="J3384" s="4"/>
      <c r="K3384" s="23"/>
      <c r="L3384" s="22"/>
    </row>
    <row r="3385" spans="1:12" x14ac:dyDescent="0.25">
      <c r="A3385" s="3"/>
      <c r="B3385" s="4"/>
      <c r="C3385" s="4"/>
      <c r="D3385" s="22"/>
      <c r="E3385" s="22"/>
      <c r="F3385" s="22"/>
      <c r="G3385" s="22"/>
      <c r="H3385" s="4"/>
      <c r="I3385" s="23"/>
      <c r="J3385" s="4"/>
      <c r="K3385" s="23"/>
      <c r="L3385" s="22"/>
    </row>
    <row r="3386" spans="1:12" x14ac:dyDescent="0.25">
      <c r="A3386" s="3"/>
      <c r="B3386" s="4"/>
      <c r="C3386" s="4"/>
      <c r="D3386" s="22"/>
      <c r="E3386" s="22"/>
      <c r="F3386" s="22"/>
      <c r="G3386" s="22"/>
      <c r="H3386" s="4"/>
      <c r="I3386" s="23"/>
      <c r="J3386" s="4"/>
      <c r="K3386" s="23"/>
      <c r="L3386" s="22"/>
    </row>
    <row r="3387" spans="1:12" x14ac:dyDescent="0.25">
      <c r="A3387" s="3"/>
      <c r="B3387" s="4"/>
      <c r="C3387" s="4"/>
      <c r="D3387" s="22"/>
      <c r="E3387" s="22"/>
      <c r="F3387" s="22"/>
      <c r="G3387" s="22"/>
      <c r="H3387" s="4"/>
      <c r="I3387" s="23"/>
      <c r="J3387" s="4"/>
      <c r="K3387" s="23"/>
      <c r="L3387" s="22"/>
    </row>
    <row r="3388" spans="1:12" x14ac:dyDescent="0.25">
      <c r="A3388" s="3"/>
      <c r="B3388" s="4"/>
      <c r="C3388" s="4"/>
      <c r="D3388" s="22"/>
      <c r="E3388" s="22"/>
      <c r="F3388" s="22"/>
      <c r="G3388" s="22"/>
      <c r="H3388" s="4"/>
      <c r="I3388" s="23"/>
      <c r="J3388" s="4"/>
      <c r="K3388" s="23"/>
      <c r="L3388" s="22"/>
    </row>
    <row r="3389" spans="1:12" x14ac:dyDescent="0.25">
      <c r="A3389" s="3"/>
      <c r="B3389" s="4"/>
      <c r="C3389" s="4"/>
      <c r="D3389" s="22"/>
      <c r="E3389" s="22"/>
      <c r="F3389" s="22"/>
      <c r="G3389" s="22"/>
      <c r="H3389" s="4"/>
      <c r="I3389" s="23"/>
      <c r="J3389" s="4"/>
      <c r="K3389" s="23"/>
      <c r="L3389" s="22"/>
    </row>
    <row r="3390" spans="1:12" x14ac:dyDescent="0.25">
      <c r="A3390" s="3"/>
      <c r="B3390" s="4"/>
      <c r="C3390" s="4"/>
      <c r="D3390" s="22"/>
      <c r="E3390" s="22"/>
      <c r="F3390" s="22"/>
      <c r="G3390" s="22"/>
      <c r="H3390" s="4"/>
      <c r="I3390" s="23"/>
      <c r="J3390" s="4"/>
      <c r="K3390" s="23"/>
      <c r="L3390" s="22"/>
    </row>
    <row r="3391" spans="1:12" x14ac:dyDescent="0.25">
      <c r="A3391" s="3"/>
      <c r="B3391" s="4"/>
      <c r="C3391" s="4"/>
      <c r="D3391" s="22"/>
      <c r="E3391" s="22"/>
      <c r="F3391" s="22"/>
      <c r="G3391" s="22"/>
      <c r="H3391" s="4"/>
      <c r="I3391" s="23"/>
      <c r="J3391" s="4"/>
      <c r="K3391" s="23"/>
      <c r="L3391" s="22"/>
    </row>
    <row r="3392" spans="1:12" x14ac:dyDescent="0.25">
      <c r="A3392" s="3"/>
      <c r="B3392" s="4"/>
      <c r="C3392" s="4"/>
      <c r="D3392" s="22"/>
      <c r="E3392" s="22"/>
      <c r="F3392" s="22"/>
      <c r="G3392" s="22"/>
      <c r="H3392" s="4"/>
      <c r="I3392" s="23"/>
      <c r="J3392" s="4"/>
      <c r="K3392" s="23"/>
      <c r="L3392" s="22"/>
    </row>
    <row r="3393" spans="1:12" x14ac:dyDescent="0.25">
      <c r="A3393" s="3"/>
      <c r="B3393" s="4"/>
      <c r="C3393" s="4"/>
      <c r="D3393" s="22"/>
      <c r="E3393" s="22"/>
      <c r="F3393" s="22"/>
      <c r="G3393" s="22"/>
      <c r="H3393" s="4"/>
      <c r="I3393" s="23"/>
      <c r="J3393" s="4"/>
      <c r="K3393" s="23"/>
      <c r="L3393" s="22"/>
    </row>
    <row r="3394" spans="1:12" x14ac:dyDescent="0.25">
      <c r="A3394" s="3"/>
      <c r="B3394" s="4"/>
      <c r="C3394" s="4"/>
      <c r="D3394" s="22"/>
      <c r="E3394" s="22"/>
      <c r="F3394" s="22"/>
      <c r="G3394" s="22"/>
      <c r="H3394" s="4"/>
      <c r="I3394" s="23"/>
      <c r="J3394" s="4"/>
      <c r="K3394" s="23"/>
      <c r="L3394" s="22"/>
    </row>
    <row r="3395" spans="1:12" x14ac:dyDescent="0.25">
      <c r="A3395" s="3"/>
      <c r="B3395" s="4"/>
      <c r="C3395" s="4"/>
      <c r="D3395" s="22"/>
      <c r="E3395" s="22"/>
      <c r="F3395" s="22"/>
      <c r="G3395" s="22"/>
      <c r="H3395" s="4"/>
      <c r="I3395" s="23"/>
      <c r="J3395" s="4"/>
      <c r="K3395" s="23"/>
      <c r="L3395" s="22"/>
    </row>
    <row r="3396" spans="1:12" x14ac:dyDescent="0.25">
      <c r="A3396" s="3"/>
      <c r="B3396" s="4"/>
      <c r="C3396" s="4"/>
      <c r="D3396" s="22"/>
      <c r="E3396" s="22"/>
      <c r="F3396" s="22"/>
      <c r="G3396" s="22"/>
      <c r="H3396" s="4"/>
      <c r="I3396" s="23"/>
      <c r="J3396" s="4"/>
      <c r="K3396" s="23"/>
      <c r="L3396" s="22"/>
    </row>
    <row r="3397" spans="1:12" x14ac:dyDescent="0.25">
      <c r="A3397" s="3"/>
      <c r="B3397" s="4"/>
      <c r="C3397" s="4"/>
      <c r="D3397" s="22"/>
      <c r="E3397" s="22"/>
      <c r="F3397" s="22"/>
      <c r="G3397" s="22"/>
      <c r="H3397" s="4"/>
      <c r="I3397" s="23"/>
      <c r="J3397" s="4"/>
      <c r="K3397" s="23"/>
      <c r="L3397" s="22"/>
    </row>
    <row r="3398" spans="1:12" x14ac:dyDescent="0.25">
      <c r="A3398" s="3"/>
      <c r="B3398" s="4"/>
      <c r="C3398" s="4"/>
      <c r="D3398" s="22"/>
      <c r="E3398" s="22"/>
      <c r="F3398" s="22"/>
      <c r="G3398" s="22"/>
      <c r="H3398" s="4"/>
      <c r="I3398" s="23"/>
      <c r="J3398" s="4"/>
      <c r="K3398" s="23"/>
      <c r="L3398" s="22"/>
    </row>
    <row r="3399" spans="1:12" x14ac:dyDescent="0.25">
      <c r="A3399" s="3"/>
      <c r="B3399" s="4"/>
      <c r="C3399" s="4"/>
      <c r="D3399" s="22"/>
      <c r="E3399" s="22"/>
      <c r="F3399" s="22"/>
      <c r="G3399" s="22"/>
      <c r="H3399" s="4"/>
      <c r="I3399" s="23"/>
      <c r="J3399" s="4"/>
      <c r="K3399" s="23"/>
      <c r="L3399" s="22"/>
    </row>
    <row r="3400" spans="1:12" x14ac:dyDescent="0.25">
      <c r="A3400" s="3"/>
      <c r="B3400" s="4"/>
      <c r="C3400" s="4"/>
      <c r="D3400" s="22"/>
      <c r="E3400" s="22"/>
      <c r="F3400" s="22"/>
      <c r="G3400" s="22"/>
      <c r="H3400" s="4"/>
      <c r="I3400" s="23"/>
      <c r="J3400" s="4"/>
      <c r="K3400" s="23"/>
      <c r="L3400" s="22"/>
    </row>
    <row r="3401" spans="1:12" x14ac:dyDescent="0.25">
      <c r="A3401" s="3"/>
      <c r="B3401" s="4"/>
      <c r="C3401" s="4"/>
      <c r="D3401" s="22"/>
      <c r="E3401" s="22"/>
      <c r="F3401" s="22"/>
      <c r="G3401" s="22"/>
      <c r="H3401" s="4"/>
      <c r="I3401" s="23"/>
      <c r="J3401" s="4"/>
      <c r="K3401" s="23"/>
      <c r="L3401" s="22"/>
    </row>
    <row r="3402" spans="1:12" x14ac:dyDescent="0.25">
      <c r="A3402" s="3"/>
      <c r="B3402" s="4"/>
      <c r="C3402" s="4"/>
      <c r="D3402" s="22"/>
      <c r="E3402" s="22"/>
      <c r="F3402" s="22"/>
      <c r="G3402" s="22"/>
      <c r="H3402" s="4"/>
      <c r="I3402" s="23"/>
      <c r="J3402" s="4"/>
      <c r="K3402" s="23"/>
      <c r="L3402" s="22"/>
    </row>
    <row r="3403" spans="1:12" x14ac:dyDescent="0.25">
      <c r="A3403" s="3"/>
      <c r="B3403" s="4"/>
      <c r="C3403" s="4"/>
      <c r="D3403" s="22"/>
      <c r="E3403" s="22"/>
      <c r="F3403" s="22"/>
      <c r="G3403" s="22"/>
      <c r="H3403" s="4"/>
      <c r="I3403" s="23"/>
      <c r="J3403" s="4"/>
      <c r="K3403" s="23"/>
      <c r="L3403" s="22"/>
    </row>
    <row r="3404" spans="1:12" x14ac:dyDescent="0.25">
      <c r="A3404" s="3"/>
      <c r="B3404" s="4"/>
      <c r="C3404" s="4"/>
      <c r="D3404" s="22"/>
      <c r="E3404" s="22"/>
      <c r="F3404" s="22"/>
      <c r="G3404" s="22"/>
      <c r="H3404" s="4"/>
      <c r="I3404" s="23"/>
      <c r="J3404" s="4"/>
      <c r="K3404" s="23"/>
      <c r="L3404" s="22"/>
    </row>
    <row r="3405" spans="1:12" x14ac:dyDescent="0.25">
      <c r="A3405" s="3"/>
      <c r="B3405" s="4"/>
      <c r="C3405" s="4"/>
      <c r="D3405" s="22"/>
      <c r="E3405" s="22"/>
      <c r="F3405" s="22"/>
      <c r="G3405" s="22"/>
      <c r="H3405" s="4"/>
      <c r="I3405" s="23"/>
      <c r="J3405" s="4"/>
      <c r="K3405" s="23"/>
      <c r="L3405" s="22"/>
    </row>
    <row r="3406" spans="1:12" x14ac:dyDescent="0.25">
      <c r="A3406" s="3"/>
      <c r="B3406" s="4"/>
      <c r="C3406" s="4"/>
      <c r="D3406" s="22"/>
      <c r="E3406" s="22"/>
      <c r="F3406" s="22"/>
      <c r="G3406" s="22"/>
      <c r="H3406" s="4"/>
      <c r="I3406" s="23"/>
      <c r="J3406" s="4"/>
      <c r="K3406" s="23"/>
      <c r="L3406" s="22"/>
    </row>
    <row r="3407" spans="1:12" x14ac:dyDescent="0.25">
      <c r="A3407" s="3"/>
      <c r="B3407" s="4"/>
      <c r="C3407" s="4"/>
      <c r="D3407" s="22"/>
      <c r="E3407" s="22"/>
      <c r="F3407" s="22"/>
      <c r="G3407" s="22"/>
      <c r="H3407" s="4"/>
      <c r="I3407" s="23"/>
      <c r="J3407" s="4"/>
      <c r="K3407" s="23"/>
      <c r="L3407" s="22"/>
    </row>
    <row r="3408" spans="1:12" x14ac:dyDescent="0.25">
      <c r="A3408" s="3"/>
      <c r="B3408" s="4"/>
      <c r="C3408" s="4"/>
      <c r="D3408" s="22"/>
      <c r="E3408" s="22"/>
      <c r="F3408" s="22"/>
      <c r="G3408" s="22"/>
      <c r="H3408" s="4"/>
      <c r="I3408" s="23"/>
      <c r="J3408" s="4"/>
      <c r="K3408" s="23"/>
      <c r="L3408" s="22"/>
    </row>
    <row r="3409" spans="1:12" x14ac:dyDescent="0.25">
      <c r="A3409" s="3"/>
      <c r="B3409" s="4"/>
      <c r="C3409" s="4"/>
      <c r="D3409" s="22"/>
      <c r="E3409" s="22"/>
      <c r="F3409" s="22"/>
      <c r="G3409" s="22"/>
      <c r="H3409" s="4"/>
      <c r="I3409" s="23"/>
      <c r="J3409" s="4"/>
      <c r="K3409" s="23"/>
      <c r="L3409" s="22"/>
    </row>
    <row r="3410" spans="1:12" x14ac:dyDescent="0.25">
      <c r="A3410" s="3"/>
      <c r="B3410" s="4"/>
      <c r="C3410" s="4"/>
      <c r="D3410" s="22"/>
      <c r="E3410" s="22"/>
      <c r="F3410" s="22"/>
      <c r="G3410" s="22"/>
      <c r="H3410" s="4"/>
      <c r="I3410" s="23"/>
      <c r="J3410" s="4"/>
      <c r="K3410" s="23"/>
      <c r="L3410" s="22"/>
    </row>
    <row r="3411" spans="1:12" x14ac:dyDescent="0.25">
      <c r="A3411" s="3"/>
      <c r="B3411" s="4"/>
      <c r="C3411" s="4"/>
      <c r="D3411" s="22"/>
      <c r="E3411" s="22"/>
      <c r="F3411" s="22"/>
      <c r="G3411" s="22"/>
      <c r="H3411" s="4"/>
      <c r="I3411" s="23"/>
      <c r="J3411" s="4"/>
      <c r="K3411" s="23"/>
      <c r="L3411" s="22"/>
    </row>
    <row r="3412" spans="1:12" x14ac:dyDescent="0.25">
      <c r="A3412" s="3"/>
      <c r="B3412" s="4"/>
      <c r="C3412" s="4"/>
      <c r="D3412" s="22"/>
      <c r="E3412" s="22"/>
      <c r="F3412" s="22"/>
      <c r="G3412" s="22"/>
      <c r="H3412" s="4"/>
      <c r="I3412" s="23"/>
      <c r="J3412" s="4"/>
      <c r="K3412" s="23"/>
      <c r="L3412" s="22"/>
    </row>
    <row r="3413" spans="1:12" x14ac:dyDescent="0.25">
      <c r="A3413" s="3"/>
      <c r="B3413" s="4"/>
      <c r="C3413" s="4"/>
      <c r="D3413" s="22"/>
      <c r="E3413" s="22"/>
      <c r="F3413" s="22"/>
      <c r="G3413" s="22"/>
      <c r="H3413" s="4"/>
      <c r="I3413" s="23"/>
      <c r="J3413" s="4"/>
      <c r="K3413" s="23"/>
      <c r="L3413" s="22"/>
    </row>
    <row r="3414" spans="1:12" x14ac:dyDescent="0.25">
      <c r="A3414" s="3"/>
      <c r="B3414" s="4"/>
      <c r="C3414" s="4"/>
      <c r="D3414" s="22"/>
      <c r="E3414" s="22"/>
      <c r="F3414" s="22"/>
      <c r="G3414" s="22"/>
      <c r="H3414" s="4"/>
      <c r="I3414" s="23"/>
      <c r="J3414" s="4"/>
      <c r="K3414" s="23"/>
      <c r="L3414" s="22"/>
    </row>
    <row r="3415" spans="1:12" x14ac:dyDescent="0.25">
      <c r="A3415" s="3"/>
      <c r="B3415" s="4"/>
      <c r="C3415" s="4"/>
      <c r="D3415" s="22"/>
      <c r="E3415" s="22"/>
      <c r="F3415" s="22"/>
      <c r="G3415" s="22"/>
      <c r="H3415" s="4"/>
      <c r="I3415" s="23"/>
      <c r="J3415" s="4"/>
      <c r="K3415" s="23"/>
      <c r="L3415" s="22"/>
    </row>
    <row r="3416" spans="1:12" x14ac:dyDescent="0.25">
      <c r="A3416" s="3"/>
      <c r="B3416" s="4"/>
      <c r="C3416" s="4"/>
      <c r="D3416" s="22"/>
      <c r="E3416" s="22"/>
      <c r="F3416" s="22"/>
      <c r="G3416" s="22"/>
      <c r="H3416" s="4"/>
      <c r="I3416" s="23"/>
      <c r="J3416" s="4"/>
      <c r="K3416" s="23"/>
      <c r="L3416" s="22"/>
    </row>
    <row r="3417" spans="1:12" x14ac:dyDescent="0.25">
      <c r="A3417" s="3"/>
      <c r="B3417" s="4"/>
      <c r="C3417" s="4"/>
      <c r="D3417" s="22"/>
      <c r="E3417" s="22"/>
      <c r="F3417" s="22"/>
      <c r="G3417" s="22"/>
      <c r="H3417" s="4"/>
      <c r="I3417" s="23"/>
      <c r="J3417" s="4"/>
      <c r="K3417" s="23"/>
      <c r="L3417" s="22"/>
    </row>
    <row r="3418" spans="1:12" x14ac:dyDescent="0.25">
      <c r="A3418" s="3"/>
      <c r="B3418" s="4"/>
      <c r="C3418" s="4"/>
      <c r="D3418" s="22"/>
      <c r="E3418" s="22"/>
      <c r="F3418" s="22"/>
      <c r="G3418" s="22"/>
      <c r="H3418" s="4"/>
      <c r="I3418" s="23"/>
      <c r="J3418" s="4"/>
      <c r="K3418" s="23"/>
      <c r="L3418" s="22"/>
    </row>
    <row r="3419" spans="1:12" x14ac:dyDescent="0.25">
      <c r="A3419" s="3"/>
      <c r="B3419" s="4"/>
      <c r="C3419" s="4"/>
      <c r="D3419" s="22"/>
      <c r="E3419" s="22"/>
      <c r="F3419" s="22"/>
      <c r="G3419" s="22"/>
      <c r="H3419" s="4"/>
      <c r="I3419" s="23"/>
      <c r="J3419" s="4"/>
      <c r="K3419" s="23"/>
      <c r="L3419" s="22"/>
    </row>
    <row r="3420" spans="1:12" x14ac:dyDescent="0.25">
      <c r="A3420" s="3"/>
      <c r="B3420" s="4"/>
      <c r="C3420" s="4"/>
      <c r="D3420" s="22"/>
      <c r="E3420" s="22"/>
      <c r="F3420" s="22"/>
      <c r="G3420" s="22"/>
      <c r="H3420" s="4"/>
      <c r="I3420" s="23"/>
      <c r="J3420" s="4"/>
      <c r="K3420" s="23"/>
      <c r="L3420" s="22"/>
    </row>
    <row r="3421" spans="1:12" x14ac:dyDescent="0.25">
      <c r="A3421" s="3"/>
      <c r="B3421" s="4"/>
      <c r="C3421" s="4"/>
      <c r="D3421" s="22"/>
      <c r="E3421" s="22"/>
      <c r="F3421" s="22"/>
      <c r="G3421" s="22"/>
      <c r="H3421" s="4"/>
      <c r="I3421" s="23"/>
      <c r="J3421" s="4"/>
      <c r="K3421" s="23"/>
      <c r="L3421" s="22"/>
    </row>
    <row r="3422" spans="1:12" x14ac:dyDescent="0.25">
      <c r="A3422" s="3"/>
      <c r="B3422" s="4"/>
      <c r="C3422" s="4"/>
      <c r="D3422" s="22"/>
      <c r="E3422" s="22"/>
      <c r="F3422" s="22"/>
      <c r="G3422" s="22"/>
      <c r="H3422" s="4"/>
      <c r="I3422" s="23"/>
      <c r="J3422" s="4"/>
      <c r="K3422" s="23"/>
      <c r="L3422" s="22"/>
    </row>
    <row r="3423" spans="1:12" x14ac:dyDescent="0.25">
      <c r="A3423" s="3"/>
      <c r="B3423" s="4"/>
      <c r="C3423" s="4"/>
      <c r="D3423" s="22"/>
      <c r="E3423" s="22"/>
      <c r="F3423" s="22"/>
      <c r="G3423" s="22"/>
      <c r="H3423" s="4"/>
      <c r="I3423" s="23"/>
      <c r="J3423" s="4"/>
      <c r="K3423" s="23"/>
      <c r="L3423" s="22"/>
    </row>
    <row r="3424" spans="1:12" x14ac:dyDescent="0.25">
      <c r="A3424" s="3"/>
      <c r="B3424" s="4"/>
      <c r="C3424" s="4"/>
      <c r="D3424" s="22"/>
      <c r="E3424" s="22"/>
      <c r="F3424" s="22"/>
      <c r="G3424" s="22"/>
      <c r="H3424" s="4"/>
      <c r="I3424" s="23"/>
      <c r="J3424" s="4"/>
      <c r="K3424" s="23"/>
      <c r="L3424" s="22"/>
    </row>
    <row r="3425" spans="1:12" x14ac:dyDescent="0.25">
      <c r="A3425" s="3"/>
      <c r="B3425" s="4"/>
      <c r="C3425" s="4"/>
      <c r="D3425" s="22"/>
      <c r="E3425" s="22"/>
      <c r="F3425" s="22"/>
      <c r="G3425" s="22"/>
      <c r="H3425" s="4"/>
      <c r="I3425" s="23"/>
      <c r="J3425" s="4"/>
      <c r="K3425" s="23"/>
      <c r="L3425" s="22"/>
    </row>
    <row r="3426" spans="1:12" x14ac:dyDescent="0.25">
      <c r="A3426" s="3"/>
      <c r="B3426" s="4"/>
      <c r="C3426" s="4"/>
      <c r="D3426" s="22"/>
      <c r="E3426" s="22"/>
      <c r="F3426" s="22"/>
      <c r="G3426" s="22"/>
      <c r="H3426" s="4"/>
      <c r="I3426" s="23"/>
      <c r="J3426" s="4"/>
      <c r="K3426" s="23"/>
      <c r="L3426" s="22"/>
    </row>
    <row r="3427" spans="1:12" x14ac:dyDescent="0.25">
      <c r="A3427" s="3"/>
      <c r="B3427" s="4"/>
      <c r="C3427" s="4"/>
      <c r="D3427" s="22"/>
      <c r="E3427" s="22"/>
      <c r="F3427" s="22"/>
      <c r="G3427" s="22"/>
      <c r="H3427" s="4"/>
      <c r="I3427" s="23"/>
      <c r="J3427" s="4"/>
      <c r="K3427" s="23"/>
      <c r="L3427" s="22"/>
    </row>
    <row r="3428" spans="1:12" x14ac:dyDescent="0.25">
      <c r="A3428" s="3"/>
      <c r="B3428" s="4"/>
      <c r="C3428" s="4"/>
      <c r="D3428" s="22"/>
      <c r="E3428" s="22"/>
      <c r="F3428" s="22"/>
      <c r="G3428" s="22"/>
      <c r="H3428" s="4"/>
      <c r="I3428" s="23"/>
      <c r="J3428" s="4"/>
      <c r="K3428" s="23"/>
      <c r="L3428" s="22"/>
    </row>
    <row r="3429" spans="1:12" x14ac:dyDescent="0.25">
      <c r="A3429" s="3"/>
      <c r="B3429" s="4"/>
      <c r="C3429" s="4"/>
      <c r="D3429" s="22"/>
      <c r="E3429" s="22"/>
      <c r="F3429" s="22"/>
      <c r="G3429" s="22"/>
      <c r="H3429" s="4"/>
      <c r="I3429" s="23"/>
      <c r="J3429" s="4"/>
      <c r="K3429" s="23"/>
      <c r="L3429" s="22"/>
    </row>
    <row r="3430" spans="1:12" x14ac:dyDescent="0.25">
      <c r="A3430" s="3"/>
      <c r="B3430" s="4"/>
      <c r="C3430" s="4"/>
      <c r="D3430" s="22"/>
      <c r="E3430" s="22"/>
      <c r="F3430" s="22"/>
      <c r="G3430" s="22"/>
      <c r="H3430" s="4"/>
      <c r="I3430" s="23"/>
      <c r="J3430" s="4"/>
      <c r="K3430" s="23"/>
      <c r="L3430" s="22"/>
    </row>
    <row r="3431" spans="1:12" x14ac:dyDescent="0.25">
      <c r="A3431" s="3"/>
      <c r="B3431" s="4"/>
      <c r="C3431" s="4"/>
      <c r="D3431" s="22"/>
      <c r="E3431" s="22"/>
      <c r="F3431" s="22"/>
      <c r="G3431" s="22"/>
      <c r="H3431" s="4"/>
      <c r="I3431" s="23"/>
      <c r="J3431" s="4"/>
      <c r="K3431" s="23"/>
      <c r="L3431" s="22"/>
    </row>
    <row r="3432" spans="1:12" x14ac:dyDescent="0.25">
      <c r="A3432" s="3"/>
      <c r="B3432" s="4"/>
      <c r="C3432" s="4"/>
      <c r="D3432" s="22"/>
      <c r="E3432" s="22"/>
      <c r="F3432" s="22"/>
      <c r="G3432" s="22"/>
      <c r="H3432" s="4"/>
      <c r="I3432" s="23"/>
      <c r="J3432" s="4"/>
      <c r="K3432" s="23"/>
      <c r="L3432" s="22"/>
    </row>
    <row r="3433" spans="1:12" x14ac:dyDescent="0.25">
      <c r="A3433" s="3"/>
      <c r="B3433" s="4"/>
      <c r="C3433" s="4"/>
      <c r="D3433" s="22"/>
      <c r="E3433" s="22"/>
      <c r="F3433" s="22"/>
      <c r="G3433" s="22"/>
      <c r="H3433" s="4"/>
      <c r="I3433" s="23"/>
      <c r="J3433" s="4"/>
      <c r="K3433" s="23"/>
      <c r="L3433" s="22"/>
    </row>
    <row r="3434" spans="1:12" x14ac:dyDescent="0.25">
      <c r="A3434" s="3"/>
      <c r="B3434" s="4"/>
      <c r="C3434" s="4"/>
      <c r="D3434" s="22"/>
      <c r="E3434" s="22"/>
      <c r="F3434" s="22"/>
      <c r="G3434" s="22"/>
      <c r="H3434" s="4"/>
      <c r="I3434" s="23"/>
      <c r="J3434" s="4"/>
      <c r="K3434" s="23"/>
      <c r="L3434" s="22"/>
    </row>
    <row r="3435" spans="1:12" x14ac:dyDescent="0.25">
      <c r="A3435" s="3"/>
      <c r="B3435" s="4"/>
      <c r="C3435" s="4"/>
      <c r="D3435" s="22"/>
      <c r="E3435" s="22"/>
      <c r="F3435" s="22"/>
      <c r="G3435" s="22"/>
      <c r="H3435" s="4"/>
      <c r="I3435" s="23"/>
      <c r="J3435" s="4"/>
      <c r="K3435" s="23"/>
      <c r="L3435" s="22"/>
    </row>
    <row r="3436" spans="1:12" x14ac:dyDescent="0.25">
      <c r="A3436" s="3"/>
      <c r="B3436" s="4"/>
      <c r="C3436" s="4"/>
      <c r="D3436" s="22"/>
      <c r="E3436" s="22"/>
      <c r="F3436" s="22"/>
      <c r="G3436" s="22"/>
      <c r="H3436" s="4"/>
      <c r="I3436" s="23"/>
      <c r="J3436" s="4"/>
      <c r="K3436" s="23"/>
      <c r="L3436" s="22"/>
    </row>
    <row r="3437" spans="1:12" x14ac:dyDescent="0.25">
      <c r="A3437" s="3"/>
      <c r="B3437" s="4"/>
      <c r="C3437" s="4"/>
      <c r="D3437" s="22"/>
      <c r="E3437" s="22"/>
      <c r="F3437" s="22"/>
      <c r="G3437" s="22"/>
      <c r="H3437" s="4"/>
      <c r="I3437" s="23"/>
      <c r="J3437" s="4"/>
      <c r="K3437" s="23"/>
      <c r="L3437" s="22"/>
    </row>
    <row r="3438" spans="1:12" x14ac:dyDescent="0.25">
      <c r="A3438" s="3"/>
      <c r="B3438" s="4"/>
      <c r="C3438" s="4"/>
      <c r="D3438" s="22"/>
      <c r="E3438" s="22"/>
      <c r="F3438" s="22"/>
      <c r="G3438" s="22"/>
      <c r="H3438" s="4"/>
      <c r="I3438" s="23"/>
      <c r="J3438" s="4"/>
      <c r="K3438" s="23"/>
      <c r="L3438" s="22"/>
    </row>
    <row r="3439" spans="1:12" x14ac:dyDescent="0.25">
      <c r="A3439" s="3"/>
      <c r="B3439" s="4"/>
      <c r="C3439" s="4"/>
      <c r="D3439" s="22"/>
      <c r="E3439" s="22"/>
      <c r="F3439" s="22"/>
      <c r="G3439" s="22"/>
      <c r="H3439" s="4"/>
      <c r="I3439" s="23"/>
      <c r="J3439" s="4"/>
      <c r="K3439" s="23"/>
      <c r="L3439" s="22"/>
    </row>
    <row r="3440" spans="1:12" x14ac:dyDescent="0.25">
      <c r="A3440" s="3"/>
      <c r="B3440" s="4"/>
      <c r="C3440" s="4"/>
      <c r="D3440" s="22"/>
      <c r="E3440" s="22"/>
      <c r="F3440" s="22"/>
      <c r="G3440" s="22"/>
      <c r="H3440" s="4"/>
      <c r="I3440" s="23"/>
      <c r="J3440" s="4"/>
      <c r="K3440" s="23"/>
      <c r="L3440" s="22"/>
    </row>
    <row r="3441" spans="1:12" x14ac:dyDescent="0.25">
      <c r="A3441" s="3"/>
      <c r="B3441" s="4"/>
      <c r="C3441" s="4"/>
      <c r="D3441" s="22"/>
      <c r="E3441" s="22"/>
      <c r="F3441" s="22"/>
      <c r="G3441" s="22"/>
      <c r="H3441" s="4"/>
      <c r="I3441" s="23"/>
      <c r="J3441" s="4"/>
      <c r="K3441" s="23"/>
      <c r="L3441" s="22"/>
    </row>
    <row r="3442" spans="1:12" x14ac:dyDescent="0.25">
      <c r="A3442" s="3"/>
      <c r="B3442" s="4"/>
      <c r="C3442" s="4"/>
      <c r="D3442" s="22"/>
      <c r="E3442" s="22"/>
      <c r="F3442" s="22"/>
      <c r="G3442" s="22"/>
      <c r="H3442" s="4"/>
      <c r="I3442" s="23"/>
      <c r="J3442" s="4"/>
      <c r="K3442" s="23"/>
      <c r="L3442" s="22"/>
    </row>
    <row r="3443" spans="1:12" x14ac:dyDescent="0.25">
      <c r="A3443" s="3"/>
      <c r="B3443" s="4"/>
      <c r="C3443" s="4"/>
      <c r="D3443" s="22"/>
      <c r="E3443" s="22"/>
      <c r="F3443" s="22"/>
      <c r="G3443" s="22"/>
      <c r="H3443" s="4"/>
      <c r="I3443" s="23"/>
      <c r="J3443" s="4"/>
      <c r="K3443" s="23"/>
      <c r="L3443" s="22"/>
    </row>
    <row r="3444" spans="1:12" x14ac:dyDescent="0.25">
      <c r="A3444" s="3"/>
      <c r="B3444" s="4"/>
      <c r="C3444" s="4"/>
      <c r="D3444" s="22"/>
      <c r="E3444" s="22"/>
      <c r="F3444" s="22"/>
      <c r="G3444" s="22"/>
      <c r="H3444" s="4"/>
      <c r="I3444" s="23"/>
      <c r="J3444" s="4"/>
      <c r="K3444" s="23"/>
      <c r="L3444" s="22"/>
    </row>
    <row r="3445" spans="1:12" x14ac:dyDescent="0.25">
      <c r="A3445" s="3"/>
      <c r="B3445" s="4"/>
      <c r="C3445" s="4"/>
      <c r="D3445" s="22"/>
      <c r="E3445" s="22"/>
      <c r="F3445" s="22"/>
      <c r="G3445" s="22"/>
      <c r="H3445" s="4"/>
      <c r="I3445" s="23"/>
      <c r="J3445" s="4"/>
      <c r="K3445" s="23"/>
      <c r="L3445" s="22"/>
    </row>
    <row r="3446" spans="1:12" x14ac:dyDescent="0.25">
      <c r="A3446" s="3"/>
      <c r="B3446" s="4"/>
      <c r="C3446" s="4"/>
      <c r="D3446" s="22"/>
      <c r="E3446" s="22"/>
      <c r="F3446" s="22"/>
      <c r="G3446" s="22"/>
      <c r="H3446" s="4"/>
      <c r="I3446" s="23"/>
      <c r="J3446" s="4"/>
      <c r="K3446" s="23"/>
      <c r="L3446" s="22"/>
    </row>
    <row r="3447" spans="1:12" x14ac:dyDescent="0.25">
      <c r="A3447" s="3"/>
      <c r="B3447" s="4"/>
      <c r="C3447" s="4"/>
      <c r="D3447" s="22"/>
      <c r="E3447" s="22"/>
      <c r="F3447" s="22"/>
      <c r="G3447" s="22"/>
      <c r="H3447" s="4"/>
      <c r="I3447" s="23"/>
      <c r="J3447" s="4"/>
      <c r="K3447" s="23"/>
      <c r="L3447" s="22"/>
    </row>
    <row r="3448" spans="1:12" x14ac:dyDescent="0.25">
      <c r="A3448" s="3"/>
      <c r="B3448" s="4"/>
      <c r="C3448" s="4"/>
      <c r="D3448" s="22"/>
      <c r="E3448" s="22"/>
      <c r="F3448" s="22"/>
      <c r="G3448" s="22"/>
      <c r="H3448" s="4"/>
      <c r="I3448" s="23"/>
      <c r="J3448" s="4"/>
      <c r="K3448" s="23"/>
      <c r="L3448" s="22"/>
    </row>
    <row r="3449" spans="1:12" x14ac:dyDescent="0.25">
      <c r="A3449" s="3"/>
      <c r="B3449" s="4"/>
      <c r="C3449" s="4"/>
      <c r="D3449" s="22"/>
      <c r="E3449" s="22"/>
      <c r="F3449" s="22"/>
      <c r="G3449" s="22"/>
      <c r="H3449" s="4"/>
      <c r="I3449" s="23"/>
      <c r="J3449" s="4"/>
      <c r="K3449" s="23"/>
      <c r="L3449" s="22"/>
    </row>
    <row r="3450" spans="1:12" x14ac:dyDescent="0.25">
      <c r="A3450" s="3"/>
      <c r="B3450" s="4"/>
      <c r="C3450" s="4"/>
      <c r="D3450" s="22"/>
      <c r="E3450" s="22"/>
      <c r="F3450" s="22"/>
      <c r="G3450" s="22"/>
      <c r="H3450" s="4"/>
      <c r="I3450" s="23"/>
      <c r="J3450" s="4"/>
      <c r="K3450" s="23"/>
      <c r="L3450" s="22"/>
    </row>
    <row r="3451" spans="1:12" x14ac:dyDescent="0.25">
      <c r="A3451" s="3"/>
      <c r="B3451" s="4"/>
      <c r="C3451" s="4"/>
      <c r="D3451" s="22"/>
      <c r="E3451" s="22"/>
      <c r="F3451" s="22"/>
      <c r="G3451" s="22"/>
      <c r="H3451" s="4"/>
      <c r="I3451" s="23"/>
      <c r="J3451" s="4"/>
      <c r="K3451" s="23"/>
      <c r="L3451" s="22"/>
    </row>
    <row r="3452" spans="1:12" x14ac:dyDescent="0.25">
      <c r="A3452" s="3"/>
      <c r="B3452" s="4"/>
      <c r="C3452" s="4"/>
      <c r="D3452" s="22"/>
      <c r="E3452" s="22"/>
      <c r="F3452" s="22"/>
      <c r="G3452" s="22"/>
      <c r="H3452" s="4"/>
      <c r="I3452" s="23"/>
      <c r="J3452" s="4"/>
      <c r="K3452" s="23"/>
      <c r="L3452" s="22"/>
    </row>
    <row r="3453" spans="1:12" x14ac:dyDescent="0.25">
      <c r="A3453" s="3"/>
      <c r="B3453" s="4"/>
      <c r="C3453" s="4"/>
      <c r="D3453" s="22"/>
      <c r="E3453" s="22"/>
      <c r="F3453" s="22"/>
      <c r="G3453" s="22"/>
      <c r="H3453" s="4"/>
      <c r="I3453" s="23"/>
      <c r="J3453" s="4"/>
      <c r="K3453" s="23"/>
      <c r="L3453" s="22"/>
    </row>
    <row r="3454" spans="1:12" x14ac:dyDescent="0.25">
      <c r="A3454" s="3"/>
      <c r="B3454" s="4"/>
      <c r="C3454" s="4"/>
      <c r="D3454" s="22"/>
      <c r="E3454" s="22"/>
      <c r="F3454" s="22"/>
      <c r="G3454" s="22"/>
      <c r="H3454" s="4"/>
      <c r="I3454" s="23"/>
      <c r="J3454" s="4"/>
      <c r="K3454" s="23"/>
      <c r="L3454" s="22"/>
    </row>
    <row r="3455" spans="1:12" x14ac:dyDescent="0.25">
      <c r="A3455" s="3"/>
      <c r="B3455" s="4"/>
      <c r="C3455" s="4"/>
      <c r="D3455" s="22"/>
      <c r="E3455" s="22"/>
      <c r="F3455" s="22"/>
      <c r="G3455" s="22"/>
      <c r="H3455" s="4"/>
      <c r="I3455" s="23"/>
      <c r="J3455" s="4"/>
      <c r="K3455" s="23"/>
      <c r="L3455" s="22"/>
    </row>
    <row r="3456" spans="1:12" x14ac:dyDescent="0.25">
      <c r="A3456" s="3"/>
      <c r="B3456" s="4"/>
      <c r="C3456" s="4"/>
      <c r="D3456" s="22"/>
      <c r="E3456" s="22"/>
      <c r="F3456" s="22"/>
      <c r="G3456" s="22"/>
      <c r="H3456" s="4"/>
      <c r="I3456" s="23"/>
      <c r="J3456" s="4"/>
      <c r="K3456" s="23"/>
      <c r="L3456" s="22"/>
    </row>
    <row r="3457" spans="1:12" x14ac:dyDescent="0.25">
      <c r="A3457" s="3"/>
      <c r="B3457" s="4"/>
      <c r="C3457" s="4"/>
      <c r="D3457" s="22"/>
      <c r="E3457" s="22"/>
      <c r="F3457" s="22"/>
      <c r="G3457" s="22"/>
      <c r="H3457" s="4"/>
      <c r="I3457" s="23"/>
      <c r="J3457" s="4"/>
      <c r="K3457" s="23"/>
      <c r="L3457" s="22"/>
    </row>
    <row r="3458" spans="1:12" x14ac:dyDescent="0.25">
      <c r="A3458" s="3"/>
      <c r="B3458" s="4"/>
      <c r="C3458" s="4"/>
      <c r="D3458" s="22"/>
      <c r="E3458" s="22"/>
      <c r="F3458" s="22"/>
      <c r="G3458" s="22"/>
      <c r="H3458" s="4"/>
      <c r="I3458" s="23"/>
      <c r="J3458" s="4"/>
      <c r="K3458" s="23"/>
      <c r="L3458" s="22"/>
    </row>
    <row r="3459" spans="1:12" x14ac:dyDescent="0.25">
      <c r="A3459" s="3"/>
      <c r="B3459" s="4"/>
      <c r="C3459" s="4"/>
      <c r="D3459" s="22"/>
      <c r="E3459" s="22"/>
      <c r="F3459" s="22"/>
      <c r="G3459" s="22"/>
      <c r="H3459" s="4"/>
      <c r="I3459" s="23"/>
      <c r="J3459" s="4"/>
      <c r="K3459" s="23"/>
      <c r="L3459" s="22"/>
    </row>
    <row r="3460" spans="1:12" x14ac:dyDescent="0.25">
      <c r="A3460" s="3"/>
      <c r="B3460" s="4"/>
      <c r="C3460" s="4"/>
      <c r="D3460" s="22"/>
      <c r="E3460" s="22"/>
      <c r="F3460" s="22"/>
      <c r="G3460" s="22"/>
      <c r="H3460" s="4"/>
      <c r="I3460" s="23"/>
      <c r="J3460" s="4"/>
      <c r="K3460" s="23"/>
      <c r="L3460" s="22"/>
    </row>
    <row r="3461" spans="1:12" x14ac:dyDescent="0.25">
      <c r="A3461" s="3"/>
      <c r="B3461" s="4"/>
      <c r="C3461" s="4"/>
      <c r="D3461" s="22"/>
      <c r="E3461" s="22"/>
      <c r="F3461" s="22"/>
      <c r="G3461" s="22"/>
      <c r="H3461" s="4"/>
      <c r="I3461" s="23"/>
      <c r="J3461" s="4"/>
      <c r="K3461" s="23"/>
      <c r="L3461" s="22"/>
    </row>
    <row r="3462" spans="1:12" x14ac:dyDescent="0.25">
      <c r="A3462" s="3"/>
      <c r="B3462" s="4"/>
      <c r="C3462" s="4"/>
      <c r="D3462" s="22"/>
      <c r="E3462" s="22"/>
      <c r="F3462" s="22"/>
      <c r="G3462" s="22"/>
      <c r="H3462" s="4"/>
      <c r="I3462" s="23"/>
      <c r="J3462" s="4"/>
      <c r="K3462" s="23"/>
      <c r="L3462" s="22"/>
    </row>
    <row r="3463" spans="1:12" x14ac:dyDescent="0.25">
      <c r="A3463" s="3"/>
      <c r="B3463" s="4"/>
      <c r="C3463" s="4"/>
      <c r="D3463" s="22"/>
      <c r="E3463" s="22"/>
      <c r="F3463" s="22"/>
      <c r="G3463" s="22"/>
      <c r="H3463" s="4"/>
      <c r="I3463" s="23"/>
      <c r="J3463" s="4"/>
      <c r="K3463" s="23"/>
      <c r="L3463" s="22"/>
    </row>
    <row r="3464" spans="1:12" x14ac:dyDescent="0.25">
      <c r="A3464" s="3"/>
      <c r="B3464" s="4"/>
      <c r="C3464" s="4"/>
      <c r="D3464" s="22"/>
      <c r="E3464" s="22"/>
      <c r="F3464" s="22"/>
      <c r="G3464" s="22"/>
      <c r="H3464" s="4"/>
      <c r="I3464" s="23"/>
      <c r="J3464" s="4"/>
      <c r="K3464" s="23"/>
      <c r="L3464" s="22"/>
    </row>
    <row r="3465" spans="1:12" x14ac:dyDescent="0.25">
      <c r="A3465" s="3"/>
      <c r="B3465" s="4"/>
      <c r="C3465" s="4"/>
      <c r="D3465" s="22"/>
      <c r="E3465" s="22"/>
      <c r="F3465" s="22"/>
      <c r="G3465" s="22"/>
      <c r="H3465" s="4"/>
      <c r="I3465" s="23"/>
      <c r="J3465" s="4"/>
      <c r="K3465" s="23"/>
      <c r="L3465" s="22"/>
    </row>
    <row r="3466" spans="1:12" x14ac:dyDescent="0.25">
      <c r="A3466" s="3"/>
      <c r="B3466" s="4"/>
      <c r="C3466" s="4"/>
      <c r="D3466" s="22"/>
      <c r="E3466" s="22"/>
      <c r="F3466" s="22"/>
      <c r="G3466" s="22"/>
      <c r="H3466" s="4"/>
      <c r="I3466" s="23"/>
      <c r="J3466" s="4"/>
      <c r="K3466" s="23"/>
      <c r="L3466" s="22"/>
    </row>
    <row r="3467" spans="1:12" x14ac:dyDescent="0.25">
      <c r="A3467" s="3"/>
      <c r="B3467" s="4"/>
      <c r="C3467" s="4"/>
      <c r="D3467" s="22"/>
      <c r="E3467" s="22"/>
      <c r="F3467" s="22"/>
      <c r="G3467" s="22"/>
      <c r="H3467" s="4"/>
      <c r="I3467" s="23"/>
      <c r="J3467" s="4"/>
      <c r="K3467" s="23"/>
      <c r="L3467" s="22"/>
    </row>
    <row r="3468" spans="1:12" x14ac:dyDescent="0.25">
      <c r="A3468" s="3"/>
      <c r="B3468" s="4"/>
      <c r="C3468" s="4"/>
      <c r="D3468" s="22"/>
      <c r="E3468" s="22"/>
      <c r="F3468" s="22"/>
      <c r="G3468" s="22"/>
      <c r="H3468" s="4"/>
      <c r="I3468" s="23"/>
      <c r="J3468" s="4"/>
      <c r="K3468" s="23"/>
      <c r="L3468" s="22"/>
    </row>
    <row r="3469" spans="1:12" x14ac:dyDescent="0.25">
      <c r="A3469" s="3"/>
      <c r="B3469" s="4"/>
      <c r="C3469" s="4"/>
      <c r="D3469" s="22"/>
      <c r="E3469" s="22"/>
      <c r="F3469" s="22"/>
      <c r="G3469" s="22"/>
      <c r="H3469" s="4"/>
      <c r="I3469" s="23"/>
      <c r="J3469" s="4"/>
      <c r="K3469" s="23"/>
      <c r="L3469" s="22"/>
    </row>
    <row r="3470" spans="1:12" x14ac:dyDescent="0.25">
      <c r="A3470" s="3"/>
      <c r="B3470" s="4"/>
      <c r="C3470" s="4"/>
      <c r="D3470" s="22"/>
      <c r="E3470" s="22"/>
      <c r="F3470" s="22"/>
      <c r="G3470" s="22"/>
      <c r="H3470" s="4"/>
      <c r="I3470" s="23"/>
      <c r="J3470" s="4"/>
      <c r="K3470" s="23"/>
      <c r="L3470" s="22"/>
    </row>
    <row r="3471" spans="1:12" x14ac:dyDescent="0.25">
      <c r="A3471" s="3"/>
      <c r="B3471" s="4"/>
      <c r="C3471" s="4"/>
      <c r="D3471" s="22"/>
      <c r="E3471" s="22"/>
      <c r="F3471" s="22"/>
      <c r="G3471" s="22"/>
      <c r="H3471" s="4"/>
      <c r="I3471" s="23"/>
      <c r="J3471" s="4"/>
      <c r="K3471" s="23"/>
      <c r="L3471" s="22"/>
    </row>
    <row r="3472" spans="1:12" x14ac:dyDescent="0.25">
      <c r="A3472" s="3"/>
      <c r="B3472" s="4"/>
      <c r="C3472" s="4"/>
      <c r="D3472" s="22"/>
      <c r="E3472" s="22"/>
      <c r="F3472" s="22"/>
      <c r="G3472" s="22"/>
      <c r="H3472" s="4"/>
      <c r="I3472" s="23"/>
      <c r="J3472" s="4"/>
      <c r="K3472" s="23"/>
      <c r="L3472" s="22"/>
    </row>
    <row r="3473" spans="1:12" x14ac:dyDescent="0.25">
      <c r="A3473" s="3"/>
      <c r="B3473" s="4"/>
      <c r="C3473" s="4"/>
      <c r="D3473" s="22"/>
      <c r="E3473" s="22"/>
      <c r="F3473" s="22"/>
      <c r="G3473" s="22"/>
      <c r="H3473" s="4"/>
      <c r="I3473" s="23"/>
      <c r="J3473" s="4"/>
      <c r="K3473" s="23"/>
      <c r="L3473" s="22"/>
    </row>
    <row r="3474" spans="1:12" x14ac:dyDescent="0.25">
      <c r="A3474" s="3"/>
      <c r="B3474" s="4"/>
      <c r="C3474" s="4"/>
      <c r="D3474" s="22"/>
      <c r="E3474" s="22"/>
      <c r="F3474" s="22"/>
      <c r="G3474" s="22"/>
      <c r="H3474" s="4"/>
      <c r="I3474" s="23"/>
      <c r="J3474" s="4"/>
      <c r="K3474" s="23"/>
      <c r="L3474" s="22"/>
    </row>
    <row r="3475" spans="1:12" x14ac:dyDescent="0.25">
      <c r="A3475" s="3"/>
      <c r="B3475" s="4"/>
      <c r="C3475" s="4"/>
      <c r="D3475" s="22"/>
      <c r="E3475" s="22"/>
      <c r="F3475" s="22"/>
      <c r="G3475" s="22"/>
      <c r="H3475" s="4"/>
      <c r="I3475" s="23"/>
      <c r="J3475" s="4"/>
      <c r="K3475" s="23"/>
      <c r="L3475" s="22"/>
    </row>
    <row r="3476" spans="1:12" x14ac:dyDescent="0.25">
      <c r="A3476" s="3"/>
      <c r="B3476" s="4"/>
      <c r="C3476" s="4"/>
      <c r="D3476" s="22"/>
      <c r="E3476" s="22"/>
      <c r="F3476" s="22"/>
      <c r="G3476" s="22"/>
      <c r="H3476" s="4"/>
      <c r="I3476" s="23"/>
      <c r="J3476" s="4"/>
      <c r="K3476" s="23"/>
      <c r="L3476" s="22"/>
    </row>
    <row r="3477" spans="1:12" x14ac:dyDescent="0.25">
      <c r="A3477" s="3"/>
      <c r="B3477" s="4"/>
      <c r="C3477" s="4"/>
      <c r="D3477" s="22"/>
      <c r="E3477" s="22"/>
      <c r="F3477" s="22"/>
      <c r="G3477" s="22"/>
      <c r="H3477" s="4"/>
      <c r="I3477" s="23"/>
      <c r="J3477" s="4"/>
      <c r="K3477" s="23"/>
      <c r="L3477" s="22"/>
    </row>
    <row r="3478" spans="1:12" x14ac:dyDescent="0.25">
      <c r="A3478" s="3"/>
      <c r="B3478" s="4"/>
      <c r="C3478" s="4"/>
      <c r="D3478" s="22"/>
      <c r="E3478" s="22"/>
      <c r="F3478" s="22"/>
      <c r="G3478" s="22"/>
      <c r="H3478" s="4"/>
      <c r="I3478" s="23"/>
      <c r="J3478" s="4"/>
      <c r="K3478" s="23"/>
      <c r="L3478" s="22"/>
    </row>
    <row r="3479" spans="1:12" x14ac:dyDescent="0.25">
      <c r="A3479" s="3"/>
      <c r="B3479" s="4"/>
      <c r="C3479" s="4"/>
      <c r="D3479" s="22"/>
      <c r="E3479" s="22"/>
      <c r="F3479" s="22"/>
      <c r="G3479" s="22"/>
      <c r="H3479" s="4"/>
      <c r="I3479" s="23"/>
      <c r="J3479" s="4"/>
      <c r="K3479" s="23"/>
      <c r="L3479" s="22"/>
    </row>
    <row r="3480" spans="1:12" x14ac:dyDescent="0.25">
      <c r="A3480" s="3"/>
      <c r="B3480" s="4"/>
      <c r="C3480" s="4"/>
      <c r="D3480" s="22"/>
      <c r="E3480" s="22"/>
      <c r="F3480" s="22"/>
      <c r="G3480" s="22"/>
      <c r="H3480" s="4"/>
      <c r="I3480" s="23"/>
      <c r="J3480" s="4"/>
      <c r="K3480" s="23"/>
      <c r="L3480" s="22"/>
    </row>
    <row r="3481" spans="1:12" x14ac:dyDescent="0.25">
      <c r="A3481" s="3"/>
      <c r="B3481" s="4"/>
      <c r="C3481" s="4"/>
      <c r="D3481" s="22"/>
      <c r="E3481" s="22"/>
      <c r="F3481" s="22"/>
      <c r="G3481" s="22"/>
      <c r="H3481" s="4"/>
      <c r="I3481" s="23"/>
      <c r="J3481" s="4"/>
      <c r="K3481" s="23"/>
      <c r="L3481" s="22"/>
    </row>
    <row r="3482" spans="1:12" x14ac:dyDescent="0.25">
      <c r="A3482" s="3"/>
      <c r="B3482" s="4"/>
      <c r="C3482" s="4"/>
      <c r="D3482" s="22"/>
      <c r="E3482" s="22"/>
      <c r="F3482" s="22"/>
      <c r="G3482" s="22"/>
      <c r="H3482" s="4"/>
      <c r="I3482" s="23"/>
      <c r="J3482" s="4"/>
      <c r="K3482" s="23"/>
      <c r="L3482" s="22"/>
    </row>
    <row r="3483" spans="1:12" x14ac:dyDescent="0.25">
      <c r="A3483" s="3"/>
      <c r="B3483" s="4"/>
      <c r="C3483" s="4"/>
      <c r="D3483" s="22"/>
      <c r="E3483" s="22"/>
      <c r="F3483" s="22"/>
      <c r="G3483" s="22"/>
      <c r="H3483" s="4"/>
      <c r="I3483" s="23"/>
      <c r="J3483" s="4"/>
      <c r="K3483" s="23"/>
      <c r="L3483" s="22"/>
    </row>
    <row r="3484" spans="1:12" x14ac:dyDescent="0.25">
      <c r="A3484" s="3"/>
      <c r="B3484" s="4"/>
      <c r="C3484" s="4"/>
      <c r="D3484" s="22"/>
      <c r="E3484" s="22"/>
      <c r="F3484" s="22"/>
      <c r="G3484" s="22"/>
      <c r="H3484" s="4"/>
      <c r="I3484" s="23"/>
      <c r="J3484" s="4"/>
      <c r="K3484" s="23"/>
      <c r="L3484" s="22"/>
    </row>
    <row r="3485" spans="1:12" x14ac:dyDescent="0.25">
      <c r="A3485" s="3"/>
      <c r="B3485" s="4"/>
      <c r="C3485" s="4"/>
      <c r="D3485" s="22"/>
      <c r="E3485" s="22"/>
      <c r="F3485" s="22"/>
      <c r="G3485" s="22"/>
      <c r="H3485" s="4"/>
      <c r="I3485" s="23"/>
      <c r="J3485" s="4"/>
      <c r="K3485" s="23"/>
      <c r="L3485" s="22"/>
    </row>
    <row r="3486" spans="1:12" x14ac:dyDescent="0.25">
      <c r="A3486" s="3"/>
      <c r="B3486" s="4"/>
      <c r="C3486" s="4"/>
      <c r="D3486" s="22"/>
      <c r="E3486" s="22"/>
      <c r="F3486" s="22"/>
      <c r="G3486" s="22"/>
      <c r="H3486" s="4"/>
      <c r="I3486" s="23"/>
      <c r="J3486" s="4"/>
      <c r="K3486" s="23"/>
      <c r="L3486" s="22"/>
    </row>
    <row r="3487" spans="1:12" x14ac:dyDescent="0.25">
      <c r="A3487" s="3"/>
      <c r="B3487" s="4"/>
      <c r="C3487" s="4"/>
      <c r="D3487" s="22"/>
      <c r="E3487" s="22"/>
      <c r="F3487" s="22"/>
      <c r="G3487" s="22"/>
      <c r="H3487" s="4"/>
      <c r="I3487" s="23"/>
      <c r="J3487" s="4"/>
      <c r="K3487" s="23"/>
      <c r="L3487" s="22"/>
    </row>
    <row r="3488" spans="1:12" x14ac:dyDescent="0.25">
      <c r="A3488" s="3"/>
      <c r="B3488" s="4"/>
      <c r="C3488" s="4"/>
      <c r="D3488" s="22"/>
      <c r="E3488" s="22"/>
      <c r="F3488" s="22"/>
      <c r="G3488" s="22"/>
      <c r="H3488" s="4"/>
      <c r="I3488" s="23"/>
      <c r="J3488" s="4"/>
      <c r="K3488" s="23"/>
      <c r="L3488" s="22"/>
    </row>
    <row r="3489" spans="1:12" x14ac:dyDescent="0.25">
      <c r="A3489" s="3"/>
      <c r="B3489" s="4"/>
      <c r="C3489" s="4"/>
      <c r="D3489" s="22"/>
      <c r="E3489" s="22"/>
      <c r="F3489" s="22"/>
      <c r="G3489" s="22"/>
      <c r="H3489" s="4"/>
      <c r="I3489" s="23"/>
      <c r="J3489" s="4"/>
      <c r="K3489" s="23"/>
      <c r="L3489" s="22"/>
    </row>
    <row r="3490" spans="1:12" x14ac:dyDescent="0.25">
      <c r="A3490" s="3"/>
      <c r="B3490" s="4"/>
      <c r="C3490" s="4"/>
      <c r="D3490" s="22"/>
      <c r="E3490" s="22"/>
      <c r="F3490" s="22"/>
      <c r="G3490" s="22"/>
      <c r="H3490" s="4"/>
      <c r="I3490" s="23"/>
      <c r="J3490" s="4"/>
      <c r="K3490" s="23"/>
      <c r="L3490" s="22"/>
    </row>
    <row r="3491" spans="1:12" x14ac:dyDescent="0.25">
      <c r="A3491" s="3"/>
      <c r="B3491" s="4"/>
      <c r="C3491" s="4"/>
      <c r="D3491" s="22"/>
      <c r="E3491" s="22"/>
      <c r="F3491" s="22"/>
      <c r="G3491" s="22"/>
      <c r="H3491" s="4"/>
      <c r="I3491" s="23"/>
      <c r="J3491" s="4"/>
      <c r="K3491" s="23"/>
      <c r="L3491" s="22"/>
    </row>
    <row r="3492" spans="1:12" x14ac:dyDescent="0.25">
      <c r="A3492" s="3"/>
      <c r="B3492" s="4"/>
      <c r="C3492" s="4"/>
      <c r="D3492" s="22"/>
      <c r="E3492" s="22"/>
      <c r="F3492" s="22"/>
      <c r="G3492" s="22"/>
      <c r="H3492" s="4"/>
      <c r="I3492" s="23"/>
      <c r="J3492" s="4"/>
      <c r="K3492" s="23"/>
      <c r="L3492" s="22"/>
    </row>
    <row r="3493" spans="1:12" x14ac:dyDescent="0.25">
      <c r="A3493" s="3"/>
      <c r="B3493" s="4"/>
      <c r="C3493" s="4"/>
      <c r="D3493" s="22"/>
      <c r="E3493" s="22"/>
      <c r="F3493" s="22"/>
      <c r="G3493" s="22"/>
      <c r="H3493" s="4"/>
      <c r="I3493" s="23"/>
      <c r="J3493" s="4"/>
      <c r="K3493" s="23"/>
      <c r="L3493" s="22"/>
    </row>
    <row r="3494" spans="1:12" x14ac:dyDescent="0.25">
      <c r="A3494" s="3"/>
      <c r="B3494" s="4"/>
      <c r="C3494" s="4"/>
      <c r="D3494" s="22"/>
      <c r="E3494" s="22"/>
      <c r="F3494" s="22"/>
      <c r="G3494" s="22"/>
      <c r="H3494" s="4"/>
      <c r="I3494" s="23"/>
      <c r="J3494" s="4"/>
      <c r="K3494" s="23"/>
      <c r="L3494" s="22"/>
    </row>
    <row r="3495" spans="1:12" x14ac:dyDescent="0.25">
      <c r="A3495" s="3"/>
      <c r="B3495" s="4"/>
      <c r="C3495" s="4"/>
      <c r="D3495" s="22"/>
      <c r="E3495" s="22"/>
      <c r="F3495" s="22"/>
      <c r="G3495" s="22"/>
      <c r="H3495" s="4"/>
      <c r="I3495" s="23"/>
      <c r="J3495" s="4"/>
      <c r="K3495" s="23"/>
      <c r="L3495" s="22"/>
    </row>
    <row r="3496" spans="1:12" x14ac:dyDescent="0.25">
      <c r="A3496" s="3"/>
      <c r="B3496" s="4"/>
      <c r="C3496" s="4"/>
      <c r="D3496" s="22"/>
      <c r="E3496" s="22"/>
      <c r="F3496" s="22"/>
      <c r="G3496" s="22"/>
      <c r="H3496" s="4"/>
      <c r="I3496" s="23"/>
      <c r="J3496" s="4"/>
      <c r="K3496" s="23"/>
      <c r="L3496" s="22"/>
    </row>
    <row r="3497" spans="1:12" x14ac:dyDescent="0.25">
      <c r="A3497" s="3"/>
      <c r="B3497" s="4"/>
      <c r="C3497" s="4"/>
      <c r="D3497" s="22"/>
      <c r="E3497" s="22"/>
      <c r="F3497" s="22"/>
      <c r="G3497" s="22"/>
      <c r="H3497" s="4"/>
      <c r="I3497" s="23"/>
      <c r="J3497" s="4"/>
      <c r="K3497" s="23"/>
      <c r="L3497" s="22"/>
    </row>
    <row r="3498" spans="1:12" x14ac:dyDescent="0.25">
      <c r="A3498" s="3"/>
      <c r="B3498" s="4"/>
      <c r="C3498" s="4"/>
      <c r="D3498" s="22"/>
      <c r="E3498" s="22"/>
      <c r="F3498" s="22"/>
      <c r="G3498" s="22"/>
      <c r="H3498" s="4"/>
      <c r="I3498" s="23"/>
      <c r="J3498" s="4"/>
      <c r="K3498" s="23"/>
      <c r="L3498" s="22"/>
    </row>
    <row r="3499" spans="1:12" x14ac:dyDescent="0.25">
      <c r="A3499" s="3"/>
      <c r="B3499" s="4"/>
      <c r="C3499" s="4"/>
      <c r="D3499" s="22"/>
      <c r="E3499" s="22"/>
      <c r="F3499" s="22"/>
      <c r="G3499" s="22"/>
      <c r="H3499" s="4"/>
      <c r="I3499" s="23"/>
      <c r="J3499" s="4"/>
      <c r="K3499" s="23"/>
      <c r="L3499" s="22"/>
    </row>
    <row r="3500" spans="1:12" x14ac:dyDescent="0.25">
      <c r="A3500" s="3"/>
      <c r="B3500" s="4"/>
      <c r="C3500" s="4"/>
      <c r="D3500" s="22"/>
      <c r="E3500" s="22"/>
      <c r="F3500" s="22"/>
      <c r="G3500" s="22"/>
      <c r="H3500" s="4"/>
      <c r="I3500" s="23"/>
      <c r="J3500" s="4"/>
      <c r="K3500" s="23"/>
      <c r="L3500" s="22"/>
    </row>
    <row r="3501" spans="1:12" x14ac:dyDescent="0.25">
      <c r="A3501" s="3"/>
      <c r="B3501" s="4"/>
      <c r="C3501" s="4"/>
      <c r="D3501" s="22"/>
      <c r="E3501" s="22"/>
      <c r="F3501" s="22"/>
      <c r="G3501" s="22"/>
      <c r="H3501" s="4"/>
      <c r="I3501" s="23"/>
      <c r="J3501" s="4"/>
      <c r="K3501" s="23"/>
      <c r="L3501" s="22"/>
    </row>
    <row r="3502" spans="1:12" x14ac:dyDescent="0.25">
      <c r="A3502" s="3"/>
      <c r="B3502" s="4"/>
      <c r="C3502" s="4"/>
      <c r="D3502" s="22"/>
      <c r="E3502" s="22"/>
      <c r="F3502" s="22"/>
      <c r="G3502" s="22"/>
      <c r="H3502" s="4"/>
      <c r="I3502" s="23"/>
      <c r="J3502" s="4"/>
      <c r="K3502" s="23"/>
      <c r="L3502" s="22"/>
    </row>
    <row r="3503" spans="1:12" x14ac:dyDescent="0.25">
      <c r="A3503" s="3"/>
      <c r="B3503" s="4"/>
      <c r="C3503" s="4"/>
      <c r="D3503" s="22"/>
      <c r="E3503" s="22"/>
      <c r="F3503" s="22"/>
      <c r="G3503" s="22"/>
      <c r="H3503" s="4"/>
      <c r="I3503" s="23"/>
      <c r="J3503" s="4"/>
      <c r="K3503" s="23"/>
      <c r="L3503" s="22"/>
    </row>
    <row r="3504" spans="1:12" x14ac:dyDescent="0.25">
      <c r="A3504" s="3"/>
      <c r="B3504" s="4"/>
      <c r="C3504" s="4"/>
      <c r="D3504" s="22"/>
      <c r="E3504" s="22"/>
      <c r="F3504" s="22"/>
      <c r="G3504" s="22"/>
      <c r="H3504" s="4"/>
      <c r="I3504" s="23"/>
      <c r="J3504" s="4"/>
      <c r="K3504" s="23"/>
      <c r="L3504" s="22"/>
    </row>
    <row r="3505" spans="1:12" x14ac:dyDescent="0.25">
      <c r="A3505" s="3"/>
      <c r="B3505" s="4"/>
      <c r="C3505" s="4"/>
      <c r="D3505" s="22"/>
      <c r="E3505" s="22"/>
      <c r="F3505" s="22"/>
      <c r="G3505" s="22"/>
      <c r="H3505" s="4"/>
      <c r="I3505" s="23"/>
      <c r="J3505" s="4"/>
      <c r="K3505" s="23"/>
      <c r="L3505" s="22"/>
    </row>
    <row r="3506" spans="1:12" x14ac:dyDescent="0.25">
      <c r="A3506" s="3"/>
      <c r="B3506" s="4"/>
      <c r="C3506" s="4"/>
      <c r="D3506" s="22"/>
      <c r="E3506" s="22"/>
      <c r="F3506" s="22"/>
      <c r="G3506" s="22"/>
      <c r="H3506" s="4"/>
      <c r="I3506" s="23"/>
      <c r="J3506" s="4"/>
      <c r="K3506" s="23"/>
      <c r="L3506" s="22"/>
    </row>
    <row r="3507" spans="1:12" x14ac:dyDescent="0.25">
      <c r="A3507" s="3"/>
      <c r="B3507" s="4"/>
      <c r="C3507" s="4"/>
      <c r="D3507" s="22"/>
      <c r="E3507" s="22"/>
      <c r="F3507" s="22"/>
      <c r="G3507" s="22"/>
      <c r="H3507" s="4"/>
      <c r="I3507" s="23"/>
      <c r="J3507" s="4"/>
      <c r="K3507" s="23"/>
      <c r="L3507" s="22"/>
    </row>
    <row r="3508" spans="1:12" x14ac:dyDescent="0.25">
      <c r="A3508" s="3"/>
      <c r="B3508" s="4"/>
      <c r="C3508" s="4"/>
      <c r="D3508" s="22"/>
      <c r="E3508" s="22"/>
      <c r="F3508" s="22"/>
      <c r="G3508" s="22"/>
      <c r="H3508" s="4"/>
      <c r="I3508" s="23"/>
      <c r="J3508" s="4"/>
      <c r="K3508" s="23"/>
      <c r="L3508" s="22"/>
    </row>
    <row r="3509" spans="1:12" x14ac:dyDescent="0.25">
      <c r="A3509" s="3"/>
      <c r="B3509" s="4"/>
      <c r="C3509" s="4"/>
      <c r="D3509" s="22"/>
      <c r="E3509" s="22"/>
      <c r="F3509" s="22"/>
      <c r="G3509" s="22"/>
      <c r="H3509" s="4"/>
      <c r="I3509" s="23"/>
      <c r="J3509" s="4"/>
      <c r="K3509" s="23"/>
      <c r="L3509" s="22"/>
    </row>
    <row r="3510" spans="1:12" x14ac:dyDescent="0.25">
      <c r="A3510" s="3"/>
      <c r="B3510" s="4"/>
      <c r="C3510" s="4"/>
      <c r="D3510" s="22"/>
      <c r="E3510" s="22"/>
      <c r="F3510" s="22"/>
      <c r="G3510" s="22"/>
      <c r="H3510" s="4"/>
      <c r="I3510" s="23"/>
      <c r="J3510" s="4"/>
      <c r="K3510" s="23"/>
      <c r="L3510" s="22"/>
    </row>
    <row r="3511" spans="1:12" x14ac:dyDescent="0.25">
      <c r="A3511" s="3"/>
      <c r="B3511" s="4"/>
      <c r="C3511" s="4"/>
      <c r="D3511" s="22"/>
      <c r="E3511" s="22"/>
      <c r="F3511" s="22"/>
      <c r="G3511" s="22"/>
      <c r="H3511" s="4"/>
      <c r="I3511" s="23"/>
      <c r="J3511" s="4"/>
      <c r="K3511" s="23"/>
      <c r="L3511" s="22"/>
    </row>
    <row r="3512" spans="1:12" x14ac:dyDescent="0.25">
      <c r="A3512" s="3"/>
      <c r="B3512" s="4"/>
      <c r="C3512" s="4"/>
      <c r="D3512" s="22"/>
      <c r="E3512" s="22"/>
      <c r="F3512" s="22"/>
      <c r="G3512" s="22"/>
      <c r="H3512" s="4"/>
      <c r="I3512" s="23"/>
      <c r="J3512" s="4"/>
      <c r="K3512" s="23"/>
      <c r="L3512" s="22"/>
    </row>
    <row r="3513" spans="1:12" x14ac:dyDescent="0.25">
      <c r="A3513" s="3"/>
      <c r="B3513" s="4"/>
      <c r="C3513" s="4"/>
      <c r="D3513" s="22"/>
      <c r="E3513" s="22"/>
      <c r="F3513" s="22"/>
      <c r="G3513" s="22"/>
      <c r="H3513" s="4"/>
      <c r="I3513" s="23"/>
      <c r="J3513" s="4"/>
      <c r="K3513" s="23"/>
      <c r="L3513" s="22"/>
    </row>
    <row r="3514" spans="1:12" x14ac:dyDescent="0.25">
      <c r="A3514" s="3"/>
      <c r="B3514" s="4"/>
      <c r="C3514" s="4"/>
      <c r="D3514" s="22"/>
      <c r="E3514" s="22"/>
      <c r="F3514" s="22"/>
      <c r="G3514" s="22"/>
      <c r="H3514" s="4"/>
      <c r="I3514" s="23"/>
      <c r="J3514" s="4"/>
      <c r="K3514" s="23"/>
      <c r="L3514" s="22"/>
    </row>
    <row r="3515" spans="1:12" x14ac:dyDescent="0.25">
      <c r="A3515" s="3"/>
      <c r="B3515" s="4"/>
      <c r="C3515" s="4"/>
      <c r="D3515" s="22"/>
      <c r="E3515" s="22"/>
      <c r="F3515" s="22"/>
      <c r="G3515" s="22"/>
      <c r="H3515" s="4"/>
      <c r="I3515" s="23"/>
      <c r="J3515" s="4"/>
      <c r="K3515" s="23"/>
      <c r="L3515" s="22"/>
    </row>
    <row r="3516" spans="1:12" x14ac:dyDescent="0.25">
      <c r="A3516" s="3"/>
      <c r="B3516" s="4"/>
      <c r="C3516" s="4"/>
      <c r="D3516" s="22"/>
      <c r="E3516" s="22"/>
      <c r="F3516" s="22"/>
      <c r="G3516" s="22"/>
      <c r="H3516" s="4"/>
      <c r="I3516" s="23"/>
      <c r="J3516" s="4"/>
      <c r="K3516" s="23"/>
      <c r="L3516" s="22"/>
    </row>
    <row r="3517" spans="1:12" x14ac:dyDescent="0.25">
      <c r="A3517" s="3"/>
      <c r="B3517" s="4"/>
      <c r="C3517" s="4"/>
      <c r="D3517" s="22"/>
      <c r="E3517" s="22"/>
      <c r="F3517" s="22"/>
      <c r="G3517" s="22"/>
      <c r="H3517" s="4"/>
      <c r="I3517" s="23"/>
      <c r="J3517" s="4"/>
      <c r="K3517" s="23"/>
      <c r="L3517" s="22"/>
    </row>
    <row r="3518" spans="1:12" x14ac:dyDescent="0.25">
      <c r="A3518" s="3"/>
      <c r="B3518" s="4"/>
      <c r="C3518" s="4"/>
      <c r="D3518" s="22"/>
      <c r="E3518" s="22"/>
      <c r="F3518" s="22"/>
      <c r="G3518" s="22"/>
      <c r="H3518" s="4"/>
      <c r="I3518" s="23"/>
      <c r="J3518" s="4"/>
      <c r="K3518" s="23"/>
      <c r="L3518" s="22"/>
    </row>
    <row r="3519" spans="1:12" x14ac:dyDescent="0.25">
      <c r="A3519" s="3"/>
      <c r="B3519" s="4"/>
      <c r="C3519" s="4"/>
      <c r="D3519" s="22"/>
      <c r="E3519" s="22"/>
      <c r="F3519" s="22"/>
      <c r="G3519" s="22"/>
      <c r="H3519" s="4"/>
      <c r="I3519" s="23"/>
      <c r="J3519" s="4"/>
      <c r="K3519" s="23"/>
      <c r="L3519" s="22"/>
    </row>
    <row r="3520" spans="1:12" x14ac:dyDescent="0.25">
      <c r="A3520" s="3"/>
      <c r="B3520" s="4"/>
      <c r="C3520" s="4"/>
      <c r="D3520" s="22"/>
      <c r="E3520" s="22"/>
      <c r="F3520" s="22"/>
      <c r="G3520" s="22"/>
      <c r="H3520" s="4"/>
      <c r="I3520" s="23"/>
      <c r="J3520" s="4"/>
      <c r="K3520" s="23"/>
      <c r="L3520" s="22"/>
    </row>
    <row r="3521" spans="1:12" x14ac:dyDescent="0.25">
      <c r="A3521" s="3"/>
      <c r="B3521" s="4"/>
      <c r="C3521" s="4"/>
      <c r="D3521" s="22"/>
      <c r="E3521" s="22"/>
      <c r="F3521" s="22"/>
      <c r="G3521" s="22"/>
      <c r="H3521" s="4"/>
      <c r="I3521" s="23"/>
      <c r="J3521" s="4"/>
      <c r="K3521" s="23"/>
      <c r="L3521" s="22"/>
    </row>
    <row r="3522" spans="1:12" x14ac:dyDescent="0.25">
      <c r="A3522" s="3"/>
      <c r="B3522" s="4"/>
      <c r="C3522" s="4"/>
      <c r="D3522" s="22"/>
      <c r="E3522" s="22"/>
      <c r="F3522" s="22"/>
      <c r="G3522" s="22"/>
      <c r="H3522" s="4"/>
      <c r="I3522" s="23"/>
      <c r="J3522" s="4"/>
      <c r="K3522" s="23"/>
      <c r="L3522" s="22"/>
    </row>
    <row r="3523" spans="1:12" x14ac:dyDescent="0.25">
      <c r="A3523" s="3"/>
      <c r="B3523" s="4"/>
      <c r="C3523" s="4"/>
      <c r="D3523" s="22"/>
      <c r="E3523" s="22"/>
      <c r="F3523" s="22"/>
      <c r="G3523" s="22"/>
      <c r="H3523" s="4"/>
      <c r="I3523" s="23"/>
      <c r="J3523" s="4"/>
      <c r="K3523" s="23"/>
      <c r="L3523" s="22"/>
    </row>
    <row r="3524" spans="1:12" x14ac:dyDescent="0.25">
      <c r="A3524" s="3"/>
      <c r="B3524" s="4"/>
      <c r="C3524" s="4"/>
      <c r="D3524" s="22"/>
      <c r="E3524" s="22"/>
      <c r="F3524" s="22"/>
      <c r="G3524" s="22"/>
      <c r="H3524" s="4"/>
      <c r="I3524" s="23"/>
      <c r="J3524" s="4"/>
      <c r="K3524" s="23"/>
      <c r="L3524" s="22"/>
    </row>
    <row r="3525" spans="1:12" x14ac:dyDescent="0.25">
      <c r="A3525" s="3"/>
      <c r="B3525" s="4"/>
      <c r="C3525" s="4"/>
      <c r="D3525" s="22"/>
      <c r="E3525" s="22"/>
      <c r="F3525" s="22"/>
      <c r="G3525" s="22"/>
      <c r="H3525" s="4"/>
      <c r="I3525" s="23"/>
      <c r="J3525" s="4"/>
      <c r="K3525" s="23"/>
      <c r="L3525" s="22"/>
    </row>
    <row r="3526" spans="1:12" x14ac:dyDescent="0.25">
      <c r="A3526" s="3"/>
      <c r="B3526" s="4"/>
      <c r="C3526" s="4"/>
      <c r="D3526" s="22"/>
      <c r="E3526" s="22"/>
      <c r="F3526" s="22"/>
      <c r="G3526" s="22"/>
      <c r="H3526" s="4"/>
      <c r="I3526" s="23"/>
      <c r="J3526" s="4"/>
      <c r="K3526" s="23"/>
      <c r="L3526" s="22"/>
    </row>
    <row r="3527" spans="1:12" x14ac:dyDescent="0.25">
      <c r="A3527" s="3"/>
      <c r="B3527" s="4"/>
      <c r="C3527" s="4"/>
      <c r="D3527" s="22"/>
      <c r="E3527" s="22"/>
      <c r="F3527" s="22"/>
      <c r="G3527" s="22"/>
      <c r="H3527" s="4"/>
      <c r="I3527" s="23"/>
      <c r="J3527" s="4"/>
      <c r="K3527" s="23"/>
      <c r="L3527" s="22"/>
    </row>
    <row r="3528" spans="1:12" x14ac:dyDescent="0.25">
      <c r="A3528" s="3"/>
      <c r="B3528" s="4"/>
      <c r="C3528" s="4"/>
      <c r="D3528" s="22"/>
      <c r="E3528" s="22"/>
      <c r="F3528" s="22"/>
      <c r="G3528" s="22"/>
      <c r="H3528" s="4"/>
      <c r="I3528" s="23"/>
      <c r="J3528" s="4"/>
      <c r="K3528" s="23"/>
      <c r="L3528" s="22"/>
    </row>
    <row r="3529" spans="1:12" x14ac:dyDescent="0.25">
      <c r="A3529" s="3"/>
      <c r="B3529" s="4"/>
      <c r="C3529" s="4"/>
      <c r="D3529" s="22"/>
      <c r="E3529" s="22"/>
      <c r="F3529" s="22"/>
      <c r="G3529" s="22"/>
      <c r="H3529" s="4"/>
      <c r="I3529" s="23"/>
      <c r="J3529" s="4"/>
      <c r="K3529" s="23"/>
      <c r="L3529" s="22"/>
    </row>
    <row r="3530" spans="1:12" x14ac:dyDescent="0.25">
      <c r="A3530" s="3"/>
      <c r="B3530" s="4"/>
      <c r="C3530" s="4"/>
      <c r="D3530" s="22"/>
      <c r="E3530" s="22"/>
      <c r="F3530" s="22"/>
      <c r="G3530" s="22"/>
      <c r="H3530" s="4"/>
      <c r="I3530" s="23"/>
      <c r="J3530" s="4"/>
      <c r="K3530" s="23"/>
      <c r="L3530" s="22"/>
    </row>
    <row r="3531" spans="1:12" x14ac:dyDescent="0.25">
      <c r="A3531" s="3"/>
      <c r="B3531" s="4"/>
      <c r="C3531" s="4"/>
      <c r="D3531" s="22"/>
      <c r="E3531" s="22"/>
      <c r="F3531" s="22"/>
      <c r="G3531" s="22"/>
      <c r="H3531" s="4"/>
      <c r="I3531" s="23"/>
      <c r="J3531" s="4"/>
      <c r="K3531" s="23"/>
      <c r="L3531" s="22"/>
    </row>
    <row r="3532" spans="1:12" x14ac:dyDescent="0.25">
      <c r="A3532" s="3"/>
      <c r="B3532" s="4"/>
      <c r="C3532" s="4"/>
      <c r="D3532" s="22"/>
      <c r="E3532" s="22"/>
      <c r="F3532" s="22"/>
      <c r="G3532" s="22"/>
      <c r="H3532" s="4"/>
      <c r="I3532" s="23"/>
      <c r="J3532" s="4"/>
      <c r="K3532" s="23"/>
      <c r="L3532" s="22"/>
    </row>
    <row r="3533" spans="1:12" x14ac:dyDescent="0.25">
      <c r="A3533" s="3"/>
      <c r="B3533" s="4"/>
      <c r="C3533" s="4"/>
      <c r="D3533" s="22"/>
      <c r="E3533" s="22"/>
      <c r="F3533" s="22"/>
      <c r="G3533" s="22"/>
      <c r="H3533" s="4"/>
      <c r="I3533" s="23"/>
      <c r="J3533" s="4"/>
      <c r="K3533" s="23"/>
      <c r="L3533" s="22"/>
    </row>
    <row r="3534" spans="1:12" x14ac:dyDescent="0.25">
      <c r="A3534" s="3"/>
      <c r="B3534" s="4"/>
      <c r="C3534" s="4"/>
      <c r="D3534" s="22"/>
      <c r="E3534" s="22"/>
      <c r="F3534" s="22"/>
      <c r="G3534" s="22"/>
      <c r="H3534" s="4"/>
      <c r="I3534" s="23"/>
      <c r="J3534" s="4"/>
      <c r="K3534" s="23"/>
      <c r="L3534" s="22"/>
    </row>
    <row r="3535" spans="1:12" x14ac:dyDescent="0.25">
      <c r="A3535" s="3"/>
      <c r="B3535" s="4"/>
      <c r="C3535" s="4"/>
      <c r="D3535" s="22"/>
      <c r="E3535" s="22"/>
      <c r="F3535" s="22"/>
      <c r="G3535" s="22"/>
      <c r="H3535" s="4"/>
      <c r="I3535" s="23"/>
      <c r="J3535" s="4"/>
      <c r="K3535" s="23"/>
      <c r="L3535" s="22"/>
    </row>
    <row r="3536" spans="1:12" x14ac:dyDescent="0.25">
      <c r="A3536" s="3"/>
      <c r="B3536" s="4"/>
      <c r="C3536" s="4"/>
      <c r="D3536" s="22"/>
      <c r="E3536" s="22"/>
      <c r="F3536" s="22"/>
      <c r="G3536" s="22"/>
      <c r="H3536" s="4"/>
      <c r="I3536" s="23"/>
      <c r="J3536" s="4"/>
      <c r="K3536" s="23"/>
      <c r="L3536" s="22"/>
    </row>
    <row r="3537" spans="1:12" x14ac:dyDescent="0.25">
      <c r="A3537" s="3"/>
      <c r="B3537" s="4"/>
      <c r="C3537" s="4"/>
      <c r="D3537" s="22"/>
      <c r="E3537" s="22"/>
      <c r="F3537" s="22"/>
      <c r="G3537" s="22"/>
      <c r="H3537" s="4"/>
      <c r="I3537" s="23"/>
      <c r="J3537" s="4"/>
      <c r="K3537" s="23"/>
      <c r="L3537" s="22"/>
    </row>
    <row r="3538" spans="1:12" x14ac:dyDescent="0.25">
      <c r="A3538" s="3"/>
      <c r="B3538" s="4"/>
      <c r="C3538" s="4"/>
      <c r="D3538" s="22"/>
      <c r="E3538" s="22"/>
      <c r="F3538" s="22"/>
      <c r="G3538" s="22"/>
      <c r="H3538" s="4"/>
      <c r="I3538" s="23"/>
      <c r="J3538" s="4"/>
      <c r="K3538" s="23"/>
      <c r="L3538" s="22"/>
    </row>
    <row r="3539" spans="1:12" x14ac:dyDescent="0.25">
      <c r="A3539" s="3"/>
      <c r="B3539" s="4"/>
      <c r="C3539" s="4"/>
      <c r="D3539" s="22"/>
      <c r="E3539" s="22"/>
      <c r="F3539" s="22"/>
      <c r="G3539" s="22"/>
      <c r="H3539" s="4"/>
      <c r="I3539" s="23"/>
      <c r="J3539" s="4"/>
      <c r="K3539" s="23"/>
      <c r="L3539" s="22"/>
    </row>
    <row r="3540" spans="1:12" x14ac:dyDescent="0.25">
      <c r="A3540" s="3"/>
      <c r="B3540" s="4"/>
      <c r="C3540" s="4"/>
      <c r="D3540" s="22"/>
      <c r="E3540" s="22"/>
      <c r="F3540" s="22"/>
      <c r="G3540" s="22"/>
      <c r="H3540" s="4"/>
      <c r="I3540" s="23"/>
      <c r="J3540" s="4"/>
      <c r="K3540" s="23"/>
      <c r="L3540" s="22"/>
    </row>
    <row r="3541" spans="1:12" x14ac:dyDescent="0.25">
      <c r="A3541" s="3"/>
      <c r="B3541" s="4"/>
      <c r="C3541" s="4"/>
      <c r="D3541" s="22"/>
      <c r="E3541" s="22"/>
      <c r="F3541" s="22"/>
      <c r="G3541" s="22"/>
      <c r="H3541" s="4"/>
      <c r="I3541" s="23"/>
      <c r="J3541" s="4"/>
      <c r="K3541" s="23"/>
      <c r="L3541" s="22"/>
    </row>
    <row r="3542" spans="1:12" x14ac:dyDescent="0.25">
      <c r="A3542" s="3"/>
      <c r="B3542" s="4"/>
      <c r="C3542" s="4"/>
      <c r="D3542" s="22"/>
      <c r="E3542" s="22"/>
      <c r="F3542" s="22"/>
      <c r="G3542" s="22"/>
      <c r="H3542" s="4"/>
      <c r="I3542" s="23"/>
      <c r="J3542" s="4"/>
      <c r="K3542" s="23"/>
      <c r="L3542" s="22"/>
    </row>
    <row r="3543" spans="1:12" x14ac:dyDescent="0.25">
      <c r="A3543" s="3"/>
      <c r="B3543" s="4"/>
      <c r="C3543" s="4"/>
      <c r="D3543" s="22"/>
      <c r="E3543" s="22"/>
      <c r="F3543" s="22"/>
      <c r="G3543" s="22"/>
      <c r="H3543" s="4"/>
      <c r="I3543" s="23"/>
      <c r="J3543" s="4"/>
      <c r="K3543" s="23"/>
      <c r="L3543" s="22"/>
    </row>
    <row r="3544" spans="1:12" x14ac:dyDescent="0.25">
      <c r="A3544" s="3"/>
      <c r="B3544" s="4"/>
      <c r="C3544" s="4"/>
      <c r="D3544" s="22"/>
      <c r="E3544" s="22"/>
      <c r="F3544" s="22"/>
      <c r="G3544" s="22"/>
      <c r="H3544" s="4"/>
      <c r="I3544" s="23"/>
      <c r="J3544" s="4"/>
      <c r="K3544" s="23"/>
      <c r="L3544" s="22"/>
    </row>
    <row r="3545" spans="1:12" x14ac:dyDescent="0.25">
      <c r="A3545" s="3"/>
      <c r="B3545" s="4"/>
      <c r="C3545" s="4"/>
      <c r="D3545" s="22"/>
      <c r="E3545" s="22"/>
      <c r="F3545" s="22"/>
      <c r="G3545" s="22"/>
      <c r="H3545" s="4"/>
      <c r="I3545" s="23"/>
      <c r="J3545" s="4"/>
      <c r="K3545" s="23"/>
      <c r="L3545" s="22"/>
    </row>
    <row r="3546" spans="1:12" x14ac:dyDescent="0.25">
      <c r="A3546" s="3"/>
      <c r="B3546" s="4"/>
      <c r="C3546" s="4"/>
      <c r="D3546" s="22"/>
      <c r="E3546" s="22"/>
      <c r="F3546" s="22"/>
      <c r="G3546" s="22"/>
      <c r="H3546" s="4"/>
      <c r="I3546" s="23"/>
      <c r="J3546" s="4"/>
      <c r="K3546" s="23"/>
      <c r="L3546" s="22"/>
    </row>
    <row r="3547" spans="1:12" x14ac:dyDescent="0.25">
      <c r="A3547" s="3"/>
      <c r="B3547" s="4"/>
      <c r="C3547" s="4"/>
      <c r="D3547" s="22"/>
      <c r="E3547" s="22"/>
      <c r="F3547" s="22"/>
      <c r="G3547" s="22"/>
      <c r="H3547" s="4"/>
      <c r="I3547" s="23"/>
      <c r="J3547" s="4"/>
      <c r="K3547" s="23"/>
      <c r="L3547" s="22"/>
    </row>
    <row r="3548" spans="1:12" x14ac:dyDescent="0.25">
      <c r="A3548" s="3"/>
      <c r="B3548" s="4"/>
      <c r="C3548" s="4"/>
      <c r="D3548" s="22"/>
      <c r="E3548" s="22"/>
      <c r="F3548" s="22"/>
      <c r="G3548" s="22"/>
      <c r="H3548" s="4"/>
      <c r="I3548" s="23"/>
      <c r="J3548" s="4"/>
      <c r="K3548" s="23"/>
      <c r="L3548" s="22"/>
    </row>
    <row r="3549" spans="1:12" x14ac:dyDescent="0.25">
      <c r="A3549" s="3"/>
      <c r="B3549" s="4"/>
      <c r="C3549" s="4"/>
      <c r="D3549" s="22"/>
      <c r="E3549" s="22"/>
      <c r="F3549" s="22"/>
      <c r="G3549" s="22"/>
      <c r="H3549" s="4"/>
      <c r="I3549" s="23"/>
      <c r="J3549" s="4"/>
      <c r="K3549" s="23"/>
      <c r="L3549" s="22"/>
    </row>
    <row r="3550" spans="1:12" x14ac:dyDescent="0.25">
      <c r="A3550" s="3"/>
      <c r="B3550" s="4"/>
      <c r="C3550" s="4"/>
      <c r="D3550" s="22"/>
      <c r="E3550" s="22"/>
      <c r="F3550" s="22"/>
      <c r="G3550" s="22"/>
      <c r="H3550" s="4"/>
      <c r="I3550" s="23"/>
      <c r="J3550" s="4"/>
      <c r="K3550" s="23"/>
      <c r="L3550" s="22"/>
    </row>
    <row r="3551" spans="1:12" x14ac:dyDescent="0.25">
      <c r="A3551" s="3"/>
      <c r="B3551" s="4"/>
      <c r="C3551" s="4"/>
      <c r="D3551" s="22"/>
      <c r="E3551" s="22"/>
      <c r="F3551" s="22"/>
      <c r="G3551" s="22"/>
      <c r="H3551" s="4"/>
      <c r="I3551" s="23"/>
      <c r="J3551" s="4"/>
      <c r="K3551" s="23"/>
      <c r="L3551" s="22"/>
    </row>
    <row r="3552" spans="1:12" x14ac:dyDescent="0.25">
      <c r="A3552" s="3"/>
      <c r="B3552" s="4"/>
      <c r="C3552" s="4"/>
      <c r="D3552" s="22"/>
      <c r="E3552" s="22"/>
      <c r="F3552" s="22"/>
      <c r="G3552" s="22"/>
      <c r="H3552" s="4"/>
      <c r="I3552" s="23"/>
      <c r="J3552" s="4"/>
      <c r="K3552" s="23"/>
      <c r="L3552" s="22"/>
    </row>
    <row r="3553" spans="1:12" x14ac:dyDescent="0.25">
      <c r="A3553" s="3"/>
      <c r="B3553" s="4"/>
      <c r="C3553" s="4"/>
      <c r="D3553" s="22"/>
      <c r="E3553" s="22"/>
      <c r="F3553" s="22"/>
      <c r="G3553" s="22"/>
      <c r="H3553" s="4"/>
      <c r="I3553" s="23"/>
      <c r="J3553" s="4"/>
      <c r="K3553" s="23"/>
      <c r="L3553" s="22"/>
    </row>
    <row r="3554" spans="1:12" x14ac:dyDescent="0.25">
      <c r="A3554" s="3"/>
      <c r="B3554" s="4"/>
      <c r="C3554" s="4"/>
      <c r="D3554" s="22"/>
      <c r="E3554" s="22"/>
      <c r="F3554" s="22"/>
      <c r="G3554" s="22"/>
      <c r="H3554" s="4"/>
      <c r="I3554" s="23"/>
      <c r="J3554" s="4"/>
      <c r="K3554" s="23"/>
      <c r="L3554" s="22"/>
    </row>
    <row r="3555" spans="1:12" x14ac:dyDescent="0.25">
      <c r="A3555" s="3"/>
      <c r="B3555" s="4"/>
      <c r="C3555" s="4"/>
      <c r="D3555" s="22"/>
      <c r="E3555" s="22"/>
      <c r="F3555" s="22"/>
      <c r="G3555" s="22"/>
      <c r="H3555" s="4"/>
      <c r="I3555" s="23"/>
      <c r="J3555" s="4"/>
      <c r="K3555" s="23"/>
      <c r="L3555" s="22"/>
    </row>
    <row r="3556" spans="1:12" x14ac:dyDescent="0.25">
      <c r="A3556" s="3"/>
      <c r="B3556" s="4"/>
      <c r="C3556" s="4"/>
      <c r="D3556" s="22"/>
      <c r="E3556" s="22"/>
      <c r="F3556" s="22"/>
      <c r="G3556" s="22"/>
      <c r="H3556" s="4"/>
      <c r="I3556" s="23"/>
      <c r="J3556" s="4"/>
      <c r="K3556" s="23"/>
      <c r="L3556" s="22"/>
    </row>
    <row r="3557" spans="1:12" x14ac:dyDescent="0.25">
      <c r="A3557" s="3"/>
      <c r="B3557" s="4"/>
      <c r="C3557" s="4"/>
      <c r="D3557" s="22"/>
      <c r="E3557" s="22"/>
      <c r="F3557" s="22"/>
      <c r="G3557" s="22"/>
      <c r="H3557" s="4"/>
      <c r="I3557" s="23"/>
      <c r="J3557" s="4"/>
      <c r="K3557" s="23"/>
      <c r="L3557" s="22"/>
    </row>
    <row r="3558" spans="1:12" x14ac:dyDescent="0.25">
      <c r="A3558" s="3"/>
      <c r="B3558" s="4"/>
      <c r="C3558" s="4"/>
      <c r="D3558" s="22"/>
      <c r="E3558" s="22"/>
      <c r="F3558" s="22"/>
      <c r="G3558" s="22"/>
      <c r="H3558" s="4"/>
      <c r="I3558" s="23"/>
      <c r="J3558" s="4"/>
      <c r="K3558" s="23"/>
      <c r="L3558" s="22"/>
    </row>
    <row r="3559" spans="1:12" x14ac:dyDescent="0.25">
      <c r="A3559" s="3"/>
      <c r="B3559" s="4"/>
      <c r="C3559" s="4"/>
      <c r="D3559" s="22"/>
      <c r="E3559" s="22"/>
      <c r="F3559" s="22"/>
      <c r="G3559" s="22"/>
      <c r="H3559" s="4"/>
      <c r="I3559" s="23"/>
      <c r="J3559" s="4"/>
      <c r="K3559" s="23"/>
      <c r="L3559" s="22"/>
    </row>
    <row r="3560" spans="1:12" x14ac:dyDescent="0.25">
      <c r="A3560" s="3"/>
      <c r="B3560" s="4"/>
      <c r="C3560" s="4"/>
      <c r="D3560" s="22"/>
      <c r="E3560" s="22"/>
      <c r="F3560" s="22"/>
      <c r="G3560" s="22"/>
      <c r="H3560" s="4"/>
      <c r="I3560" s="23"/>
      <c r="J3560" s="4"/>
      <c r="K3560" s="23"/>
      <c r="L3560" s="22"/>
    </row>
    <row r="3561" spans="1:12" x14ac:dyDescent="0.25">
      <c r="A3561" s="3"/>
      <c r="B3561" s="4"/>
      <c r="C3561" s="4"/>
      <c r="D3561" s="22"/>
      <c r="E3561" s="22"/>
      <c r="F3561" s="22"/>
      <c r="G3561" s="22"/>
      <c r="H3561" s="4"/>
      <c r="I3561" s="23"/>
      <c r="J3561" s="4"/>
      <c r="K3561" s="23"/>
      <c r="L3561" s="22"/>
    </row>
    <row r="3562" spans="1:12" x14ac:dyDescent="0.25">
      <c r="A3562" s="3"/>
      <c r="B3562" s="4"/>
      <c r="C3562" s="4"/>
      <c r="D3562" s="22"/>
      <c r="E3562" s="22"/>
      <c r="F3562" s="22"/>
      <c r="G3562" s="22"/>
      <c r="H3562" s="4"/>
      <c r="I3562" s="23"/>
      <c r="J3562" s="4"/>
      <c r="K3562" s="23"/>
      <c r="L3562" s="22"/>
    </row>
    <row r="3563" spans="1:12" x14ac:dyDescent="0.25">
      <c r="A3563" s="3"/>
      <c r="B3563" s="4"/>
      <c r="C3563" s="4"/>
      <c r="D3563" s="22"/>
      <c r="E3563" s="22"/>
      <c r="F3563" s="22"/>
      <c r="G3563" s="22"/>
      <c r="H3563" s="4"/>
      <c r="I3563" s="23"/>
      <c r="J3563" s="4"/>
      <c r="K3563" s="23"/>
      <c r="L3563" s="22"/>
    </row>
    <row r="3564" spans="1:12" x14ac:dyDescent="0.25">
      <c r="A3564" s="3"/>
      <c r="B3564" s="4"/>
      <c r="C3564" s="4"/>
      <c r="D3564" s="22"/>
      <c r="E3564" s="22"/>
      <c r="F3564" s="22"/>
      <c r="G3564" s="22"/>
      <c r="H3564" s="4"/>
      <c r="I3564" s="23"/>
      <c r="J3564" s="4"/>
      <c r="K3564" s="23"/>
      <c r="L3564" s="22"/>
    </row>
    <row r="3565" spans="1:12" x14ac:dyDescent="0.25">
      <c r="A3565" s="3"/>
      <c r="B3565" s="4"/>
      <c r="C3565" s="4"/>
      <c r="D3565" s="22"/>
      <c r="E3565" s="22"/>
      <c r="F3565" s="22"/>
      <c r="G3565" s="22"/>
      <c r="H3565" s="4"/>
      <c r="I3565" s="23"/>
      <c r="J3565" s="4"/>
      <c r="K3565" s="23"/>
      <c r="L3565" s="22"/>
    </row>
    <row r="3566" spans="1:12" x14ac:dyDescent="0.25">
      <c r="A3566" s="3"/>
      <c r="B3566" s="4"/>
      <c r="C3566" s="4"/>
      <c r="D3566" s="22"/>
      <c r="E3566" s="22"/>
      <c r="F3566" s="22"/>
      <c r="G3566" s="22"/>
      <c r="H3566" s="4"/>
      <c r="I3566" s="23"/>
      <c r="J3566" s="4"/>
      <c r="K3566" s="23"/>
      <c r="L3566" s="22"/>
    </row>
    <row r="3567" spans="1:12" x14ac:dyDescent="0.25">
      <c r="A3567" s="3"/>
      <c r="B3567" s="4"/>
      <c r="C3567" s="4"/>
      <c r="D3567" s="22"/>
      <c r="E3567" s="22"/>
      <c r="F3567" s="22"/>
      <c r="G3567" s="22"/>
      <c r="H3567" s="4"/>
      <c r="I3567" s="23"/>
      <c r="J3567" s="4"/>
      <c r="K3567" s="23"/>
      <c r="L3567" s="22"/>
    </row>
    <row r="3568" spans="1:12" x14ac:dyDescent="0.25">
      <c r="A3568" s="3"/>
      <c r="B3568" s="4"/>
      <c r="C3568" s="4"/>
      <c r="D3568" s="22"/>
      <c r="E3568" s="22"/>
      <c r="F3568" s="22"/>
      <c r="G3568" s="22"/>
      <c r="H3568" s="4"/>
      <c r="I3568" s="23"/>
      <c r="J3568" s="4"/>
      <c r="K3568" s="23"/>
      <c r="L3568" s="22"/>
    </row>
    <row r="3569" spans="1:12" x14ac:dyDescent="0.25">
      <c r="A3569" s="3"/>
      <c r="B3569" s="4"/>
      <c r="C3569" s="4"/>
      <c r="D3569" s="22"/>
      <c r="E3569" s="22"/>
      <c r="F3569" s="22"/>
      <c r="G3569" s="22"/>
      <c r="H3569" s="4"/>
      <c r="I3569" s="23"/>
      <c r="J3569" s="4"/>
      <c r="K3569" s="23"/>
      <c r="L3569" s="22"/>
    </row>
    <row r="3570" spans="1:12" x14ac:dyDescent="0.25">
      <c r="A3570" s="3"/>
      <c r="B3570" s="4"/>
      <c r="C3570" s="4"/>
      <c r="D3570" s="22"/>
      <c r="E3570" s="22"/>
      <c r="F3570" s="22"/>
      <c r="G3570" s="22"/>
      <c r="H3570" s="4"/>
      <c r="I3570" s="23"/>
      <c r="J3570" s="4"/>
      <c r="K3570" s="23"/>
      <c r="L3570" s="22"/>
    </row>
    <row r="3571" spans="1:12" x14ac:dyDescent="0.25">
      <c r="A3571" s="3"/>
      <c r="B3571" s="4"/>
      <c r="C3571" s="4"/>
      <c r="D3571" s="22"/>
      <c r="E3571" s="22"/>
      <c r="F3571" s="22"/>
      <c r="G3571" s="22"/>
      <c r="H3571" s="4"/>
      <c r="I3571" s="23"/>
      <c r="J3571" s="4"/>
      <c r="K3571" s="23"/>
      <c r="L3571" s="22"/>
    </row>
    <row r="3572" spans="1:12" x14ac:dyDescent="0.25">
      <c r="A3572" s="3"/>
      <c r="B3572" s="4"/>
      <c r="C3572" s="4"/>
      <c r="D3572" s="22"/>
      <c r="E3572" s="22"/>
      <c r="F3572" s="22"/>
      <c r="G3572" s="22"/>
      <c r="H3572" s="4"/>
      <c r="I3572" s="23"/>
      <c r="J3572" s="4"/>
      <c r="K3572" s="23"/>
      <c r="L3572" s="22"/>
    </row>
    <row r="3573" spans="1:12" x14ac:dyDescent="0.25">
      <c r="A3573" s="3"/>
      <c r="B3573" s="4"/>
      <c r="C3573" s="4"/>
      <c r="D3573" s="22"/>
      <c r="E3573" s="22"/>
      <c r="F3573" s="22"/>
      <c r="G3573" s="22"/>
      <c r="H3573" s="4"/>
      <c r="I3573" s="23"/>
      <c r="J3573" s="4"/>
      <c r="K3573" s="23"/>
      <c r="L3573" s="22"/>
    </row>
    <row r="3574" spans="1:12" x14ac:dyDescent="0.25">
      <c r="A3574" s="3"/>
      <c r="B3574" s="4"/>
      <c r="C3574" s="4"/>
      <c r="D3574" s="22"/>
      <c r="E3574" s="22"/>
      <c r="F3574" s="22"/>
      <c r="G3574" s="22"/>
      <c r="H3574" s="4"/>
      <c r="I3574" s="23"/>
      <c r="J3574" s="4"/>
      <c r="K3574" s="23"/>
      <c r="L3574" s="22"/>
    </row>
    <row r="3575" spans="1:12" x14ac:dyDescent="0.25">
      <c r="A3575" s="3"/>
      <c r="B3575" s="4"/>
      <c r="C3575" s="4"/>
      <c r="D3575" s="22"/>
      <c r="E3575" s="22"/>
      <c r="F3575" s="22"/>
      <c r="G3575" s="22"/>
      <c r="H3575" s="4"/>
      <c r="I3575" s="23"/>
      <c r="J3575" s="4"/>
      <c r="K3575" s="23"/>
      <c r="L3575" s="22"/>
    </row>
    <row r="3576" spans="1:12" x14ac:dyDescent="0.25">
      <c r="A3576" s="3"/>
      <c r="B3576" s="4"/>
      <c r="C3576" s="4"/>
      <c r="D3576" s="22"/>
      <c r="E3576" s="22"/>
      <c r="F3576" s="22"/>
      <c r="G3576" s="22"/>
      <c r="H3576" s="4"/>
      <c r="I3576" s="23"/>
      <c r="J3576" s="4"/>
      <c r="K3576" s="23"/>
      <c r="L3576" s="22"/>
    </row>
    <row r="3577" spans="1:12" x14ac:dyDescent="0.25">
      <c r="A3577" s="3"/>
      <c r="B3577" s="4"/>
      <c r="C3577" s="4"/>
      <c r="D3577" s="22"/>
      <c r="E3577" s="22"/>
      <c r="F3577" s="22"/>
      <c r="G3577" s="22"/>
      <c r="H3577" s="4"/>
      <c r="I3577" s="23"/>
      <c r="J3577" s="4"/>
      <c r="K3577" s="23"/>
      <c r="L3577" s="22"/>
    </row>
    <row r="3578" spans="1:12" x14ac:dyDescent="0.25">
      <c r="A3578" s="3"/>
      <c r="B3578" s="4"/>
      <c r="C3578" s="4"/>
      <c r="D3578" s="22"/>
      <c r="E3578" s="22"/>
      <c r="F3578" s="22"/>
      <c r="G3578" s="22"/>
      <c r="H3578" s="4"/>
      <c r="I3578" s="23"/>
      <c r="J3578" s="4"/>
      <c r="K3578" s="23"/>
      <c r="L3578" s="22"/>
    </row>
    <row r="3579" spans="1:12" x14ac:dyDescent="0.25">
      <c r="A3579" s="3"/>
      <c r="B3579" s="4"/>
      <c r="C3579" s="4"/>
      <c r="D3579" s="22"/>
      <c r="E3579" s="22"/>
      <c r="F3579" s="22"/>
      <c r="G3579" s="22"/>
      <c r="H3579" s="4"/>
      <c r="I3579" s="23"/>
      <c r="J3579" s="4"/>
      <c r="K3579" s="23"/>
      <c r="L3579" s="22"/>
    </row>
    <row r="3580" spans="1:12" x14ac:dyDescent="0.25">
      <c r="A3580" s="3"/>
      <c r="B3580" s="4"/>
      <c r="C3580" s="4"/>
      <c r="D3580" s="22"/>
      <c r="E3580" s="22"/>
      <c r="F3580" s="22"/>
      <c r="G3580" s="22"/>
      <c r="H3580" s="4"/>
      <c r="I3580" s="23"/>
      <c r="J3580" s="4"/>
      <c r="K3580" s="23"/>
      <c r="L3580" s="22"/>
    </row>
    <row r="3581" spans="1:12" x14ac:dyDescent="0.25">
      <c r="A3581" s="3"/>
      <c r="B3581" s="4"/>
      <c r="C3581" s="4"/>
      <c r="D3581" s="22"/>
      <c r="E3581" s="22"/>
      <c r="F3581" s="22"/>
      <c r="G3581" s="22"/>
      <c r="H3581" s="4"/>
      <c r="I3581" s="23"/>
      <c r="J3581" s="4"/>
      <c r="K3581" s="23"/>
      <c r="L3581" s="22"/>
    </row>
    <row r="3582" spans="1:12" x14ac:dyDescent="0.25">
      <c r="A3582" s="3"/>
      <c r="B3582" s="4"/>
      <c r="C3582" s="4"/>
      <c r="D3582" s="22"/>
      <c r="E3582" s="22"/>
      <c r="F3582" s="22"/>
      <c r="G3582" s="22"/>
      <c r="H3582" s="4"/>
      <c r="I3582" s="23"/>
      <c r="J3582" s="4"/>
      <c r="K3582" s="23"/>
      <c r="L3582" s="22"/>
    </row>
    <row r="3583" spans="1:12" x14ac:dyDescent="0.25">
      <c r="A3583" s="3"/>
      <c r="B3583" s="4"/>
      <c r="C3583" s="4"/>
      <c r="D3583" s="22"/>
      <c r="E3583" s="22"/>
      <c r="F3583" s="22"/>
      <c r="G3583" s="22"/>
      <c r="H3583" s="4"/>
      <c r="I3583" s="23"/>
      <c r="J3583" s="4"/>
      <c r="K3583" s="23"/>
      <c r="L3583" s="22"/>
    </row>
    <row r="3584" spans="1:12" x14ac:dyDescent="0.25">
      <c r="A3584" s="3"/>
      <c r="B3584" s="4"/>
      <c r="C3584" s="4"/>
      <c r="D3584" s="22"/>
      <c r="E3584" s="22"/>
      <c r="F3584" s="22"/>
      <c r="G3584" s="22"/>
      <c r="H3584" s="4"/>
      <c r="I3584" s="23"/>
      <c r="J3584" s="4"/>
      <c r="K3584" s="23"/>
      <c r="L3584" s="22"/>
    </row>
    <row r="3585" spans="1:12" x14ac:dyDescent="0.25">
      <c r="A3585" s="3"/>
      <c r="B3585" s="4"/>
      <c r="C3585" s="4"/>
      <c r="D3585" s="22"/>
      <c r="E3585" s="22"/>
      <c r="F3585" s="22"/>
      <c r="G3585" s="22"/>
      <c r="H3585" s="4"/>
      <c r="I3585" s="23"/>
      <c r="J3585" s="4"/>
      <c r="K3585" s="23"/>
      <c r="L3585" s="22"/>
    </row>
    <row r="3586" spans="1:12" x14ac:dyDescent="0.25">
      <c r="A3586" s="3"/>
      <c r="B3586" s="4"/>
      <c r="C3586" s="4"/>
      <c r="D3586" s="22"/>
      <c r="E3586" s="22"/>
      <c r="F3586" s="22"/>
      <c r="G3586" s="22"/>
      <c r="H3586" s="4"/>
      <c r="I3586" s="23"/>
      <c r="J3586" s="4"/>
      <c r="K3586" s="23"/>
      <c r="L3586" s="22"/>
    </row>
    <row r="3587" spans="1:12" x14ac:dyDescent="0.25">
      <c r="A3587" s="3"/>
      <c r="B3587" s="4"/>
      <c r="C3587" s="4"/>
      <c r="D3587" s="22"/>
      <c r="E3587" s="22"/>
      <c r="F3587" s="22"/>
      <c r="G3587" s="22"/>
      <c r="H3587" s="4"/>
      <c r="I3587" s="23"/>
      <c r="J3587" s="4"/>
      <c r="K3587" s="23"/>
      <c r="L3587" s="22"/>
    </row>
    <row r="3588" spans="1:12" x14ac:dyDescent="0.25">
      <c r="A3588" s="3"/>
      <c r="B3588" s="4"/>
      <c r="C3588" s="4"/>
      <c r="D3588" s="22"/>
      <c r="E3588" s="22"/>
      <c r="F3588" s="22"/>
      <c r="G3588" s="22"/>
      <c r="H3588" s="4"/>
      <c r="I3588" s="23"/>
      <c r="J3588" s="4"/>
      <c r="K3588" s="23"/>
      <c r="L3588" s="22"/>
    </row>
    <row r="3589" spans="1:12" x14ac:dyDescent="0.25">
      <c r="A3589" s="3"/>
      <c r="B3589" s="4"/>
      <c r="C3589" s="4"/>
      <c r="D3589" s="22"/>
      <c r="E3589" s="22"/>
      <c r="F3589" s="22"/>
      <c r="G3589" s="22"/>
      <c r="H3589" s="4"/>
      <c r="I3589" s="23"/>
      <c r="J3589" s="4"/>
      <c r="K3589" s="23"/>
      <c r="L3589" s="22"/>
    </row>
    <row r="3590" spans="1:12" x14ac:dyDescent="0.25">
      <c r="A3590" s="3"/>
      <c r="B3590" s="4"/>
      <c r="C3590" s="4"/>
      <c r="D3590" s="22"/>
      <c r="E3590" s="22"/>
      <c r="F3590" s="22"/>
      <c r="G3590" s="22"/>
      <c r="H3590" s="4"/>
      <c r="I3590" s="23"/>
      <c r="J3590" s="4"/>
      <c r="K3590" s="23"/>
      <c r="L3590" s="22"/>
    </row>
    <row r="3591" spans="1:12" x14ac:dyDescent="0.25">
      <c r="A3591" s="3"/>
      <c r="B3591" s="4"/>
      <c r="C3591" s="4"/>
      <c r="D3591" s="22"/>
      <c r="E3591" s="22"/>
      <c r="F3591" s="22"/>
      <c r="G3591" s="22"/>
      <c r="H3591" s="4"/>
      <c r="I3591" s="23"/>
      <c r="J3591" s="4"/>
      <c r="K3591" s="23"/>
      <c r="L3591" s="22"/>
    </row>
    <row r="3592" spans="1:12" x14ac:dyDescent="0.25">
      <c r="A3592" s="3"/>
      <c r="B3592" s="4"/>
      <c r="C3592" s="4"/>
      <c r="D3592" s="22"/>
      <c r="E3592" s="22"/>
      <c r="F3592" s="22"/>
      <c r="G3592" s="22"/>
      <c r="H3592" s="4"/>
      <c r="I3592" s="23"/>
      <c r="J3592" s="4"/>
      <c r="K3592" s="23"/>
      <c r="L3592" s="22"/>
    </row>
    <row r="3593" spans="1:12" x14ac:dyDescent="0.25">
      <c r="A3593" s="3"/>
      <c r="B3593" s="4"/>
      <c r="C3593" s="4"/>
      <c r="D3593" s="22"/>
      <c r="E3593" s="22"/>
      <c r="F3593" s="22"/>
      <c r="G3593" s="22"/>
      <c r="H3593" s="4"/>
      <c r="I3593" s="23"/>
      <c r="J3593" s="4"/>
      <c r="K3593" s="23"/>
      <c r="L3593" s="22"/>
    </row>
    <row r="3594" spans="1:12" x14ac:dyDescent="0.25">
      <c r="A3594" s="3"/>
      <c r="B3594" s="4"/>
      <c r="C3594" s="4"/>
      <c r="D3594" s="22"/>
      <c r="E3594" s="22"/>
      <c r="F3594" s="22"/>
      <c r="G3594" s="22"/>
      <c r="H3594" s="4"/>
      <c r="I3594" s="23"/>
      <c r="J3594" s="4"/>
      <c r="K3594" s="23"/>
      <c r="L3594" s="22"/>
    </row>
    <row r="3595" spans="1:12" x14ac:dyDescent="0.25">
      <c r="A3595" s="3"/>
      <c r="B3595" s="4"/>
      <c r="C3595" s="4"/>
      <c r="D3595" s="22"/>
      <c r="E3595" s="22"/>
      <c r="F3595" s="22"/>
      <c r="G3595" s="22"/>
      <c r="H3595" s="4"/>
      <c r="I3595" s="23"/>
      <c r="J3595" s="4"/>
      <c r="K3595" s="23"/>
      <c r="L3595" s="22"/>
    </row>
    <row r="3596" spans="1:12" x14ac:dyDescent="0.25">
      <c r="A3596" s="3"/>
      <c r="B3596" s="4"/>
      <c r="C3596" s="4"/>
      <c r="D3596" s="22"/>
      <c r="E3596" s="22"/>
      <c r="F3596" s="22"/>
      <c r="G3596" s="22"/>
      <c r="H3596" s="4"/>
      <c r="I3596" s="23"/>
      <c r="J3596" s="4"/>
      <c r="K3596" s="23"/>
      <c r="L3596" s="22"/>
    </row>
    <row r="3597" spans="1:12" x14ac:dyDescent="0.25">
      <c r="A3597" s="3"/>
      <c r="B3597" s="4"/>
      <c r="C3597" s="4"/>
      <c r="D3597" s="22"/>
      <c r="E3597" s="22"/>
      <c r="F3597" s="22"/>
      <c r="G3597" s="22"/>
      <c r="H3597" s="4"/>
      <c r="I3597" s="23"/>
      <c r="J3597" s="4"/>
      <c r="K3597" s="23"/>
      <c r="L3597" s="22"/>
    </row>
    <row r="3598" spans="1:12" x14ac:dyDescent="0.25">
      <c r="A3598" s="3"/>
      <c r="B3598" s="4"/>
      <c r="C3598" s="4"/>
      <c r="D3598" s="22"/>
      <c r="E3598" s="22"/>
      <c r="F3598" s="22"/>
      <c r="G3598" s="22"/>
      <c r="H3598" s="4"/>
      <c r="I3598" s="23"/>
      <c r="J3598" s="4"/>
      <c r="K3598" s="23"/>
      <c r="L3598" s="22"/>
    </row>
    <row r="3599" spans="1:12" x14ac:dyDescent="0.25">
      <c r="A3599" s="3"/>
      <c r="B3599" s="4"/>
      <c r="C3599" s="4"/>
      <c r="D3599" s="22"/>
      <c r="E3599" s="22"/>
      <c r="F3599" s="22"/>
      <c r="G3599" s="22"/>
      <c r="H3599" s="4"/>
      <c r="I3599" s="23"/>
      <c r="J3599" s="4"/>
      <c r="K3599" s="23"/>
      <c r="L3599" s="22"/>
    </row>
    <row r="3600" spans="1:12" x14ac:dyDescent="0.25">
      <c r="A3600" s="3"/>
      <c r="B3600" s="4"/>
      <c r="C3600" s="4"/>
      <c r="D3600" s="22"/>
      <c r="E3600" s="22"/>
      <c r="F3600" s="22"/>
      <c r="G3600" s="22"/>
      <c r="H3600" s="4"/>
      <c r="I3600" s="23"/>
      <c r="J3600" s="4"/>
      <c r="K3600" s="23"/>
      <c r="L3600" s="22"/>
    </row>
    <row r="3601" spans="1:12" x14ac:dyDescent="0.25">
      <c r="A3601" s="3"/>
      <c r="B3601" s="4"/>
      <c r="C3601" s="4"/>
      <c r="D3601" s="22"/>
      <c r="E3601" s="22"/>
      <c r="F3601" s="22"/>
      <c r="G3601" s="22"/>
      <c r="H3601" s="4"/>
      <c r="I3601" s="23"/>
      <c r="J3601" s="4"/>
      <c r="K3601" s="23"/>
      <c r="L3601" s="22"/>
    </row>
    <row r="3602" spans="1:12" x14ac:dyDescent="0.25">
      <c r="A3602" s="3"/>
      <c r="B3602" s="4"/>
      <c r="C3602" s="4"/>
      <c r="D3602" s="22"/>
      <c r="E3602" s="22"/>
      <c r="F3602" s="22"/>
      <c r="G3602" s="22"/>
      <c r="H3602" s="4"/>
      <c r="I3602" s="23"/>
      <c r="J3602" s="4"/>
      <c r="K3602" s="23"/>
      <c r="L3602" s="22"/>
    </row>
    <row r="3603" spans="1:12" x14ac:dyDescent="0.25">
      <c r="A3603" s="3"/>
      <c r="B3603" s="4"/>
      <c r="C3603" s="4"/>
      <c r="D3603" s="22"/>
      <c r="E3603" s="22"/>
      <c r="F3603" s="22"/>
      <c r="G3603" s="22"/>
      <c r="H3603" s="4"/>
      <c r="I3603" s="23"/>
      <c r="J3603" s="4"/>
      <c r="K3603" s="23"/>
      <c r="L3603" s="22"/>
    </row>
    <row r="3604" spans="1:12" x14ac:dyDescent="0.25">
      <c r="A3604" s="3"/>
      <c r="B3604" s="4"/>
      <c r="C3604" s="4"/>
      <c r="D3604" s="22"/>
      <c r="E3604" s="22"/>
      <c r="F3604" s="22"/>
      <c r="G3604" s="22"/>
      <c r="H3604" s="4"/>
      <c r="I3604" s="23"/>
      <c r="J3604" s="4"/>
      <c r="K3604" s="23"/>
      <c r="L3604" s="22"/>
    </row>
    <row r="3605" spans="1:12" x14ac:dyDescent="0.25">
      <c r="A3605" s="3"/>
      <c r="B3605" s="4"/>
      <c r="C3605" s="4"/>
      <c r="D3605" s="22"/>
      <c r="E3605" s="22"/>
      <c r="F3605" s="22"/>
      <c r="G3605" s="22"/>
      <c r="H3605" s="4"/>
      <c r="I3605" s="23"/>
      <c r="J3605" s="4"/>
      <c r="K3605" s="23"/>
      <c r="L3605" s="22"/>
    </row>
    <row r="3606" spans="1:12" x14ac:dyDescent="0.25">
      <c r="A3606" s="3"/>
      <c r="B3606" s="4"/>
      <c r="C3606" s="4"/>
      <c r="D3606" s="22"/>
      <c r="E3606" s="22"/>
      <c r="F3606" s="22"/>
      <c r="G3606" s="22"/>
      <c r="H3606" s="4"/>
      <c r="I3606" s="23"/>
      <c r="J3606" s="4"/>
      <c r="K3606" s="23"/>
      <c r="L3606" s="22"/>
    </row>
    <row r="3607" spans="1:12" x14ac:dyDescent="0.25">
      <c r="A3607" s="3"/>
      <c r="B3607" s="4"/>
      <c r="C3607" s="4"/>
      <c r="D3607" s="22"/>
      <c r="E3607" s="22"/>
      <c r="F3607" s="22"/>
      <c r="G3607" s="22"/>
      <c r="H3607" s="4"/>
      <c r="I3607" s="23"/>
      <c r="J3607" s="4"/>
      <c r="K3607" s="23"/>
      <c r="L3607" s="22"/>
    </row>
    <row r="3608" spans="1:12" x14ac:dyDescent="0.25">
      <c r="A3608" s="3"/>
      <c r="B3608" s="4"/>
      <c r="C3608" s="4"/>
      <c r="D3608" s="22"/>
      <c r="E3608" s="22"/>
      <c r="F3608" s="22"/>
      <c r="G3608" s="22"/>
      <c r="H3608" s="4"/>
      <c r="I3608" s="23"/>
      <c r="J3608" s="4"/>
      <c r="K3608" s="23"/>
      <c r="L3608" s="22"/>
    </row>
    <row r="3609" spans="1:12" x14ac:dyDescent="0.25">
      <c r="A3609" s="3"/>
      <c r="B3609" s="4"/>
      <c r="C3609" s="4"/>
      <c r="D3609" s="22"/>
      <c r="E3609" s="22"/>
      <c r="F3609" s="22"/>
      <c r="G3609" s="22"/>
      <c r="H3609" s="4"/>
      <c r="I3609" s="23"/>
      <c r="J3609" s="4"/>
      <c r="K3609" s="23"/>
      <c r="L3609" s="22"/>
    </row>
    <row r="3610" spans="1:12" x14ac:dyDescent="0.25">
      <c r="A3610" s="3"/>
      <c r="B3610" s="4"/>
      <c r="C3610" s="4"/>
      <c r="D3610" s="22"/>
      <c r="E3610" s="22"/>
      <c r="F3610" s="22"/>
      <c r="G3610" s="22"/>
      <c r="H3610" s="4"/>
      <c r="I3610" s="23"/>
      <c r="J3610" s="4"/>
      <c r="K3610" s="23"/>
      <c r="L3610" s="22"/>
    </row>
    <row r="3611" spans="1:12" x14ac:dyDescent="0.25">
      <c r="A3611" s="3"/>
      <c r="B3611" s="4"/>
      <c r="C3611" s="4"/>
      <c r="D3611" s="22"/>
      <c r="E3611" s="22"/>
      <c r="F3611" s="22"/>
      <c r="G3611" s="22"/>
      <c r="H3611" s="4"/>
      <c r="I3611" s="23"/>
      <c r="J3611" s="4"/>
      <c r="K3611" s="23"/>
      <c r="L3611" s="22"/>
    </row>
    <row r="3612" spans="1:12" x14ac:dyDescent="0.25">
      <c r="A3612" s="3"/>
      <c r="B3612" s="4"/>
      <c r="C3612" s="4"/>
      <c r="D3612" s="22"/>
      <c r="E3612" s="22"/>
      <c r="F3612" s="22"/>
      <c r="G3612" s="22"/>
      <c r="H3612" s="4"/>
      <c r="I3612" s="23"/>
      <c r="J3612" s="4"/>
      <c r="K3612" s="23"/>
      <c r="L3612" s="22"/>
    </row>
    <row r="3613" spans="1:12" x14ac:dyDescent="0.25">
      <c r="A3613" s="3"/>
      <c r="B3613" s="4"/>
      <c r="C3613" s="4"/>
      <c r="D3613" s="22"/>
      <c r="E3613" s="22"/>
      <c r="F3613" s="22"/>
      <c r="G3613" s="22"/>
      <c r="H3613" s="4"/>
      <c r="I3613" s="23"/>
      <c r="J3613" s="4"/>
      <c r="K3613" s="23"/>
      <c r="L3613" s="22"/>
    </row>
    <row r="3614" spans="1:12" x14ac:dyDescent="0.25">
      <c r="A3614" s="3"/>
      <c r="B3614" s="4"/>
      <c r="C3614" s="4"/>
      <c r="D3614" s="22"/>
      <c r="E3614" s="22"/>
      <c r="F3614" s="22"/>
      <c r="G3614" s="22"/>
      <c r="H3614" s="4"/>
      <c r="I3614" s="23"/>
      <c r="J3614" s="4"/>
      <c r="K3614" s="23"/>
      <c r="L3614" s="22"/>
    </row>
    <row r="3615" spans="1:12" x14ac:dyDescent="0.25">
      <c r="A3615" s="3"/>
      <c r="B3615" s="4"/>
      <c r="C3615" s="4"/>
      <c r="D3615" s="22"/>
      <c r="E3615" s="22"/>
      <c r="F3615" s="22"/>
      <c r="G3615" s="22"/>
      <c r="H3615" s="4"/>
      <c r="I3615" s="23"/>
      <c r="J3615" s="4"/>
      <c r="K3615" s="23"/>
      <c r="L3615" s="22"/>
    </row>
    <row r="3616" spans="1:12" x14ac:dyDescent="0.25">
      <c r="A3616" s="3"/>
      <c r="B3616" s="4"/>
      <c r="C3616" s="4"/>
      <c r="D3616" s="22"/>
      <c r="E3616" s="22"/>
      <c r="F3616" s="22"/>
      <c r="G3616" s="22"/>
      <c r="H3616" s="4"/>
      <c r="I3616" s="23"/>
      <c r="J3616" s="4"/>
      <c r="K3616" s="23"/>
      <c r="L3616" s="22"/>
    </row>
    <row r="3617" spans="1:12" x14ac:dyDescent="0.25">
      <c r="A3617" s="3"/>
      <c r="B3617" s="4"/>
      <c r="C3617" s="4"/>
      <c r="D3617" s="22"/>
      <c r="E3617" s="22"/>
      <c r="F3617" s="22"/>
      <c r="G3617" s="22"/>
      <c r="H3617" s="4"/>
      <c r="I3617" s="23"/>
      <c r="J3617" s="4"/>
      <c r="K3617" s="23"/>
      <c r="L3617" s="22"/>
    </row>
    <row r="3618" spans="1:12" x14ac:dyDescent="0.25">
      <c r="A3618" s="3"/>
      <c r="B3618" s="4"/>
      <c r="C3618" s="4"/>
      <c r="D3618" s="22"/>
      <c r="E3618" s="22"/>
      <c r="F3618" s="22"/>
      <c r="G3618" s="22"/>
      <c r="H3618" s="4"/>
      <c r="I3618" s="23"/>
      <c r="J3618" s="4"/>
      <c r="K3618" s="23"/>
      <c r="L3618" s="22"/>
    </row>
    <row r="3619" spans="1:12" x14ac:dyDescent="0.25">
      <c r="A3619" s="3"/>
      <c r="B3619" s="4"/>
      <c r="C3619" s="4"/>
      <c r="D3619" s="22"/>
      <c r="E3619" s="22"/>
      <c r="F3619" s="22"/>
      <c r="G3619" s="22"/>
      <c r="H3619" s="4"/>
      <c r="I3619" s="23"/>
      <c r="J3619" s="4"/>
      <c r="K3619" s="23"/>
      <c r="L3619" s="22"/>
    </row>
    <row r="3620" spans="1:12" x14ac:dyDescent="0.25">
      <c r="A3620" s="3"/>
      <c r="B3620" s="4"/>
      <c r="C3620" s="4"/>
      <c r="D3620" s="22"/>
      <c r="E3620" s="22"/>
      <c r="F3620" s="22"/>
      <c r="G3620" s="22"/>
      <c r="H3620" s="4"/>
      <c r="I3620" s="23"/>
      <c r="J3620" s="4"/>
      <c r="K3620" s="23"/>
      <c r="L3620" s="22"/>
    </row>
    <row r="3621" spans="1:12" x14ac:dyDescent="0.25">
      <c r="A3621" s="3"/>
      <c r="B3621" s="4"/>
      <c r="C3621" s="4"/>
      <c r="D3621" s="22"/>
      <c r="E3621" s="22"/>
      <c r="F3621" s="22"/>
      <c r="G3621" s="22"/>
      <c r="H3621" s="4"/>
      <c r="I3621" s="23"/>
      <c r="J3621" s="4"/>
      <c r="K3621" s="23"/>
      <c r="L3621" s="22"/>
    </row>
    <row r="3622" spans="1:12" x14ac:dyDescent="0.25">
      <c r="A3622" s="3"/>
      <c r="B3622" s="4"/>
      <c r="C3622" s="4"/>
      <c r="D3622" s="22"/>
      <c r="E3622" s="22"/>
      <c r="F3622" s="22"/>
      <c r="G3622" s="22"/>
      <c r="H3622" s="4"/>
      <c r="I3622" s="23"/>
      <c r="J3622" s="4"/>
      <c r="K3622" s="23"/>
      <c r="L3622" s="22"/>
    </row>
    <row r="3623" spans="1:12" x14ac:dyDescent="0.25">
      <c r="A3623" s="3"/>
      <c r="B3623" s="4"/>
      <c r="C3623" s="4"/>
      <c r="D3623" s="22"/>
      <c r="E3623" s="22"/>
      <c r="F3623" s="22"/>
      <c r="G3623" s="22"/>
      <c r="H3623" s="4"/>
      <c r="I3623" s="23"/>
      <c r="J3623" s="4"/>
      <c r="K3623" s="23"/>
      <c r="L3623" s="22"/>
    </row>
    <row r="3624" spans="1:12" x14ac:dyDescent="0.25">
      <c r="A3624" s="3"/>
      <c r="B3624" s="4"/>
      <c r="C3624" s="4"/>
      <c r="D3624" s="22"/>
      <c r="E3624" s="22"/>
      <c r="F3624" s="22"/>
      <c r="G3624" s="22"/>
      <c r="H3624" s="4"/>
      <c r="I3624" s="23"/>
      <c r="J3624" s="4"/>
      <c r="K3624" s="23"/>
      <c r="L3624" s="22"/>
    </row>
    <row r="3625" spans="1:12" x14ac:dyDescent="0.25">
      <c r="A3625" s="3"/>
      <c r="B3625" s="4"/>
      <c r="C3625" s="4"/>
      <c r="D3625" s="22"/>
      <c r="E3625" s="22"/>
      <c r="F3625" s="22"/>
      <c r="G3625" s="22"/>
      <c r="H3625" s="4"/>
      <c r="I3625" s="23"/>
      <c r="J3625" s="4"/>
      <c r="K3625" s="23"/>
      <c r="L3625" s="22"/>
    </row>
    <row r="3626" spans="1:12" x14ac:dyDescent="0.25">
      <c r="A3626" s="3"/>
      <c r="B3626" s="4"/>
      <c r="C3626" s="4"/>
      <c r="D3626" s="22"/>
      <c r="E3626" s="22"/>
      <c r="F3626" s="22"/>
      <c r="G3626" s="22"/>
      <c r="H3626" s="4"/>
      <c r="I3626" s="23"/>
      <c r="J3626" s="4"/>
      <c r="K3626" s="23"/>
      <c r="L3626" s="22"/>
    </row>
    <row r="3627" spans="1:12" x14ac:dyDescent="0.25">
      <c r="A3627" s="3"/>
      <c r="B3627" s="4"/>
      <c r="C3627" s="4"/>
      <c r="D3627" s="22"/>
      <c r="E3627" s="22"/>
      <c r="F3627" s="22"/>
      <c r="G3627" s="22"/>
      <c r="H3627" s="4"/>
      <c r="I3627" s="23"/>
      <c r="J3627" s="4"/>
      <c r="K3627" s="23"/>
      <c r="L3627" s="22"/>
    </row>
    <row r="3628" spans="1:12" x14ac:dyDescent="0.25">
      <c r="A3628" s="3"/>
      <c r="B3628" s="4"/>
      <c r="C3628" s="4"/>
      <c r="D3628" s="22"/>
      <c r="E3628" s="22"/>
      <c r="F3628" s="22"/>
      <c r="G3628" s="22"/>
      <c r="H3628" s="4"/>
      <c r="I3628" s="23"/>
      <c r="J3628" s="4"/>
      <c r="K3628" s="23"/>
      <c r="L3628" s="22"/>
    </row>
    <row r="3629" spans="1:12" x14ac:dyDescent="0.25">
      <c r="A3629" s="3"/>
      <c r="B3629" s="4"/>
      <c r="C3629" s="4"/>
      <c r="D3629" s="22"/>
      <c r="E3629" s="22"/>
      <c r="F3629" s="22"/>
      <c r="G3629" s="22"/>
      <c r="H3629" s="4"/>
      <c r="I3629" s="23"/>
      <c r="J3629" s="4"/>
      <c r="K3629" s="23"/>
      <c r="L3629" s="22"/>
    </row>
    <row r="3630" spans="1:12" x14ac:dyDescent="0.25">
      <c r="A3630" s="3"/>
      <c r="B3630" s="4"/>
      <c r="C3630" s="4"/>
      <c r="D3630" s="22"/>
      <c r="E3630" s="22"/>
      <c r="F3630" s="22"/>
      <c r="G3630" s="22"/>
      <c r="H3630" s="4"/>
      <c r="I3630" s="23"/>
      <c r="J3630" s="4"/>
      <c r="K3630" s="23"/>
      <c r="L3630" s="22"/>
    </row>
    <row r="3631" spans="1:12" x14ac:dyDescent="0.25">
      <c r="A3631" s="3"/>
      <c r="B3631" s="4"/>
      <c r="C3631" s="4"/>
      <c r="D3631" s="22"/>
      <c r="E3631" s="22"/>
      <c r="F3631" s="22"/>
      <c r="G3631" s="22"/>
      <c r="H3631" s="4"/>
      <c r="I3631" s="23"/>
      <c r="J3631" s="4"/>
      <c r="K3631" s="23"/>
      <c r="L3631" s="22"/>
    </row>
    <row r="3632" spans="1:12" x14ac:dyDescent="0.25">
      <c r="A3632" s="3"/>
      <c r="B3632" s="4"/>
      <c r="C3632" s="4"/>
      <c r="D3632" s="22"/>
      <c r="E3632" s="22"/>
      <c r="F3632" s="22"/>
      <c r="G3632" s="22"/>
      <c r="H3632" s="4"/>
      <c r="I3632" s="23"/>
      <c r="J3632" s="4"/>
      <c r="K3632" s="23"/>
      <c r="L3632" s="22"/>
    </row>
    <row r="3633" spans="1:12" x14ac:dyDescent="0.25">
      <c r="A3633" s="3"/>
      <c r="B3633" s="4"/>
      <c r="C3633" s="4"/>
      <c r="D3633" s="22"/>
      <c r="E3633" s="22"/>
      <c r="F3633" s="22"/>
      <c r="G3633" s="22"/>
      <c r="H3633" s="4"/>
      <c r="I3633" s="23"/>
      <c r="J3633" s="4"/>
      <c r="K3633" s="23"/>
      <c r="L3633" s="22"/>
    </row>
    <row r="3634" spans="1:12" x14ac:dyDescent="0.25">
      <c r="A3634" s="3"/>
      <c r="B3634" s="4"/>
      <c r="C3634" s="4"/>
      <c r="D3634" s="22"/>
      <c r="E3634" s="22"/>
      <c r="F3634" s="22"/>
      <c r="G3634" s="22"/>
      <c r="H3634" s="4"/>
      <c r="I3634" s="23"/>
      <c r="J3634" s="4"/>
      <c r="K3634" s="23"/>
      <c r="L3634" s="22"/>
    </row>
    <row r="3635" spans="1:12" x14ac:dyDescent="0.25">
      <c r="A3635" s="3"/>
      <c r="B3635" s="4"/>
      <c r="C3635" s="4"/>
      <c r="D3635" s="22"/>
      <c r="E3635" s="22"/>
      <c r="F3635" s="22"/>
      <c r="G3635" s="22"/>
      <c r="H3635" s="4"/>
      <c r="I3635" s="23"/>
      <c r="J3635" s="4"/>
      <c r="K3635" s="23"/>
      <c r="L3635" s="22"/>
    </row>
    <row r="3636" spans="1:12" x14ac:dyDescent="0.25">
      <c r="A3636" s="3"/>
      <c r="B3636" s="4"/>
      <c r="C3636" s="4"/>
      <c r="D3636" s="22"/>
      <c r="E3636" s="22"/>
      <c r="F3636" s="22"/>
      <c r="G3636" s="22"/>
      <c r="H3636" s="4"/>
      <c r="I3636" s="23"/>
      <c r="J3636" s="4"/>
      <c r="K3636" s="23"/>
      <c r="L3636" s="22"/>
    </row>
    <row r="3637" spans="1:12" x14ac:dyDescent="0.25">
      <c r="A3637" s="3"/>
      <c r="B3637" s="4"/>
      <c r="C3637" s="4"/>
      <c r="D3637" s="22"/>
      <c r="E3637" s="22"/>
      <c r="F3637" s="22"/>
      <c r="G3637" s="22"/>
      <c r="H3637" s="4"/>
      <c r="I3637" s="23"/>
      <c r="J3637" s="4"/>
      <c r="K3637" s="23"/>
      <c r="L3637" s="22"/>
    </row>
    <row r="3638" spans="1:12" x14ac:dyDescent="0.25">
      <c r="A3638" s="3"/>
      <c r="B3638" s="4"/>
      <c r="C3638" s="4"/>
      <c r="D3638" s="22"/>
      <c r="E3638" s="22"/>
      <c r="F3638" s="22"/>
      <c r="G3638" s="22"/>
      <c r="H3638" s="4"/>
      <c r="I3638" s="23"/>
      <c r="J3638" s="4"/>
      <c r="K3638" s="23"/>
      <c r="L3638" s="22"/>
    </row>
    <row r="3639" spans="1:12" x14ac:dyDescent="0.25">
      <c r="A3639" s="3"/>
      <c r="B3639" s="4"/>
      <c r="C3639" s="4"/>
      <c r="D3639" s="22"/>
      <c r="E3639" s="22"/>
      <c r="F3639" s="22"/>
      <c r="G3639" s="22"/>
      <c r="H3639" s="4"/>
      <c r="I3639" s="23"/>
      <c r="J3639" s="4"/>
      <c r="K3639" s="23"/>
      <c r="L3639" s="22"/>
    </row>
    <row r="3640" spans="1:12" x14ac:dyDescent="0.25">
      <c r="A3640" s="3"/>
      <c r="B3640" s="4"/>
      <c r="C3640" s="4"/>
      <c r="D3640" s="22"/>
      <c r="E3640" s="22"/>
      <c r="F3640" s="22"/>
      <c r="G3640" s="22"/>
      <c r="H3640" s="4"/>
      <c r="I3640" s="23"/>
      <c r="J3640" s="4"/>
      <c r="K3640" s="23"/>
      <c r="L3640" s="22"/>
    </row>
    <row r="3641" spans="1:12" x14ac:dyDescent="0.25">
      <c r="A3641" s="3"/>
      <c r="B3641" s="4"/>
      <c r="C3641" s="4"/>
      <c r="D3641" s="22"/>
      <c r="E3641" s="22"/>
      <c r="F3641" s="22"/>
      <c r="G3641" s="22"/>
      <c r="H3641" s="4"/>
      <c r="I3641" s="23"/>
      <c r="J3641" s="4"/>
      <c r="K3641" s="23"/>
      <c r="L3641" s="22"/>
    </row>
    <row r="3642" spans="1:12" x14ac:dyDescent="0.25">
      <c r="A3642" s="3"/>
      <c r="B3642" s="4"/>
      <c r="C3642" s="4"/>
      <c r="D3642" s="22"/>
      <c r="E3642" s="22"/>
      <c r="F3642" s="22"/>
      <c r="G3642" s="22"/>
      <c r="H3642" s="4"/>
      <c r="I3642" s="23"/>
      <c r="J3642" s="4"/>
      <c r="K3642" s="23"/>
      <c r="L3642" s="22"/>
    </row>
    <row r="3643" spans="1:12" x14ac:dyDescent="0.25">
      <c r="A3643" s="3"/>
      <c r="B3643" s="4"/>
      <c r="C3643" s="4"/>
      <c r="D3643" s="22"/>
      <c r="E3643" s="22"/>
      <c r="F3643" s="22"/>
      <c r="G3643" s="22"/>
      <c r="H3643" s="4"/>
      <c r="I3643" s="23"/>
      <c r="J3643" s="4"/>
      <c r="K3643" s="23"/>
      <c r="L3643" s="22"/>
    </row>
    <row r="3644" spans="1:12" x14ac:dyDescent="0.25">
      <c r="A3644" s="3"/>
      <c r="B3644" s="4"/>
      <c r="C3644" s="4"/>
      <c r="D3644" s="22"/>
      <c r="E3644" s="22"/>
      <c r="F3644" s="22"/>
      <c r="G3644" s="22"/>
      <c r="H3644" s="4"/>
      <c r="I3644" s="23"/>
      <c r="J3644" s="4"/>
      <c r="K3644" s="23"/>
      <c r="L3644" s="22"/>
    </row>
    <row r="3645" spans="1:12" x14ac:dyDescent="0.25">
      <c r="A3645" s="3"/>
      <c r="B3645" s="4"/>
      <c r="C3645" s="4"/>
      <c r="D3645" s="22"/>
      <c r="E3645" s="22"/>
      <c r="F3645" s="22"/>
      <c r="G3645" s="22"/>
      <c r="H3645" s="4"/>
      <c r="I3645" s="23"/>
      <c r="J3645" s="4"/>
      <c r="K3645" s="23"/>
      <c r="L3645" s="22"/>
    </row>
    <row r="3646" spans="1:12" x14ac:dyDescent="0.25">
      <c r="A3646" s="3"/>
      <c r="B3646" s="4"/>
      <c r="C3646" s="4"/>
      <c r="D3646" s="22"/>
      <c r="E3646" s="22"/>
      <c r="F3646" s="22"/>
      <c r="G3646" s="22"/>
      <c r="H3646" s="4"/>
      <c r="I3646" s="23"/>
      <c r="J3646" s="4"/>
      <c r="K3646" s="23"/>
      <c r="L3646" s="22"/>
    </row>
    <row r="3647" spans="1:12" x14ac:dyDescent="0.25">
      <c r="A3647" s="3"/>
      <c r="B3647" s="4"/>
      <c r="C3647" s="4"/>
      <c r="D3647" s="22"/>
      <c r="E3647" s="22"/>
      <c r="F3647" s="22"/>
      <c r="G3647" s="22"/>
      <c r="H3647" s="4"/>
      <c r="I3647" s="23"/>
      <c r="J3647" s="4"/>
      <c r="K3647" s="23"/>
      <c r="L3647" s="22"/>
    </row>
    <row r="3648" spans="1:12" x14ac:dyDescent="0.25">
      <c r="A3648" s="3"/>
      <c r="B3648" s="4"/>
      <c r="C3648" s="4"/>
      <c r="D3648" s="22"/>
      <c r="E3648" s="22"/>
      <c r="F3648" s="22"/>
      <c r="G3648" s="22"/>
      <c r="H3648" s="4"/>
      <c r="I3648" s="23"/>
      <c r="J3648" s="4"/>
      <c r="K3648" s="23"/>
      <c r="L3648" s="22"/>
    </row>
    <row r="3649" spans="1:12" x14ac:dyDescent="0.25">
      <c r="A3649" s="3"/>
      <c r="B3649" s="4"/>
      <c r="C3649" s="4"/>
      <c r="D3649" s="22"/>
      <c r="E3649" s="22"/>
      <c r="F3649" s="22"/>
      <c r="G3649" s="22"/>
      <c r="H3649" s="4"/>
      <c r="I3649" s="23"/>
      <c r="J3649" s="4"/>
      <c r="K3649" s="23"/>
      <c r="L3649" s="22"/>
    </row>
    <row r="3650" spans="1:12" x14ac:dyDescent="0.25">
      <c r="A3650" s="3"/>
      <c r="B3650" s="4"/>
      <c r="C3650" s="4"/>
      <c r="D3650" s="22"/>
      <c r="E3650" s="22"/>
      <c r="F3650" s="22"/>
      <c r="G3650" s="22"/>
      <c r="H3650" s="4"/>
      <c r="I3650" s="23"/>
      <c r="J3650" s="4"/>
      <c r="K3650" s="23"/>
      <c r="L3650" s="22"/>
    </row>
    <row r="3651" spans="1:12" x14ac:dyDescent="0.25">
      <c r="A3651" s="3"/>
      <c r="B3651" s="4"/>
      <c r="C3651" s="4"/>
      <c r="D3651" s="22"/>
      <c r="E3651" s="22"/>
      <c r="F3651" s="22"/>
      <c r="G3651" s="22"/>
      <c r="H3651" s="4"/>
      <c r="I3651" s="23"/>
      <c r="J3651" s="4"/>
      <c r="K3651" s="23"/>
      <c r="L3651" s="22"/>
    </row>
    <row r="3652" spans="1:12" x14ac:dyDescent="0.25">
      <c r="A3652" s="3"/>
      <c r="B3652" s="4"/>
      <c r="C3652" s="4"/>
      <c r="D3652" s="22"/>
      <c r="E3652" s="22"/>
      <c r="F3652" s="22"/>
      <c r="G3652" s="22"/>
      <c r="H3652" s="4"/>
      <c r="I3652" s="23"/>
      <c r="J3652" s="4"/>
      <c r="K3652" s="23"/>
      <c r="L3652" s="22"/>
    </row>
    <row r="3653" spans="1:12" x14ac:dyDescent="0.25">
      <c r="A3653" s="3"/>
      <c r="B3653" s="4"/>
      <c r="C3653" s="4"/>
      <c r="D3653" s="22"/>
      <c r="E3653" s="22"/>
      <c r="F3653" s="22"/>
      <c r="G3653" s="22"/>
      <c r="H3653" s="4"/>
      <c r="I3653" s="23"/>
      <c r="J3653" s="4"/>
      <c r="K3653" s="23"/>
      <c r="L3653" s="22"/>
    </row>
    <row r="3654" spans="1:12" x14ac:dyDescent="0.25">
      <c r="A3654" s="3"/>
      <c r="B3654" s="4"/>
      <c r="C3654" s="4"/>
      <c r="D3654" s="22"/>
      <c r="E3654" s="22"/>
      <c r="F3654" s="22"/>
      <c r="G3654" s="22"/>
      <c r="H3654" s="4"/>
      <c r="I3654" s="23"/>
      <c r="J3654" s="4"/>
      <c r="K3654" s="23"/>
      <c r="L3654" s="22"/>
    </row>
    <row r="3655" spans="1:12" x14ac:dyDescent="0.25">
      <c r="A3655" s="3"/>
      <c r="B3655" s="4"/>
      <c r="C3655" s="4"/>
      <c r="D3655" s="22"/>
      <c r="E3655" s="22"/>
      <c r="F3655" s="22"/>
      <c r="G3655" s="22"/>
      <c r="H3655" s="4"/>
      <c r="I3655" s="23"/>
      <c r="J3655" s="4"/>
      <c r="K3655" s="23"/>
      <c r="L3655" s="22"/>
    </row>
    <row r="3656" spans="1:12" x14ac:dyDescent="0.25">
      <c r="A3656" s="3"/>
      <c r="B3656" s="4"/>
      <c r="C3656" s="4"/>
      <c r="D3656" s="22"/>
      <c r="E3656" s="22"/>
      <c r="F3656" s="22"/>
      <c r="G3656" s="22"/>
      <c r="H3656" s="4"/>
      <c r="I3656" s="23"/>
      <c r="J3656" s="4"/>
      <c r="K3656" s="23"/>
      <c r="L3656" s="22"/>
    </row>
    <row r="3657" spans="1:12" x14ac:dyDescent="0.25">
      <c r="A3657" s="3"/>
      <c r="B3657" s="4"/>
      <c r="C3657" s="4"/>
      <c r="D3657" s="22"/>
      <c r="E3657" s="22"/>
      <c r="F3657" s="22"/>
      <c r="G3657" s="22"/>
      <c r="H3657" s="4"/>
      <c r="I3657" s="23"/>
      <c r="J3657" s="4"/>
      <c r="K3657" s="23"/>
      <c r="L3657" s="22"/>
    </row>
    <row r="3658" spans="1:12" x14ac:dyDescent="0.25">
      <c r="A3658" s="3"/>
      <c r="B3658" s="4"/>
      <c r="C3658" s="4"/>
      <c r="D3658" s="22"/>
      <c r="E3658" s="22"/>
      <c r="F3658" s="22"/>
      <c r="G3658" s="22"/>
      <c r="H3658" s="4"/>
      <c r="I3658" s="23"/>
      <c r="J3658" s="4"/>
      <c r="K3658" s="23"/>
      <c r="L3658" s="22"/>
    </row>
    <row r="3659" spans="1:12" x14ac:dyDescent="0.25">
      <c r="A3659" s="3"/>
      <c r="B3659" s="4"/>
      <c r="C3659" s="4"/>
      <c r="D3659" s="22"/>
      <c r="E3659" s="22"/>
      <c r="F3659" s="22"/>
      <c r="G3659" s="22"/>
      <c r="H3659" s="4"/>
      <c r="I3659" s="23"/>
      <c r="J3659" s="4"/>
      <c r="K3659" s="23"/>
      <c r="L3659" s="22"/>
    </row>
    <row r="3660" spans="1:12" x14ac:dyDescent="0.25">
      <c r="A3660" s="3"/>
      <c r="B3660" s="4"/>
      <c r="C3660" s="4"/>
      <c r="D3660" s="22"/>
      <c r="E3660" s="22"/>
      <c r="F3660" s="22"/>
      <c r="G3660" s="22"/>
      <c r="H3660" s="4"/>
      <c r="I3660" s="23"/>
      <c r="J3660" s="4"/>
      <c r="K3660" s="23"/>
      <c r="L3660" s="22"/>
    </row>
    <row r="3661" spans="1:12" x14ac:dyDescent="0.25">
      <c r="A3661" s="3"/>
      <c r="B3661" s="4"/>
      <c r="C3661" s="4"/>
      <c r="D3661" s="22"/>
      <c r="E3661" s="22"/>
      <c r="F3661" s="22"/>
      <c r="G3661" s="22"/>
      <c r="H3661" s="4"/>
      <c r="I3661" s="23"/>
      <c r="J3661" s="4"/>
      <c r="K3661" s="23"/>
      <c r="L3661" s="22"/>
    </row>
    <row r="3662" spans="1:12" x14ac:dyDescent="0.25">
      <c r="A3662" s="3"/>
      <c r="B3662" s="4"/>
      <c r="C3662" s="4"/>
      <c r="D3662" s="22"/>
      <c r="E3662" s="22"/>
      <c r="F3662" s="22"/>
      <c r="G3662" s="22"/>
      <c r="H3662" s="4"/>
      <c r="I3662" s="23"/>
      <c r="J3662" s="4"/>
      <c r="K3662" s="23"/>
      <c r="L3662" s="22"/>
    </row>
    <row r="3663" spans="1:12" x14ac:dyDescent="0.25">
      <c r="A3663" s="3"/>
      <c r="B3663" s="4"/>
      <c r="C3663" s="4"/>
      <c r="D3663" s="22"/>
      <c r="E3663" s="22"/>
      <c r="F3663" s="22"/>
      <c r="G3663" s="22"/>
      <c r="H3663" s="4"/>
      <c r="I3663" s="23"/>
      <c r="J3663" s="4"/>
      <c r="K3663" s="23"/>
      <c r="L3663" s="22"/>
    </row>
    <row r="3664" spans="1:12" x14ac:dyDescent="0.25">
      <c r="A3664" s="3"/>
      <c r="B3664" s="4"/>
      <c r="C3664" s="4"/>
      <c r="D3664" s="22"/>
      <c r="E3664" s="22"/>
      <c r="F3664" s="22"/>
      <c r="G3664" s="22"/>
      <c r="H3664" s="4"/>
      <c r="I3664" s="23"/>
      <c r="J3664" s="4"/>
      <c r="K3664" s="23"/>
      <c r="L3664" s="22"/>
    </row>
    <row r="3665" spans="1:12" x14ac:dyDescent="0.25">
      <c r="A3665" s="3"/>
      <c r="B3665" s="4"/>
      <c r="C3665" s="4"/>
      <c r="D3665" s="22"/>
      <c r="E3665" s="22"/>
      <c r="F3665" s="22"/>
      <c r="G3665" s="22"/>
      <c r="H3665" s="4"/>
      <c r="I3665" s="23"/>
      <c r="J3665" s="4"/>
      <c r="K3665" s="23"/>
      <c r="L3665" s="22"/>
    </row>
    <row r="3666" spans="1:12" x14ac:dyDescent="0.25">
      <c r="A3666" s="3"/>
      <c r="B3666" s="4"/>
      <c r="C3666" s="4"/>
      <c r="D3666" s="22"/>
      <c r="E3666" s="22"/>
      <c r="F3666" s="22"/>
      <c r="G3666" s="22"/>
      <c r="H3666" s="4"/>
      <c r="I3666" s="23"/>
      <c r="J3666" s="4"/>
      <c r="K3666" s="23"/>
      <c r="L3666" s="22"/>
    </row>
    <row r="3667" spans="1:12" x14ac:dyDescent="0.25">
      <c r="A3667" s="3"/>
      <c r="B3667" s="4"/>
      <c r="C3667" s="4"/>
      <c r="D3667" s="22"/>
      <c r="E3667" s="22"/>
      <c r="F3667" s="22"/>
      <c r="G3667" s="22"/>
      <c r="H3667" s="4"/>
      <c r="I3667" s="23"/>
      <c r="J3667" s="4"/>
      <c r="K3667" s="23"/>
      <c r="L3667" s="22"/>
    </row>
    <row r="3668" spans="1:12" x14ac:dyDescent="0.25">
      <c r="A3668" s="3"/>
      <c r="B3668" s="4"/>
      <c r="C3668" s="4"/>
      <c r="D3668" s="22"/>
      <c r="E3668" s="22"/>
      <c r="F3668" s="22"/>
      <c r="G3668" s="22"/>
      <c r="H3668" s="4"/>
      <c r="I3668" s="23"/>
      <c r="J3668" s="4"/>
      <c r="K3668" s="23"/>
      <c r="L3668" s="22"/>
    </row>
    <row r="3669" spans="1:12" x14ac:dyDescent="0.25">
      <c r="A3669" s="3"/>
      <c r="B3669" s="4"/>
      <c r="C3669" s="4"/>
      <c r="D3669" s="22"/>
      <c r="E3669" s="22"/>
      <c r="F3669" s="22"/>
      <c r="G3669" s="22"/>
      <c r="H3669" s="4"/>
      <c r="I3669" s="23"/>
      <c r="J3669" s="4"/>
      <c r="K3669" s="23"/>
      <c r="L3669" s="22"/>
    </row>
    <row r="3670" spans="1:12" x14ac:dyDescent="0.25">
      <c r="A3670" s="3"/>
      <c r="B3670" s="4"/>
      <c r="C3670" s="4"/>
      <c r="D3670" s="22"/>
      <c r="E3670" s="22"/>
      <c r="F3670" s="22"/>
      <c r="G3670" s="22"/>
      <c r="H3670" s="4"/>
      <c r="I3670" s="23"/>
      <c r="J3670" s="4"/>
      <c r="K3670" s="23"/>
      <c r="L3670" s="22"/>
    </row>
    <row r="3671" spans="1:12" x14ac:dyDescent="0.25">
      <c r="A3671" s="3"/>
      <c r="B3671" s="4"/>
      <c r="C3671" s="4"/>
      <c r="D3671" s="22"/>
      <c r="E3671" s="22"/>
      <c r="F3671" s="22"/>
      <c r="G3671" s="22"/>
      <c r="H3671" s="4"/>
      <c r="I3671" s="23"/>
      <c r="J3671" s="4"/>
      <c r="K3671" s="23"/>
      <c r="L3671" s="22"/>
    </row>
    <row r="3672" spans="1:12" x14ac:dyDescent="0.25">
      <c r="A3672" s="3"/>
      <c r="B3672" s="4"/>
      <c r="C3672" s="4"/>
      <c r="D3672" s="22"/>
      <c r="E3672" s="22"/>
      <c r="F3672" s="22"/>
      <c r="G3672" s="22"/>
      <c r="H3672" s="4"/>
      <c r="I3672" s="23"/>
      <c r="J3672" s="4"/>
      <c r="K3672" s="23"/>
      <c r="L3672" s="22"/>
    </row>
    <row r="3673" spans="1:12" x14ac:dyDescent="0.25">
      <c r="A3673" s="3"/>
      <c r="B3673" s="4"/>
      <c r="C3673" s="4"/>
      <c r="D3673" s="22"/>
      <c r="E3673" s="22"/>
      <c r="F3673" s="22"/>
      <c r="G3673" s="22"/>
      <c r="H3673" s="4"/>
      <c r="I3673" s="23"/>
      <c r="J3673" s="4"/>
      <c r="K3673" s="23"/>
      <c r="L3673" s="22"/>
    </row>
    <row r="3674" spans="1:12" x14ac:dyDescent="0.25">
      <c r="A3674" s="3"/>
      <c r="B3674" s="4"/>
      <c r="C3674" s="4"/>
      <c r="D3674" s="22"/>
      <c r="E3674" s="22"/>
      <c r="F3674" s="22"/>
      <c r="G3674" s="22"/>
      <c r="H3674" s="4"/>
      <c r="I3674" s="23"/>
      <c r="J3674" s="4"/>
      <c r="K3674" s="23"/>
      <c r="L3674" s="22"/>
    </row>
    <row r="3675" spans="1:12" x14ac:dyDescent="0.25">
      <c r="A3675" s="3"/>
      <c r="B3675" s="4"/>
      <c r="C3675" s="4"/>
      <c r="D3675" s="22"/>
      <c r="E3675" s="22"/>
      <c r="F3675" s="22"/>
      <c r="G3675" s="22"/>
      <c r="H3675" s="4"/>
      <c r="I3675" s="23"/>
      <c r="J3675" s="4"/>
      <c r="K3675" s="23"/>
      <c r="L3675" s="22"/>
    </row>
    <row r="3676" spans="1:12" x14ac:dyDescent="0.25">
      <c r="A3676" s="3"/>
      <c r="B3676" s="4"/>
      <c r="C3676" s="4"/>
      <c r="D3676" s="22"/>
      <c r="E3676" s="22"/>
      <c r="F3676" s="22"/>
      <c r="G3676" s="22"/>
      <c r="H3676" s="4"/>
      <c r="I3676" s="23"/>
      <c r="J3676" s="4"/>
      <c r="K3676" s="23"/>
      <c r="L3676" s="22"/>
    </row>
    <row r="3677" spans="1:12" x14ac:dyDescent="0.25">
      <c r="A3677" s="3"/>
      <c r="B3677" s="4"/>
      <c r="C3677" s="4"/>
      <c r="D3677" s="22"/>
      <c r="E3677" s="22"/>
      <c r="F3677" s="22"/>
      <c r="G3677" s="22"/>
      <c r="H3677" s="4"/>
      <c r="I3677" s="23"/>
      <c r="J3677" s="4"/>
      <c r="K3677" s="23"/>
      <c r="L3677" s="22"/>
    </row>
    <row r="3678" spans="1:12" x14ac:dyDescent="0.25">
      <c r="A3678" s="3"/>
      <c r="B3678" s="4"/>
      <c r="C3678" s="4"/>
      <c r="D3678" s="22"/>
      <c r="E3678" s="22"/>
      <c r="F3678" s="22"/>
      <c r="G3678" s="22"/>
      <c r="H3678" s="4"/>
      <c r="I3678" s="23"/>
      <c r="J3678" s="4"/>
      <c r="K3678" s="23"/>
      <c r="L3678" s="22"/>
    </row>
    <row r="3679" spans="1:12" x14ac:dyDescent="0.25">
      <c r="A3679" s="3"/>
      <c r="B3679" s="4"/>
      <c r="C3679" s="4"/>
      <c r="D3679" s="22"/>
      <c r="E3679" s="22"/>
      <c r="F3679" s="22"/>
      <c r="G3679" s="22"/>
      <c r="H3679" s="4"/>
      <c r="I3679" s="23"/>
      <c r="J3679" s="4"/>
      <c r="K3679" s="23"/>
      <c r="L3679" s="22"/>
    </row>
    <row r="3680" spans="1:12" x14ac:dyDescent="0.25">
      <c r="A3680" s="3"/>
      <c r="B3680" s="4"/>
      <c r="C3680" s="4"/>
      <c r="D3680" s="22"/>
      <c r="E3680" s="22"/>
      <c r="F3680" s="22"/>
      <c r="G3680" s="22"/>
      <c r="H3680" s="4"/>
      <c r="I3680" s="23"/>
      <c r="J3680" s="4"/>
      <c r="K3680" s="23"/>
      <c r="L3680" s="22"/>
    </row>
    <row r="3681" spans="1:12" x14ac:dyDescent="0.25">
      <c r="A3681" s="3"/>
      <c r="B3681" s="4"/>
      <c r="C3681" s="4"/>
      <c r="D3681" s="22"/>
      <c r="E3681" s="22"/>
      <c r="F3681" s="22"/>
      <c r="G3681" s="22"/>
      <c r="H3681" s="4"/>
      <c r="I3681" s="23"/>
      <c r="J3681" s="4"/>
      <c r="K3681" s="23"/>
      <c r="L3681" s="22"/>
    </row>
    <row r="3682" spans="1:12" x14ac:dyDescent="0.25">
      <c r="A3682" s="3"/>
      <c r="B3682" s="4"/>
      <c r="C3682" s="4"/>
      <c r="D3682" s="22"/>
      <c r="E3682" s="22"/>
      <c r="F3682" s="22"/>
      <c r="G3682" s="22"/>
      <c r="H3682" s="4"/>
      <c r="I3682" s="23"/>
      <c r="J3682" s="4"/>
      <c r="K3682" s="23"/>
      <c r="L3682" s="22"/>
    </row>
    <row r="3683" spans="1:12" x14ac:dyDescent="0.25">
      <c r="A3683" s="3"/>
      <c r="B3683" s="4"/>
      <c r="C3683" s="4"/>
      <c r="D3683" s="22"/>
      <c r="E3683" s="22"/>
      <c r="F3683" s="22"/>
      <c r="G3683" s="22"/>
      <c r="H3683" s="4"/>
      <c r="I3683" s="23"/>
      <c r="J3683" s="4"/>
      <c r="K3683" s="23"/>
      <c r="L3683" s="22"/>
    </row>
    <row r="3684" spans="1:12" x14ac:dyDescent="0.25">
      <c r="A3684" s="3"/>
      <c r="B3684" s="4"/>
      <c r="C3684" s="4"/>
      <c r="D3684" s="22"/>
      <c r="E3684" s="22"/>
      <c r="F3684" s="22"/>
      <c r="G3684" s="22"/>
      <c r="H3684" s="4"/>
      <c r="I3684" s="23"/>
      <c r="J3684" s="4"/>
      <c r="K3684" s="23"/>
      <c r="L3684" s="22"/>
    </row>
    <row r="3685" spans="1:12" x14ac:dyDescent="0.25">
      <c r="A3685" s="3"/>
      <c r="B3685" s="4"/>
      <c r="C3685" s="4"/>
      <c r="D3685" s="22"/>
      <c r="E3685" s="22"/>
      <c r="F3685" s="22"/>
      <c r="G3685" s="22"/>
      <c r="H3685" s="4"/>
      <c r="I3685" s="23"/>
      <c r="J3685" s="4"/>
      <c r="K3685" s="23"/>
      <c r="L3685" s="22"/>
    </row>
    <row r="3686" spans="1:12" x14ac:dyDescent="0.25">
      <c r="A3686" s="3"/>
      <c r="B3686" s="4"/>
      <c r="C3686" s="4"/>
      <c r="D3686" s="22"/>
      <c r="E3686" s="22"/>
      <c r="F3686" s="22"/>
      <c r="G3686" s="22"/>
      <c r="H3686" s="4"/>
      <c r="I3686" s="23"/>
      <c r="J3686" s="4"/>
      <c r="K3686" s="23"/>
      <c r="L3686" s="22"/>
    </row>
    <row r="3687" spans="1:12" x14ac:dyDescent="0.25">
      <c r="A3687" s="3"/>
      <c r="B3687" s="4"/>
      <c r="C3687" s="4"/>
      <c r="D3687" s="22"/>
      <c r="E3687" s="22"/>
      <c r="F3687" s="22"/>
      <c r="G3687" s="22"/>
      <c r="H3687" s="4"/>
      <c r="I3687" s="23"/>
      <c r="J3687" s="4"/>
      <c r="K3687" s="23"/>
      <c r="L3687" s="22"/>
    </row>
    <row r="3688" spans="1:12" x14ac:dyDescent="0.25">
      <c r="A3688" s="3"/>
      <c r="B3688" s="4"/>
      <c r="C3688" s="4"/>
      <c r="D3688" s="22"/>
      <c r="E3688" s="22"/>
      <c r="F3688" s="22"/>
      <c r="G3688" s="22"/>
      <c r="H3688" s="4"/>
      <c r="I3688" s="23"/>
      <c r="J3688" s="4"/>
      <c r="K3688" s="23"/>
      <c r="L3688" s="22"/>
    </row>
    <row r="3689" spans="1:12" x14ac:dyDescent="0.25">
      <c r="A3689" s="3"/>
      <c r="B3689" s="4"/>
      <c r="C3689" s="4"/>
      <c r="D3689" s="22"/>
      <c r="E3689" s="22"/>
      <c r="F3689" s="22"/>
      <c r="G3689" s="22"/>
      <c r="H3689" s="4"/>
      <c r="I3689" s="23"/>
      <c r="J3689" s="4"/>
      <c r="K3689" s="23"/>
      <c r="L3689" s="22"/>
    </row>
    <row r="3690" spans="1:12" x14ac:dyDescent="0.25">
      <c r="A3690" s="3"/>
      <c r="B3690" s="4"/>
      <c r="C3690" s="4"/>
      <c r="D3690" s="22"/>
      <c r="E3690" s="22"/>
      <c r="F3690" s="22"/>
      <c r="G3690" s="22"/>
      <c r="H3690" s="4"/>
      <c r="I3690" s="23"/>
      <c r="J3690" s="4"/>
      <c r="K3690" s="23"/>
      <c r="L3690" s="22"/>
    </row>
    <row r="3691" spans="1:12" x14ac:dyDescent="0.25">
      <c r="A3691" s="3"/>
      <c r="B3691" s="4"/>
      <c r="C3691" s="4"/>
      <c r="D3691" s="22"/>
      <c r="E3691" s="22"/>
      <c r="F3691" s="22"/>
      <c r="G3691" s="22"/>
      <c r="H3691" s="4"/>
      <c r="I3691" s="23"/>
      <c r="J3691" s="4"/>
      <c r="K3691" s="23"/>
      <c r="L3691" s="22"/>
    </row>
    <row r="3692" spans="1:12" x14ac:dyDescent="0.25">
      <c r="A3692" s="3"/>
      <c r="B3692" s="4"/>
      <c r="C3692" s="4"/>
      <c r="D3692" s="22"/>
      <c r="E3692" s="22"/>
      <c r="F3692" s="22"/>
      <c r="G3692" s="22"/>
      <c r="H3692" s="4"/>
      <c r="I3692" s="23"/>
      <c r="J3692" s="4"/>
      <c r="K3692" s="23"/>
      <c r="L3692" s="22"/>
    </row>
    <row r="3693" spans="1:12" x14ac:dyDescent="0.25">
      <c r="A3693" s="3"/>
      <c r="B3693" s="4"/>
      <c r="C3693" s="4"/>
      <c r="D3693" s="22"/>
      <c r="E3693" s="22"/>
      <c r="F3693" s="22"/>
      <c r="G3693" s="22"/>
      <c r="H3693" s="4"/>
      <c r="I3693" s="23"/>
      <c r="J3693" s="4"/>
      <c r="K3693" s="23"/>
      <c r="L3693" s="22"/>
    </row>
    <row r="3694" spans="1:12" x14ac:dyDescent="0.25">
      <c r="A3694" s="3"/>
      <c r="B3694" s="4"/>
      <c r="C3694" s="4"/>
      <c r="D3694" s="22"/>
      <c r="E3694" s="22"/>
      <c r="F3694" s="22"/>
      <c r="G3694" s="22"/>
      <c r="H3694" s="4"/>
      <c r="I3694" s="23"/>
      <c r="J3694" s="4"/>
      <c r="K3694" s="23"/>
      <c r="L3694" s="22"/>
    </row>
    <row r="3695" spans="1:12" x14ac:dyDescent="0.25">
      <c r="A3695" s="3"/>
      <c r="B3695" s="4"/>
      <c r="C3695" s="4"/>
      <c r="D3695" s="22"/>
      <c r="E3695" s="22"/>
      <c r="F3695" s="22"/>
      <c r="G3695" s="22"/>
      <c r="H3695" s="4"/>
      <c r="I3695" s="23"/>
      <c r="J3695" s="4"/>
      <c r="K3695" s="23"/>
      <c r="L3695" s="22"/>
    </row>
    <row r="3696" spans="1:12" x14ac:dyDescent="0.25">
      <c r="A3696" s="3"/>
      <c r="B3696" s="4"/>
      <c r="C3696" s="4"/>
      <c r="D3696" s="22"/>
      <c r="E3696" s="22"/>
      <c r="F3696" s="22"/>
      <c r="G3696" s="22"/>
      <c r="H3696" s="4"/>
      <c r="I3696" s="23"/>
      <c r="J3696" s="4"/>
      <c r="K3696" s="23"/>
      <c r="L3696" s="22"/>
    </row>
    <row r="3697" spans="1:12" x14ac:dyDescent="0.25">
      <c r="A3697" s="3"/>
      <c r="B3697" s="4"/>
      <c r="C3697" s="4"/>
      <c r="D3697" s="22"/>
      <c r="E3697" s="22"/>
      <c r="F3697" s="22"/>
      <c r="G3697" s="22"/>
      <c r="H3697" s="4"/>
      <c r="I3697" s="23"/>
      <c r="J3697" s="4"/>
      <c r="K3697" s="23"/>
      <c r="L3697" s="22"/>
    </row>
    <row r="3698" spans="1:12" x14ac:dyDescent="0.25">
      <c r="A3698" s="3"/>
      <c r="B3698" s="4"/>
      <c r="C3698" s="4"/>
      <c r="D3698" s="22"/>
      <c r="E3698" s="22"/>
      <c r="F3698" s="22"/>
      <c r="G3698" s="22"/>
      <c r="H3698" s="4"/>
      <c r="I3698" s="23"/>
      <c r="J3698" s="4"/>
      <c r="K3698" s="23"/>
      <c r="L3698" s="22"/>
    </row>
    <row r="3699" spans="1:12" x14ac:dyDescent="0.25">
      <c r="A3699" s="3"/>
      <c r="B3699" s="4"/>
      <c r="C3699" s="4"/>
      <c r="D3699" s="22"/>
      <c r="E3699" s="22"/>
      <c r="F3699" s="22"/>
      <c r="G3699" s="22"/>
      <c r="H3699" s="4"/>
      <c r="I3699" s="23"/>
      <c r="J3699" s="4"/>
      <c r="K3699" s="23"/>
      <c r="L3699" s="22"/>
    </row>
    <row r="3700" spans="1:12" x14ac:dyDescent="0.25">
      <c r="A3700" s="3"/>
      <c r="B3700" s="4"/>
      <c r="C3700" s="4"/>
      <c r="D3700" s="22"/>
      <c r="E3700" s="22"/>
      <c r="F3700" s="22"/>
      <c r="G3700" s="22"/>
      <c r="H3700" s="4"/>
      <c r="I3700" s="23"/>
      <c r="J3700" s="4"/>
      <c r="K3700" s="23"/>
      <c r="L3700" s="22"/>
    </row>
    <row r="3701" spans="1:12" x14ac:dyDescent="0.25">
      <c r="A3701" s="3"/>
      <c r="B3701" s="4"/>
      <c r="C3701" s="4"/>
      <c r="D3701" s="22"/>
      <c r="E3701" s="22"/>
      <c r="F3701" s="22"/>
      <c r="G3701" s="22"/>
      <c r="H3701" s="4"/>
      <c r="I3701" s="23"/>
      <c r="J3701" s="4"/>
      <c r="K3701" s="23"/>
      <c r="L3701" s="22"/>
    </row>
    <row r="3702" spans="1:12" x14ac:dyDescent="0.25">
      <c r="A3702" s="3"/>
      <c r="B3702" s="4"/>
      <c r="C3702" s="4"/>
      <c r="D3702" s="22"/>
      <c r="E3702" s="22"/>
      <c r="F3702" s="22"/>
      <c r="G3702" s="22"/>
      <c r="H3702" s="4"/>
      <c r="I3702" s="23"/>
      <c r="J3702" s="4"/>
      <c r="K3702" s="23"/>
      <c r="L3702" s="22"/>
    </row>
    <row r="3703" spans="1:12" x14ac:dyDescent="0.25">
      <c r="A3703" s="3"/>
      <c r="B3703" s="4"/>
      <c r="C3703" s="4"/>
      <c r="D3703" s="22"/>
      <c r="E3703" s="22"/>
      <c r="F3703" s="22"/>
      <c r="G3703" s="22"/>
      <c r="H3703" s="4"/>
      <c r="I3703" s="23"/>
      <c r="J3703" s="4"/>
      <c r="K3703" s="23"/>
      <c r="L3703" s="22"/>
    </row>
    <row r="3704" spans="1:12" x14ac:dyDescent="0.25">
      <c r="A3704" s="3"/>
      <c r="B3704" s="4"/>
      <c r="C3704" s="4"/>
      <c r="D3704" s="22"/>
      <c r="E3704" s="22"/>
      <c r="F3704" s="22"/>
      <c r="G3704" s="22"/>
      <c r="H3704" s="4"/>
      <c r="I3704" s="23"/>
      <c r="J3704" s="4"/>
      <c r="K3704" s="23"/>
      <c r="L3704" s="22"/>
    </row>
    <row r="3705" spans="1:12" x14ac:dyDescent="0.25">
      <c r="A3705" s="3"/>
      <c r="B3705" s="4"/>
      <c r="C3705" s="4"/>
      <c r="D3705" s="22"/>
      <c r="E3705" s="22"/>
      <c r="F3705" s="22"/>
      <c r="G3705" s="22"/>
      <c r="H3705" s="4"/>
      <c r="I3705" s="23"/>
      <c r="J3705" s="4"/>
      <c r="K3705" s="23"/>
      <c r="L3705" s="22"/>
    </row>
    <row r="3706" spans="1:12" x14ac:dyDescent="0.25">
      <c r="A3706" s="3"/>
      <c r="B3706" s="4"/>
      <c r="C3706" s="4"/>
      <c r="D3706" s="22"/>
      <c r="E3706" s="22"/>
      <c r="F3706" s="22"/>
      <c r="G3706" s="22"/>
      <c r="H3706" s="4"/>
      <c r="I3706" s="23"/>
      <c r="J3706" s="4"/>
      <c r="K3706" s="23"/>
      <c r="L3706" s="22"/>
    </row>
    <row r="3707" spans="1:12" x14ac:dyDescent="0.25">
      <c r="A3707" s="3"/>
      <c r="B3707" s="4"/>
      <c r="C3707" s="4"/>
      <c r="D3707" s="22"/>
      <c r="E3707" s="22"/>
      <c r="F3707" s="22"/>
      <c r="G3707" s="22"/>
      <c r="H3707" s="4"/>
      <c r="I3707" s="23"/>
      <c r="J3707" s="4"/>
      <c r="K3707" s="23"/>
      <c r="L3707" s="22"/>
    </row>
    <row r="3708" spans="1:12" x14ac:dyDescent="0.25">
      <c r="A3708" s="3"/>
      <c r="B3708" s="4"/>
      <c r="C3708" s="4"/>
      <c r="D3708" s="22"/>
      <c r="E3708" s="22"/>
      <c r="F3708" s="22"/>
      <c r="G3708" s="22"/>
      <c r="H3708" s="4"/>
      <c r="I3708" s="23"/>
      <c r="J3708" s="4"/>
      <c r="K3708" s="23"/>
      <c r="L3708" s="22"/>
    </row>
    <row r="3709" spans="1:12" x14ac:dyDescent="0.25">
      <c r="A3709" s="3"/>
      <c r="B3709" s="4"/>
      <c r="C3709" s="4"/>
      <c r="D3709" s="22"/>
      <c r="E3709" s="22"/>
      <c r="F3709" s="22"/>
      <c r="G3709" s="22"/>
      <c r="H3709" s="4"/>
      <c r="I3709" s="23"/>
      <c r="J3709" s="4"/>
      <c r="K3709" s="23"/>
      <c r="L3709" s="22"/>
    </row>
    <row r="3710" spans="1:12" x14ac:dyDescent="0.25">
      <c r="A3710" s="3"/>
      <c r="B3710" s="4"/>
      <c r="C3710" s="4"/>
      <c r="D3710" s="22"/>
      <c r="E3710" s="22"/>
      <c r="F3710" s="22"/>
      <c r="G3710" s="22"/>
      <c r="H3710" s="4"/>
      <c r="I3710" s="23"/>
      <c r="J3710" s="4"/>
      <c r="K3710" s="23"/>
      <c r="L3710" s="22"/>
    </row>
    <row r="3711" spans="1:12" x14ac:dyDescent="0.25">
      <c r="A3711" s="3"/>
      <c r="B3711" s="4"/>
      <c r="C3711" s="4"/>
      <c r="D3711" s="22"/>
      <c r="E3711" s="22"/>
      <c r="F3711" s="22"/>
      <c r="G3711" s="22"/>
      <c r="H3711" s="4"/>
      <c r="I3711" s="23"/>
      <c r="J3711" s="4"/>
      <c r="K3711" s="23"/>
      <c r="L3711" s="22"/>
    </row>
    <row r="3712" spans="1:12" x14ac:dyDescent="0.25">
      <c r="A3712" s="3"/>
      <c r="B3712" s="4"/>
      <c r="C3712" s="4"/>
      <c r="D3712" s="22"/>
      <c r="E3712" s="22"/>
      <c r="F3712" s="22"/>
      <c r="G3712" s="22"/>
      <c r="H3712" s="4"/>
      <c r="I3712" s="23"/>
      <c r="J3712" s="4"/>
      <c r="K3712" s="23"/>
      <c r="L3712" s="22"/>
    </row>
    <row r="3713" spans="1:12" x14ac:dyDescent="0.25">
      <c r="A3713" s="3"/>
      <c r="B3713" s="4"/>
      <c r="C3713" s="4"/>
      <c r="D3713" s="22"/>
      <c r="E3713" s="22"/>
      <c r="F3713" s="22"/>
      <c r="G3713" s="22"/>
      <c r="H3713" s="4"/>
      <c r="I3713" s="23"/>
      <c r="J3713" s="4"/>
      <c r="K3713" s="23"/>
      <c r="L3713" s="22"/>
    </row>
    <row r="3714" spans="1:12" x14ac:dyDescent="0.25">
      <c r="A3714" s="3"/>
      <c r="B3714" s="4"/>
      <c r="C3714" s="4"/>
      <c r="D3714" s="22"/>
      <c r="E3714" s="22"/>
      <c r="F3714" s="22"/>
      <c r="G3714" s="22"/>
      <c r="H3714" s="4"/>
      <c r="I3714" s="23"/>
      <c r="J3714" s="4"/>
      <c r="K3714" s="23"/>
      <c r="L3714" s="22"/>
    </row>
    <row r="3715" spans="1:12" x14ac:dyDescent="0.25">
      <c r="A3715" s="3"/>
      <c r="B3715" s="4"/>
      <c r="C3715" s="4"/>
      <c r="D3715" s="22"/>
      <c r="E3715" s="22"/>
      <c r="F3715" s="22"/>
      <c r="G3715" s="22"/>
      <c r="H3715" s="4"/>
      <c r="I3715" s="23"/>
      <c r="J3715" s="4"/>
      <c r="K3715" s="23"/>
      <c r="L3715" s="22"/>
    </row>
    <row r="3716" spans="1:12" x14ac:dyDescent="0.25">
      <c r="A3716" s="3"/>
      <c r="B3716" s="4"/>
      <c r="C3716" s="4"/>
      <c r="D3716" s="22"/>
      <c r="E3716" s="22"/>
      <c r="F3716" s="22"/>
      <c r="G3716" s="22"/>
      <c r="H3716" s="4"/>
      <c r="I3716" s="23"/>
      <c r="J3716" s="4"/>
      <c r="K3716" s="23"/>
      <c r="L3716" s="22"/>
    </row>
    <row r="3717" spans="1:12" x14ac:dyDescent="0.25">
      <c r="A3717" s="3"/>
      <c r="B3717" s="4"/>
      <c r="C3717" s="4"/>
      <c r="D3717" s="22"/>
      <c r="E3717" s="22"/>
      <c r="F3717" s="22"/>
      <c r="G3717" s="22"/>
      <c r="H3717" s="4"/>
      <c r="I3717" s="23"/>
      <c r="J3717" s="4"/>
      <c r="K3717" s="23"/>
      <c r="L3717" s="22"/>
    </row>
    <row r="3718" spans="1:12" x14ac:dyDescent="0.25">
      <c r="A3718" s="3"/>
      <c r="B3718" s="4"/>
      <c r="C3718" s="4"/>
      <c r="D3718" s="22"/>
      <c r="E3718" s="22"/>
      <c r="F3718" s="22"/>
      <c r="G3718" s="22"/>
      <c r="H3718" s="4"/>
      <c r="I3718" s="23"/>
      <c r="J3718" s="4"/>
      <c r="K3718" s="23"/>
      <c r="L3718" s="22"/>
    </row>
    <row r="3719" spans="1:12" x14ac:dyDescent="0.25">
      <c r="A3719" s="3"/>
      <c r="B3719" s="4"/>
      <c r="C3719" s="4"/>
      <c r="D3719" s="22"/>
      <c r="E3719" s="22"/>
      <c r="F3719" s="22"/>
      <c r="G3719" s="22"/>
      <c r="H3719" s="4"/>
      <c r="I3719" s="23"/>
      <c r="J3719" s="4"/>
      <c r="K3719" s="23"/>
      <c r="L3719" s="22"/>
    </row>
    <row r="3720" spans="1:12" x14ac:dyDescent="0.25">
      <c r="A3720" s="3"/>
      <c r="B3720" s="4"/>
      <c r="C3720" s="4"/>
      <c r="D3720" s="22"/>
      <c r="E3720" s="22"/>
      <c r="F3720" s="22"/>
      <c r="G3720" s="22"/>
      <c r="H3720" s="4"/>
      <c r="I3720" s="23"/>
      <c r="J3720" s="4"/>
      <c r="K3720" s="23"/>
      <c r="L3720" s="22"/>
    </row>
    <row r="3721" spans="1:12" x14ac:dyDescent="0.25">
      <c r="A3721" s="3"/>
      <c r="B3721" s="4"/>
      <c r="C3721" s="4"/>
      <c r="D3721" s="22"/>
      <c r="E3721" s="22"/>
      <c r="F3721" s="22"/>
      <c r="G3721" s="22"/>
      <c r="H3721" s="4"/>
      <c r="I3721" s="23"/>
      <c r="J3721" s="4"/>
      <c r="K3721" s="23"/>
      <c r="L3721" s="22"/>
    </row>
    <row r="3722" spans="1:12" x14ac:dyDescent="0.25">
      <c r="A3722" s="3"/>
      <c r="B3722" s="4"/>
      <c r="C3722" s="4"/>
      <c r="D3722" s="22"/>
      <c r="E3722" s="22"/>
      <c r="F3722" s="22"/>
      <c r="G3722" s="22"/>
      <c r="H3722" s="4"/>
      <c r="I3722" s="23"/>
      <c r="J3722" s="4"/>
      <c r="K3722" s="23"/>
      <c r="L3722" s="22"/>
    </row>
    <row r="3723" spans="1:12" x14ac:dyDescent="0.25">
      <c r="A3723" s="3"/>
      <c r="B3723" s="4"/>
      <c r="C3723" s="4"/>
      <c r="D3723" s="22"/>
      <c r="E3723" s="22"/>
      <c r="F3723" s="22"/>
      <c r="G3723" s="22"/>
      <c r="H3723" s="4"/>
      <c r="I3723" s="23"/>
      <c r="J3723" s="4"/>
      <c r="K3723" s="23"/>
      <c r="L3723" s="22"/>
    </row>
    <row r="3724" spans="1:12" x14ac:dyDescent="0.25">
      <c r="A3724" s="3"/>
      <c r="B3724" s="4"/>
      <c r="C3724" s="4"/>
      <c r="D3724" s="22"/>
      <c r="E3724" s="22"/>
      <c r="F3724" s="22"/>
      <c r="G3724" s="22"/>
      <c r="H3724" s="4"/>
      <c r="I3724" s="23"/>
      <c r="J3724" s="4"/>
      <c r="K3724" s="23"/>
      <c r="L3724" s="22"/>
    </row>
    <row r="3725" spans="1:12" x14ac:dyDescent="0.25">
      <c r="A3725" s="3"/>
      <c r="B3725" s="4"/>
      <c r="C3725" s="4"/>
      <c r="D3725" s="22"/>
      <c r="E3725" s="22"/>
      <c r="F3725" s="22"/>
      <c r="G3725" s="22"/>
      <c r="H3725" s="4"/>
      <c r="I3725" s="23"/>
      <c r="J3725" s="4"/>
      <c r="K3725" s="23"/>
      <c r="L3725" s="22"/>
    </row>
    <row r="3726" spans="1:12" x14ac:dyDescent="0.25">
      <c r="A3726" s="3"/>
      <c r="B3726" s="4"/>
      <c r="C3726" s="4"/>
      <c r="D3726" s="22"/>
      <c r="E3726" s="22"/>
      <c r="F3726" s="22"/>
      <c r="G3726" s="22"/>
      <c r="H3726" s="4"/>
      <c r="I3726" s="23"/>
      <c r="J3726" s="4"/>
      <c r="K3726" s="23"/>
      <c r="L3726" s="22"/>
    </row>
    <row r="3727" spans="1:12" x14ac:dyDescent="0.25">
      <c r="A3727" s="3"/>
      <c r="B3727" s="4"/>
      <c r="C3727" s="4"/>
      <c r="D3727" s="22"/>
      <c r="E3727" s="22"/>
      <c r="F3727" s="22"/>
      <c r="G3727" s="22"/>
      <c r="H3727" s="4"/>
      <c r="I3727" s="23"/>
      <c r="J3727" s="4"/>
      <c r="K3727" s="23"/>
      <c r="L3727" s="22"/>
    </row>
    <row r="3728" spans="1:12" x14ac:dyDescent="0.25">
      <c r="A3728" s="3"/>
      <c r="B3728" s="4"/>
      <c r="C3728" s="4"/>
      <c r="D3728" s="22"/>
      <c r="E3728" s="22"/>
      <c r="F3728" s="22"/>
      <c r="G3728" s="22"/>
      <c r="H3728" s="4"/>
      <c r="I3728" s="23"/>
      <c r="J3728" s="4"/>
      <c r="K3728" s="23"/>
      <c r="L3728" s="22"/>
    </row>
    <row r="3729" spans="1:12" x14ac:dyDescent="0.25">
      <c r="A3729" s="3"/>
      <c r="B3729" s="4"/>
      <c r="C3729" s="4"/>
      <c r="D3729" s="22"/>
      <c r="E3729" s="22"/>
      <c r="F3729" s="22"/>
      <c r="G3729" s="22"/>
      <c r="H3729" s="4"/>
      <c r="I3729" s="23"/>
      <c r="J3729" s="4"/>
      <c r="K3729" s="23"/>
      <c r="L3729" s="22"/>
    </row>
    <row r="3730" spans="1:12" x14ac:dyDescent="0.25">
      <c r="A3730" s="3"/>
      <c r="B3730" s="4"/>
      <c r="C3730" s="4"/>
      <c r="D3730" s="22"/>
      <c r="E3730" s="22"/>
      <c r="F3730" s="22"/>
      <c r="G3730" s="22"/>
      <c r="H3730" s="4"/>
      <c r="I3730" s="23"/>
      <c r="J3730" s="4"/>
      <c r="K3730" s="23"/>
      <c r="L3730" s="22"/>
    </row>
    <row r="3731" spans="1:12" x14ac:dyDescent="0.25">
      <c r="A3731" s="3"/>
      <c r="B3731" s="4"/>
      <c r="C3731" s="4"/>
      <c r="D3731" s="22"/>
      <c r="E3731" s="22"/>
      <c r="F3731" s="22"/>
      <c r="G3731" s="22"/>
      <c r="H3731" s="4"/>
      <c r="I3731" s="23"/>
      <c r="J3731" s="4"/>
      <c r="K3731" s="23"/>
      <c r="L3731" s="22"/>
    </row>
    <row r="3732" spans="1:12" x14ac:dyDescent="0.25">
      <c r="A3732" s="3"/>
      <c r="B3732" s="4"/>
      <c r="C3732" s="4"/>
      <c r="D3732" s="22"/>
      <c r="E3732" s="22"/>
      <c r="F3732" s="22"/>
      <c r="G3732" s="22"/>
      <c r="H3732" s="4"/>
      <c r="I3732" s="23"/>
      <c r="J3732" s="4"/>
      <c r="K3732" s="23"/>
      <c r="L3732" s="22"/>
    </row>
    <row r="3733" spans="1:12" x14ac:dyDescent="0.25">
      <c r="A3733" s="3"/>
      <c r="B3733" s="4"/>
      <c r="C3733" s="4"/>
      <c r="D3733" s="22"/>
      <c r="E3733" s="22"/>
      <c r="F3733" s="22"/>
      <c r="G3733" s="22"/>
      <c r="H3733" s="4"/>
      <c r="I3733" s="23"/>
      <c r="J3733" s="4"/>
      <c r="K3733" s="23"/>
      <c r="L3733" s="22"/>
    </row>
    <row r="3734" spans="1:12" x14ac:dyDescent="0.25">
      <c r="A3734" s="3"/>
      <c r="B3734" s="4"/>
      <c r="C3734" s="4"/>
      <c r="D3734" s="22"/>
      <c r="E3734" s="22"/>
      <c r="F3734" s="22"/>
      <c r="G3734" s="22"/>
      <c r="H3734" s="4"/>
      <c r="I3734" s="23"/>
      <c r="J3734" s="4"/>
      <c r="K3734" s="23"/>
      <c r="L3734" s="22"/>
    </row>
    <row r="3735" spans="1:12" x14ac:dyDescent="0.25">
      <c r="A3735" s="3"/>
      <c r="B3735" s="4"/>
      <c r="C3735" s="4"/>
      <c r="D3735" s="22"/>
      <c r="E3735" s="22"/>
      <c r="F3735" s="22"/>
      <c r="G3735" s="22"/>
      <c r="H3735" s="4"/>
      <c r="I3735" s="23"/>
      <c r="J3735" s="4"/>
      <c r="K3735" s="23"/>
      <c r="L3735" s="22"/>
    </row>
    <row r="3736" spans="1:12" x14ac:dyDescent="0.25">
      <c r="A3736" s="3"/>
      <c r="B3736" s="4"/>
      <c r="C3736" s="4"/>
      <c r="D3736" s="22"/>
      <c r="E3736" s="22"/>
      <c r="F3736" s="22"/>
      <c r="G3736" s="22"/>
      <c r="H3736" s="4"/>
      <c r="I3736" s="23"/>
      <c r="J3736" s="4"/>
      <c r="K3736" s="23"/>
      <c r="L3736" s="22"/>
    </row>
    <row r="3737" spans="1:12" x14ac:dyDescent="0.25">
      <c r="A3737" s="3"/>
      <c r="B3737" s="4"/>
      <c r="C3737" s="4"/>
      <c r="D3737" s="22"/>
      <c r="E3737" s="22"/>
      <c r="F3737" s="22"/>
      <c r="G3737" s="22"/>
      <c r="H3737" s="4"/>
      <c r="I3737" s="23"/>
      <c r="J3737" s="4"/>
      <c r="K3737" s="23"/>
      <c r="L3737" s="22"/>
    </row>
    <row r="3738" spans="1:12" x14ac:dyDescent="0.25">
      <c r="A3738" s="3"/>
      <c r="B3738" s="4"/>
      <c r="C3738" s="4"/>
      <c r="D3738" s="22"/>
      <c r="E3738" s="22"/>
      <c r="F3738" s="22"/>
      <c r="G3738" s="22"/>
      <c r="H3738" s="4"/>
      <c r="I3738" s="23"/>
      <c r="J3738" s="4"/>
      <c r="K3738" s="23"/>
      <c r="L3738" s="22"/>
    </row>
    <row r="3739" spans="1:12" x14ac:dyDescent="0.25">
      <c r="A3739" s="3"/>
      <c r="B3739" s="4"/>
      <c r="C3739" s="4"/>
      <c r="D3739" s="22"/>
      <c r="E3739" s="22"/>
      <c r="F3739" s="22"/>
      <c r="G3739" s="22"/>
      <c r="H3739" s="4"/>
      <c r="I3739" s="23"/>
      <c r="J3739" s="4"/>
      <c r="K3739" s="23"/>
      <c r="L3739" s="22"/>
    </row>
    <row r="3740" spans="1:12" x14ac:dyDescent="0.25">
      <c r="A3740" s="3"/>
      <c r="B3740" s="4"/>
      <c r="C3740" s="4"/>
      <c r="D3740" s="22"/>
      <c r="E3740" s="22"/>
      <c r="F3740" s="22"/>
      <c r="G3740" s="22"/>
      <c r="H3740" s="4"/>
      <c r="I3740" s="23"/>
      <c r="J3740" s="4"/>
      <c r="K3740" s="23"/>
      <c r="L3740" s="22"/>
    </row>
    <row r="3741" spans="1:12" x14ac:dyDescent="0.25">
      <c r="A3741" s="3"/>
      <c r="B3741" s="4"/>
      <c r="C3741" s="4"/>
      <c r="D3741" s="22"/>
      <c r="E3741" s="22"/>
      <c r="F3741" s="22"/>
      <c r="G3741" s="22"/>
      <c r="H3741" s="4"/>
      <c r="I3741" s="23"/>
      <c r="J3741" s="4"/>
      <c r="K3741" s="23"/>
      <c r="L3741" s="22"/>
    </row>
    <row r="3742" spans="1:12" x14ac:dyDescent="0.25">
      <c r="A3742" s="3"/>
      <c r="B3742" s="4"/>
      <c r="C3742" s="4"/>
      <c r="D3742" s="22"/>
      <c r="E3742" s="22"/>
      <c r="F3742" s="22"/>
      <c r="G3742" s="22"/>
      <c r="H3742" s="4"/>
      <c r="I3742" s="23"/>
      <c r="J3742" s="4"/>
      <c r="K3742" s="23"/>
      <c r="L3742" s="22"/>
    </row>
    <row r="3743" spans="1:12" x14ac:dyDescent="0.25">
      <c r="A3743" s="3"/>
      <c r="B3743" s="4"/>
      <c r="C3743" s="4"/>
      <c r="D3743" s="22"/>
      <c r="E3743" s="22"/>
      <c r="F3743" s="22"/>
      <c r="G3743" s="22"/>
      <c r="H3743" s="4"/>
      <c r="I3743" s="23"/>
      <c r="J3743" s="4"/>
      <c r="K3743" s="23"/>
      <c r="L3743" s="22"/>
    </row>
    <row r="3744" spans="1:12" x14ac:dyDescent="0.25">
      <c r="A3744" s="3"/>
      <c r="B3744" s="4"/>
      <c r="C3744" s="4"/>
      <c r="D3744" s="22"/>
      <c r="E3744" s="22"/>
      <c r="F3744" s="22"/>
      <c r="G3744" s="22"/>
      <c r="H3744" s="4"/>
      <c r="I3744" s="23"/>
      <c r="J3744" s="4"/>
      <c r="K3744" s="23"/>
      <c r="L3744" s="22"/>
    </row>
    <row r="3745" spans="1:12" x14ac:dyDescent="0.25">
      <c r="A3745" s="3"/>
      <c r="B3745" s="4"/>
      <c r="C3745" s="4"/>
      <c r="D3745" s="22"/>
      <c r="E3745" s="22"/>
      <c r="F3745" s="22"/>
      <c r="G3745" s="22"/>
      <c r="H3745" s="4"/>
      <c r="I3745" s="23"/>
      <c r="J3745" s="4"/>
      <c r="K3745" s="23"/>
      <c r="L3745" s="22"/>
    </row>
    <row r="3746" spans="1:12" x14ac:dyDescent="0.25">
      <c r="A3746" s="3"/>
      <c r="B3746" s="4"/>
      <c r="C3746" s="4"/>
      <c r="D3746" s="22"/>
      <c r="E3746" s="22"/>
      <c r="F3746" s="22"/>
      <c r="G3746" s="22"/>
      <c r="H3746" s="4"/>
      <c r="I3746" s="23"/>
      <c r="J3746" s="4"/>
      <c r="K3746" s="23"/>
      <c r="L3746" s="22"/>
    </row>
    <row r="3747" spans="1:12" x14ac:dyDescent="0.25">
      <c r="A3747" s="3"/>
      <c r="B3747" s="4"/>
      <c r="C3747" s="4"/>
      <c r="D3747" s="22"/>
      <c r="E3747" s="22"/>
      <c r="F3747" s="22"/>
      <c r="G3747" s="22"/>
      <c r="H3747" s="4"/>
      <c r="I3747" s="23"/>
      <c r="J3747" s="4"/>
      <c r="K3747" s="23"/>
      <c r="L3747" s="22"/>
    </row>
    <row r="3748" spans="1:12" x14ac:dyDescent="0.25">
      <c r="A3748" s="3"/>
      <c r="B3748" s="4"/>
      <c r="C3748" s="4"/>
      <c r="D3748" s="22"/>
      <c r="E3748" s="22"/>
      <c r="F3748" s="22"/>
      <c r="G3748" s="22"/>
      <c r="H3748" s="4"/>
      <c r="I3748" s="23"/>
      <c r="J3748" s="4"/>
      <c r="K3748" s="23"/>
      <c r="L3748" s="22"/>
    </row>
    <row r="3749" spans="1:12" x14ac:dyDescent="0.25">
      <c r="A3749" s="3"/>
      <c r="B3749" s="4"/>
      <c r="C3749" s="4"/>
      <c r="D3749" s="22"/>
      <c r="E3749" s="22"/>
      <c r="F3749" s="22"/>
      <c r="G3749" s="22"/>
      <c r="H3749" s="4"/>
      <c r="I3749" s="23"/>
      <c r="J3749" s="4"/>
      <c r="K3749" s="23"/>
      <c r="L3749" s="22"/>
    </row>
    <row r="3750" spans="1:12" x14ac:dyDescent="0.25">
      <c r="A3750" s="3"/>
      <c r="B3750" s="4"/>
      <c r="C3750" s="4"/>
      <c r="D3750" s="22"/>
      <c r="E3750" s="22"/>
      <c r="F3750" s="22"/>
      <c r="G3750" s="22"/>
      <c r="H3750" s="4"/>
      <c r="I3750" s="23"/>
      <c r="J3750" s="4"/>
      <c r="K3750" s="23"/>
      <c r="L3750" s="22"/>
    </row>
    <row r="3751" spans="1:12" x14ac:dyDescent="0.25">
      <c r="A3751" s="3"/>
      <c r="B3751" s="4"/>
      <c r="C3751" s="4"/>
      <c r="D3751" s="22"/>
      <c r="E3751" s="22"/>
      <c r="F3751" s="22"/>
      <c r="G3751" s="22"/>
      <c r="H3751" s="4"/>
      <c r="I3751" s="23"/>
      <c r="J3751" s="4"/>
      <c r="K3751" s="23"/>
      <c r="L3751" s="22"/>
    </row>
    <row r="3752" spans="1:12" x14ac:dyDescent="0.25">
      <c r="A3752" s="3"/>
      <c r="B3752" s="4"/>
      <c r="C3752" s="4"/>
      <c r="D3752" s="22"/>
      <c r="E3752" s="22"/>
      <c r="F3752" s="22"/>
      <c r="G3752" s="22"/>
      <c r="H3752" s="4"/>
      <c r="I3752" s="23"/>
      <c r="J3752" s="4"/>
      <c r="K3752" s="23"/>
      <c r="L3752" s="22"/>
    </row>
    <row r="3753" spans="1:12" x14ac:dyDescent="0.25">
      <c r="A3753" s="3"/>
      <c r="B3753" s="4"/>
      <c r="C3753" s="4"/>
      <c r="D3753" s="22"/>
      <c r="E3753" s="22"/>
      <c r="F3753" s="22"/>
      <c r="G3753" s="22"/>
      <c r="H3753" s="4"/>
      <c r="I3753" s="23"/>
      <c r="J3753" s="4"/>
      <c r="K3753" s="23"/>
      <c r="L3753" s="22"/>
    </row>
    <row r="3754" spans="1:12" x14ac:dyDescent="0.25">
      <c r="A3754" s="3"/>
      <c r="B3754" s="4"/>
      <c r="C3754" s="4"/>
      <c r="D3754" s="22"/>
      <c r="E3754" s="22"/>
      <c r="F3754" s="22"/>
      <c r="G3754" s="22"/>
      <c r="H3754" s="4"/>
      <c r="I3754" s="23"/>
      <c r="J3754" s="4"/>
      <c r="K3754" s="23"/>
      <c r="L3754" s="22"/>
    </row>
    <row r="3755" spans="1:12" x14ac:dyDescent="0.25">
      <c r="A3755" s="3"/>
      <c r="B3755" s="4"/>
      <c r="C3755" s="4"/>
      <c r="D3755" s="22"/>
      <c r="E3755" s="22"/>
      <c r="F3755" s="22"/>
      <c r="G3755" s="22"/>
      <c r="H3755" s="4"/>
      <c r="I3755" s="23"/>
      <c r="J3755" s="4"/>
      <c r="K3755" s="23"/>
      <c r="L3755" s="22"/>
    </row>
    <row r="3756" spans="1:12" x14ac:dyDescent="0.25">
      <c r="A3756" s="3"/>
      <c r="B3756" s="4"/>
      <c r="C3756" s="4"/>
      <c r="D3756" s="22"/>
      <c r="E3756" s="22"/>
      <c r="F3756" s="22"/>
      <c r="G3756" s="22"/>
      <c r="H3756" s="4"/>
      <c r="I3756" s="23"/>
      <c r="J3756" s="4"/>
      <c r="K3756" s="23"/>
      <c r="L3756" s="22"/>
    </row>
    <row r="3757" spans="1:12" x14ac:dyDescent="0.25">
      <c r="A3757" s="3"/>
      <c r="B3757" s="4"/>
      <c r="C3757" s="4"/>
      <c r="D3757" s="22"/>
      <c r="E3757" s="22"/>
      <c r="F3757" s="22"/>
      <c r="G3757" s="22"/>
      <c r="H3757" s="4"/>
      <c r="I3757" s="23"/>
      <c r="J3757" s="4"/>
      <c r="K3757" s="23"/>
      <c r="L3757" s="22"/>
    </row>
    <row r="3758" spans="1:12" x14ac:dyDescent="0.25">
      <c r="A3758" s="3"/>
      <c r="B3758" s="4"/>
      <c r="C3758" s="4"/>
      <c r="D3758" s="22"/>
      <c r="E3758" s="22"/>
      <c r="F3758" s="22"/>
      <c r="G3758" s="22"/>
      <c r="H3758" s="4"/>
      <c r="I3758" s="23"/>
      <c r="J3758" s="4"/>
      <c r="K3758" s="23"/>
      <c r="L3758" s="22"/>
    </row>
    <row r="3759" spans="1:12" x14ac:dyDescent="0.25">
      <c r="A3759" s="3"/>
      <c r="B3759" s="4"/>
      <c r="C3759" s="4"/>
      <c r="D3759" s="22"/>
      <c r="E3759" s="22"/>
      <c r="F3759" s="22"/>
      <c r="G3759" s="22"/>
      <c r="H3759" s="4"/>
      <c r="I3759" s="23"/>
      <c r="J3759" s="4"/>
      <c r="K3759" s="23"/>
      <c r="L3759" s="22"/>
    </row>
    <row r="3760" spans="1:12" x14ac:dyDescent="0.25">
      <c r="A3760" s="3"/>
      <c r="B3760" s="4"/>
      <c r="C3760" s="4"/>
      <c r="D3760" s="22"/>
      <c r="E3760" s="22"/>
      <c r="F3760" s="22"/>
      <c r="G3760" s="22"/>
      <c r="H3760" s="4"/>
      <c r="I3760" s="23"/>
      <c r="J3760" s="4"/>
      <c r="K3760" s="23"/>
      <c r="L3760" s="22"/>
    </row>
    <row r="3761" spans="1:12" x14ac:dyDescent="0.25">
      <c r="A3761" s="3"/>
      <c r="B3761" s="4"/>
      <c r="C3761" s="4"/>
      <c r="D3761" s="22"/>
      <c r="E3761" s="22"/>
      <c r="F3761" s="22"/>
      <c r="G3761" s="22"/>
      <c r="H3761" s="4"/>
      <c r="I3761" s="23"/>
      <c r="J3761" s="4"/>
      <c r="K3761" s="23"/>
      <c r="L3761" s="22"/>
    </row>
    <row r="3762" spans="1:12" x14ac:dyDescent="0.25">
      <c r="A3762" s="3"/>
      <c r="B3762" s="4"/>
      <c r="C3762" s="4"/>
      <c r="D3762" s="22"/>
      <c r="E3762" s="22"/>
      <c r="F3762" s="22"/>
      <c r="G3762" s="22"/>
      <c r="H3762" s="4"/>
      <c r="I3762" s="23"/>
      <c r="J3762" s="4"/>
      <c r="K3762" s="23"/>
      <c r="L3762" s="22"/>
    </row>
    <row r="3763" spans="1:12" x14ac:dyDescent="0.25">
      <c r="A3763" s="3"/>
      <c r="B3763" s="4"/>
      <c r="C3763" s="4"/>
      <c r="D3763" s="22"/>
      <c r="E3763" s="22"/>
      <c r="F3763" s="22"/>
      <c r="G3763" s="22"/>
      <c r="H3763" s="4"/>
      <c r="I3763" s="23"/>
      <c r="J3763" s="4"/>
      <c r="K3763" s="23"/>
      <c r="L3763" s="22"/>
    </row>
    <row r="3764" spans="1:12" x14ac:dyDescent="0.25">
      <c r="A3764" s="3"/>
      <c r="B3764" s="4"/>
      <c r="C3764" s="4"/>
      <c r="D3764" s="22"/>
      <c r="E3764" s="22"/>
      <c r="F3764" s="22"/>
      <c r="G3764" s="22"/>
      <c r="H3764" s="4"/>
      <c r="I3764" s="23"/>
      <c r="J3764" s="4"/>
      <c r="K3764" s="23"/>
      <c r="L3764" s="22"/>
    </row>
    <row r="3765" spans="1:12" x14ac:dyDescent="0.25">
      <c r="A3765" s="3"/>
      <c r="B3765" s="4"/>
      <c r="C3765" s="4"/>
      <c r="D3765" s="22"/>
      <c r="E3765" s="22"/>
      <c r="F3765" s="22"/>
      <c r="G3765" s="22"/>
      <c r="H3765" s="4"/>
      <c r="I3765" s="23"/>
      <c r="J3765" s="4"/>
      <c r="K3765" s="23"/>
      <c r="L3765" s="22"/>
    </row>
    <row r="3766" spans="1:12" x14ac:dyDescent="0.25">
      <c r="A3766" s="3"/>
      <c r="B3766" s="4"/>
      <c r="C3766" s="4"/>
      <c r="D3766" s="22"/>
      <c r="E3766" s="22"/>
      <c r="F3766" s="22"/>
      <c r="G3766" s="22"/>
      <c r="H3766" s="4"/>
      <c r="I3766" s="23"/>
      <c r="J3766" s="4"/>
      <c r="K3766" s="23"/>
      <c r="L3766" s="22"/>
    </row>
    <row r="3767" spans="1:12" x14ac:dyDescent="0.25">
      <c r="A3767" s="3"/>
      <c r="B3767" s="4"/>
      <c r="C3767" s="4"/>
      <c r="D3767" s="22"/>
      <c r="E3767" s="22"/>
      <c r="F3767" s="22"/>
      <c r="G3767" s="22"/>
      <c r="H3767" s="4"/>
      <c r="I3767" s="23"/>
      <c r="J3767" s="4"/>
      <c r="K3767" s="23"/>
      <c r="L3767" s="22"/>
    </row>
    <row r="3768" spans="1:12" x14ac:dyDescent="0.25">
      <c r="A3768" s="3"/>
      <c r="B3768" s="4"/>
      <c r="C3768" s="4"/>
      <c r="D3768" s="22"/>
      <c r="E3768" s="22"/>
      <c r="F3768" s="22"/>
      <c r="G3768" s="22"/>
      <c r="H3768" s="4"/>
      <c r="I3768" s="23"/>
      <c r="J3768" s="4"/>
      <c r="K3768" s="23"/>
      <c r="L3768" s="22"/>
    </row>
    <row r="3769" spans="1:12" x14ac:dyDescent="0.25">
      <c r="A3769" s="3"/>
      <c r="B3769" s="4"/>
      <c r="C3769" s="4"/>
      <c r="D3769" s="22"/>
      <c r="E3769" s="22"/>
      <c r="F3769" s="22"/>
      <c r="G3769" s="22"/>
      <c r="H3769" s="4"/>
      <c r="I3769" s="23"/>
      <c r="J3769" s="4"/>
      <c r="K3769" s="23"/>
      <c r="L3769" s="22"/>
    </row>
    <row r="3770" spans="1:12" x14ac:dyDescent="0.25">
      <c r="A3770" s="3"/>
      <c r="B3770" s="4"/>
      <c r="C3770" s="4"/>
      <c r="D3770" s="22"/>
      <c r="E3770" s="22"/>
      <c r="F3770" s="22"/>
      <c r="G3770" s="22"/>
      <c r="H3770" s="4"/>
      <c r="I3770" s="23"/>
      <c r="J3770" s="4"/>
      <c r="K3770" s="23"/>
      <c r="L3770" s="22"/>
    </row>
    <row r="3771" spans="1:12" x14ac:dyDescent="0.25">
      <c r="A3771" s="3"/>
      <c r="B3771" s="4"/>
      <c r="C3771" s="4"/>
      <c r="D3771" s="22"/>
      <c r="E3771" s="22"/>
      <c r="F3771" s="22"/>
      <c r="G3771" s="22"/>
      <c r="H3771" s="4"/>
      <c r="I3771" s="23"/>
      <c r="J3771" s="4"/>
      <c r="K3771" s="23"/>
      <c r="L3771" s="22"/>
    </row>
    <row r="3772" spans="1:12" x14ac:dyDescent="0.25">
      <c r="A3772" s="3"/>
      <c r="B3772" s="4"/>
      <c r="C3772" s="4"/>
      <c r="D3772" s="22"/>
      <c r="E3772" s="22"/>
      <c r="F3772" s="22"/>
      <c r="G3772" s="22"/>
      <c r="H3772" s="4"/>
      <c r="I3772" s="23"/>
      <c r="J3772" s="4"/>
      <c r="K3772" s="23"/>
      <c r="L3772" s="22"/>
    </row>
    <row r="3773" spans="1:12" x14ac:dyDescent="0.25">
      <c r="A3773" s="3"/>
      <c r="B3773" s="4"/>
      <c r="C3773" s="4"/>
      <c r="D3773" s="22"/>
      <c r="E3773" s="22"/>
      <c r="F3773" s="22"/>
      <c r="G3773" s="22"/>
      <c r="H3773" s="4"/>
      <c r="I3773" s="23"/>
      <c r="J3773" s="4"/>
      <c r="K3773" s="23"/>
      <c r="L3773" s="22"/>
    </row>
    <row r="3774" spans="1:12" x14ac:dyDescent="0.25">
      <c r="A3774" s="3"/>
      <c r="B3774" s="4"/>
      <c r="C3774" s="4"/>
      <c r="D3774" s="22"/>
      <c r="E3774" s="22"/>
      <c r="F3774" s="22"/>
      <c r="G3774" s="22"/>
      <c r="H3774" s="4"/>
      <c r="I3774" s="23"/>
      <c r="J3774" s="4"/>
      <c r="K3774" s="23"/>
      <c r="L3774" s="22"/>
    </row>
    <row r="3775" spans="1:12" x14ac:dyDescent="0.25">
      <c r="A3775" s="3"/>
      <c r="B3775" s="4"/>
      <c r="C3775" s="4"/>
      <c r="D3775" s="22"/>
      <c r="E3775" s="22"/>
      <c r="F3775" s="22"/>
      <c r="G3775" s="22"/>
      <c r="H3775" s="4"/>
      <c r="I3775" s="23"/>
      <c r="J3775" s="4"/>
      <c r="K3775" s="23"/>
      <c r="L3775" s="22"/>
    </row>
    <row r="3776" spans="1:12" x14ac:dyDescent="0.25">
      <c r="A3776" s="3"/>
      <c r="B3776" s="4"/>
      <c r="C3776" s="4"/>
      <c r="D3776" s="22"/>
      <c r="E3776" s="22"/>
      <c r="F3776" s="22"/>
      <c r="G3776" s="22"/>
      <c r="H3776" s="4"/>
      <c r="I3776" s="23"/>
      <c r="J3776" s="4"/>
      <c r="K3776" s="23"/>
      <c r="L3776" s="22"/>
    </row>
    <row r="3777" spans="1:12" x14ac:dyDescent="0.25">
      <c r="A3777" s="3"/>
      <c r="B3777" s="4"/>
      <c r="C3777" s="4"/>
      <c r="D3777" s="22"/>
      <c r="E3777" s="22"/>
      <c r="F3777" s="22"/>
      <c r="G3777" s="22"/>
      <c r="H3777" s="4"/>
      <c r="I3777" s="23"/>
      <c r="J3777" s="4"/>
      <c r="K3777" s="23"/>
      <c r="L3777" s="22"/>
    </row>
    <row r="3778" spans="1:12" x14ac:dyDescent="0.25">
      <c r="A3778" s="3"/>
      <c r="B3778" s="4"/>
      <c r="C3778" s="4"/>
      <c r="D3778" s="22"/>
      <c r="E3778" s="22"/>
      <c r="F3778" s="22"/>
      <c r="G3778" s="22"/>
      <c r="H3778" s="4"/>
      <c r="I3778" s="23"/>
      <c r="J3778" s="4"/>
      <c r="K3778" s="23"/>
      <c r="L3778" s="22"/>
    </row>
    <row r="3779" spans="1:12" x14ac:dyDescent="0.25">
      <c r="A3779" s="3"/>
      <c r="B3779" s="4"/>
      <c r="C3779" s="4"/>
      <c r="D3779" s="22"/>
      <c r="E3779" s="22"/>
      <c r="F3779" s="22"/>
      <c r="G3779" s="22"/>
      <c r="H3779" s="4"/>
      <c r="I3779" s="23"/>
      <c r="J3779" s="4"/>
      <c r="K3779" s="23"/>
      <c r="L3779" s="22"/>
    </row>
    <row r="3780" spans="1:12" x14ac:dyDescent="0.25">
      <c r="A3780" s="3"/>
      <c r="B3780" s="4"/>
      <c r="C3780" s="4"/>
      <c r="D3780" s="22"/>
      <c r="E3780" s="22"/>
      <c r="F3780" s="22"/>
      <c r="G3780" s="22"/>
      <c r="H3780" s="4"/>
      <c r="I3780" s="23"/>
      <c r="J3780" s="4"/>
      <c r="K3780" s="23"/>
      <c r="L3780" s="22"/>
    </row>
    <row r="3781" spans="1:12" x14ac:dyDescent="0.25">
      <c r="A3781" s="3"/>
      <c r="B3781" s="4"/>
      <c r="C3781" s="4"/>
      <c r="D3781" s="22"/>
      <c r="E3781" s="22"/>
      <c r="F3781" s="22"/>
      <c r="G3781" s="22"/>
      <c r="H3781" s="4"/>
      <c r="I3781" s="23"/>
      <c r="J3781" s="4"/>
      <c r="K3781" s="23"/>
      <c r="L3781" s="22"/>
    </row>
    <row r="3782" spans="1:12" x14ac:dyDescent="0.25">
      <c r="A3782" s="3"/>
      <c r="B3782" s="4"/>
      <c r="C3782" s="4"/>
      <c r="D3782" s="22"/>
      <c r="E3782" s="22"/>
      <c r="F3782" s="22"/>
      <c r="G3782" s="22"/>
      <c r="H3782" s="4"/>
      <c r="I3782" s="23"/>
      <c r="J3782" s="4"/>
      <c r="K3782" s="23"/>
      <c r="L3782" s="22"/>
    </row>
    <row r="3783" spans="1:12" x14ac:dyDescent="0.25">
      <c r="A3783" s="3"/>
      <c r="B3783" s="4"/>
      <c r="C3783" s="4"/>
      <c r="D3783" s="22"/>
      <c r="E3783" s="22"/>
      <c r="F3783" s="22"/>
      <c r="G3783" s="22"/>
      <c r="H3783" s="4"/>
      <c r="I3783" s="23"/>
      <c r="J3783" s="4"/>
      <c r="K3783" s="23"/>
      <c r="L3783" s="22"/>
    </row>
    <row r="3784" spans="1:12" x14ac:dyDescent="0.25">
      <c r="A3784" s="3"/>
      <c r="B3784" s="4"/>
      <c r="C3784" s="4"/>
      <c r="D3784" s="22"/>
      <c r="E3784" s="22"/>
      <c r="F3784" s="22"/>
      <c r="G3784" s="22"/>
      <c r="H3784" s="4"/>
      <c r="I3784" s="23"/>
      <c r="J3784" s="4"/>
      <c r="K3784" s="23"/>
      <c r="L3784" s="22"/>
    </row>
    <row r="3785" spans="1:12" x14ac:dyDescent="0.25">
      <c r="A3785" s="3"/>
      <c r="B3785" s="4"/>
      <c r="C3785" s="4"/>
      <c r="D3785" s="22"/>
      <c r="E3785" s="22"/>
      <c r="F3785" s="22"/>
      <c r="G3785" s="22"/>
      <c r="H3785" s="4"/>
      <c r="I3785" s="23"/>
      <c r="J3785" s="4"/>
      <c r="K3785" s="23"/>
      <c r="L3785" s="22"/>
    </row>
    <row r="3786" spans="1:12" x14ac:dyDescent="0.25">
      <c r="A3786" s="3"/>
      <c r="B3786" s="4"/>
      <c r="C3786" s="4"/>
      <c r="D3786" s="22"/>
      <c r="E3786" s="22"/>
      <c r="F3786" s="22"/>
      <c r="G3786" s="22"/>
      <c r="H3786" s="4"/>
      <c r="I3786" s="23"/>
      <c r="J3786" s="4"/>
      <c r="K3786" s="23"/>
      <c r="L3786" s="22"/>
    </row>
    <row r="3787" spans="1:12" x14ac:dyDescent="0.25">
      <c r="A3787" s="3"/>
      <c r="B3787" s="4"/>
      <c r="C3787" s="4"/>
      <c r="D3787" s="22"/>
      <c r="E3787" s="22"/>
      <c r="F3787" s="22"/>
      <c r="G3787" s="22"/>
      <c r="H3787" s="4"/>
      <c r="I3787" s="23"/>
      <c r="J3787" s="4"/>
      <c r="K3787" s="23"/>
      <c r="L3787" s="22"/>
    </row>
    <row r="3788" spans="1:12" x14ac:dyDescent="0.25">
      <c r="A3788" s="3"/>
      <c r="B3788" s="4"/>
      <c r="C3788" s="4"/>
      <c r="D3788" s="22"/>
      <c r="E3788" s="22"/>
      <c r="F3788" s="22"/>
      <c r="G3788" s="22"/>
      <c r="H3788" s="4"/>
      <c r="I3788" s="23"/>
      <c r="J3788" s="4"/>
      <c r="K3788" s="23"/>
      <c r="L3788" s="22"/>
    </row>
    <row r="3789" spans="1:12" x14ac:dyDescent="0.25">
      <c r="A3789" s="3"/>
      <c r="B3789" s="4"/>
      <c r="C3789" s="4"/>
      <c r="D3789" s="22"/>
      <c r="E3789" s="22"/>
      <c r="F3789" s="22"/>
      <c r="G3789" s="22"/>
      <c r="H3789" s="4"/>
      <c r="I3789" s="23"/>
      <c r="J3789" s="4"/>
      <c r="K3789" s="23"/>
      <c r="L3789" s="22"/>
    </row>
    <row r="3790" spans="1:12" x14ac:dyDescent="0.25">
      <c r="A3790" s="3"/>
      <c r="B3790" s="4"/>
      <c r="C3790" s="4"/>
      <c r="D3790" s="22"/>
      <c r="E3790" s="22"/>
      <c r="F3790" s="22"/>
      <c r="G3790" s="22"/>
      <c r="H3790" s="4"/>
      <c r="I3790" s="23"/>
      <c r="J3790" s="4"/>
      <c r="K3790" s="23"/>
      <c r="L3790" s="22"/>
    </row>
    <row r="3791" spans="1:12" x14ac:dyDescent="0.25">
      <c r="A3791" s="3"/>
      <c r="B3791" s="4"/>
      <c r="C3791" s="4"/>
      <c r="D3791" s="22"/>
      <c r="E3791" s="22"/>
      <c r="F3791" s="22"/>
      <c r="G3791" s="22"/>
      <c r="H3791" s="4"/>
      <c r="I3791" s="23"/>
      <c r="J3791" s="4"/>
      <c r="K3791" s="23"/>
      <c r="L3791" s="22"/>
    </row>
    <row r="3792" spans="1:12" x14ac:dyDescent="0.25">
      <c r="A3792" s="3"/>
      <c r="B3792" s="4"/>
      <c r="C3792" s="4"/>
      <c r="D3792" s="22"/>
      <c r="E3792" s="22"/>
      <c r="F3792" s="22"/>
      <c r="G3792" s="22"/>
      <c r="H3792" s="4"/>
      <c r="I3792" s="23"/>
      <c r="J3792" s="4"/>
      <c r="K3792" s="23"/>
      <c r="L3792" s="22"/>
    </row>
    <row r="3793" spans="1:12" x14ac:dyDescent="0.25">
      <c r="A3793" s="3"/>
      <c r="B3793" s="4"/>
      <c r="C3793" s="4"/>
      <c r="D3793" s="22"/>
      <c r="E3793" s="22"/>
      <c r="F3793" s="22"/>
      <c r="G3793" s="22"/>
      <c r="H3793" s="4"/>
      <c r="I3793" s="23"/>
      <c r="J3793" s="4"/>
      <c r="K3793" s="23"/>
      <c r="L3793" s="22"/>
    </row>
    <row r="3794" spans="1:12" x14ac:dyDescent="0.25">
      <c r="A3794" s="3"/>
      <c r="B3794" s="4"/>
      <c r="C3794" s="4"/>
      <c r="D3794" s="22"/>
      <c r="E3794" s="22"/>
      <c r="F3794" s="22"/>
      <c r="G3794" s="22"/>
      <c r="H3794" s="4"/>
      <c r="I3794" s="23"/>
      <c r="J3794" s="4"/>
      <c r="K3794" s="23"/>
      <c r="L3794" s="22"/>
    </row>
    <row r="3795" spans="1:12" x14ac:dyDescent="0.25">
      <c r="A3795" s="3"/>
      <c r="B3795" s="4"/>
      <c r="C3795" s="4"/>
      <c r="D3795" s="22"/>
      <c r="E3795" s="22"/>
      <c r="F3795" s="22"/>
      <c r="G3795" s="22"/>
      <c r="H3795" s="4"/>
      <c r="I3795" s="23"/>
      <c r="J3795" s="4"/>
      <c r="K3795" s="23"/>
      <c r="L3795" s="22"/>
    </row>
    <row r="3796" spans="1:12" x14ac:dyDescent="0.25">
      <c r="A3796" s="3"/>
      <c r="B3796" s="4"/>
      <c r="C3796" s="4"/>
      <c r="D3796" s="22"/>
      <c r="E3796" s="22"/>
      <c r="F3796" s="22"/>
      <c r="G3796" s="22"/>
      <c r="H3796" s="4"/>
      <c r="I3796" s="23"/>
      <c r="J3796" s="4"/>
      <c r="K3796" s="23"/>
      <c r="L3796" s="22"/>
    </row>
    <row r="3797" spans="1:12" x14ac:dyDescent="0.25">
      <c r="A3797" s="3"/>
      <c r="B3797" s="4"/>
      <c r="C3797" s="4"/>
      <c r="D3797" s="22"/>
      <c r="E3797" s="22"/>
      <c r="F3797" s="22"/>
      <c r="G3797" s="22"/>
      <c r="H3797" s="4"/>
      <c r="I3797" s="23"/>
      <c r="J3797" s="4"/>
      <c r="K3797" s="23"/>
      <c r="L3797" s="22"/>
    </row>
    <row r="3798" spans="1:12" x14ac:dyDescent="0.25">
      <c r="A3798" s="3"/>
      <c r="B3798" s="4"/>
      <c r="C3798" s="4"/>
      <c r="D3798" s="22"/>
      <c r="E3798" s="22"/>
      <c r="F3798" s="22"/>
      <c r="G3798" s="22"/>
      <c r="H3798" s="4"/>
      <c r="I3798" s="23"/>
      <c r="J3798" s="4"/>
      <c r="K3798" s="23"/>
      <c r="L3798" s="22"/>
    </row>
    <row r="3799" spans="1:12" x14ac:dyDescent="0.25">
      <c r="A3799" s="3"/>
      <c r="B3799" s="4"/>
      <c r="C3799" s="4"/>
      <c r="D3799" s="22"/>
      <c r="E3799" s="22"/>
      <c r="F3799" s="22"/>
      <c r="G3799" s="22"/>
      <c r="H3799" s="4"/>
      <c r="I3799" s="23"/>
      <c r="J3799" s="4"/>
      <c r="K3799" s="23"/>
      <c r="L3799" s="22"/>
    </row>
    <row r="3800" spans="1:12" x14ac:dyDescent="0.25">
      <c r="A3800" s="3"/>
      <c r="B3800" s="4"/>
      <c r="C3800" s="4"/>
      <c r="D3800" s="22"/>
      <c r="E3800" s="22"/>
      <c r="F3800" s="22"/>
      <c r="G3800" s="22"/>
      <c r="H3800" s="4"/>
      <c r="I3800" s="23"/>
      <c r="J3800" s="4"/>
      <c r="K3800" s="23"/>
      <c r="L3800" s="22"/>
    </row>
    <row r="3801" spans="1:12" x14ac:dyDescent="0.25">
      <c r="A3801" s="3"/>
      <c r="B3801" s="4"/>
      <c r="C3801" s="4"/>
      <c r="D3801" s="22"/>
      <c r="E3801" s="22"/>
      <c r="F3801" s="22"/>
      <c r="G3801" s="22"/>
      <c r="H3801" s="4"/>
      <c r="I3801" s="23"/>
      <c r="J3801" s="4"/>
      <c r="K3801" s="23"/>
      <c r="L3801" s="22"/>
    </row>
    <row r="3802" spans="1:12" x14ac:dyDescent="0.25">
      <c r="A3802" s="3"/>
      <c r="B3802" s="4"/>
      <c r="C3802" s="4"/>
      <c r="D3802" s="22"/>
      <c r="E3802" s="22"/>
      <c r="F3802" s="22"/>
      <c r="G3802" s="22"/>
      <c r="H3802" s="4"/>
      <c r="I3802" s="23"/>
      <c r="J3802" s="4"/>
      <c r="K3802" s="23"/>
      <c r="L3802" s="22"/>
    </row>
    <row r="3803" spans="1:12" x14ac:dyDescent="0.25">
      <c r="A3803" s="3"/>
      <c r="B3803" s="4"/>
      <c r="C3803" s="4"/>
      <c r="D3803" s="22"/>
      <c r="E3803" s="22"/>
      <c r="F3803" s="22"/>
      <c r="G3803" s="22"/>
      <c r="H3803" s="4"/>
      <c r="I3803" s="23"/>
      <c r="J3803" s="4"/>
      <c r="K3803" s="23"/>
      <c r="L3803" s="22"/>
    </row>
    <row r="3804" spans="1:12" x14ac:dyDescent="0.25">
      <c r="A3804" s="3"/>
      <c r="B3804" s="4"/>
      <c r="C3804" s="4"/>
      <c r="D3804" s="22"/>
      <c r="E3804" s="22"/>
      <c r="F3804" s="22"/>
      <c r="G3804" s="22"/>
      <c r="H3804" s="4"/>
      <c r="I3804" s="23"/>
      <c r="J3804" s="4"/>
      <c r="K3804" s="23"/>
      <c r="L3804" s="22"/>
    </row>
    <row r="3805" spans="1:12" x14ac:dyDescent="0.25">
      <c r="A3805" s="3"/>
      <c r="B3805" s="4"/>
      <c r="C3805" s="4"/>
      <c r="D3805" s="22"/>
      <c r="E3805" s="22"/>
      <c r="F3805" s="22"/>
      <c r="G3805" s="22"/>
      <c r="H3805" s="4"/>
      <c r="I3805" s="23"/>
      <c r="J3805" s="4"/>
      <c r="K3805" s="23"/>
      <c r="L3805" s="22"/>
    </row>
    <row r="3806" spans="1:12" x14ac:dyDescent="0.25">
      <c r="A3806" s="3"/>
      <c r="B3806" s="4"/>
      <c r="C3806" s="4"/>
      <c r="D3806" s="22"/>
      <c r="E3806" s="22"/>
      <c r="F3806" s="22"/>
      <c r="G3806" s="22"/>
      <c r="H3806" s="4"/>
      <c r="I3806" s="23"/>
      <c r="J3806" s="4"/>
      <c r="K3806" s="23"/>
      <c r="L3806" s="22"/>
    </row>
    <row r="3807" spans="1:12" x14ac:dyDescent="0.25">
      <c r="A3807" s="3"/>
      <c r="B3807" s="4"/>
      <c r="C3807" s="4"/>
      <c r="D3807" s="22"/>
      <c r="E3807" s="22"/>
      <c r="F3807" s="22"/>
      <c r="G3807" s="22"/>
      <c r="H3807" s="4"/>
      <c r="I3807" s="23"/>
      <c r="J3807" s="4"/>
      <c r="K3807" s="23"/>
      <c r="L3807" s="22"/>
    </row>
    <row r="3808" spans="1:12" x14ac:dyDescent="0.25">
      <c r="A3808" s="3"/>
      <c r="B3808" s="4"/>
      <c r="C3808" s="4"/>
      <c r="D3808" s="22"/>
      <c r="E3808" s="22"/>
      <c r="F3808" s="22"/>
      <c r="G3808" s="22"/>
      <c r="H3808" s="4"/>
      <c r="I3808" s="23"/>
      <c r="J3808" s="4"/>
      <c r="K3808" s="23"/>
      <c r="L3808" s="22"/>
    </row>
    <row r="3809" spans="1:12" x14ac:dyDescent="0.25">
      <c r="A3809" s="3"/>
      <c r="B3809" s="4"/>
      <c r="C3809" s="4"/>
      <c r="D3809" s="22"/>
      <c r="E3809" s="22"/>
      <c r="F3809" s="22"/>
      <c r="G3809" s="22"/>
      <c r="H3809" s="4"/>
      <c r="I3809" s="23"/>
      <c r="J3809" s="4"/>
      <c r="K3809" s="23"/>
      <c r="L3809" s="22"/>
    </row>
    <row r="3810" spans="1:12" x14ac:dyDescent="0.25">
      <c r="A3810" s="3"/>
      <c r="B3810" s="4"/>
      <c r="C3810" s="4"/>
      <c r="D3810" s="22"/>
      <c r="E3810" s="22"/>
      <c r="F3810" s="22"/>
      <c r="G3810" s="22"/>
      <c r="H3810" s="4"/>
      <c r="I3810" s="23"/>
      <c r="J3810" s="4"/>
      <c r="K3810" s="23"/>
      <c r="L3810" s="22"/>
    </row>
    <row r="3811" spans="1:12" x14ac:dyDescent="0.25">
      <c r="A3811" s="3"/>
      <c r="B3811" s="4"/>
      <c r="C3811" s="4"/>
      <c r="D3811" s="22"/>
      <c r="E3811" s="22"/>
      <c r="F3811" s="22"/>
      <c r="G3811" s="22"/>
      <c r="H3811" s="4"/>
      <c r="I3811" s="23"/>
      <c r="J3811" s="4"/>
      <c r="K3811" s="23"/>
      <c r="L3811" s="22"/>
    </row>
    <row r="3812" spans="1:12" x14ac:dyDescent="0.25">
      <c r="A3812" s="3"/>
      <c r="B3812" s="4"/>
      <c r="C3812" s="4"/>
      <c r="D3812" s="22"/>
      <c r="E3812" s="22"/>
      <c r="F3812" s="22"/>
      <c r="G3812" s="22"/>
      <c r="H3812" s="4"/>
      <c r="I3812" s="23"/>
      <c r="J3812" s="4"/>
      <c r="K3812" s="23"/>
      <c r="L3812" s="22"/>
    </row>
    <row r="3813" spans="1:12" x14ac:dyDescent="0.25">
      <c r="A3813" s="3"/>
      <c r="B3813" s="4"/>
      <c r="C3813" s="4"/>
      <c r="D3813" s="22"/>
      <c r="E3813" s="22"/>
      <c r="F3813" s="22"/>
      <c r="G3813" s="22"/>
      <c r="H3813" s="4"/>
      <c r="I3813" s="23"/>
      <c r="J3813" s="4"/>
      <c r="K3813" s="23"/>
      <c r="L3813" s="22"/>
    </row>
    <row r="3814" spans="1:12" x14ac:dyDescent="0.25">
      <c r="A3814" s="3"/>
      <c r="B3814" s="4"/>
      <c r="C3814" s="4"/>
      <c r="D3814" s="22"/>
      <c r="E3814" s="22"/>
      <c r="F3814" s="22"/>
      <c r="G3814" s="22"/>
      <c r="H3814" s="4"/>
      <c r="I3814" s="23"/>
      <c r="J3814" s="4"/>
      <c r="K3814" s="23"/>
      <c r="L3814" s="22"/>
    </row>
    <row r="3815" spans="1:12" x14ac:dyDescent="0.25">
      <c r="A3815" s="3"/>
      <c r="B3815" s="4"/>
      <c r="C3815" s="4"/>
      <c r="D3815" s="22"/>
      <c r="E3815" s="22"/>
      <c r="F3815" s="22"/>
      <c r="G3815" s="22"/>
      <c r="H3815" s="4"/>
      <c r="I3815" s="23"/>
      <c r="J3815" s="4"/>
      <c r="K3815" s="23"/>
      <c r="L3815" s="22"/>
    </row>
    <row r="3816" spans="1:12" x14ac:dyDescent="0.25">
      <c r="A3816" s="3"/>
      <c r="B3816" s="4"/>
      <c r="C3816" s="4"/>
      <c r="D3816" s="22"/>
      <c r="E3816" s="22"/>
      <c r="F3816" s="22"/>
      <c r="G3816" s="22"/>
      <c r="H3816" s="4"/>
      <c r="I3816" s="23"/>
      <c r="J3816" s="4"/>
      <c r="K3816" s="23"/>
      <c r="L3816" s="22"/>
    </row>
    <row r="3817" spans="1:12" x14ac:dyDescent="0.25">
      <c r="A3817" s="3"/>
      <c r="B3817" s="4"/>
      <c r="C3817" s="4"/>
      <c r="D3817" s="22"/>
      <c r="E3817" s="22"/>
      <c r="F3817" s="22"/>
      <c r="G3817" s="22"/>
      <c r="H3817" s="4"/>
      <c r="I3817" s="23"/>
      <c r="J3817" s="4"/>
      <c r="K3817" s="23"/>
      <c r="L3817" s="22"/>
    </row>
    <row r="3818" spans="1:12" x14ac:dyDescent="0.25">
      <c r="A3818" s="3"/>
      <c r="B3818" s="4"/>
      <c r="C3818" s="4"/>
      <c r="D3818" s="22"/>
      <c r="E3818" s="22"/>
      <c r="F3818" s="22"/>
      <c r="G3818" s="22"/>
      <c r="H3818" s="4"/>
      <c r="I3818" s="23"/>
      <c r="J3818" s="4"/>
      <c r="K3818" s="23"/>
      <c r="L3818" s="22"/>
    </row>
    <row r="3819" spans="1:12" x14ac:dyDescent="0.25">
      <c r="A3819" s="3"/>
      <c r="B3819" s="4"/>
      <c r="C3819" s="4"/>
      <c r="D3819" s="22"/>
      <c r="E3819" s="22"/>
      <c r="F3819" s="22"/>
      <c r="G3819" s="22"/>
      <c r="H3819" s="4"/>
      <c r="I3819" s="23"/>
      <c r="J3819" s="4"/>
      <c r="K3819" s="23"/>
      <c r="L3819" s="22"/>
    </row>
    <row r="3820" spans="1:12" x14ac:dyDescent="0.25">
      <c r="A3820" s="3"/>
      <c r="B3820" s="4"/>
      <c r="C3820" s="4"/>
      <c r="D3820" s="22"/>
      <c r="E3820" s="22"/>
      <c r="F3820" s="22"/>
      <c r="G3820" s="22"/>
      <c r="H3820" s="4"/>
      <c r="I3820" s="23"/>
      <c r="J3820" s="4"/>
      <c r="K3820" s="23"/>
      <c r="L3820" s="22"/>
    </row>
    <row r="3821" spans="1:12" x14ac:dyDescent="0.25">
      <c r="A3821" s="3"/>
      <c r="B3821" s="4"/>
      <c r="C3821" s="4"/>
      <c r="D3821" s="22"/>
      <c r="E3821" s="22"/>
      <c r="F3821" s="22"/>
      <c r="G3821" s="22"/>
      <c r="H3821" s="4"/>
      <c r="I3821" s="23"/>
      <c r="J3821" s="4"/>
      <c r="K3821" s="23"/>
      <c r="L3821" s="22"/>
    </row>
    <row r="3822" spans="1:12" x14ac:dyDescent="0.25">
      <c r="A3822" s="3"/>
      <c r="B3822" s="4"/>
      <c r="C3822" s="4"/>
      <c r="D3822" s="22"/>
      <c r="E3822" s="22"/>
      <c r="F3822" s="22"/>
      <c r="G3822" s="22"/>
      <c r="H3822" s="4"/>
      <c r="I3822" s="23"/>
      <c r="J3822" s="4"/>
      <c r="K3822" s="23"/>
      <c r="L3822" s="22"/>
    </row>
    <row r="3823" spans="1:12" x14ac:dyDescent="0.25">
      <c r="A3823" s="3"/>
      <c r="B3823" s="4"/>
      <c r="C3823" s="4"/>
      <c r="D3823" s="22"/>
      <c r="E3823" s="22"/>
      <c r="F3823" s="22"/>
      <c r="G3823" s="22"/>
      <c r="H3823" s="4"/>
      <c r="I3823" s="23"/>
      <c r="J3823" s="4"/>
      <c r="K3823" s="23"/>
      <c r="L3823" s="22"/>
    </row>
    <row r="3824" spans="1:12" x14ac:dyDescent="0.25">
      <c r="A3824" s="3"/>
      <c r="B3824" s="4"/>
      <c r="C3824" s="4"/>
      <c r="D3824" s="22"/>
      <c r="E3824" s="22"/>
      <c r="F3824" s="22"/>
      <c r="G3824" s="22"/>
      <c r="H3824" s="4"/>
      <c r="I3824" s="23"/>
      <c r="J3824" s="4"/>
      <c r="K3824" s="23"/>
      <c r="L3824" s="22"/>
    </row>
    <row r="3825" spans="1:12" x14ac:dyDescent="0.25">
      <c r="A3825" s="3"/>
      <c r="B3825" s="4"/>
      <c r="C3825" s="4"/>
      <c r="D3825" s="22"/>
      <c r="E3825" s="22"/>
      <c r="F3825" s="22"/>
      <c r="G3825" s="22"/>
      <c r="H3825" s="4"/>
      <c r="I3825" s="23"/>
      <c r="J3825" s="4"/>
      <c r="K3825" s="23"/>
      <c r="L3825" s="22"/>
    </row>
    <row r="3826" spans="1:12" x14ac:dyDescent="0.25">
      <c r="A3826" s="3"/>
      <c r="B3826" s="4"/>
      <c r="C3826" s="4"/>
      <c r="D3826" s="22"/>
      <c r="E3826" s="22"/>
      <c r="F3826" s="22"/>
      <c r="G3826" s="22"/>
      <c r="H3826" s="4"/>
      <c r="I3826" s="23"/>
      <c r="J3826" s="4"/>
      <c r="K3826" s="23"/>
      <c r="L3826" s="22"/>
    </row>
    <row r="3827" spans="1:12" x14ac:dyDescent="0.25">
      <c r="A3827" s="3"/>
      <c r="B3827" s="4"/>
      <c r="C3827" s="4"/>
      <c r="D3827" s="22"/>
      <c r="E3827" s="22"/>
      <c r="F3827" s="22"/>
      <c r="G3827" s="22"/>
      <c r="H3827" s="4"/>
      <c r="I3827" s="23"/>
      <c r="J3827" s="4"/>
      <c r="K3827" s="23"/>
      <c r="L3827" s="22"/>
    </row>
    <row r="3828" spans="1:12" x14ac:dyDescent="0.25">
      <c r="A3828" s="3"/>
      <c r="B3828" s="4"/>
      <c r="C3828" s="4"/>
      <c r="D3828" s="22"/>
      <c r="E3828" s="22"/>
      <c r="F3828" s="22"/>
      <c r="G3828" s="22"/>
      <c r="H3828" s="4"/>
      <c r="I3828" s="23"/>
      <c r="J3828" s="4"/>
      <c r="K3828" s="23"/>
      <c r="L3828" s="22"/>
    </row>
    <row r="3829" spans="1:12" x14ac:dyDescent="0.25">
      <c r="A3829" s="3"/>
      <c r="B3829" s="4"/>
      <c r="C3829" s="4"/>
      <c r="D3829" s="22"/>
      <c r="E3829" s="22"/>
      <c r="F3829" s="22"/>
      <c r="G3829" s="22"/>
      <c r="H3829" s="4"/>
      <c r="I3829" s="23"/>
      <c r="J3829" s="4"/>
      <c r="K3829" s="23"/>
      <c r="L3829" s="22"/>
    </row>
    <row r="3830" spans="1:12" x14ac:dyDescent="0.25">
      <c r="A3830" s="3"/>
      <c r="B3830" s="4"/>
      <c r="C3830" s="4"/>
      <c r="D3830" s="22"/>
      <c r="E3830" s="22"/>
      <c r="F3830" s="22"/>
      <c r="G3830" s="22"/>
      <c r="H3830" s="4"/>
      <c r="I3830" s="23"/>
      <c r="J3830" s="4"/>
      <c r="K3830" s="23"/>
      <c r="L3830" s="22"/>
    </row>
    <row r="3831" spans="1:12" x14ac:dyDescent="0.25">
      <c r="A3831" s="3"/>
      <c r="B3831" s="4"/>
      <c r="C3831" s="4"/>
      <c r="D3831" s="22"/>
      <c r="E3831" s="22"/>
      <c r="F3831" s="22"/>
      <c r="G3831" s="22"/>
      <c r="H3831" s="4"/>
      <c r="I3831" s="23"/>
      <c r="J3831" s="4"/>
      <c r="K3831" s="23"/>
      <c r="L3831" s="22"/>
    </row>
    <row r="3832" spans="1:12" x14ac:dyDescent="0.25">
      <c r="A3832" s="3"/>
      <c r="B3832" s="4"/>
      <c r="C3832" s="4"/>
      <c r="D3832" s="22"/>
      <c r="E3832" s="22"/>
      <c r="F3832" s="22"/>
      <c r="G3832" s="22"/>
      <c r="H3832" s="4"/>
      <c r="I3832" s="23"/>
      <c r="J3832" s="4"/>
      <c r="K3832" s="23"/>
      <c r="L3832" s="22"/>
    </row>
    <row r="3833" spans="1:12" x14ac:dyDescent="0.25">
      <c r="A3833" s="3"/>
      <c r="B3833" s="4"/>
      <c r="C3833" s="4"/>
      <c r="D3833" s="22"/>
      <c r="E3833" s="22"/>
      <c r="F3833" s="22"/>
      <c r="G3833" s="22"/>
      <c r="H3833" s="4"/>
      <c r="I3833" s="23"/>
      <c r="J3833" s="4"/>
      <c r="K3833" s="23"/>
      <c r="L3833" s="22"/>
    </row>
    <row r="3834" spans="1:12" x14ac:dyDescent="0.25">
      <c r="A3834" s="3"/>
      <c r="B3834" s="4"/>
      <c r="C3834" s="4"/>
      <c r="D3834" s="22"/>
      <c r="E3834" s="22"/>
      <c r="F3834" s="22"/>
      <c r="G3834" s="22"/>
      <c r="H3834" s="4"/>
      <c r="I3834" s="23"/>
      <c r="J3834" s="4"/>
      <c r="K3834" s="23"/>
      <c r="L3834" s="22"/>
    </row>
    <row r="3835" spans="1:12" x14ac:dyDescent="0.25">
      <c r="A3835" s="3"/>
      <c r="B3835" s="4"/>
      <c r="C3835" s="4"/>
      <c r="D3835" s="22"/>
      <c r="E3835" s="22"/>
      <c r="F3835" s="22"/>
      <c r="G3835" s="22"/>
      <c r="H3835" s="4"/>
      <c r="I3835" s="23"/>
      <c r="J3835" s="4"/>
      <c r="K3835" s="23"/>
      <c r="L3835" s="22"/>
    </row>
    <row r="3836" spans="1:12" x14ac:dyDescent="0.25">
      <c r="A3836" s="3"/>
      <c r="B3836" s="4"/>
      <c r="C3836" s="4"/>
      <c r="D3836" s="22"/>
      <c r="E3836" s="22"/>
      <c r="F3836" s="22"/>
      <c r="G3836" s="22"/>
      <c r="H3836" s="4"/>
      <c r="I3836" s="23"/>
      <c r="J3836" s="4"/>
      <c r="K3836" s="23"/>
      <c r="L3836" s="22"/>
    </row>
    <row r="3837" spans="1:12" x14ac:dyDescent="0.25">
      <c r="A3837" s="3"/>
      <c r="B3837" s="4"/>
      <c r="C3837" s="4"/>
      <c r="D3837" s="22"/>
      <c r="E3837" s="22"/>
      <c r="F3837" s="22"/>
      <c r="G3837" s="22"/>
      <c r="H3837" s="4"/>
      <c r="I3837" s="23"/>
      <c r="J3837" s="4"/>
      <c r="K3837" s="23"/>
      <c r="L3837" s="22"/>
    </row>
    <row r="3838" spans="1:12" x14ac:dyDescent="0.25">
      <c r="A3838" s="3"/>
      <c r="B3838" s="4"/>
      <c r="C3838" s="4"/>
      <c r="D3838" s="22"/>
      <c r="E3838" s="22"/>
      <c r="F3838" s="22"/>
      <c r="G3838" s="22"/>
      <c r="H3838" s="4"/>
      <c r="I3838" s="23"/>
      <c r="J3838" s="4"/>
      <c r="K3838" s="23"/>
      <c r="L3838" s="22"/>
    </row>
    <row r="3839" spans="1:12" x14ac:dyDescent="0.25">
      <c r="A3839" s="3"/>
      <c r="B3839" s="4"/>
      <c r="C3839" s="4"/>
      <c r="D3839" s="22"/>
      <c r="E3839" s="22"/>
      <c r="F3839" s="22"/>
      <c r="G3839" s="22"/>
      <c r="H3839" s="4"/>
      <c r="I3839" s="23"/>
      <c r="J3839" s="4"/>
      <c r="K3839" s="23"/>
      <c r="L3839" s="22"/>
    </row>
    <row r="3840" spans="1:12" x14ac:dyDescent="0.25">
      <c r="A3840" s="3"/>
      <c r="B3840" s="4"/>
      <c r="C3840" s="4"/>
      <c r="D3840" s="22"/>
      <c r="E3840" s="22"/>
      <c r="F3840" s="22"/>
      <c r="G3840" s="22"/>
      <c r="H3840" s="4"/>
      <c r="I3840" s="23"/>
      <c r="J3840" s="4"/>
      <c r="K3840" s="23"/>
      <c r="L3840" s="22"/>
    </row>
    <row r="3841" spans="1:12" x14ac:dyDescent="0.25">
      <c r="A3841" s="3"/>
      <c r="B3841" s="4"/>
      <c r="C3841" s="4"/>
      <c r="D3841" s="22"/>
      <c r="E3841" s="22"/>
      <c r="F3841" s="22"/>
      <c r="G3841" s="22"/>
      <c r="H3841" s="4"/>
      <c r="I3841" s="23"/>
      <c r="J3841" s="4"/>
      <c r="K3841" s="23"/>
      <c r="L3841" s="22"/>
    </row>
    <row r="3842" spans="1:12" x14ac:dyDescent="0.25">
      <c r="A3842" s="3"/>
      <c r="B3842" s="4"/>
      <c r="C3842" s="4"/>
      <c r="D3842" s="22"/>
      <c r="E3842" s="22"/>
      <c r="F3842" s="22"/>
      <c r="G3842" s="22"/>
      <c r="H3842" s="4"/>
      <c r="I3842" s="23"/>
      <c r="J3842" s="4"/>
      <c r="K3842" s="23"/>
      <c r="L3842" s="22"/>
    </row>
    <row r="3843" spans="1:12" x14ac:dyDescent="0.25">
      <c r="A3843" s="3"/>
      <c r="B3843" s="4"/>
      <c r="C3843" s="4"/>
      <c r="D3843" s="22"/>
      <c r="E3843" s="22"/>
      <c r="F3843" s="22"/>
      <c r="G3843" s="22"/>
      <c r="H3843" s="4"/>
      <c r="I3843" s="23"/>
      <c r="J3843" s="4"/>
      <c r="K3843" s="23"/>
      <c r="L3843" s="22"/>
    </row>
    <row r="3844" spans="1:12" x14ac:dyDescent="0.25">
      <c r="A3844" s="3"/>
      <c r="B3844" s="4"/>
      <c r="C3844" s="4"/>
      <c r="D3844" s="22"/>
      <c r="E3844" s="22"/>
      <c r="F3844" s="22"/>
      <c r="G3844" s="22"/>
      <c r="H3844" s="4"/>
      <c r="I3844" s="23"/>
      <c r="J3844" s="4"/>
      <c r="K3844" s="23"/>
      <c r="L3844" s="22"/>
    </row>
    <row r="3845" spans="1:12" x14ac:dyDescent="0.25">
      <c r="A3845" s="3"/>
      <c r="B3845" s="4"/>
      <c r="C3845" s="4"/>
      <c r="D3845" s="22"/>
      <c r="E3845" s="22"/>
      <c r="F3845" s="22"/>
      <c r="G3845" s="22"/>
      <c r="H3845" s="4"/>
      <c r="I3845" s="23"/>
      <c r="J3845" s="4"/>
      <c r="K3845" s="23"/>
      <c r="L3845" s="22"/>
    </row>
    <row r="3846" spans="1:12" x14ac:dyDescent="0.25">
      <c r="A3846" s="3"/>
      <c r="B3846" s="4"/>
      <c r="C3846" s="4"/>
      <c r="D3846" s="22"/>
      <c r="E3846" s="22"/>
      <c r="F3846" s="22"/>
      <c r="G3846" s="22"/>
      <c r="H3846" s="4"/>
      <c r="I3846" s="23"/>
      <c r="J3846" s="4"/>
      <c r="K3846" s="23"/>
      <c r="L3846" s="22"/>
    </row>
    <row r="3847" spans="1:12" x14ac:dyDescent="0.25">
      <c r="A3847" s="3"/>
      <c r="B3847" s="4"/>
      <c r="C3847" s="4"/>
      <c r="D3847" s="22"/>
      <c r="E3847" s="22"/>
      <c r="F3847" s="22"/>
      <c r="G3847" s="22"/>
      <c r="H3847" s="4"/>
      <c r="I3847" s="23"/>
      <c r="J3847" s="4"/>
      <c r="K3847" s="23"/>
      <c r="L3847" s="22"/>
    </row>
    <row r="3848" spans="1:12" x14ac:dyDescent="0.25">
      <c r="A3848" s="3"/>
      <c r="B3848" s="4"/>
      <c r="C3848" s="4"/>
      <c r="D3848" s="22"/>
      <c r="E3848" s="22"/>
      <c r="F3848" s="22"/>
      <c r="G3848" s="22"/>
      <c r="H3848" s="4"/>
      <c r="I3848" s="23"/>
      <c r="J3848" s="4"/>
      <c r="K3848" s="23"/>
      <c r="L3848" s="22"/>
    </row>
    <row r="3849" spans="1:12" x14ac:dyDescent="0.25">
      <c r="A3849" s="3"/>
      <c r="B3849" s="4"/>
      <c r="C3849" s="4"/>
      <c r="D3849" s="22"/>
      <c r="E3849" s="22"/>
      <c r="F3849" s="22"/>
      <c r="G3849" s="22"/>
      <c r="H3849" s="4"/>
      <c r="I3849" s="23"/>
      <c r="J3849" s="4"/>
      <c r="K3849" s="23"/>
      <c r="L3849" s="22"/>
    </row>
    <row r="3850" spans="1:12" x14ac:dyDescent="0.25">
      <c r="A3850" s="3"/>
      <c r="B3850" s="4"/>
      <c r="C3850" s="4"/>
      <c r="D3850" s="22"/>
      <c r="E3850" s="22"/>
      <c r="F3850" s="22"/>
      <c r="G3850" s="22"/>
      <c r="H3850" s="4"/>
      <c r="I3850" s="23"/>
      <c r="J3850" s="4"/>
      <c r="K3850" s="23"/>
      <c r="L3850" s="22"/>
    </row>
    <row r="3851" spans="1:12" x14ac:dyDescent="0.25">
      <c r="A3851" s="3"/>
      <c r="B3851" s="4"/>
      <c r="C3851" s="4"/>
      <c r="D3851" s="22"/>
      <c r="E3851" s="22"/>
      <c r="F3851" s="22"/>
      <c r="G3851" s="22"/>
      <c r="H3851" s="4"/>
      <c r="I3851" s="23"/>
      <c r="J3851" s="4"/>
      <c r="K3851" s="23"/>
      <c r="L3851" s="22"/>
    </row>
    <row r="3852" spans="1:12" x14ac:dyDescent="0.25">
      <c r="A3852" s="3"/>
      <c r="B3852" s="4"/>
      <c r="C3852" s="4"/>
      <c r="D3852" s="22"/>
      <c r="E3852" s="22"/>
      <c r="F3852" s="22"/>
      <c r="G3852" s="22"/>
      <c r="H3852" s="4"/>
      <c r="I3852" s="23"/>
      <c r="J3852" s="4"/>
      <c r="K3852" s="23"/>
      <c r="L3852" s="22"/>
    </row>
    <row r="3853" spans="1:12" x14ac:dyDescent="0.25">
      <c r="A3853" s="3"/>
      <c r="B3853" s="4"/>
      <c r="C3853" s="4"/>
      <c r="D3853" s="22"/>
      <c r="E3853" s="22"/>
      <c r="F3853" s="22"/>
      <c r="G3853" s="22"/>
      <c r="H3853" s="4"/>
      <c r="I3853" s="23"/>
      <c r="J3853" s="4"/>
      <c r="K3853" s="23"/>
      <c r="L3853" s="22"/>
    </row>
    <row r="3854" spans="1:12" x14ac:dyDescent="0.25">
      <c r="A3854" s="3"/>
      <c r="B3854" s="4"/>
      <c r="C3854" s="4"/>
      <c r="D3854" s="22"/>
      <c r="E3854" s="22"/>
      <c r="F3854" s="22"/>
      <c r="G3854" s="22"/>
      <c r="H3854" s="4"/>
      <c r="I3854" s="23"/>
      <c r="J3854" s="4"/>
      <c r="K3854" s="23"/>
      <c r="L3854" s="22"/>
    </row>
    <row r="3855" spans="1:12" x14ac:dyDescent="0.25">
      <c r="A3855" s="3"/>
      <c r="B3855" s="4"/>
      <c r="C3855" s="4"/>
      <c r="D3855" s="22"/>
      <c r="E3855" s="22"/>
      <c r="F3855" s="22"/>
      <c r="G3855" s="22"/>
      <c r="H3855" s="4"/>
      <c r="I3855" s="23"/>
      <c r="J3855" s="4"/>
      <c r="K3855" s="23"/>
      <c r="L3855" s="22"/>
    </row>
    <row r="3856" spans="1:12" x14ac:dyDescent="0.25">
      <c r="A3856" s="3"/>
      <c r="B3856" s="4"/>
      <c r="C3856" s="4"/>
      <c r="D3856" s="22"/>
      <c r="E3856" s="22"/>
      <c r="F3856" s="22"/>
      <c r="G3856" s="22"/>
      <c r="H3856" s="4"/>
      <c r="I3856" s="23"/>
      <c r="J3856" s="4"/>
      <c r="K3856" s="23"/>
      <c r="L3856" s="22"/>
    </row>
    <row r="3857" spans="1:12" x14ac:dyDescent="0.25">
      <c r="A3857" s="3"/>
      <c r="B3857" s="4"/>
      <c r="C3857" s="4"/>
      <c r="D3857" s="22"/>
      <c r="E3857" s="22"/>
      <c r="F3857" s="22"/>
      <c r="G3857" s="22"/>
      <c r="H3857" s="4"/>
      <c r="I3857" s="23"/>
      <c r="J3857" s="4"/>
      <c r="K3857" s="23"/>
      <c r="L3857" s="22"/>
    </row>
    <row r="3858" spans="1:12" x14ac:dyDescent="0.25">
      <c r="A3858" s="3"/>
      <c r="B3858" s="4"/>
      <c r="C3858" s="4"/>
      <c r="D3858" s="22"/>
      <c r="E3858" s="22"/>
      <c r="F3858" s="22"/>
      <c r="G3858" s="22"/>
      <c r="H3858" s="4"/>
      <c r="I3858" s="23"/>
      <c r="J3858" s="4"/>
      <c r="K3858" s="23"/>
      <c r="L3858" s="22"/>
    </row>
    <row r="3859" spans="1:12" x14ac:dyDescent="0.25">
      <c r="A3859" s="3"/>
      <c r="B3859" s="4"/>
      <c r="C3859" s="4"/>
      <c r="D3859" s="22"/>
      <c r="E3859" s="22"/>
      <c r="F3859" s="22"/>
      <c r="G3859" s="22"/>
      <c r="H3859" s="4"/>
      <c r="I3859" s="23"/>
      <c r="J3859" s="4"/>
      <c r="K3859" s="23"/>
      <c r="L3859" s="22"/>
    </row>
    <row r="3860" spans="1:12" x14ac:dyDescent="0.25">
      <c r="A3860" s="3"/>
      <c r="B3860" s="4"/>
      <c r="C3860" s="4"/>
      <c r="D3860" s="22"/>
      <c r="E3860" s="22"/>
      <c r="F3860" s="22"/>
      <c r="G3860" s="22"/>
      <c r="H3860" s="4"/>
      <c r="I3860" s="23"/>
      <c r="J3860" s="4"/>
      <c r="K3860" s="23"/>
      <c r="L3860" s="22"/>
    </row>
    <row r="3861" spans="1:12" x14ac:dyDescent="0.25">
      <c r="A3861" s="3"/>
      <c r="B3861" s="4"/>
      <c r="C3861" s="4"/>
      <c r="D3861" s="22"/>
      <c r="E3861" s="22"/>
      <c r="F3861" s="22"/>
      <c r="G3861" s="22"/>
      <c r="H3861" s="4"/>
      <c r="I3861" s="23"/>
      <c r="J3861" s="4"/>
      <c r="K3861" s="23"/>
      <c r="L3861" s="22"/>
    </row>
    <row r="3862" spans="1:12" x14ac:dyDescent="0.25">
      <c r="A3862" s="3"/>
      <c r="B3862" s="4"/>
      <c r="C3862" s="4"/>
      <c r="D3862" s="22"/>
      <c r="E3862" s="22"/>
      <c r="F3862" s="22"/>
      <c r="G3862" s="22"/>
      <c r="H3862" s="4"/>
      <c r="I3862" s="23"/>
      <c r="J3862" s="4"/>
      <c r="K3862" s="23"/>
      <c r="L3862" s="22"/>
    </row>
    <row r="3863" spans="1:12" x14ac:dyDescent="0.25">
      <c r="A3863" s="3"/>
      <c r="B3863" s="4"/>
      <c r="C3863" s="4"/>
      <c r="D3863" s="22"/>
      <c r="E3863" s="22"/>
      <c r="F3863" s="22"/>
      <c r="G3863" s="22"/>
      <c r="H3863" s="4"/>
      <c r="I3863" s="23"/>
      <c r="J3863" s="4"/>
      <c r="K3863" s="23"/>
      <c r="L3863" s="22"/>
    </row>
    <row r="3864" spans="1:12" x14ac:dyDescent="0.25">
      <c r="A3864" s="3"/>
      <c r="B3864" s="4"/>
      <c r="C3864" s="4"/>
      <c r="D3864" s="22"/>
      <c r="E3864" s="22"/>
      <c r="F3864" s="22"/>
      <c r="G3864" s="22"/>
      <c r="H3864" s="4"/>
      <c r="I3864" s="23"/>
      <c r="J3864" s="4"/>
      <c r="K3864" s="23"/>
      <c r="L3864" s="22"/>
    </row>
    <row r="3865" spans="1:12" x14ac:dyDescent="0.25">
      <c r="A3865" s="3"/>
      <c r="B3865" s="4"/>
      <c r="C3865" s="4"/>
      <c r="D3865" s="22"/>
      <c r="E3865" s="22"/>
      <c r="F3865" s="22"/>
      <c r="G3865" s="22"/>
      <c r="H3865" s="4"/>
      <c r="I3865" s="23"/>
      <c r="J3865" s="4"/>
      <c r="K3865" s="23"/>
      <c r="L3865" s="22"/>
    </row>
    <row r="3866" spans="1:12" x14ac:dyDescent="0.25">
      <c r="A3866" s="3"/>
      <c r="B3866" s="4"/>
      <c r="C3866" s="4"/>
      <c r="D3866" s="22"/>
      <c r="E3866" s="22"/>
      <c r="F3866" s="22"/>
      <c r="G3866" s="22"/>
      <c r="H3866" s="4"/>
      <c r="I3866" s="23"/>
      <c r="J3866" s="4"/>
      <c r="K3866" s="23"/>
      <c r="L3866" s="22"/>
    </row>
    <row r="3867" spans="1:12" x14ac:dyDescent="0.25">
      <c r="A3867" s="3"/>
      <c r="B3867" s="4"/>
      <c r="C3867" s="4"/>
      <c r="D3867" s="22"/>
      <c r="E3867" s="22"/>
      <c r="F3867" s="22"/>
      <c r="G3867" s="22"/>
      <c r="H3867" s="4"/>
      <c r="I3867" s="23"/>
      <c r="J3867" s="4"/>
      <c r="K3867" s="23"/>
      <c r="L3867" s="22"/>
    </row>
    <row r="3868" spans="1:12" x14ac:dyDescent="0.25">
      <c r="A3868" s="3"/>
      <c r="B3868" s="4"/>
      <c r="C3868" s="4"/>
      <c r="D3868" s="22"/>
      <c r="E3868" s="22"/>
      <c r="F3868" s="22"/>
      <c r="G3868" s="22"/>
      <c r="H3868" s="4"/>
      <c r="I3868" s="23"/>
      <c r="J3868" s="4"/>
      <c r="K3868" s="23"/>
      <c r="L3868" s="22"/>
    </row>
    <row r="3869" spans="1:12" x14ac:dyDescent="0.25">
      <c r="A3869" s="3"/>
      <c r="B3869" s="4"/>
      <c r="C3869" s="4"/>
      <c r="D3869" s="22"/>
      <c r="E3869" s="22"/>
      <c r="F3869" s="22"/>
      <c r="G3869" s="22"/>
      <c r="H3869" s="4"/>
      <c r="I3869" s="23"/>
      <c r="J3869" s="4"/>
      <c r="K3869" s="23"/>
      <c r="L3869" s="22"/>
    </row>
    <row r="3870" spans="1:12" x14ac:dyDescent="0.25">
      <c r="A3870" s="3"/>
      <c r="B3870" s="4"/>
      <c r="C3870" s="4"/>
      <c r="D3870" s="22"/>
      <c r="E3870" s="22"/>
      <c r="F3870" s="22"/>
      <c r="G3870" s="22"/>
      <c r="H3870" s="4"/>
      <c r="I3870" s="23"/>
      <c r="J3870" s="4"/>
      <c r="K3870" s="23"/>
      <c r="L3870" s="22"/>
    </row>
    <row r="3871" spans="1:12" x14ac:dyDescent="0.25">
      <c r="A3871" s="3"/>
      <c r="B3871" s="4"/>
      <c r="C3871" s="4"/>
      <c r="D3871" s="22"/>
      <c r="E3871" s="22"/>
      <c r="F3871" s="22"/>
      <c r="G3871" s="22"/>
      <c r="H3871" s="4"/>
      <c r="I3871" s="23"/>
      <c r="J3871" s="4"/>
      <c r="K3871" s="23"/>
      <c r="L3871" s="22"/>
    </row>
    <row r="3872" spans="1:12" x14ac:dyDescent="0.25">
      <c r="A3872" s="3"/>
      <c r="B3872" s="4"/>
      <c r="C3872" s="4"/>
      <c r="D3872" s="22"/>
      <c r="E3872" s="22"/>
      <c r="F3872" s="22"/>
      <c r="G3872" s="22"/>
      <c r="H3872" s="4"/>
      <c r="I3872" s="23"/>
      <c r="J3872" s="4"/>
      <c r="K3872" s="23"/>
      <c r="L3872" s="22"/>
    </row>
    <row r="3873" spans="1:12" x14ac:dyDescent="0.25">
      <c r="A3873" s="3"/>
      <c r="B3873" s="4"/>
      <c r="C3873" s="4"/>
      <c r="D3873" s="22"/>
      <c r="E3873" s="22"/>
      <c r="F3873" s="22"/>
      <c r="G3873" s="22"/>
      <c r="H3873" s="4"/>
      <c r="I3873" s="23"/>
      <c r="J3873" s="4"/>
      <c r="K3873" s="23"/>
      <c r="L3873" s="22"/>
    </row>
    <row r="3874" spans="1:12" x14ac:dyDescent="0.25">
      <c r="A3874" s="3"/>
      <c r="B3874" s="4"/>
      <c r="C3874" s="4"/>
      <c r="D3874" s="22"/>
      <c r="E3874" s="22"/>
      <c r="F3874" s="22"/>
      <c r="G3874" s="22"/>
      <c r="H3874" s="4"/>
      <c r="I3874" s="23"/>
      <c r="J3874" s="4"/>
      <c r="K3874" s="23"/>
      <c r="L3874" s="22"/>
    </row>
    <row r="3875" spans="1:12" x14ac:dyDescent="0.25">
      <c r="A3875" s="3"/>
      <c r="B3875" s="4"/>
      <c r="C3875" s="4"/>
      <c r="D3875" s="22"/>
      <c r="E3875" s="22"/>
      <c r="F3875" s="22"/>
      <c r="G3875" s="22"/>
      <c r="H3875" s="4"/>
      <c r="I3875" s="23"/>
      <c r="J3875" s="4"/>
      <c r="K3875" s="23"/>
      <c r="L3875" s="22"/>
    </row>
    <row r="3876" spans="1:12" x14ac:dyDescent="0.25">
      <c r="A3876" s="3"/>
      <c r="B3876" s="4"/>
      <c r="C3876" s="4"/>
      <c r="D3876" s="22"/>
      <c r="E3876" s="22"/>
      <c r="F3876" s="22"/>
      <c r="G3876" s="22"/>
      <c r="H3876" s="4"/>
      <c r="I3876" s="23"/>
      <c r="J3876" s="4"/>
      <c r="K3876" s="23"/>
      <c r="L3876" s="22"/>
    </row>
    <row r="3877" spans="1:12" x14ac:dyDescent="0.25">
      <c r="A3877" s="3"/>
      <c r="B3877" s="4"/>
      <c r="C3877" s="4"/>
      <c r="D3877" s="22"/>
      <c r="E3877" s="22"/>
      <c r="F3877" s="22"/>
      <c r="G3877" s="22"/>
      <c r="H3877" s="4"/>
      <c r="I3877" s="23"/>
      <c r="J3877" s="4"/>
      <c r="K3877" s="23"/>
      <c r="L3877" s="22"/>
    </row>
    <row r="3878" spans="1:12" x14ac:dyDescent="0.25">
      <c r="A3878" s="3"/>
      <c r="B3878" s="4"/>
      <c r="C3878" s="4"/>
      <c r="D3878" s="22"/>
      <c r="E3878" s="22"/>
      <c r="F3878" s="22"/>
      <c r="G3878" s="22"/>
      <c r="H3878" s="4"/>
      <c r="I3878" s="23"/>
      <c r="J3878" s="4"/>
      <c r="K3878" s="23"/>
      <c r="L3878" s="22"/>
    </row>
    <row r="3879" spans="1:12" x14ac:dyDescent="0.25">
      <c r="A3879" s="3"/>
      <c r="B3879" s="4"/>
      <c r="C3879" s="4"/>
      <c r="D3879" s="22"/>
      <c r="E3879" s="22"/>
      <c r="F3879" s="22"/>
      <c r="G3879" s="22"/>
      <c r="H3879" s="4"/>
      <c r="I3879" s="23"/>
      <c r="J3879" s="4"/>
      <c r="K3879" s="23"/>
      <c r="L3879" s="22"/>
    </row>
    <row r="3880" spans="1:12" x14ac:dyDescent="0.25">
      <c r="A3880" s="3"/>
      <c r="B3880" s="4"/>
      <c r="C3880" s="4"/>
      <c r="D3880" s="22"/>
      <c r="E3880" s="22"/>
      <c r="F3880" s="22"/>
      <c r="G3880" s="22"/>
      <c r="H3880" s="4"/>
      <c r="I3880" s="23"/>
      <c r="J3880" s="4"/>
      <c r="K3880" s="23"/>
      <c r="L3880" s="22"/>
    </row>
    <row r="3881" spans="1:12" x14ac:dyDescent="0.25">
      <c r="A3881" s="3"/>
      <c r="B3881" s="4"/>
      <c r="C3881" s="4"/>
      <c r="D3881" s="22"/>
      <c r="E3881" s="22"/>
      <c r="F3881" s="22"/>
      <c r="G3881" s="22"/>
      <c r="H3881" s="4"/>
      <c r="I3881" s="23"/>
      <c r="J3881" s="4"/>
      <c r="K3881" s="23"/>
      <c r="L3881" s="22"/>
    </row>
    <row r="3882" spans="1:12" x14ac:dyDescent="0.25">
      <c r="A3882" s="3"/>
      <c r="B3882" s="4"/>
      <c r="C3882" s="4"/>
      <c r="D3882" s="22"/>
      <c r="E3882" s="22"/>
      <c r="F3882" s="22"/>
      <c r="G3882" s="22"/>
      <c r="H3882" s="4"/>
      <c r="I3882" s="23"/>
      <c r="J3882" s="4"/>
      <c r="K3882" s="23"/>
      <c r="L3882" s="22"/>
    </row>
    <row r="3883" spans="1:12" x14ac:dyDescent="0.25">
      <c r="A3883" s="3"/>
      <c r="B3883" s="4"/>
      <c r="C3883" s="4"/>
      <c r="D3883" s="22"/>
      <c r="E3883" s="22"/>
      <c r="F3883" s="22"/>
      <c r="G3883" s="22"/>
      <c r="H3883" s="4"/>
      <c r="I3883" s="23"/>
      <c r="J3883" s="4"/>
      <c r="K3883" s="23"/>
      <c r="L3883" s="22"/>
    </row>
    <row r="3884" spans="1:12" x14ac:dyDescent="0.25">
      <c r="A3884" s="3"/>
      <c r="B3884" s="4"/>
      <c r="C3884" s="4"/>
      <c r="D3884" s="22"/>
      <c r="E3884" s="22"/>
      <c r="F3884" s="22"/>
      <c r="G3884" s="22"/>
      <c r="H3884" s="4"/>
      <c r="I3884" s="23"/>
      <c r="J3884" s="4"/>
      <c r="K3884" s="23"/>
      <c r="L3884" s="22"/>
    </row>
    <row r="3885" spans="1:12" x14ac:dyDescent="0.25">
      <c r="A3885" s="3"/>
      <c r="B3885" s="4"/>
      <c r="C3885" s="4"/>
      <c r="D3885" s="22"/>
      <c r="E3885" s="22"/>
      <c r="F3885" s="22"/>
      <c r="G3885" s="22"/>
      <c r="H3885" s="4"/>
      <c r="I3885" s="23"/>
      <c r="J3885" s="4"/>
      <c r="K3885" s="23"/>
      <c r="L3885" s="22"/>
    </row>
    <row r="3886" spans="1:12" x14ac:dyDescent="0.25">
      <c r="A3886" s="3"/>
      <c r="B3886" s="4"/>
      <c r="C3886" s="4"/>
      <c r="D3886" s="22"/>
      <c r="E3886" s="22"/>
      <c r="F3886" s="22"/>
      <c r="G3886" s="22"/>
      <c r="H3886" s="4"/>
      <c r="I3886" s="23"/>
      <c r="J3886" s="4"/>
      <c r="K3886" s="23"/>
      <c r="L3886" s="22"/>
    </row>
    <row r="3887" spans="1:12" x14ac:dyDescent="0.25">
      <c r="A3887" s="3"/>
      <c r="B3887" s="4"/>
      <c r="C3887" s="4"/>
      <c r="D3887" s="22"/>
      <c r="E3887" s="22"/>
      <c r="F3887" s="22"/>
      <c r="G3887" s="22"/>
      <c r="H3887" s="4"/>
      <c r="I3887" s="23"/>
      <c r="J3887" s="4"/>
      <c r="K3887" s="23"/>
      <c r="L3887" s="22"/>
    </row>
    <row r="3888" spans="1:12" x14ac:dyDescent="0.25">
      <c r="A3888" s="3"/>
      <c r="B3888" s="4"/>
      <c r="C3888" s="4"/>
      <c r="D3888" s="22"/>
      <c r="E3888" s="22"/>
      <c r="F3888" s="22"/>
      <c r="G3888" s="22"/>
      <c r="H3888" s="4"/>
      <c r="I3888" s="23"/>
      <c r="J3888" s="4"/>
      <c r="K3888" s="23"/>
      <c r="L3888" s="22"/>
    </row>
    <row r="3889" spans="1:12" x14ac:dyDescent="0.25">
      <c r="A3889" s="3"/>
      <c r="B3889" s="4"/>
      <c r="C3889" s="4"/>
      <c r="D3889" s="22"/>
      <c r="E3889" s="22"/>
      <c r="F3889" s="22"/>
      <c r="G3889" s="22"/>
      <c r="H3889" s="4"/>
      <c r="I3889" s="23"/>
      <c r="J3889" s="4"/>
      <c r="K3889" s="23"/>
      <c r="L3889" s="22"/>
    </row>
    <row r="3890" spans="1:12" x14ac:dyDescent="0.25">
      <c r="A3890" s="3"/>
      <c r="B3890" s="4"/>
      <c r="C3890" s="4"/>
      <c r="D3890" s="22"/>
      <c r="E3890" s="22"/>
      <c r="F3890" s="22"/>
      <c r="G3890" s="22"/>
      <c r="H3890" s="4"/>
      <c r="I3890" s="23"/>
      <c r="J3890" s="4"/>
      <c r="K3890" s="23"/>
      <c r="L3890" s="22"/>
    </row>
    <row r="3891" spans="1:12" x14ac:dyDescent="0.25">
      <c r="A3891" s="3"/>
      <c r="B3891" s="4"/>
      <c r="C3891" s="4"/>
      <c r="D3891" s="22"/>
      <c r="E3891" s="22"/>
      <c r="F3891" s="22"/>
      <c r="G3891" s="22"/>
      <c r="H3891" s="4"/>
      <c r="I3891" s="23"/>
      <c r="J3891" s="4"/>
      <c r="K3891" s="23"/>
      <c r="L3891" s="22"/>
    </row>
    <row r="3892" spans="1:12" x14ac:dyDescent="0.25">
      <c r="A3892" s="3"/>
      <c r="B3892" s="4"/>
      <c r="C3892" s="4"/>
      <c r="D3892" s="22"/>
      <c r="E3892" s="22"/>
      <c r="F3892" s="22"/>
      <c r="G3892" s="22"/>
      <c r="H3892" s="4"/>
      <c r="I3892" s="23"/>
      <c r="J3892" s="4"/>
      <c r="K3892" s="23"/>
      <c r="L3892" s="22"/>
    </row>
    <row r="3893" spans="1:12" x14ac:dyDescent="0.25">
      <c r="A3893" s="3"/>
      <c r="B3893" s="4"/>
      <c r="C3893" s="4"/>
      <c r="D3893" s="22"/>
      <c r="E3893" s="22"/>
      <c r="F3893" s="22"/>
      <c r="G3893" s="22"/>
      <c r="H3893" s="4"/>
      <c r="I3893" s="23"/>
      <c r="J3893" s="4"/>
      <c r="K3893" s="23"/>
      <c r="L3893" s="22"/>
    </row>
    <row r="3894" spans="1:12" x14ac:dyDescent="0.25">
      <c r="A3894" s="3"/>
      <c r="B3894" s="4"/>
      <c r="C3894" s="4"/>
      <c r="D3894" s="22"/>
      <c r="E3894" s="22"/>
      <c r="F3894" s="22"/>
      <c r="G3894" s="22"/>
      <c r="H3894" s="4"/>
      <c r="I3894" s="23"/>
      <c r="J3894" s="4"/>
      <c r="K3894" s="23"/>
      <c r="L3894" s="22"/>
    </row>
    <row r="3895" spans="1:12" x14ac:dyDescent="0.25">
      <c r="A3895" s="3"/>
      <c r="B3895" s="4"/>
      <c r="C3895" s="4"/>
      <c r="D3895" s="22"/>
      <c r="E3895" s="22"/>
      <c r="F3895" s="22"/>
      <c r="G3895" s="22"/>
      <c r="H3895" s="4"/>
      <c r="I3895" s="23"/>
      <c r="J3895" s="4"/>
      <c r="K3895" s="23"/>
      <c r="L3895" s="22"/>
    </row>
    <row r="3896" spans="1:12" x14ac:dyDescent="0.25">
      <c r="A3896" s="3"/>
      <c r="B3896" s="4"/>
      <c r="C3896" s="4"/>
      <c r="D3896" s="22"/>
      <c r="E3896" s="22"/>
      <c r="F3896" s="22"/>
      <c r="G3896" s="22"/>
      <c r="H3896" s="4"/>
      <c r="I3896" s="23"/>
      <c r="J3896" s="4"/>
      <c r="K3896" s="23"/>
      <c r="L3896" s="22"/>
    </row>
    <row r="3897" spans="1:12" x14ac:dyDescent="0.25">
      <c r="A3897" s="3"/>
      <c r="B3897" s="4"/>
      <c r="C3897" s="4"/>
      <c r="D3897" s="22"/>
      <c r="E3897" s="22"/>
      <c r="F3897" s="22"/>
      <c r="G3897" s="22"/>
      <c r="H3897" s="4"/>
      <c r="I3897" s="23"/>
      <c r="J3897" s="4"/>
      <c r="K3897" s="23"/>
      <c r="L3897" s="22"/>
    </row>
    <row r="3898" spans="1:12" x14ac:dyDescent="0.25">
      <c r="A3898" s="3"/>
      <c r="B3898" s="4"/>
      <c r="C3898" s="4"/>
      <c r="D3898" s="22"/>
      <c r="E3898" s="22"/>
      <c r="F3898" s="22"/>
      <c r="G3898" s="22"/>
      <c r="H3898" s="4"/>
      <c r="I3898" s="23"/>
      <c r="J3898" s="4"/>
      <c r="K3898" s="23"/>
      <c r="L3898" s="22"/>
    </row>
    <row r="3899" spans="1:12" x14ac:dyDescent="0.25">
      <c r="A3899" s="3"/>
      <c r="B3899" s="4"/>
      <c r="C3899" s="4"/>
      <c r="D3899" s="22"/>
      <c r="E3899" s="22"/>
      <c r="F3899" s="22"/>
      <c r="G3899" s="22"/>
      <c r="H3899" s="4"/>
      <c r="I3899" s="23"/>
      <c r="J3899" s="4"/>
      <c r="K3899" s="23"/>
      <c r="L3899" s="22"/>
    </row>
    <row r="3900" spans="1:12" x14ac:dyDescent="0.25">
      <c r="A3900" s="3"/>
      <c r="B3900" s="4"/>
      <c r="C3900" s="4"/>
      <c r="D3900" s="22"/>
      <c r="E3900" s="22"/>
      <c r="F3900" s="22"/>
      <c r="G3900" s="22"/>
      <c r="H3900" s="4"/>
      <c r="I3900" s="23"/>
      <c r="J3900" s="4"/>
      <c r="K3900" s="23"/>
      <c r="L3900" s="22"/>
    </row>
    <row r="3901" spans="1:12" x14ac:dyDescent="0.25">
      <c r="A3901" s="3"/>
      <c r="B3901" s="4"/>
      <c r="C3901" s="4"/>
      <c r="D3901" s="22"/>
      <c r="E3901" s="22"/>
      <c r="F3901" s="22"/>
      <c r="G3901" s="22"/>
      <c r="H3901" s="4"/>
      <c r="I3901" s="23"/>
      <c r="J3901" s="4"/>
      <c r="K3901" s="23"/>
      <c r="L3901" s="22"/>
    </row>
    <row r="3902" spans="1:12" x14ac:dyDescent="0.25">
      <c r="A3902" s="3"/>
      <c r="B3902" s="4"/>
      <c r="C3902" s="4"/>
      <c r="D3902" s="22"/>
      <c r="E3902" s="22"/>
      <c r="F3902" s="22"/>
      <c r="G3902" s="22"/>
      <c r="H3902" s="4"/>
      <c r="I3902" s="23"/>
      <c r="J3902" s="4"/>
      <c r="K3902" s="23"/>
      <c r="L3902" s="22"/>
    </row>
    <row r="3903" spans="1:12" x14ac:dyDescent="0.25">
      <c r="A3903" s="3"/>
      <c r="B3903" s="4"/>
      <c r="C3903" s="4"/>
      <c r="D3903" s="22"/>
      <c r="E3903" s="22"/>
      <c r="F3903" s="22"/>
      <c r="G3903" s="22"/>
      <c r="H3903" s="4"/>
      <c r="I3903" s="23"/>
      <c r="J3903" s="4"/>
      <c r="K3903" s="23"/>
      <c r="L3903" s="22"/>
    </row>
    <row r="3904" spans="1:12" x14ac:dyDescent="0.25">
      <c r="A3904" s="3"/>
      <c r="B3904" s="4"/>
      <c r="C3904" s="4"/>
      <c r="D3904" s="22"/>
      <c r="E3904" s="22"/>
      <c r="F3904" s="22"/>
      <c r="G3904" s="22"/>
      <c r="H3904" s="4"/>
      <c r="I3904" s="23"/>
      <c r="J3904" s="4"/>
      <c r="K3904" s="23"/>
      <c r="L3904" s="22"/>
    </row>
    <row r="3905" spans="1:12" x14ac:dyDescent="0.25">
      <c r="A3905" s="3"/>
      <c r="B3905" s="4"/>
      <c r="C3905" s="4"/>
      <c r="D3905" s="22"/>
      <c r="E3905" s="22"/>
      <c r="F3905" s="22"/>
      <c r="G3905" s="22"/>
      <c r="H3905" s="4"/>
      <c r="I3905" s="23"/>
      <c r="J3905" s="4"/>
      <c r="K3905" s="23"/>
      <c r="L3905" s="22"/>
    </row>
    <row r="3906" spans="1:12" x14ac:dyDescent="0.25">
      <c r="A3906" s="3"/>
      <c r="B3906" s="4"/>
      <c r="C3906" s="4"/>
      <c r="D3906" s="22"/>
      <c r="E3906" s="22"/>
      <c r="F3906" s="22"/>
      <c r="G3906" s="22"/>
      <c r="H3906" s="4"/>
      <c r="I3906" s="23"/>
      <c r="J3906" s="4"/>
      <c r="K3906" s="23"/>
      <c r="L3906" s="22"/>
    </row>
    <row r="3907" spans="1:12" x14ac:dyDescent="0.25">
      <c r="A3907" s="3"/>
      <c r="B3907" s="4"/>
      <c r="C3907" s="4"/>
      <c r="D3907" s="22"/>
      <c r="E3907" s="22"/>
      <c r="F3907" s="22"/>
      <c r="G3907" s="22"/>
      <c r="H3907" s="4"/>
      <c r="I3907" s="23"/>
      <c r="J3907" s="4"/>
      <c r="K3907" s="23"/>
      <c r="L3907" s="22"/>
    </row>
    <row r="3908" spans="1:12" x14ac:dyDescent="0.25">
      <c r="A3908" s="3"/>
      <c r="B3908" s="4"/>
      <c r="C3908" s="4"/>
      <c r="D3908" s="22"/>
      <c r="E3908" s="22"/>
      <c r="F3908" s="22"/>
      <c r="G3908" s="22"/>
      <c r="H3908" s="4"/>
      <c r="I3908" s="23"/>
      <c r="J3908" s="4"/>
      <c r="K3908" s="23"/>
      <c r="L3908" s="22"/>
    </row>
    <row r="3909" spans="1:12" x14ac:dyDescent="0.25">
      <c r="A3909" s="3"/>
      <c r="B3909" s="4"/>
      <c r="C3909" s="4"/>
      <c r="D3909" s="22"/>
      <c r="E3909" s="22"/>
      <c r="F3909" s="22"/>
      <c r="G3909" s="22"/>
      <c r="H3909" s="4"/>
      <c r="I3909" s="23"/>
      <c r="J3909" s="4"/>
      <c r="K3909" s="23"/>
      <c r="L3909" s="22"/>
    </row>
    <row r="3910" spans="1:12" x14ac:dyDescent="0.25">
      <c r="A3910" s="3"/>
      <c r="B3910" s="4"/>
      <c r="C3910" s="4"/>
      <c r="D3910" s="22"/>
      <c r="E3910" s="22"/>
      <c r="F3910" s="22"/>
      <c r="G3910" s="22"/>
      <c r="H3910" s="4"/>
      <c r="I3910" s="23"/>
      <c r="J3910" s="4"/>
      <c r="K3910" s="23"/>
      <c r="L3910" s="22"/>
    </row>
    <row r="3911" spans="1:12" x14ac:dyDescent="0.25">
      <c r="A3911" s="3"/>
      <c r="B3911" s="4"/>
      <c r="C3911" s="4"/>
      <c r="D3911" s="22"/>
      <c r="E3911" s="22"/>
      <c r="F3911" s="22"/>
      <c r="G3911" s="22"/>
      <c r="H3911" s="4"/>
      <c r="I3911" s="23"/>
      <c r="J3911" s="4"/>
      <c r="K3911" s="23"/>
      <c r="L3911" s="22"/>
    </row>
    <row r="3912" spans="1:12" x14ac:dyDescent="0.25">
      <c r="A3912" s="3"/>
      <c r="B3912" s="4"/>
      <c r="C3912" s="4"/>
      <c r="D3912" s="22"/>
      <c r="E3912" s="22"/>
      <c r="F3912" s="22"/>
      <c r="G3912" s="22"/>
      <c r="H3912" s="4"/>
      <c r="I3912" s="23"/>
      <c r="J3912" s="4"/>
      <c r="K3912" s="23"/>
      <c r="L3912" s="22"/>
    </row>
    <row r="3913" spans="1:12" x14ac:dyDescent="0.25">
      <c r="A3913" s="3"/>
      <c r="B3913" s="4"/>
      <c r="C3913" s="4"/>
      <c r="D3913" s="22"/>
      <c r="E3913" s="22"/>
      <c r="F3913" s="22"/>
      <c r="G3913" s="22"/>
      <c r="H3913" s="4"/>
      <c r="I3913" s="23"/>
      <c r="J3913" s="4"/>
      <c r="K3913" s="23"/>
      <c r="L3913" s="22"/>
    </row>
    <row r="3914" spans="1:12" x14ac:dyDescent="0.25">
      <c r="A3914" s="3"/>
      <c r="B3914" s="4"/>
      <c r="C3914" s="4"/>
      <c r="D3914" s="22"/>
      <c r="E3914" s="22"/>
      <c r="F3914" s="22"/>
      <c r="G3914" s="22"/>
      <c r="H3914" s="4"/>
      <c r="I3914" s="23"/>
      <c r="J3914" s="4"/>
      <c r="K3914" s="23"/>
      <c r="L3914" s="22"/>
    </row>
    <row r="3915" spans="1:12" x14ac:dyDescent="0.25">
      <c r="A3915" s="3"/>
      <c r="B3915" s="4"/>
      <c r="C3915" s="4"/>
      <c r="D3915" s="22"/>
      <c r="E3915" s="22"/>
      <c r="F3915" s="22"/>
      <c r="G3915" s="22"/>
      <c r="H3915" s="4"/>
      <c r="I3915" s="23"/>
      <c r="J3915" s="4"/>
      <c r="K3915" s="23"/>
      <c r="L3915" s="22"/>
    </row>
    <row r="3916" spans="1:12" x14ac:dyDescent="0.25">
      <c r="A3916" s="3"/>
      <c r="B3916" s="4"/>
      <c r="C3916" s="4"/>
      <c r="D3916" s="22"/>
      <c r="E3916" s="22"/>
      <c r="F3916" s="22"/>
      <c r="G3916" s="22"/>
      <c r="H3916" s="4"/>
      <c r="I3916" s="23"/>
      <c r="J3916" s="4"/>
      <c r="K3916" s="23"/>
      <c r="L3916" s="22"/>
    </row>
    <row r="3917" spans="1:12" x14ac:dyDescent="0.25">
      <c r="A3917" s="3"/>
      <c r="B3917" s="4"/>
      <c r="C3917" s="4"/>
      <c r="D3917" s="22"/>
      <c r="E3917" s="22"/>
      <c r="F3917" s="22"/>
      <c r="G3917" s="22"/>
      <c r="H3917" s="4"/>
      <c r="I3917" s="23"/>
      <c r="J3917" s="4"/>
      <c r="K3917" s="23"/>
      <c r="L3917" s="22"/>
    </row>
    <row r="3918" spans="1:12" x14ac:dyDescent="0.25">
      <c r="A3918" s="3"/>
      <c r="B3918" s="4"/>
      <c r="C3918" s="4"/>
      <c r="D3918" s="22"/>
      <c r="E3918" s="22"/>
      <c r="F3918" s="22"/>
      <c r="G3918" s="22"/>
      <c r="H3918" s="4"/>
      <c r="I3918" s="23"/>
      <c r="J3918" s="4"/>
      <c r="K3918" s="23"/>
      <c r="L3918" s="22"/>
    </row>
    <row r="3919" spans="1:12" x14ac:dyDescent="0.25">
      <c r="A3919" s="3"/>
      <c r="B3919" s="4"/>
      <c r="C3919" s="4"/>
      <c r="D3919" s="22"/>
      <c r="E3919" s="22"/>
      <c r="F3919" s="22"/>
      <c r="G3919" s="22"/>
      <c r="H3919" s="4"/>
      <c r="I3919" s="23"/>
      <c r="J3919" s="4"/>
      <c r="K3919" s="23"/>
      <c r="L3919" s="22"/>
    </row>
    <row r="3920" spans="1:12" x14ac:dyDescent="0.25">
      <c r="A3920" s="3"/>
      <c r="B3920" s="4"/>
      <c r="C3920" s="4"/>
      <c r="D3920" s="22"/>
      <c r="E3920" s="22"/>
      <c r="F3920" s="22"/>
      <c r="G3920" s="22"/>
      <c r="H3920" s="4"/>
      <c r="I3920" s="23"/>
      <c r="J3920" s="4"/>
      <c r="K3920" s="23"/>
      <c r="L3920" s="22"/>
    </row>
    <row r="3921" spans="1:12" x14ac:dyDescent="0.25">
      <c r="A3921" s="3"/>
      <c r="B3921" s="4"/>
      <c r="C3921" s="4"/>
      <c r="D3921" s="22"/>
      <c r="E3921" s="22"/>
      <c r="F3921" s="22"/>
      <c r="G3921" s="22"/>
      <c r="H3921" s="4"/>
      <c r="I3921" s="23"/>
      <c r="J3921" s="4"/>
      <c r="K3921" s="23"/>
      <c r="L3921" s="22"/>
    </row>
    <row r="3922" spans="1:12" x14ac:dyDescent="0.25">
      <c r="A3922" s="3"/>
      <c r="B3922" s="4"/>
      <c r="C3922" s="4"/>
      <c r="D3922" s="22"/>
      <c r="E3922" s="22"/>
      <c r="F3922" s="22"/>
      <c r="G3922" s="22"/>
      <c r="H3922" s="4"/>
      <c r="I3922" s="23"/>
      <c r="J3922" s="4"/>
      <c r="K3922" s="23"/>
      <c r="L3922" s="22"/>
    </row>
    <row r="3923" spans="1:12" x14ac:dyDescent="0.25">
      <c r="A3923" s="3"/>
      <c r="B3923" s="4"/>
      <c r="C3923" s="4"/>
      <c r="D3923" s="22"/>
      <c r="E3923" s="22"/>
      <c r="F3923" s="22"/>
      <c r="G3923" s="22"/>
      <c r="H3923" s="4"/>
      <c r="I3923" s="23"/>
      <c r="J3923" s="4"/>
      <c r="K3923" s="23"/>
      <c r="L3923" s="22"/>
    </row>
    <row r="3924" spans="1:12" x14ac:dyDescent="0.25">
      <c r="A3924" s="3"/>
      <c r="B3924" s="4"/>
      <c r="C3924" s="4"/>
      <c r="D3924" s="22"/>
      <c r="E3924" s="22"/>
      <c r="F3924" s="22"/>
      <c r="G3924" s="22"/>
      <c r="H3924" s="4"/>
      <c r="I3924" s="23"/>
      <c r="J3924" s="4"/>
      <c r="K3924" s="23"/>
      <c r="L3924" s="22"/>
    </row>
    <row r="3925" spans="1:12" x14ac:dyDescent="0.25">
      <c r="A3925" s="3"/>
      <c r="B3925" s="4"/>
      <c r="C3925" s="4"/>
      <c r="D3925" s="22"/>
      <c r="E3925" s="22"/>
      <c r="F3925" s="22"/>
      <c r="G3925" s="22"/>
      <c r="H3925" s="4"/>
      <c r="I3925" s="23"/>
      <c r="J3925" s="4"/>
      <c r="K3925" s="23"/>
      <c r="L3925" s="22"/>
    </row>
    <row r="3926" spans="1:12" x14ac:dyDescent="0.25">
      <c r="A3926" s="3"/>
      <c r="B3926" s="4"/>
      <c r="C3926" s="4"/>
      <c r="D3926" s="22"/>
      <c r="E3926" s="22"/>
      <c r="F3926" s="22"/>
      <c r="G3926" s="22"/>
      <c r="H3926" s="4"/>
      <c r="I3926" s="23"/>
      <c r="J3926" s="4"/>
      <c r="K3926" s="23"/>
      <c r="L3926" s="22"/>
    </row>
    <row r="3927" spans="1:12" x14ac:dyDescent="0.25">
      <c r="A3927" s="3"/>
      <c r="B3927" s="4"/>
      <c r="C3927" s="4"/>
      <c r="D3927" s="22"/>
      <c r="E3927" s="22"/>
      <c r="F3927" s="22"/>
      <c r="G3927" s="22"/>
      <c r="H3927" s="4"/>
      <c r="I3927" s="23"/>
      <c r="J3927" s="4"/>
      <c r="K3927" s="23"/>
      <c r="L3927" s="22"/>
    </row>
    <row r="3928" spans="1:12" x14ac:dyDescent="0.25">
      <c r="A3928" s="3"/>
      <c r="B3928" s="4"/>
      <c r="C3928" s="4"/>
      <c r="D3928" s="22"/>
      <c r="E3928" s="22"/>
      <c r="F3928" s="22"/>
      <c r="G3928" s="22"/>
      <c r="H3928" s="4"/>
      <c r="I3928" s="23"/>
      <c r="J3928" s="4"/>
      <c r="K3928" s="23"/>
      <c r="L3928" s="22"/>
    </row>
    <row r="3929" spans="1:12" x14ac:dyDescent="0.25">
      <c r="A3929" s="3"/>
      <c r="B3929" s="4"/>
      <c r="C3929" s="4"/>
      <c r="D3929" s="22"/>
      <c r="E3929" s="22"/>
      <c r="F3929" s="22"/>
      <c r="G3929" s="22"/>
      <c r="H3929" s="4"/>
      <c r="I3929" s="23"/>
      <c r="J3929" s="4"/>
      <c r="K3929" s="23"/>
      <c r="L3929" s="22"/>
    </row>
    <row r="3930" spans="1:12" x14ac:dyDescent="0.25">
      <c r="A3930" s="3"/>
      <c r="B3930" s="4"/>
      <c r="C3930" s="4"/>
      <c r="D3930" s="22"/>
      <c r="E3930" s="22"/>
      <c r="F3930" s="22"/>
      <c r="G3930" s="22"/>
      <c r="H3930" s="4"/>
      <c r="I3930" s="23"/>
      <c r="J3930" s="4"/>
      <c r="K3930" s="23"/>
      <c r="L3930" s="22"/>
    </row>
    <row r="3931" spans="1:12" x14ac:dyDescent="0.25">
      <c r="A3931" s="3"/>
      <c r="B3931" s="4"/>
      <c r="C3931" s="4"/>
      <c r="D3931" s="22"/>
      <c r="E3931" s="22"/>
      <c r="F3931" s="22"/>
      <c r="G3931" s="22"/>
      <c r="H3931" s="4"/>
      <c r="I3931" s="23"/>
      <c r="J3931" s="4"/>
      <c r="K3931" s="23"/>
      <c r="L3931" s="22"/>
    </row>
    <row r="3932" spans="1:12" x14ac:dyDescent="0.25">
      <c r="A3932" s="3"/>
      <c r="B3932" s="4"/>
      <c r="C3932" s="4"/>
      <c r="D3932" s="22"/>
      <c r="E3932" s="22"/>
      <c r="F3932" s="22"/>
      <c r="G3932" s="22"/>
      <c r="H3932" s="4"/>
      <c r="I3932" s="23"/>
      <c r="J3932" s="4"/>
      <c r="K3932" s="23"/>
      <c r="L3932" s="22"/>
    </row>
    <row r="3933" spans="1:12" x14ac:dyDescent="0.25">
      <c r="A3933" s="3"/>
      <c r="B3933" s="4"/>
      <c r="C3933" s="4"/>
      <c r="D3933" s="22"/>
      <c r="E3933" s="22"/>
      <c r="F3933" s="22"/>
      <c r="G3933" s="22"/>
      <c r="H3933" s="4"/>
      <c r="I3933" s="23"/>
      <c r="J3933" s="4"/>
      <c r="K3933" s="23"/>
      <c r="L3933" s="22"/>
    </row>
    <row r="3934" spans="1:12" x14ac:dyDescent="0.25">
      <c r="A3934" s="3"/>
      <c r="B3934" s="4"/>
      <c r="C3934" s="4"/>
      <c r="D3934" s="22"/>
      <c r="E3934" s="22"/>
      <c r="F3934" s="22"/>
      <c r="G3934" s="22"/>
      <c r="H3934" s="4"/>
      <c r="I3934" s="23"/>
      <c r="J3934" s="4"/>
      <c r="K3934" s="23"/>
      <c r="L3934" s="22"/>
    </row>
    <row r="3935" spans="1:12" x14ac:dyDescent="0.25">
      <c r="A3935" s="3"/>
      <c r="B3935" s="4"/>
      <c r="C3935" s="4"/>
      <c r="D3935" s="22"/>
      <c r="E3935" s="22"/>
      <c r="F3935" s="22"/>
      <c r="G3935" s="22"/>
      <c r="H3935" s="4"/>
      <c r="I3935" s="23"/>
      <c r="J3935" s="4"/>
      <c r="K3935" s="23"/>
      <c r="L3935" s="22"/>
    </row>
    <row r="3936" spans="1:12" x14ac:dyDescent="0.25">
      <c r="A3936" s="3"/>
      <c r="B3936" s="4"/>
      <c r="C3936" s="4"/>
      <c r="D3936" s="22"/>
      <c r="E3936" s="22"/>
      <c r="F3936" s="22"/>
      <c r="G3936" s="22"/>
      <c r="H3936" s="4"/>
      <c r="I3936" s="23"/>
      <c r="J3936" s="4"/>
      <c r="K3936" s="23"/>
      <c r="L3936" s="22"/>
    </row>
    <row r="3937" spans="1:12" x14ac:dyDescent="0.25">
      <c r="A3937" s="3"/>
      <c r="B3937" s="4"/>
      <c r="C3937" s="4"/>
      <c r="D3937" s="22"/>
      <c r="E3937" s="22"/>
      <c r="F3937" s="22"/>
      <c r="G3937" s="22"/>
      <c r="H3937" s="4"/>
      <c r="I3937" s="23"/>
      <c r="J3937" s="4"/>
      <c r="K3937" s="23"/>
      <c r="L3937" s="22"/>
    </row>
    <row r="3938" spans="1:12" x14ac:dyDescent="0.25">
      <c r="A3938" s="3"/>
      <c r="B3938" s="4"/>
      <c r="C3938" s="4"/>
      <c r="D3938" s="22"/>
      <c r="E3938" s="22"/>
      <c r="F3938" s="22"/>
      <c r="G3938" s="22"/>
      <c r="H3938" s="4"/>
      <c r="I3938" s="23"/>
      <c r="J3938" s="4"/>
      <c r="K3938" s="23"/>
      <c r="L3938" s="22"/>
    </row>
    <row r="3939" spans="1:12" x14ac:dyDescent="0.25">
      <c r="A3939" s="3"/>
      <c r="B3939" s="4"/>
      <c r="C3939" s="4"/>
      <c r="D3939" s="22"/>
      <c r="E3939" s="22"/>
      <c r="F3939" s="22"/>
      <c r="G3939" s="22"/>
      <c r="H3939" s="4"/>
      <c r="I3939" s="23"/>
      <c r="J3939" s="4"/>
      <c r="K3939" s="23"/>
      <c r="L3939" s="22"/>
    </row>
    <row r="3940" spans="1:12" x14ac:dyDescent="0.25">
      <c r="A3940" s="3"/>
      <c r="B3940" s="4"/>
      <c r="C3940" s="4"/>
      <c r="D3940" s="22"/>
      <c r="E3940" s="22"/>
      <c r="F3940" s="22"/>
      <c r="G3940" s="22"/>
      <c r="H3940" s="4"/>
      <c r="I3940" s="23"/>
      <c r="J3940" s="4"/>
      <c r="K3940" s="23"/>
      <c r="L3940" s="22"/>
    </row>
    <row r="3941" spans="1:12" x14ac:dyDescent="0.25">
      <c r="A3941" s="3"/>
      <c r="B3941" s="4"/>
      <c r="C3941" s="4"/>
      <c r="D3941" s="22"/>
      <c r="E3941" s="22"/>
      <c r="F3941" s="22"/>
      <c r="G3941" s="22"/>
      <c r="H3941" s="4"/>
      <c r="I3941" s="23"/>
      <c r="J3941" s="4"/>
      <c r="K3941" s="23"/>
      <c r="L3941" s="22"/>
    </row>
    <row r="3942" spans="1:12" x14ac:dyDescent="0.25">
      <c r="A3942" s="3"/>
      <c r="B3942" s="4"/>
      <c r="C3942" s="4"/>
      <c r="D3942" s="22"/>
      <c r="E3942" s="22"/>
      <c r="F3942" s="22"/>
      <c r="G3942" s="22"/>
      <c r="H3942" s="4"/>
      <c r="I3942" s="23"/>
      <c r="J3942" s="4"/>
      <c r="K3942" s="23"/>
      <c r="L3942" s="22"/>
    </row>
    <row r="3943" spans="1:12" x14ac:dyDescent="0.25">
      <c r="A3943" s="3"/>
      <c r="B3943" s="4"/>
      <c r="C3943" s="4"/>
      <c r="D3943" s="22"/>
      <c r="E3943" s="22"/>
      <c r="F3943" s="22"/>
      <c r="G3943" s="22"/>
      <c r="H3943" s="4"/>
      <c r="I3943" s="23"/>
      <c r="J3943" s="4"/>
      <c r="K3943" s="23"/>
      <c r="L3943" s="22"/>
    </row>
    <row r="3944" spans="1:12" x14ac:dyDescent="0.25">
      <c r="A3944" s="3"/>
      <c r="B3944" s="4"/>
      <c r="C3944" s="4"/>
      <c r="D3944" s="22"/>
      <c r="E3944" s="22"/>
      <c r="F3944" s="22"/>
      <c r="G3944" s="22"/>
      <c r="H3944" s="4"/>
      <c r="I3944" s="23"/>
      <c r="J3944" s="4"/>
      <c r="K3944" s="23"/>
      <c r="L3944" s="22"/>
    </row>
    <row r="3945" spans="1:12" x14ac:dyDescent="0.25">
      <c r="A3945" s="3"/>
      <c r="B3945" s="4"/>
      <c r="C3945" s="4"/>
      <c r="D3945" s="22"/>
      <c r="E3945" s="22"/>
      <c r="F3945" s="22"/>
      <c r="G3945" s="22"/>
      <c r="H3945" s="4"/>
      <c r="I3945" s="23"/>
      <c r="J3945" s="4"/>
      <c r="K3945" s="23"/>
      <c r="L3945" s="22"/>
    </row>
    <row r="3946" spans="1:12" x14ac:dyDescent="0.25">
      <c r="A3946" s="3"/>
      <c r="B3946" s="4"/>
      <c r="C3946" s="4"/>
      <c r="D3946" s="22"/>
      <c r="E3946" s="22"/>
      <c r="F3946" s="22"/>
      <c r="G3946" s="22"/>
      <c r="H3946" s="4"/>
      <c r="I3946" s="23"/>
      <c r="J3946" s="4"/>
      <c r="K3946" s="23"/>
      <c r="L3946" s="22"/>
    </row>
    <row r="3947" spans="1:12" x14ac:dyDescent="0.25">
      <c r="A3947" s="3"/>
      <c r="B3947" s="4"/>
      <c r="C3947" s="4"/>
      <c r="D3947" s="22"/>
      <c r="E3947" s="22"/>
      <c r="F3947" s="22"/>
      <c r="G3947" s="22"/>
      <c r="H3947" s="4"/>
      <c r="I3947" s="23"/>
      <c r="J3947" s="4"/>
      <c r="K3947" s="23"/>
      <c r="L3947" s="22"/>
    </row>
    <row r="3948" spans="1:12" x14ac:dyDescent="0.25">
      <c r="A3948" s="3"/>
      <c r="B3948" s="4"/>
      <c r="C3948" s="4"/>
      <c r="D3948" s="22"/>
      <c r="E3948" s="22"/>
      <c r="F3948" s="22"/>
      <c r="G3948" s="22"/>
      <c r="H3948" s="4"/>
      <c r="I3948" s="23"/>
      <c r="J3948" s="4"/>
      <c r="K3948" s="23"/>
      <c r="L3948" s="22"/>
    </row>
    <row r="3949" spans="1:12" x14ac:dyDescent="0.25">
      <c r="A3949" s="3"/>
      <c r="B3949" s="4"/>
      <c r="C3949" s="4"/>
      <c r="D3949" s="22"/>
      <c r="E3949" s="22"/>
      <c r="F3949" s="22"/>
      <c r="G3949" s="22"/>
      <c r="H3949" s="4"/>
      <c r="I3949" s="23"/>
      <c r="J3949" s="4"/>
      <c r="K3949" s="23"/>
      <c r="L3949" s="22"/>
    </row>
    <row r="3950" spans="1:12" x14ac:dyDescent="0.25">
      <c r="A3950" s="3"/>
      <c r="B3950" s="4"/>
      <c r="C3950" s="4"/>
      <c r="D3950" s="22"/>
      <c r="E3950" s="22"/>
      <c r="F3950" s="22"/>
      <c r="G3950" s="22"/>
      <c r="H3950" s="4"/>
      <c r="I3950" s="23"/>
      <c r="J3950" s="4"/>
      <c r="K3950" s="23"/>
      <c r="L3950" s="22"/>
    </row>
    <row r="3951" spans="1:12" x14ac:dyDescent="0.25">
      <c r="A3951" s="3"/>
      <c r="B3951" s="4"/>
      <c r="C3951" s="4"/>
      <c r="D3951" s="22"/>
      <c r="E3951" s="22"/>
      <c r="F3951" s="22"/>
      <c r="G3951" s="22"/>
      <c r="H3951" s="4"/>
      <c r="I3951" s="23"/>
      <c r="J3951" s="4"/>
      <c r="K3951" s="23"/>
      <c r="L3951" s="22"/>
    </row>
    <row r="3952" spans="1:12" x14ac:dyDescent="0.25">
      <c r="A3952" s="3"/>
      <c r="B3952" s="4"/>
      <c r="C3952" s="4"/>
      <c r="D3952" s="22"/>
      <c r="E3952" s="22"/>
      <c r="F3952" s="22"/>
      <c r="G3952" s="22"/>
      <c r="H3952" s="4"/>
      <c r="I3952" s="23"/>
      <c r="J3952" s="4"/>
      <c r="K3952" s="23"/>
      <c r="L3952" s="22"/>
    </row>
    <row r="3953" spans="1:12" x14ac:dyDescent="0.25">
      <c r="A3953" s="3"/>
      <c r="B3953" s="4"/>
      <c r="C3953" s="4"/>
      <c r="D3953" s="22"/>
      <c r="E3953" s="22"/>
      <c r="F3953" s="22"/>
      <c r="G3953" s="22"/>
      <c r="H3953" s="4"/>
      <c r="I3953" s="23"/>
      <c r="J3953" s="4"/>
      <c r="K3953" s="23"/>
      <c r="L3953" s="22"/>
    </row>
    <row r="3954" spans="1:12" x14ac:dyDescent="0.25">
      <c r="A3954" s="3"/>
      <c r="B3954" s="4"/>
      <c r="C3954" s="4"/>
      <c r="D3954" s="22"/>
      <c r="E3954" s="22"/>
      <c r="F3954" s="22"/>
      <c r="G3954" s="22"/>
      <c r="H3954" s="4"/>
      <c r="I3954" s="23"/>
      <c r="J3954" s="4"/>
      <c r="K3954" s="23"/>
      <c r="L3954" s="22"/>
    </row>
    <row r="3955" spans="1:12" x14ac:dyDescent="0.25">
      <c r="A3955" s="3"/>
      <c r="B3955" s="4"/>
      <c r="C3955" s="4"/>
      <c r="D3955" s="22"/>
      <c r="E3955" s="22"/>
      <c r="F3955" s="22"/>
      <c r="G3955" s="22"/>
      <c r="H3955" s="4"/>
      <c r="I3955" s="23"/>
      <c r="J3955" s="4"/>
      <c r="K3955" s="23"/>
      <c r="L3955" s="22"/>
    </row>
    <row r="3956" spans="1:12" x14ac:dyDescent="0.25">
      <c r="A3956" s="3"/>
      <c r="B3956" s="4"/>
      <c r="C3956" s="4"/>
      <c r="D3956" s="22"/>
      <c r="E3956" s="22"/>
      <c r="F3956" s="22"/>
      <c r="G3956" s="22"/>
      <c r="H3956" s="4"/>
      <c r="I3956" s="23"/>
      <c r="J3956" s="4"/>
      <c r="K3956" s="23"/>
      <c r="L3956" s="22"/>
    </row>
    <row r="3957" spans="1:12" x14ac:dyDescent="0.25">
      <c r="A3957" s="3"/>
      <c r="B3957" s="4"/>
      <c r="C3957" s="4"/>
      <c r="D3957" s="22"/>
      <c r="E3957" s="22"/>
      <c r="F3957" s="22"/>
      <c r="G3957" s="22"/>
      <c r="H3957" s="4"/>
      <c r="I3957" s="23"/>
      <c r="J3957" s="4"/>
      <c r="K3957" s="23"/>
      <c r="L3957" s="22"/>
    </row>
    <row r="3958" spans="1:12" x14ac:dyDescent="0.25">
      <c r="A3958" s="3"/>
      <c r="B3958" s="4"/>
      <c r="C3958" s="4"/>
      <c r="D3958" s="22"/>
      <c r="E3958" s="22"/>
      <c r="F3958" s="22"/>
      <c r="G3958" s="22"/>
      <c r="H3958" s="4"/>
      <c r="I3958" s="23"/>
      <c r="J3958" s="4"/>
      <c r="K3958" s="23"/>
      <c r="L3958" s="22"/>
    </row>
    <row r="3959" spans="1:12" x14ac:dyDescent="0.25">
      <c r="A3959" s="3"/>
      <c r="B3959" s="4"/>
      <c r="C3959" s="4"/>
      <c r="D3959" s="22"/>
      <c r="E3959" s="22"/>
      <c r="F3959" s="22"/>
      <c r="G3959" s="22"/>
      <c r="H3959" s="4"/>
      <c r="I3959" s="23"/>
      <c r="J3959" s="4"/>
      <c r="K3959" s="23"/>
      <c r="L3959" s="22"/>
    </row>
    <row r="3960" spans="1:12" x14ac:dyDescent="0.25">
      <c r="A3960" s="3"/>
      <c r="B3960" s="4"/>
      <c r="C3960" s="4"/>
      <c r="D3960" s="22"/>
      <c r="E3960" s="22"/>
      <c r="F3960" s="22"/>
      <c r="G3960" s="22"/>
      <c r="H3960" s="4"/>
      <c r="I3960" s="23"/>
      <c r="J3960" s="4"/>
      <c r="K3960" s="23"/>
      <c r="L3960" s="22"/>
    </row>
    <row r="3961" spans="1:12" x14ac:dyDescent="0.25">
      <c r="A3961" s="3"/>
      <c r="B3961" s="4"/>
      <c r="C3961" s="4"/>
      <c r="D3961" s="22"/>
      <c r="E3961" s="22"/>
      <c r="F3961" s="22"/>
      <c r="G3961" s="22"/>
      <c r="H3961" s="4"/>
      <c r="I3961" s="23"/>
      <c r="J3961" s="4"/>
      <c r="K3961" s="23"/>
      <c r="L3961" s="22"/>
    </row>
    <row r="3962" spans="1:12" x14ac:dyDescent="0.25">
      <c r="A3962" s="3"/>
      <c r="B3962" s="4"/>
      <c r="C3962" s="4"/>
      <c r="D3962" s="22"/>
      <c r="E3962" s="22"/>
      <c r="F3962" s="22"/>
      <c r="G3962" s="22"/>
      <c r="H3962" s="4"/>
      <c r="I3962" s="23"/>
      <c r="J3962" s="4"/>
      <c r="K3962" s="23"/>
      <c r="L3962" s="22"/>
    </row>
    <row r="3963" spans="1:12" x14ac:dyDescent="0.25">
      <c r="A3963" s="3"/>
      <c r="B3963" s="4"/>
      <c r="C3963" s="4"/>
      <c r="D3963" s="22"/>
      <c r="E3963" s="22"/>
      <c r="F3963" s="22"/>
      <c r="G3963" s="22"/>
      <c r="H3963" s="4"/>
      <c r="I3963" s="23"/>
      <c r="J3963" s="4"/>
      <c r="K3963" s="23"/>
      <c r="L3963" s="22"/>
    </row>
    <row r="3964" spans="1:12" x14ac:dyDescent="0.25">
      <c r="A3964" s="3"/>
      <c r="B3964" s="4"/>
      <c r="C3964" s="4"/>
      <c r="D3964" s="22"/>
      <c r="E3964" s="22"/>
      <c r="F3964" s="22"/>
      <c r="G3964" s="22"/>
      <c r="H3964" s="4"/>
      <c r="I3964" s="23"/>
      <c r="J3964" s="4"/>
      <c r="K3964" s="23"/>
      <c r="L3964" s="22"/>
    </row>
    <row r="3965" spans="1:12" x14ac:dyDescent="0.25">
      <c r="A3965" s="3"/>
      <c r="B3965" s="4"/>
      <c r="C3965" s="4"/>
      <c r="D3965" s="22"/>
      <c r="E3965" s="22"/>
      <c r="F3965" s="22"/>
      <c r="G3965" s="22"/>
      <c r="H3965" s="4"/>
      <c r="I3965" s="23"/>
      <c r="J3965" s="4"/>
      <c r="K3965" s="23"/>
      <c r="L3965" s="22"/>
    </row>
    <row r="3966" spans="1:12" x14ac:dyDescent="0.25">
      <c r="A3966" s="3"/>
      <c r="B3966" s="4"/>
      <c r="C3966" s="4"/>
      <c r="D3966" s="22"/>
      <c r="E3966" s="22"/>
      <c r="F3966" s="22"/>
      <c r="G3966" s="22"/>
      <c r="H3966" s="4"/>
      <c r="I3966" s="23"/>
      <c r="J3966" s="4"/>
      <c r="K3966" s="23"/>
      <c r="L3966" s="22"/>
    </row>
    <row r="3967" spans="1:12" x14ac:dyDescent="0.25">
      <c r="A3967" s="3"/>
      <c r="B3967" s="4"/>
      <c r="C3967" s="4"/>
      <c r="D3967" s="22"/>
      <c r="E3967" s="22"/>
      <c r="F3967" s="22"/>
      <c r="G3967" s="22"/>
      <c r="H3967" s="4"/>
      <c r="I3967" s="23"/>
      <c r="J3967" s="4"/>
      <c r="K3967" s="23"/>
      <c r="L3967" s="22"/>
    </row>
    <row r="3968" spans="1:12" x14ac:dyDescent="0.25">
      <c r="A3968" s="3"/>
      <c r="B3968" s="4"/>
      <c r="C3968" s="4"/>
      <c r="D3968" s="22"/>
      <c r="E3968" s="22"/>
      <c r="F3968" s="22"/>
      <c r="G3968" s="22"/>
      <c r="H3968" s="4"/>
      <c r="I3968" s="23"/>
      <c r="J3968" s="4"/>
      <c r="K3968" s="23"/>
      <c r="L3968" s="22"/>
    </row>
    <row r="3969" spans="1:12" x14ac:dyDescent="0.25">
      <c r="A3969" s="3"/>
      <c r="B3969" s="4"/>
      <c r="C3969" s="4"/>
      <c r="D3969" s="22"/>
      <c r="E3969" s="22"/>
      <c r="F3969" s="22"/>
      <c r="G3969" s="22"/>
      <c r="H3969" s="4"/>
      <c r="I3969" s="23"/>
      <c r="J3969" s="4"/>
      <c r="K3969" s="23"/>
      <c r="L3969" s="22"/>
    </row>
    <row r="3970" spans="1:12" x14ac:dyDescent="0.25">
      <c r="A3970" s="3"/>
      <c r="B3970" s="4"/>
      <c r="C3970" s="4"/>
      <c r="D3970" s="22"/>
      <c r="E3970" s="22"/>
      <c r="F3970" s="22"/>
      <c r="G3970" s="22"/>
      <c r="H3970" s="4"/>
      <c r="I3970" s="23"/>
      <c r="J3970" s="4"/>
      <c r="K3970" s="23"/>
      <c r="L3970" s="22"/>
    </row>
    <row r="3971" spans="1:12" x14ac:dyDescent="0.25">
      <c r="A3971" s="3"/>
      <c r="B3971" s="4"/>
      <c r="C3971" s="4"/>
      <c r="D3971" s="22"/>
      <c r="E3971" s="22"/>
      <c r="F3971" s="22"/>
      <c r="G3971" s="22"/>
      <c r="H3971" s="4"/>
      <c r="I3971" s="23"/>
      <c r="J3971" s="4"/>
      <c r="K3971" s="23"/>
      <c r="L3971" s="22"/>
    </row>
    <row r="3972" spans="1:12" x14ac:dyDescent="0.25">
      <c r="A3972" s="3"/>
      <c r="B3972" s="4"/>
      <c r="C3972" s="4"/>
      <c r="D3972" s="22"/>
      <c r="E3972" s="22"/>
      <c r="F3972" s="22"/>
      <c r="G3972" s="22"/>
      <c r="H3972" s="4"/>
      <c r="I3972" s="23"/>
      <c r="J3972" s="4"/>
      <c r="K3972" s="23"/>
      <c r="L3972" s="22"/>
    </row>
    <row r="3973" spans="1:12" x14ac:dyDescent="0.25">
      <c r="A3973" s="3"/>
      <c r="B3973" s="4"/>
      <c r="C3973" s="4"/>
      <c r="D3973" s="22"/>
      <c r="E3973" s="22"/>
      <c r="F3973" s="22"/>
      <c r="G3973" s="22"/>
      <c r="H3973" s="4"/>
      <c r="I3973" s="23"/>
      <c r="J3973" s="4"/>
      <c r="K3973" s="23"/>
      <c r="L3973" s="22"/>
    </row>
    <row r="3974" spans="1:12" x14ac:dyDescent="0.25">
      <c r="A3974" s="3"/>
      <c r="B3974" s="4"/>
      <c r="C3974" s="4"/>
      <c r="D3974" s="22"/>
      <c r="E3974" s="22"/>
      <c r="F3974" s="22"/>
      <c r="G3974" s="22"/>
      <c r="H3974" s="4"/>
      <c r="I3974" s="23"/>
      <c r="J3974" s="4"/>
      <c r="K3974" s="23"/>
      <c r="L3974" s="22"/>
    </row>
    <row r="3975" spans="1:12" x14ac:dyDescent="0.25">
      <c r="A3975" s="3"/>
      <c r="B3975" s="4"/>
      <c r="C3975" s="4"/>
      <c r="D3975" s="22"/>
      <c r="E3975" s="22"/>
      <c r="F3975" s="22"/>
      <c r="G3975" s="22"/>
      <c r="H3975" s="4"/>
      <c r="I3975" s="23"/>
      <c r="J3975" s="4"/>
      <c r="K3975" s="23"/>
      <c r="L3975" s="22"/>
    </row>
    <row r="3976" spans="1:12" x14ac:dyDescent="0.25">
      <c r="A3976" s="3"/>
      <c r="B3976" s="4"/>
      <c r="C3976" s="4"/>
      <c r="D3976" s="22"/>
      <c r="E3976" s="22"/>
      <c r="F3976" s="22"/>
      <c r="G3976" s="22"/>
      <c r="H3976" s="4"/>
      <c r="I3976" s="23"/>
      <c r="J3976" s="4"/>
      <c r="K3976" s="23"/>
      <c r="L3976" s="22"/>
    </row>
    <row r="3977" spans="1:12" x14ac:dyDescent="0.25">
      <c r="A3977" s="3"/>
      <c r="B3977" s="4"/>
      <c r="C3977" s="4"/>
      <c r="D3977" s="22"/>
      <c r="E3977" s="22"/>
      <c r="F3977" s="22"/>
      <c r="G3977" s="22"/>
      <c r="H3977" s="4"/>
      <c r="I3977" s="23"/>
      <c r="J3977" s="4"/>
      <c r="K3977" s="23"/>
      <c r="L3977" s="22"/>
    </row>
    <row r="3978" spans="1:12" x14ac:dyDescent="0.25">
      <c r="A3978" s="3"/>
      <c r="B3978" s="4"/>
      <c r="C3978" s="4"/>
      <c r="D3978" s="22"/>
      <c r="E3978" s="22"/>
      <c r="F3978" s="22"/>
      <c r="G3978" s="22"/>
      <c r="H3978" s="4"/>
      <c r="I3978" s="23"/>
      <c r="J3978" s="4"/>
      <c r="K3978" s="23"/>
      <c r="L3978" s="22"/>
    </row>
    <row r="3979" spans="1:12" x14ac:dyDescent="0.25">
      <c r="A3979" s="3"/>
      <c r="B3979" s="4"/>
      <c r="C3979" s="4"/>
      <c r="D3979" s="22"/>
      <c r="E3979" s="22"/>
      <c r="F3979" s="22"/>
      <c r="G3979" s="22"/>
      <c r="H3979" s="4"/>
      <c r="I3979" s="23"/>
      <c r="J3979" s="4"/>
      <c r="K3979" s="23"/>
      <c r="L3979" s="22"/>
    </row>
    <row r="3980" spans="1:12" x14ac:dyDescent="0.25">
      <c r="A3980" s="3"/>
      <c r="B3980" s="4"/>
      <c r="C3980" s="4"/>
      <c r="D3980" s="22"/>
      <c r="E3980" s="22"/>
      <c r="F3980" s="22"/>
      <c r="G3980" s="22"/>
      <c r="H3980" s="4"/>
      <c r="I3980" s="23"/>
      <c r="J3980" s="4"/>
      <c r="K3980" s="23"/>
      <c r="L3980" s="22"/>
    </row>
    <row r="3981" spans="1:12" x14ac:dyDescent="0.25">
      <c r="A3981" s="3"/>
      <c r="B3981" s="4"/>
      <c r="C3981" s="4"/>
      <c r="D3981" s="22"/>
      <c r="E3981" s="22"/>
      <c r="F3981" s="22"/>
      <c r="G3981" s="22"/>
      <c r="H3981" s="4"/>
      <c r="I3981" s="23"/>
      <c r="J3981" s="4"/>
      <c r="K3981" s="23"/>
      <c r="L3981" s="22"/>
    </row>
    <row r="3982" spans="1:12" x14ac:dyDescent="0.25">
      <c r="A3982" s="3"/>
      <c r="B3982" s="4"/>
      <c r="C3982" s="4"/>
      <c r="D3982" s="22"/>
      <c r="E3982" s="22"/>
      <c r="F3982" s="22"/>
      <c r="G3982" s="22"/>
      <c r="H3982" s="4"/>
      <c r="I3982" s="23"/>
      <c r="J3982" s="4"/>
      <c r="K3982" s="23"/>
      <c r="L3982" s="22"/>
    </row>
    <row r="3983" spans="1:12" x14ac:dyDescent="0.25">
      <c r="A3983" s="3"/>
      <c r="B3983" s="4"/>
      <c r="C3983" s="4"/>
      <c r="D3983" s="22"/>
      <c r="E3983" s="22"/>
      <c r="F3983" s="22"/>
      <c r="G3983" s="22"/>
      <c r="H3983" s="4"/>
      <c r="I3983" s="23"/>
      <c r="J3983" s="4"/>
      <c r="K3983" s="23"/>
      <c r="L3983" s="22"/>
    </row>
    <row r="3984" spans="1:12" x14ac:dyDescent="0.25">
      <c r="A3984" s="3"/>
      <c r="B3984" s="4"/>
      <c r="C3984" s="4"/>
      <c r="D3984" s="22"/>
      <c r="E3984" s="22"/>
      <c r="F3984" s="22"/>
      <c r="G3984" s="22"/>
      <c r="H3984" s="4"/>
      <c r="I3984" s="23"/>
      <c r="J3984" s="4"/>
      <c r="K3984" s="23"/>
      <c r="L3984" s="22"/>
    </row>
    <row r="3985" spans="1:12" x14ac:dyDescent="0.25">
      <c r="A3985" s="3"/>
      <c r="B3985" s="4"/>
      <c r="C3985" s="4"/>
      <c r="D3985" s="22"/>
      <c r="E3985" s="22"/>
      <c r="F3985" s="22"/>
      <c r="G3985" s="22"/>
      <c r="H3985" s="4"/>
      <c r="I3985" s="23"/>
      <c r="J3985" s="4"/>
      <c r="K3985" s="23"/>
      <c r="L3985" s="22"/>
    </row>
    <row r="3986" spans="1:12" x14ac:dyDescent="0.25">
      <c r="A3986" s="3"/>
      <c r="B3986" s="4"/>
      <c r="C3986" s="4"/>
      <c r="D3986" s="22"/>
      <c r="E3986" s="22"/>
      <c r="F3986" s="22"/>
      <c r="G3986" s="22"/>
      <c r="H3986" s="4"/>
      <c r="I3986" s="23"/>
      <c r="J3986" s="4"/>
      <c r="K3986" s="23"/>
      <c r="L3986" s="22"/>
    </row>
    <row r="3987" spans="1:12" x14ac:dyDescent="0.25">
      <c r="A3987" s="3"/>
      <c r="B3987" s="4"/>
      <c r="C3987" s="4"/>
      <c r="D3987" s="22"/>
      <c r="E3987" s="22"/>
      <c r="F3987" s="22"/>
      <c r="G3987" s="22"/>
      <c r="H3987" s="4"/>
      <c r="I3987" s="23"/>
      <c r="J3987" s="4"/>
      <c r="K3987" s="23"/>
      <c r="L3987" s="22"/>
    </row>
    <row r="3988" spans="1:12" x14ac:dyDescent="0.25">
      <c r="A3988" s="3"/>
      <c r="B3988" s="4"/>
      <c r="C3988" s="4"/>
      <c r="D3988" s="22"/>
      <c r="E3988" s="22"/>
      <c r="F3988" s="22"/>
      <c r="G3988" s="22"/>
      <c r="H3988" s="4"/>
      <c r="I3988" s="23"/>
      <c r="J3988" s="4"/>
      <c r="K3988" s="23"/>
      <c r="L3988" s="22"/>
    </row>
    <row r="3989" spans="1:12" x14ac:dyDescent="0.25">
      <c r="A3989" s="3"/>
      <c r="B3989" s="4"/>
      <c r="C3989" s="4"/>
      <c r="D3989" s="22"/>
      <c r="E3989" s="22"/>
      <c r="F3989" s="22"/>
      <c r="G3989" s="22"/>
      <c r="H3989" s="4"/>
      <c r="I3989" s="23"/>
      <c r="J3989" s="4"/>
      <c r="K3989" s="23"/>
      <c r="L3989" s="22"/>
    </row>
    <row r="3990" spans="1:12" x14ac:dyDescent="0.25">
      <c r="A3990" s="3"/>
      <c r="B3990" s="4"/>
      <c r="C3990" s="4"/>
      <c r="D3990" s="22"/>
      <c r="E3990" s="22"/>
      <c r="F3990" s="22"/>
      <c r="G3990" s="22"/>
      <c r="H3990" s="4"/>
      <c r="I3990" s="23"/>
      <c r="J3990" s="4"/>
      <c r="K3990" s="23"/>
      <c r="L3990" s="22"/>
    </row>
    <row r="3991" spans="1:12" x14ac:dyDescent="0.25">
      <c r="A3991" s="3"/>
      <c r="B3991" s="4"/>
      <c r="C3991" s="4"/>
      <c r="D3991" s="22"/>
      <c r="E3991" s="22"/>
      <c r="F3991" s="22"/>
      <c r="G3991" s="22"/>
      <c r="H3991" s="4"/>
      <c r="I3991" s="23"/>
      <c r="J3991" s="4"/>
      <c r="K3991" s="23"/>
      <c r="L3991" s="22"/>
    </row>
    <row r="3992" spans="1:12" x14ac:dyDescent="0.25">
      <c r="A3992" s="3"/>
      <c r="B3992" s="4"/>
      <c r="C3992" s="4"/>
      <c r="D3992" s="22"/>
      <c r="E3992" s="22"/>
      <c r="F3992" s="22"/>
      <c r="G3992" s="22"/>
      <c r="H3992" s="4"/>
      <c r="I3992" s="23"/>
      <c r="J3992" s="4"/>
      <c r="K3992" s="23"/>
      <c r="L3992" s="22"/>
    </row>
    <row r="3993" spans="1:12" x14ac:dyDescent="0.25">
      <c r="A3993" s="3"/>
      <c r="B3993" s="4"/>
      <c r="C3993" s="4"/>
      <c r="D3993" s="22"/>
      <c r="E3993" s="22"/>
      <c r="F3993" s="22"/>
      <c r="G3993" s="22"/>
      <c r="H3993" s="4"/>
      <c r="I3993" s="23"/>
      <c r="J3993" s="4"/>
      <c r="K3993" s="23"/>
      <c r="L3993" s="22"/>
    </row>
    <row r="3994" spans="1:12" x14ac:dyDescent="0.25">
      <c r="A3994" s="3"/>
      <c r="B3994" s="4"/>
      <c r="C3994" s="4"/>
      <c r="D3994" s="22"/>
      <c r="E3994" s="22"/>
      <c r="F3994" s="22"/>
      <c r="G3994" s="22"/>
      <c r="H3994" s="4"/>
      <c r="I3994" s="23"/>
      <c r="J3994" s="4"/>
      <c r="K3994" s="23"/>
      <c r="L3994" s="22"/>
    </row>
    <row r="3995" spans="1:12" x14ac:dyDescent="0.25">
      <c r="A3995" s="3"/>
      <c r="B3995" s="4"/>
      <c r="C3995" s="4"/>
      <c r="D3995" s="22"/>
      <c r="E3995" s="22"/>
      <c r="F3995" s="22"/>
      <c r="G3995" s="22"/>
      <c r="H3995" s="4"/>
      <c r="I3995" s="23"/>
      <c r="J3995" s="4"/>
      <c r="K3995" s="23"/>
      <c r="L3995" s="22"/>
    </row>
    <row r="3996" spans="1:12" x14ac:dyDescent="0.25">
      <c r="A3996" s="3"/>
      <c r="B3996" s="4"/>
      <c r="C3996" s="4"/>
      <c r="D3996" s="22"/>
      <c r="E3996" s="22"/>
      <c r="F3996" s="22"/>
      <c r="G3996" s="22"/>
      <c r="H3996" s="4"/>
      <c r="I3996" s="23"/>
      <c r="J3996" s="4"/>
      <c r="K3996" s="23"/>
      <c r="L3996" s="22"/>
    </row>
    <row r="3997" spans="1:12" x14ac:dyDescent="0.25">
      <c r="A3997" s="3"/>
      <c r="B3997" s="4"/>
      <c r="C3997" s="4"/>
      <c r="D3997" s="22"/>
      <c r="E3997" s="22"/>
      <c r="F3997" s="22"/>
      <c r="G3997" s="22"/>
      <c r="H3997" s="4"/>
      <c r="I3997" s="23"/>
      <c r="J3997" s="4"/>
      <c r="K3997" s="23"/>
      <c r="L3997" s="22"/>
    </row>
    <row r="3998" spans="1:12" x14ac:dyDescent="0.25">
      <c r="A3998" s="3"/>
      <c r="B3998" s="4"/>
      <c r="C3998" s="4"/>
      <c r="D3998" s="22"/>
      <c r="E3998" s="22"/>
      <c r="F3998" s="22"/>
      <c r="G3998" s="22"/>
      <c r="H3998" s="4"/>
      <c r="I3998" s="23"/>
      <c r="J3998" s="4"/>
      <c r="K3998" s="23"/>
      <c r="L3998" s="22"/>
    </row>
    <row r="3999" spans="1:12" x14ac:dyDescent="0.25">
      <c r="A3999" s="3"/>
      <c r="B3999" s="4"/>
      <c r="C3999" s="4"/>
      <c r="D3999" s="22"/>
      <c r="E3999" s="22"/>
      <c r="F3999" s="22"/>
      <c r="G3999" s="22"/>
      <c r="H3999" s="4"/>
      <c r="I3999" s="23"/>
      <c r="J3999" s="4"/>
      <c r="K3999" s="23"/>
      <c r="L3999" s="22"/>
    </row>
    <row r="4000" spans="1:12" x14ac:dyDescent="0.25">
      <c r="A4000" s="3"/>
      <c r="B4000" s="4"/>
      <c r="C4000" s="4"/>
      <c r="D4000" s="22"/>
      <c r="E4000" s="22"/>
      <c r="F4000" s="22"/>
      <c r="G4000" s="22"/>
      <c r="H4000" s="4"/>
      <c r="I4000" s="23"/>
      <c r="J4000" s="4"/>
      <c r="K4000" s="23"/>
      <c r="L4000" s="22"/>
    </row>
    <row r="4001" spans="1:12" x14ac:dyDescent="0.25">
      <c r="A4001" s="3"/>
      <c r="B4001" s="4"/>
      <c r="C4001" s="4"/>
      <c r="D4001" s="22"/>
      <c r="E4001" s="22"/>
      <c r="F4001" s="22"/>
      <c r="G4001" s="22"/>
      <c r="H4001" s="4"/>
      <c r="I4001" s="23"/>
      <c r="J4001" s="4"/>
      <c r="K4001" s="23"/>
      <c r="L4001" s="22"/>
    </row>
    <row r="4002" spans="1:12" x14ac:dyDescent="0.25">
      <c r="A4002" s="3"/>
      <c r="B4002" s="4"/>
      <c r="C4002" s="4"/>
      <c r="D4002" s="22"/>
      <c r="E4002" s="22"/>
      <c r="F4002" s="22"/>
      <c r="G4002" s="22"/>
      <c r="H4002" s="4"/>
      <c r="I4002" s="23"/>
      <c r="J4002" s="4"/>
      <c r="K4002" s="23"/>
      <c r="L4002" s="22"/>
    </row>
    <row r="4003" spans="1:12" x14ac:dyDescent="0.25">
      <c r="A4003" s="3"/>
      <c r="B4003" s="4"/>
      <c r="C4003" s="4"/>
      <c r="D4003" s="22"/>
      <c r="E4003" s="22"/>
      <c r="F4003" s="22"/>
      <c r="G4003" s="22"/>
      <c r="H4003" s="4"/>
      <c r="I4003" s="23"/>
      <c r="J4003" s="4"/>
      <c r="K4003" s="23"/>
      <c r="L4003" s="22"/>
    </row>
    <row r="4004" spans="1:12" x14ac:dyDescent="0.25">
      <c r="A4004" s="3"/>
      <c r="B4004" s="4"/>
      <c r="C4004" s="4"/>
      <c r="D4004" s="22"/>
      <c r="E4004" s="22"/>
      <c r="F4004" s="22"/>
      <c r="G4004" s="22"/>
      <c r="H4004" s="4"/>
      <c r="I4004" s="23"/>
      <c r="J4004" s="4"/>
      <c r="K4004" s="23"/>
      <c r="L4004" s="22"/>
    </row>
    <row r="4005" spans="1:12" x14ac:dyDescent="0.25">
      <c r="A4005" s="3"/>
      <c r="B4005" s="4"/>
      <c r="C4005" s="4"/>
      <c r="D4005" s="22"/>
      <c r="E4005" s="22"/>
      <c r="F4005" s="22"/>
      <c r="G4005" s="22"/>
      <c r="H4005" s="4"/>
      <c r="I4005" s="23"/>
      <c r="J4005" s="4"/>
      <c r="K4005" s="23"/>
      <c r="L4005" s="22"/>
    </row>
    <row r="4006" spans="1:12" x14ac:dyDescent="0.25">
      <c r="A4006" s="3"/>
      <c r="B4006" s="4"/>
      <c r="C4006" s="4"/>
      <c r="D4006" s="22"/>
      <c r="E4006" s="22"/>
      <c r="F4006" s="22"/>
      <c r="G4006" s="22"/>
      <c r="H4006" s="4"/>
      <c r="I4006" s="23"/>
      <c r="J4006" s="4"/>
      <c r="K4006" s="23"/>
      <c r="L4006" s="22"/>
    </row>
    <row r="4007" spans="1:12" x14ac:dyDescent="0.25">
      <c r="A4007" s="3"/>
      <c r="B4007" s="4"/>
      <c r="C4007" s="4"/>
      <c r="D4007" s="22"/>
      <c r="E4007" s="22"/>
      <c r="F4007" s="22"/>
      <c r="G4007" s="22"/>
      <c r="H4007" s="4"/>
      <c r="I4007" s="23"/>
      <c r="J4007" s="4"/>
      <c r="K4007" s="23"/>
      <c r="L4007" s="22"/>
    </row>
    <row r="4008" spans="1:12" x14ac:dyDescent="0.25">
      <c r="A4008" s="3"/>
      <c r="B4008" s="4"/>
      <c r="C4008" s="4"/>
      <c r="D4008" s="22"/>
      <c r="E4008" s="22"/>
      <c r="F4008" s="22"/>
      <c r="G4008" s="22"/>
      <c r="H4008" s="4"/>
      <c r="I4008" s="23"/>
      <c r="J4008" s="4"/>
      <c r="K4008" s="23"/>
      <c r="L4008" s="22"/>
    </row>
    <row r="4009" spans="1:12" x14ac:dyDescent="0.25">
      <c r="A4009" s="3"/>
      <c r="B4009" s="4"/>
      <c r="C4009" s="4"/>
      <c r="D4009" s="22"/>
      <c r="E4009" s="22"/>
      <c r="F4009" s="22"/>
      <c r="G4009" s="22"/>
      <c r="H4009" s="4"/>
      <c r="I4009" s="23"/>
      <c r="J4009" s="4"/>
      <c r="K4009" s="23"/>
      <c r="L4009" s="22"/>
    </row>
    <row r="4010" spans="1:12" x14ac:dyDescent="0.25">
      <c r="A4010" s="3"/>
      <c r="B4010" s="4"/>
      <c r="C4010" s="4"/>
      <c r="D4010" s="22"/>
      <c r="E4010" s="22"/>
      <c r="F4010" s="22"/>
      <c r="G4010" s="22"/>
      <c r="H4010" s="4"/>
      <c r="I4010" s="23"/>
      <c r="J4010" s="4"/>
      <c r="K4010" s="23"/>
      <c r="L4010" s="22"/>
    </row>
    <row r="4011" spans="1:12" x14ac:dyDescent="0.25">
      <c r="A4011" s="3"/>
      <c r="B4011" s="4"/>
      <c r="C4011" s="4"/>
      <c r="D4011" s="22"/>
      <c r="E4011" s="22"/>
      <c r="F4011" s="22"/>
      <c r="G4011" s="22"/>
      <c r="H4011" s="4"/>
      <c r="I4011" s="23"/>
      <c r="J4011" s="4"/>
      <c r="K4011" s="23"/>
      <c r="L4011" s="22"/>
    </row>
    <row r="4012" spans="1:12" x14ac:dyDescent="0.25">
      <c r="A4012" s="3"/>
      <c r="B4012" s="4"/>
      <c r="C4012" s="4"/>
      <c r="D4012" s="22"/>
      <c r="E4012" s="22"/>
      <c r="F4012" s="22"/>
      <c r="G4012" s="22"/>
      <c r="H4012" s="4"/>
      <c r="I4012" s="23"/>
      <c r="J4012" s="4"/>
      <c r="K4012" s="23"/>
      <c r="L4012" s="22"/>
    </row>
    <row r="4013" spans="1:12" x14ac:dyDescent="0.25">
      <c r="A4013" s="3"/>
      <c r="B4013" s="4"/>
      <c r="C4013" s="4"/>
      <c r="D4013" s="22"/>
      <c r="E4013" s="22"/>
      <c r="F4013" s="22"/>
      <c r="G4013" s="22"/>
      <c r="H4013" s="4"/>
      <c r="I4013" s="23"/>
      <c r="J4013" s="4"/>
      <c r="K4013" s="23"/>
      <c r="L4013" s="22"/>
    </row>
    <row r="4014" spans="1:12" x14ac:dyDescent="0.25">
      <c r="A4014" s="3"/>
      <c r="B4014" s="4"/>
      <c r="C4014" s="4"/>
      <c r="D4014" s="22"/>
      <c r="E4014" s="22"/>
      <c r="F4014" s="22"/>
      <c r="G4014" s="22"/>
      <c r="H4014" s="4"/>
      <c r="I4014" s="23"/>
      <c r="J4014" s="4"/>
      <c r="K4014" s="23"/>
      <c r="L4014" s="22"/>
    </row>
    <row r="4015" spans="1:12" x14ac:dyDescent="0.25">
      <c r="A4015" s="3"/>
      <c r="B4015" s="4"/>
      <c r="C4015" s="4"/>
      <c r="D4015" s="22"/>
      <c r="E4015" s="22"/>
      <c r="F4015" s="22"/>
      <c r="G4015" s="22"/>
      <c r="H4015" s="4"/>
      <c r="I4015" s="23"/>
      <c r="J4015" s="4"/>
      <c r="K4015" s="23"/>
      <c r="L4015" s="22"/>
    </row>
    <row r="4016" spans="1:12" x14ac:dyDescent="0.25">
      <c r="A4016" s="3"/>
      <c r="B4016" s="4"/>
      <c r="C4016" s="4"/>
      <c r="D4016" s="22"/>
      <c r="E4016" s="22"/>
      <c r="F4016" s="22"/>
      <c r="G4016" s="22"/>
      <c r="H4016" s="4"/>
      <c r="I4016" s="23"/>
      <c r="J4016" s="4"/>
      <c r="K4016" s="23"/>
      <c r="L4016" s="22"/>
    </row>
    <row r="4017" spans="1:12" x14ac:dyDescent="0.25">
      <c r="A4017" s="3"/>
      <c r="B4017" s="4"/>
      <c r="C4017" s="4"/>
      <c r="D4017" s="22"/>
      <c r="E4017" s="22"/>
      <c r="F4017" s="22"/>
      <c r="G4017" s="22"/>
      <c r="H4017" s="4"/>
      <c r="I4017" s="23"/>
      <c r="J4017" s="4"/>
      <c r="K4017" s="23"/>
      <c r="L4017" s="22"/>
    </row>
    <row r="4018" spans="1:12" x14ac:dyDescent="0.25">
      <c r="A4018" s="3"/>
      <c r="B4018" s="4"/>
      <c r="C4018" s="4"/>
      <c r="D4018" s="22"/>
      <c r="E4018" s="22"/>
      <c r="F4018" s="22"/>
      <c r="G4018" s="22"/>
      <c r="H4018" s="4"/>
      <c r="I4018" s="23"/>
      <c r="J4018" s="4"/>
      <c r="K4018" s="23"/>
      <c r="L4018" s="22"/>
    </row>
    <row r="4019" spans="1:12" x14ac:dyDescent="0.25">
      <c r="A4019" s="3"/>
      <c r="B4019" s="4"/>
      <c r="C4019" s="4"/>
      <c r="D4019" s="22"/>
      <c r="E4019" s="22"/>
      <c r="F4019" s="22"/>
      <c r="G4019" s="22"/>
      <c r="H4019" s="4"/>
      <c r="I4019" s="23"/>
      <c r="J4019" s="4"/>
      <c r="K4019" s="23"/>
      <c r="L4019" s="22"/>
    </row>
    <row r="4020" spans="1:12" x14ac:dyDescent="0.25">
      <c r="A4020" s="3"/>
      <c r="B4020" s="4"/>
      <c r="C4020" s="4"/>
      <c r="D4020" s="22"/>
      <c r="E4020" s="22"/>
      <c r="F4020" s="22"/>
      <c r="G4020" s="22"/>
      <c r="H4020" s="4"/>
      <c r="I4020" s="23"/>
      <c r="J4020" s="4"/>
      <c r="K4020" s="23"/>
      <c r="L4020" s="22"/>
    </row>
    <row r="4021" spans="1:12" x14ac:dyDescent="0.25">
      <c r="A4021" s="3"/>
      <c r="B4021" s="4"/>
      <c r="C4021" s="4"/>
      <c r="D4021" s="22"/>
      <c r="E4021" s="22"/>
      <c r="F4021" s="22"/>
      <c r="G4021" s="22"/>
      <c r="H4021" s="4"/>
      <c r="I4021" s="23"/>
      <c r="J4021" s="4"/>
      <c r="K4021" s="23"/>
      <c r="L4021" s="22"/>
    </row>
    <row r="4022" spans="1:12" x14ac:dyDescent="0.25">
      <c r="A4022" s="3"/>
      <c r="B4022" s="4"/>
      <c r="C4022" s="4"/>
      <c r="D4022" s="22"/>
      <c r="E4022" s="22"/>
      <c r="F4022" s="22"/>
      <c r="G4022" s="22"/>
      <c r="H4022" s="4"/>
      <c r="I4022" s="23"/>
      <c r="J4022" s="4"/>
      <c r="K4022" s="23"/>
      <c r="L4022" s="22"/>
    </row>
    <row r="4023" spans="1:12" x14ac:dyDescent="0.25">
      <c r="A4023" s="3"/>
      <c r="B4023" s="4"/>
      <c r="C4023" s="4"/>
      <c r="D4023" s="22"/>
      <c r="E4023" s="22"/>
      <c r="F4023" s="22"/>
      <c r="G4023" s="22"/>
      <c r="H4023" s="4"/>
      <c r="I4023" s="23"/>
      <c r="J4023" s="4"/>
      <c r="K4023" s="23"/>
      <c r="L4023" s="22"/>
    </row>
    <row r="4024" spans="1:12" x14ac:dyDescent="0.25">
      <c r="A4024" s="3"/>
      <c r="B4024" s="4"/>
      <c r="C4024" s="4"/>
      <c r="D4024" s="22"/>
      <c r="E4024" s="22"/>
      <c r="F4024" s="22"/>
      <c r="G4024" s="22"/>
      <c r="H4024" s="4"/>
      <c r="I4024" s="23"/>
      <c r="J4024" s="4"/>
      <c r="K4024" s="23"/>
      <c r="L4024" s="22"/>
    </row>
    <row r="4025" spans="1:12" x14ac:dyDescent="0.25">
      <c r="A4025" s="3"/>
      <c r="B4025" s="4"/>
      <c r="C4025" s="4"/>
      <c r="D4025" s="22"/>
      <c r="E4025" s="22"/>
      <c r="F4025" s="22"/>
      <c r="G4025" s="22"/>
      <c r="H4025" s="4"/>
      <c r="I4025" s="23"/>
      <c r="J4025" s="4"/>
      <c r="K4025" s="23"/>
      <c r="L4025" s="22"/>
    </row>
    <row r="4026" spans="1:12" x14ac:dyDescent="0.25">
      <c r="A4026" s="3"/>
      <c r="B4026" s="4"/>
      <c r="C4026" s="4"/>
      <c r="D4026" s="22"/>
      <c r="E4026" s="22"/>
      <c r="F4026" s="22"/>
      <c r="G4026" s="22"/>
      <c r="H4026" s="4"/>
      <c r="I4026" s="23"/>
      <c r="J4026" s="4"/>
      <c r="K4026" s="23"/>
      <c r="L4026" s="22"/>
    </row>
    <row r="4027" spans="1:12" x14ac:dyDescent="0.25">
      <c r="A4027" s="3"/>
      <c r="B4027" s="4"/>
      <c r="C4027" s="4"/>
      <c r="D4027" s="22"/>
      <c r="E4027" s="22"/>
      <c r="F4027" s="22"/>
      <c r="G4027" s="22"/>
      <c r="H4027" s="4"/>
      <c r="I4027" s="23"/>
      <c r="J4027" s="4"/>
      <c r="K4027" s="23"/>
      <c r="L4027" s="22"/>
    </row>
    <row r="4028" spans="1:12" x14ac:dyDescent="0.25">
      <c r="A4028" s="3"/>
      <c r="B4028" s="4"/>
      <c r="C4028" s="4"/>
      <c r="D4028" s="22"/>
      <c r="E4028" s="22"/>
      <c r="F4028" s="22"/>
      <c r="G4028" s="22"/>
      <c r="H4028" s="4"/>
      <c r="I4028" s="23"/>
      <c r="J4028" s="4"/>
      <c r="K4028" s="23"/>
      <c r="L4028" s="22"/>
    </row>
    <row r="4029" spans="1:12" x14ac:dyDescent="0.25">
      <c r="A4029" s="3"/>
      <c r="B4029" s="4"/>
      <c r="C4029" s="4"/>
      <c r="D4029" s="22"/>
      <c r="E4029" s="22"/>
      <c r="F4029" s="22"/>
      <c r="G4029" s="22"/>
      <c r="H4029" s="4"/>
      <c r="I4029" s="23"/>
      <c r="J4029" s="4"/>
      <c r="K4029" s="23"/>
      <c r="L4029" s="22"/>
    </row>
    <row r="4030" spans="1:12" x14ac:dyDescent="0.25">
      <c r="A4030" s="3"/>
      <c r="B4030" s="4"/>
      <c r="C4030" s="4"/>
      <c r="D4030" s="22"/>
      <c r="E4030" s="22"/>
      <c r="F4030" s="22"/>
      <c r="G4030" s="22"/>
      <c r="H4030" s="4"/>
      <c r="I4030" s="23"/>
      <c r="J4030" s="4"/>
      <c r="K4030" s="23"/>
      <c r="L4030" s="22"/>
    </row>
    <row r="4031" spans="1:12" x14ac:dyDescent="0.25">
      <c r="A4031" s="3"/>
      <c r="B4031" s="4"/>
      <c r="C4031" s="4"/>
      <c r="D4031" s="22"/>
      <c r="E4031" s="22"/>
      <c r="F4031" s="22"/>
      <c r="G4031" s="22"/>
      <c r="H4031" s="4"/>
      <c r="I4031" s="23"/>
      <c r="J4031" s="4"/>
      <c r="K4031" s="23"/>
      <c r="L4031" s="22"/>
    </row>
    <row r="4032" spans="1:12" x14ac:dyDescent="0.25">
      <c r="A4032" s="3"/>
      <c r="B4032" s="4"/>
      <c r="C4032" s="4"/>
      <c r="D4032" s="22"/>
      <c r="E4032" s="22"/>
      <c r="F4032" s="22"/>
      <c r="G4032" s="22"/>
      <c r="H4032" s="4"/>
      <c r="I4032" s="23"/>
      <c r="J4032" s="4"/>
      <c r="K4032" s="23"/>
      <c r="L4032" s="22"/>
    </row>
    <row r="4033" spans="1:12" x14ac:dyDescent="0.25">
      <c r="A4033" s="3"/>
      <c r="B4033" s="4"/>
      <c r="C4033" s="4"/>
      <c r="D4033" s="22"/>
      <c r="E4033" s="22"/>
      <c r="F4033" s="22"/>
      <c r="G4033" s="22"/>
      <c r="H4033" s="4"/>
      <c r="I4033" s="23"/>
      <c r="J4033" s="4"/>
      <c r="K4033" s="23"/>
      <c r="L4033" s="22"/>
    </row>
    <row r="4034" spans="1:12" x14ac:dyDescent="0.25">
      <c r="A4034" s="3"/>
      <c r="B4034" s="4"/>
      <c r="C4034" s="4"/>
      <c r="D4034" s="22"/>
      <c r="E4034" s="22"/>
      <c r="F4034" s="22"/>
      <c r="G4034" s="22"/>
      <c r="H4034" s="4"/>
      <c r="I4034" s="23"/>
      <c r="J4034" s="4"/>
      <c r="K4034" s="23"/>
      <c r="L4034" s="22"/>
    </row>
    <row r="4035" spans="1:12" x14ac:dyDescent="0.25">
      <c r="A4035" s="3"/>
      <c r="B4035" s="4"/>
      <c r="C4035" s="4"/>
      <c r="D4035" s="22"/>
      <c r="E4035" s="22"/>
      <c r="F4035" s="22"/>
      <c r="G4035" s="22"/>
      <c r="H4035" s="4"/>
      <c r="I4035" s="23"/>
      <c r="J4035" s="4"/>
      <c r="K4035" s="23"/>
      <c r="L4035" s="22"/>
    </row>
    <row r="4036" spans="1:12" x14ac:dyDescent="0.25">
      <c r="A4036" s="3"/>
      <c r="B4036" s="4"/>
      <c r="C4036" s="4"/>
      <c r="D4036" s="22"/>
      <c r="E4036" s="22"/>
      <c r="F4036" s="22"/>
      <c r="G4036" s="22"/>
      <c r="H4036" s="4"/>
      <c r="I4036" s="23"/>
      <c r="J4036" s="4"/>
      <c r="K4036" s="23"/>
      <c r="L4036" s="22"/>
    </row>
    <row r="4037" spans="1:12" x14ac:dyDescent="0.25">
      <c r="A4037" s="3"/>
      <c r="B4037" s="4"/>
      <c r="C4037" s="4"/>
      <c r="D4037" s="22"/>
      <c r="E4037" s="22"/>
      <c r="F4037" s="22"/>
      <c r="G4037" s="22"/>
      <c r="H4037" s="4"/>
      <c r="I4037" s="23"/>
      <c r="J4037" s="4"/>
      <c r="K4037" s="23"/>
      <c r="L4037" s="22"/>
    </row>
    <row r="4038" spans="1:12" x14ac:dyDescent="0.25">
      <c r="A4038" s="3"/>
      <c r="B4038" s="4"/>
      <c r="C4038" s="4"/>
      <c r="D4038" s="22"/>
      <c r="E4038" s="22"/>
      <c r="F4038" s="22"/>
      <c r="G4038" s="22"/>
      <c r="H4038" s="4"/>
      <c r="I4038" s="23"/>
      <c r="J4038" s="4"/>
      <c r="K4038" s="23"/>
      <c r="L4038" s="22"/>
    </row>
    <row r="4039" spans="1:12" x14ac:dyDescent="0.25">
      <c r="A4039" s="3"/>
      <c r="B4039" s="4"/>
      <c r="C4039" s="4"/>
      <c r="D4039" s="22"/>
      <c r="E4039" s="22"/>
      <c r="F4039" s="22"/>
      <c r="G4039" s="22"/>
      <c r="H4039" s="4"/>
      <c r="I4039" s="23"/>
      <c r="J4039" s="4"/>
      <c r="K4039" s="23"/>
      <c r="L4039" s="22"/>
    </row>
    <row r="4040" spans="1:12" x14ac:dyDescent="0.25">
      <c r="A4040" s="3"/>
      <c r="B4040" s="4"/>
      <c r="C4040" s="4"/>
      <c r="D4040" s="22"/>
      <c r="E4040" s="22"/>
      <c r="F4040" s="22"/>
      <c r="G4040" s="22"/>
      <c r="H4040" s="4"/>
      <c r="I4040" s="23"/>
      <c r="J4040" s="4"/>
      <c r="K4040" s="23"/>
      <c r="L4040" s="22"/>
    </row>
    <row r="4041" spans="1:12" x14ac:dyDescent="0.25">
      <c r="A4041" s="3"/>
      <c r="B4041" s="4"/>
      <c r="C4041" s="4"/>
      <c r="D4041" s="22"/>
      <c r="E4041" s="22"/>
      <c r="F4041" s="22"/>
      <c r="G4041" s="22"/>
      <c r="H4041" s="4"/>
      <c r="I4041" s="23"/>
      <c r="J4041" s="4"/>
      <c r="K4041" s="23"/>
      <c r="L4041" s="22"/>
    </row>
    <row r="4042" spans="1:12" x14ac:dyDescent="0.25">
      <c r="A4042" s="3"/>
      <c r="B4042" s="4"/>
      <c r="C4042" s="4"/>
      <c r="D4042" s="22"/>
      <c r="E4042" s="22"/>
      <c r="F4042" s="22"/>
      <c r="G4042" s="22"/>
      <c r="H4042" s="4"/>
      <c r="I4042" s="23"/>
      <c r="J4042" s="4"/>
      <c r="K4042" s="23"/>
      <c r="L4042" s="22"/>
    </row>
    <row r="4043" spans="1:12" x14ac:dyDescent="0.25">
      <c r="A4043" s="3"/>
      <c r="B4043" s="4"/>
      <c r="C4043" s="4"/>
      <c r="D4043" s="22"/>
      <c r="E4043" s="22"/>
      <c r="F4043" s="22"/>
      <c r="G4043" s="22"/>
      <c r="H4043" s="4"/>
      <c r="I4043" s="23"/>
      <c r="J4043" s="4"/>
      <c r="K4043" s="23"/>
      <c r="L4043" s="22"/>
    </row>
    <row r="4044" spans="1:12" x14ac:dyDescent="0.25">
      <c r="A4044" s="3"/>
      <c r="B4044" s="4"/>
      <c r="C4044" s="4"/>
      <c r="D4044" s="22"/>
      <c r="E4044" s="22"/>
      <c r="F4044" s="22"/>
      <c r="G4044" s="22"/>
      <c r="H4044" s="4"/>
      <c r="I4044" s="23"/>
      <c r="J4044" s="4"/>
      <c r="K4044" s="23"/>
      <c r="L4044" s="22"/>
    </row>
    <row r="4045" spans="1:12" x14ac:dyDescent="0.25">
      <c r="A4045" s="3"/>
      <c r="B4045" s="4"/>
      <c r="C4045" s="4"/>
      <c r="D4045" s="22"/>
      <c r="E4045" s="22"/>
      <c r="F4045" s="22"/>
      <c r="G4045" s="22"/>
      <c r="H4045" s="4"/>
      <c r="I4045" s="23"/>
      <c r="J4045" s="4"/>
      <c r="K4045" s="23"/>
      <c r="L4045" s="22"/>
    </row>
    <row r="4046" spans="1:12" x14ac:dyDescent="0.25">
      <c r="A4046" s="3"/>
      <c r="B4046" s="4"/>
      <c r="C4046" s="4"/>
      <c r="D4046" s="22"/>
      <c r="E4046" s="22"/>
      <c r="F4046" s="22"/>
      <c r="G4046" s="22"/>
      <c r="H4046" s="4"/>
      <c r="I4046" s="23"/>
      <c r="J4046" s="4"/>
      <c r="K4046" s="23"/>
      <c r="L4046" s="22"/>
    </row>
    <row r="4047" spans="1:12" x14ac:dyDescent="0.25">
      <c r="A4047" s="3"/>
      <c r="B4047" s="4"/>
      <c r="C4047" s="4"/>
      <c r="D4047" s="22"/>
      <c r="E4047" s="22"/>
      <c r="F4047" s="22"/>
      <c r="G4047" s="22"/>
      <c r="H4047" s="4"/>
      <c r="I4047" s="23"/>
      <c r="J4047" s="4"/>
      <c r="K4047" s="23"/>
      <c r="L4047" s="22"/>
    </row>
    <row r="4048" spans="1:12" x14ac:dyDescent="0.25">
      <c r="A4048" s="3"/>
      <c r="B4048" s="4"/>
      <c r="C4048" s="4"/>
      <c r="D4048" s="22"/>
      <c r="E4048" s="22"/>
      <c r="F4048" s="22"/>
      <c r="G4048" s="22"/>
      <c r="H4048" s="4"/>
      <c r="I4048" s="23"/>
      <c r="J4048" s="4"/>
      <c r="K4048" s="23"/>
      <c r="L4048" s="22"/>
    </row>
    <row r="4049" spans="1:12" x14ac:dyDescent="0.25">
      <c r="A4049" s="3"/>
      <c r="B4049" s="4"/>
      <c r="C4049" s="4"/>
      <c r="D4049" s="22"/>
      <c r="E4049" s="22"/>
      <c r="F4049" s="22"/>
      <c r="G4049" s="22"/>
      <c r="H4049" s="4"/>
      <c r="I4049" s="23"/>
      <c r="J4049" s="4"/>
      <c r="K4049" s="23"/>
      <c r="L4049" s="22"/>
    </row>
    <row r="4050" spans="1:12" x14ac:dyDescent="0.25">
      <c r="A4050" s="3"/>
      <c r="B4050" s="4"/>
      <c r="C4050" s="4"/>
      <c r="D4050" s="22"/>
      <c r="E4050" s="22"/>
      <c r="F4050" s="22"/>
      <c r="G4050" s="22"/>
      <c r="H4050" s="4"/>
      <c r="I4050" s="23"/>
      <c r="J4050" s="4"/>
      <c r="K4050" s="23"/>
      <c r="L4050" s="22"/>
    </row>
    <row r="4051" spans="1:12" x14ac:dyDescent="0.25">
      <c r="A4051" s="3"/>
      <c r="B4051" s="4"/>
      <c r="C4051" s="4"/>
      <c r="D4051" s="22"/>
      <c r="E4051" s="22"/>
      <c r="F4051" s="22"/>
      <c r="G4051" s="22"/>
      <c r="H4051" s="4"/>
      <c r="I4051" s="23"/>
      <c r="J4051" s="4"/>
      <c r="K4051" s="23"/>
      <c r="L4051" s="22"/>
    </row>
    <row r="4052" spans="1:12" x14ac:dyDescent="0.25">
      <c r="A4052" s="3"/>
      <c r="B4052" s="4"/>
      <c r="C4052" s="4"/>
      <c r="D4052" s="22"/>
      <c r="E4052" s="22"/>
      <c r="F4052" s="22"/>
      <c r="G4052" s="22"/>
      <c r="H4052" s="4"/>
      <c r="I4052" s="23"/>
      <c r="J4052" s="4"/>
      <c r="K4052" s="23"/>
      <c r="L4052" s="22"/>
    </row>
    <row r="4053" spans="1:12" x14ac:dyDescent="0.25">
      <c r="A4053" s="3"/>
      <c r="B4053" s="4"/>
      <c r="C4053" s="4"/>
      <c r="D4053" s="22"/>
      <c r="E4053" s="22"/>
      <c r="F4053" s="22"/>
      <c r="G4053" s="22"/>
      <c r="H4053" s="4"/>
      <c r="I4053" s="23"/>
      <c r="J4053" s="4"/>
      <c r="K4053" s="23"/>
      <c r="L4053" s="22"/>
    </row>
    <row r="4054" spans="1:12" x14ac:dyDescent="0.25">
      <c r="A4054" s="3"/>
      <c r="B4054" s="4"/>
      <c r="C4054" s="4"/>
      <c r="D4054" s="22"/>
      <c r="E4054" s="22"/>
      <c r="F4054" s="22"/>
      <c r="G4054" s="22"/>
      <c r="H4054" s="4"/>
      <c r="I4054" s="23"/>
      <c r="J4054" s="4"/>
      <c r="K4054" s="23"/>
      <c r="L4054" s="22"/>
    </row>
    <row r="4055" spans="1:12" x14ac:dyDescent="0.25">
      <c r="A4055" s="3"/>
      <c r="B4055" s="4"/>
      <c r="C4055" s="4"/>
      <c r="D4055" s="22"/>
      <c r="E4055" s="22"/>
      <c r="F4055" s="22"/>
      <c r="G4055" s="22"/>
      <c r="H4055" s="4"/>
      <c r="I4055" s="23"/>
      <c r="J4055" s="4"/>
      <c r="K4055" s="23"/>
      <c r="L4055" s="22"/>
    </row>
    <row r="4056" spans="1:12" x14ac:dyDescent="0.25">
      <c r="A4056" s="3"/>
      <c r="B4056" s="4"/>
      <c r="C4056" s="4"/>
      <c r="D4056" s="22"/>
      <c r="E4056" s="22"/>
      <c r="F4056" s="22"/>
      <c r="G4056" s="22"/>
      <c r="H4056" s="4"/>
      <c r="I4056" s="23"/>
      <c r="J4056" s="4"/>
      <c r="K4056" s="23"/>
      <c r="L4056" s="22"/>
    </row>
    <row r="4057" spans="1:12" x14ac:dyDescent="0.25">
      <c r="A4057" s="3"/>
      <c r="B4057" s="4"/>
      <c r="C4057" s="4"/>
      <c r="D4057" s="22"/>
      <c r="E4057" s="22"/>
      <c r="F4057" s="22"/>
      <c r="G4057" s="22"/>
      <c r="H4057" s="4"/>
      <c r="I4057" s="23"/>
      <c r="J4057" s="4"/>
      <c r="K4057" s="23"/>
      <c r="L4057" s="22"/>
    </row>
    <row r="4058" spans="1:12" x14ac:dyDescent="0.25">
      <c r="A4058" s="3"/>
      <c r="B4058" s="4"/>
      <c r="C4058" s="4"/>
      <c r="D4058" s="22"/>
      <c r="E4058" s="22"/>
      <c r="F4058" s="22"/>
      <c r="G4058" s="22"/>
      <c r="H4058" s="4"/>
      <c r="I4058" s="23"/>
      <c r="J4058" s="4"/>
      <c r="K4058" s="23"/>
      <c r="L4058" s="22"/>
    </row>
    <row r="4059" spans="1:12" x14ac:dyDescent="0.25">
      <c r="A4059" s="3"/>
      <c r="B4059" s="4"/>
      <c r="C4059" s="4"/>
      <c r="D4059" s="22"/>
      <c r="E4059" s="22"/>
      <c r="F4059" s="22"/>
      <c r="G4059" s="22"/>
      <c r="H4059" s="4"/>
      <c r="I4059" s="23"/>
      <c r="J4059" s="4"/>
      <c r="K4059" s="23"/>
      <c r="L4059" s="22"/>
    </row>
    <row r="4060" spans="1:12" x14ac:dyDescent="0.25">
      <c r="A4060" s="3"/>
      <c r="B4060" s="4"/>
      <c r="C4060" s="4"/>
      <c r="D4060" s="22"/>
      <c r="E4060" s="22"/>
      <c r="F4060" s="22"/>
      <c r="G4060" s="22"/>
      <c r="H4060" s="4"/>
      <c r="I4060" s="23"/>
      <c r="J4060" s="4"/>
      <c r="K4060" s="23"/>
      <c r="L4060" s="22"/>
    </row>
    <row r="4061" spans="1:12" x14ac:dyDescent="0.25">
      <c r="A4061" s="3"/>
      <c r="B4061" s="4"/>
      <c r="C4061" s="4"/>
      <c r="D4061" s="22"/>
      <c r="E4061" s="22"/>
      <c r="F4061" s="22"/>
      <c r="G4061" s="22"/>
      <c r="H4061" s="4"/>
      <c r="I4061" s="23"/>
      <c r="J4061" s="4"/>
      <c r="K4061" s="23"/>
      <c r="L4061" s="22"/>
    </row>
    <row r="4062" spans="1:12" x14ac:dyDescent="0.25">
      <c r="A4062" s="3"/>
      <c r="B4062" s="4"/>
      <c r="C4062" s="4"/>
      <c r="D4062" s="22"/>
      <c r="E4062" s="22"/>
      <c r="F4062" s="22"/>
      <c r="G4062" s="22"/>
      <c r="H4062" s="4"/>
      <c r="I4062" s="23"/>
      <c r="J4062" s="4"/>
      <c r="K4062" s="23"/>
      <c r="L4062" s="22"/>
    </row>
    <row r="4063" spans="1:12" x14ac:dyDescent="0.25">
      <c r="A4063" s="3"/>
      <c r="B4063" s="4"/>
      <c r="C4063" s="4"/>
      <c r="D4063" s="22"/>
      <c r="E4063" s="22"/>
      <c r="F4063" s="22"/>
      <c r="G4063" s="22"/>
      <c r="H4063" s="4"/>
      <c r="I4063" s="23"/>
      <c r="J4063" s="4"/>
      <c r="K4063" s="23"/>
      <c r="L4063" s="22"/>
    </row>
    <row r="4064" spans="1:12" x14ac:dyDescent="0.25">
      <c r="A4064" s="3"/>
      <c r="B4064" s="4"/>
      <c r="C4064" s="4"/>
      <c r="D4064" s="22"/>
      <c r="E4064" s="22"/>
      <c r="F4064" s="22"/>
      <c r="G4064" s="22"/>
      <c r="H4064" s="4"/>
      <c r="I4064" s="23"/>
      <c r="J4064" s="4"/>
      <c r="K4064" s="23"/>
      <c r="L4064" s="22"/>
    </row>
    <row r="4065" spans="1:12" x14ac:dyDescent="0.25">
      <c r="A4065" s="3"/>
      <c r="B4065" s="4"/>
      <c r="C4065" s="4"/>
      <c r="D4065" s="22"/>
      <c r="E4065" s="22"/>
      <c r="F4065" s="22"/>
      <c r="G4065" s="22"/>
      <c r="H4065" s="4"/>
      <c r="I4065" s="23"/>
      <c r="J4065" s="4"/>
      <c r="K4065" s="23"/>
      <c r="L4065" s="22"/>
    </row>
    <row r="4066" spans="1:12" x14ac:dyDescent="0.25">
      <c r="A4066" s="3"/>
      <c r="B4066" s="4"/>
      <c r="C4066" s="4"/>
      <c r="D4066" s="22"/>
      <c r="E4066" s="22"/>
      <c r="F4066" s="22"/>
      <c r="G4066" s="22"/>
      <c r="H4066" s="4"/>
      <c r="I4066" s="23"/>
      <c r="J4066" s="4"/>
      <c r="K4066" s="23"/>
      <c r="L4066" s="22"/>
    </row>
    <row r="4067" spans="1:12" x14ac:dyDescent="0.25">
      <c r="A4067" s="3"/>
      <c r="B4067" s="4"/>
      <c r="C4067" s="4"/>
      <c r="D4067" s="22"/>
      <c r="E4067" s="22"/>
      <c r="F4067" s="22"/>
      <c r="G4067" s="22"/>
      <c r="H4067" s="4"/>
      <c r="I4067" s="23"/>
      <c r="J4067" s="4"/>
      <c r="K4067" s="23"/>
      <c r="L4067" s="22"/>
    </row>
    <row r="4068" spans="1:12" x14ac:dyDescent="0.25">
      <c r="A4068" s="3"/>
      <c r="B4068" s="4"/>
      <c r="C4068" s="4"/>
      <c r="D4068" s="22"/>
      <c r="E4068" s="22"/>
      <c r="F4068" s="22"/>
      <c r="G4068" s="22"/>
      <c r="H4068" s="4"/>
      <c r="I4068" s="23"/>
      <c r="J4068" s="4"/>
      <c r="K4068" s="23"/>
      <c r="L4068" s="22"/>
    </row>
    <row r="4069" spans="1:12" x14ac:dyDescent="0.25">
      <c r="A4069" s="3"/>
      <c r="B4069" s="4"/>
      <c r="C4069" s="4"/>
      <c r="D4069" s="22"/>
      <c r="E4069" s="22"/>
      <c r="F4069" s="22"/>
      <c r="G4069" s="22"/>
      <c r="H4069" s="4"/>
      <c r="I4069" s="23"/>
      <c r="J4069" s="4"/>
      <c r="K4069" s="23"/>
      <c r="L4069" s="22"/>
    </row>
    <row r="4070" spans="1:12" x14ac:dyDescent="0.25">
      <c r="A4070" s="3"/>
      <c r="B4070" s="4"/>
      <c r="C4070" s="4"/>
      <c r="D4070" s="22"/>
      <c r="E4070" s="22"/>
      <c r="F4070" s="22"/>
      <c r="G4070" s="22"/>
      <c r="H4070" s="4"/>
      <c r="I4070" s="23"/>
      <c r="J4070" s="4"/>
      <c r="K4070" s="23"/>
      <c r="L4070" s="22"/>
    </row>
    <row r="4071" spans="1:12" x14ac:dyDescent="0.25">
      <c r="A4071" s="3"/>
      <c r="B4071" s="4"/>
      <c r="C4071" s="4"/>
      <c r="D4071" s="22"/>
      <c r="E4071" s="22"/>
      <c r="F4071" s="22"/>
      <c r="G4071" s="22"/>
      <c r="H4071" s="4"/>
      <c r="I4071" s="23"/>
      <c r="J4071" s="4"/>
      <c r="K4071" s="23"/>
      <c r="L4071" s="22"/>
    </row>
    <row r="4072" spans="1:12" x14ac:dyDescent="0.25">
      <c r="A4072" s="3"/>
      <c r="B4072" s="4"/>
      <c r="C4072" s="4"/>
      <c r="D4072" s="22"/>
      <c r="E4072" s="22"/>
      <c r="F4072" s="22"/>
      <c r="G4072" s="22"/>
      <c r="H4072" s="4"/>
      <c r="I4072" s="23"/>
      <c r="J4072" s="4"/>
      <c r="K4072" s="23"/>
      <c r="L4072" s="22"/>
    </row>
    <row r="4073" spans="1:12" x14ac:dyDescent="0.25">
      <c r="A4073" s="3"/>
      <c r="B4073" s="4"/>
      <c r="C4073" s="4"/>
      <c r="D4073" s="22"/>
      <c r="E4073" s="22"/>
      <c r="F4073" s="22"/>
      <c r="G4073" s="22"/>
      <c r="H4073" s="4"/>
      <c r="I4073" s="23"/>
      <c r="J4073" s="4"/>
      <c r="K4073" s="23"/>
      <c r="L4073" s="22"/>
    </row>
    <row r="4074" spans="1:12" x14ac:dyDescent="0.25">
      <c r="A4074" s="3"/>
      <c r="B4074" s="4"/>
      <c r="C4074" s="4"/>
      <c r="D4074" s="22"/>
      <c r="E4074" s="22"/>
      <c r="F4074" s="22"/>
      <c r="G4074" s="22"/>
      <c r="H4074" s="4"/>
      <c r="I4074" s="23"/>
      <c r="J4074" s="4"/>
      <c r="K4074" s="23"/>
      <c r="L4074" s="22"/>
    </row>
    <row r="4075" spans="1:12" x14ac:dyDescent="0.25">
      <c r="A4075" s="3"/>
      <c r="B4075" s="4"/>
      <c r="C4075" s="4"/>
      <c r="D4075" s="22"/>
      <c r="E4075" s="22"/>
      <c r="F4075" s="22"/>
      <c r="G4075" s="22"/>
      <c r="H4075" s="4"/>
      <c r="I4075" s="23"/>
      <c r="J4075" s="4"/>
      <c r="K4075" s="23"/>
      <c r="L4075" s="22"/>
    </row>
    <row r="4076" spans="1:12" x14ac:dyDescent="0.25">
      <c r="A4076" s="3"/>
      <c r="B4076" s="4"/>
      <c r="C4076" s="4"/>
      <c r="D4076" s="22"/>
      <c r="E4076" s="22"/>
      <c r="F4076" s="22"/>
      <c r="G4076" s="22"/>
      <c r="H4076" s="4"/>
      <c r="I4076" s="23"/>
      <c r="J4076" s="4"/>
      <c r="K4076" s="23"/>
      <c r="L4076" s="22"/>
    </row>
    <row r="4077" spans="1:12" x14ac:dyDescent="0.25">
      <c r="A4077" s="3"/>
      <c r="B4077" s="4"/>
      <c r="C4077" s="4"/>
      <c r="D4077" s="22"/>
      <c r="E4077" s="22"/>
      <c r="F4077" s="22"/>
      <c r="G4077" s="22"/>
      <c r="H4077" s="4"/>
      <c r="I4077" s="23"/>
      <c r="J4077" s="4"/>
      <c r="K4077" s="23"/>
      <c r="L4077" s="22"/>
    </row>
    <row r="4078" spans="1:12" x14ac:dyDescent="0.25">
      <c r="A4078" s="3"/>
      <c r="B4078" s="4"/>
      <c r="C4078" s="4"/>
      <c r="D4078" s="22"/>
      <c r="E4078" s="22"/>
      <c r="F4078" s="22"/>
      <c r="G4078" s="22"/>
      <c r="H4078" s="4"/>
      <c r="I4078" s="23"/>
      <c r="J4078" s="4"/>
      <c r="K4078" s="23"/>
      <c r="L4078" s="22"/>
    </row>
    <row r="4079" spans="1:12" x14ac:dyDescent="0.25">
      <c r="A4079" s="3"/>
      <c r="B4079" s="4"/>
      <c r="C4079" s="4"/>
      <c r="D4079" s="22"/>
      <c r="E4079" s="22"/>
      <c r="F4079" s="22"/>
      <c r="G4079" s="22"/>
      <c r="H4079" s="4"/>
      <c r="I4079" s="23"/>
      <c r="J4079" s="4"/>
      <c r="K4079" s="23"/>
      <c r="L4079" s="22"/>
    </row>
    <row r="4080" spans="1:12" x14ac:dyDescent="0.25">
      <c r="A4080" s="3"/>
      <c r="B4080" s="4"/>
      <c r="C4080" s="4"/>
      <c r="D4080" s="22"/>
      <c r="E4080" s="22"/>
      <c r="F4080" s="22"/>
      <c r="G4080" s="22"/>
      <c r="H4080" s="4"/>
      <c r="I4080" s="23"/>
      <c r="J4080" s="4"/>
      <c r="K4080" s="23"/>
      <c r="L4080" s="22"/>
    </row>
    <row r="4081" spans="1:12" x14ac:dyDescent="0.25">
      <c r="A4081" s="3"/>
      <c r="B4081" s="4"/>
      <c r="C4081" s="4"/>
      <c r="D4081" s="22"/>
      <c r="E4081" s="22"/>
      <c r="F4081" s="22"/>
      <c r="G4081" s="22"/>
      <c r="H4081" s="4"/>
      <c r="I4081" s="23"/>
      <c r="J4081" s="4"/>
      <c r="K4081" s="23"/>
      <c r="L4081" s="22"/>
    </row>
    <row r="4082" spans="1:12" x14ac:dyDescent="0.25">
      <c r="A4082" s="3"/>
      <c r="B4082" s="4"/>
      <c r="C4082" s="4"/>
      <c r="D4082" s="22"/>
      <c r="E4082" s="22"/>
      <c r="F4082" s="22"/>
      <c r="G4082" s="22"/>
      <c r="H4082" s="4"/>
      <c r="I4082" s="23"/>
      <c r="J4082" s="4"/>
      <c r="K4082" s="23"/>
      <c r="L4082" s="22"/>
    </row>
    <row r="4083" spans="1:12" x14ac:dyDescent="0.25">
      <c r="A4083" s="3"/>
      <c r="B4083" s="4"/>
      <c r="C4083" s="4"/>
      <c r="D4083" s="22"/>
      <c r="E4083" s="22"/>
      <c r="F4083" s="22"/>
      <c r="G4083" s="22"/>
      <c r="H4083" s="4"/>
      <c r="I4083" s="23"/>
      <c r="J4083" s="4"/>
      <c r="K4083" s="23"/>
      <c r="L4083" s="22"/>
    </row>
    <row r="4084" spans="1:12" x14ac:dyDescent="0.25">
      <c r="A4084" s="3"/>
      <c r="B4084" s="4"/>
      <c r="C4084" s="4"/>
      <c r="D4084" s="22"/>
      <c r="E4084" s="22"/>
      <c r="F4084" s="22"/>
      <c r="G4084" s="22"/>
      <c r="H4084" s="4"/>
      <c r="I4084" s="23"/>
      <c r="J4084" s="4"/>
      <c r="K4084" s="23"/>
      <c r="L4084" s="22"/>
    </row>
    <row r="4085" spans="1:12" x14ac:dyDescent="0.25">
      <c r="A4085" s="3"/>
      <c r="B4085" s="4"/>
      <c r="C4085" s="4"/>
      <c r="D4085" s="22"/>
      <c r="E4085" s="22"/>
      <c r="F4085" s="22"/>
      <c r="G4085" s="22"/>
      <c r="H4085" s="4"/>
      <c r="I4085" s="23"/>
      <c r="J4085" s="4"/>
      <c r="K4085" s="23"/>
      <c r="L4085" s="22"/>
    </row>
    <row r="4086" spans="1:12" x14ac:dyDescent="0.25">
      <c r="A4086" s="3"/>
      <c r="B4086" s="4"/>
      <c r="C4086" s="4"/>
      <c r="D4086" s="22"/>
      <c r="E4086" s="22"/>
      <c r="F4086" s="22"/>
      <c r="G4086" s="22"/>
      <c r="H4086" s="4"/>
      <c r="I4086" s="23"/>
      <c r="J4086" s="4"/>
      <c r="K4086" s="23"/>
      <c r="L4086" s="22"/>
    </row>
    <row r="4087" spans="1:12" x14ac:dyDescent="0.25">
      <c r="A4087" s="3"/>
      <c r="B4087" s="4"/>
      <c r="C4087" s="4"/>
      <c r="D4087" s="22"/>
      <c r="E4087" s="22"/>
      <c r="F4087" s="22"/>
      <c r="G4087" s="22"/>
      <c r="H4087" s="4"/>
      <c r="I4087" s="23"/>
      <c r="J4087" s="4"/>
      <c r="K4087" s="23"/>
      <c r="L4087" s="22"/>
    </row>
    <row r="4088" spans="1:12" x14ac:dyDescent="0.25">
      <c r="A4088" s="3"/>
      <c r="B4088" s="4"/>
      <c r="C4088" s="4"/>
      <c r="D4088" s="22"/>
      <c r="E4088" s="22"/>
      <c r="F4088" s="22"/>
      <c r="G4088" s="22"/>
      <c r="H4088" s="4"/>
      <c r="I4088" s="23"/>
      <c r="J4088" s="4"/>
      <c r="K4088" s="23"/>
      <c r="L4088" s="22"/>
    </row>
    <row r="4089" spans="1:12" x14ac:dyDescent="0.25">
      <c r="A4089" s="3"/>
      <c r="B4089" s="4"/>
      <c r="C4089" s="4"/>
      <c r="D4089" s="22"/>
      <c r="E4089" s="22"/>
      <c r="F4089" s="22"/>
      <c r="G4089" s="22"/>
      <c r="H4089" s="4"/>
      <c r="I4089" s="23"/>
      <c r="J4089" s="4"/>
      <c r="K4089" s="23"/>
      <c r="L4089" s="22"/>
    </row>
    <row r="4090" spans="1:12" x14ac:dyDescent="0.25">
      <c r="A4090" s="3"/>
      <c r="B4090" s="4"/>
      <c r="C4090" s="4"/>
      <c r="D4090" s="22"/>
      <c r="E4090" s="22"/>
      <c r="F4090" s="22"/>
      <c r="G4090" s="22"/>
      <c r="H4090" s="4"/>
      <c r="I4090" s="23"/>
      <c r="J4090" s="4"/>
      <c r="K4090" s="23"/>
      <c r="L4090" s="22"/>
    </row>
    <row r="4091" spans="1:12" x14ac:dyDescent="0.25">
      <c r="A4091" s="3"/>
      <c r="B4091" s="4"/>
      <c r="C4091" s="4"/>
      <c r="D4091" s="22"/>
      <c r="E4091" s="22"/>
      <c r="F4091" s="22"/>
      <c r="G4091" s="22"/>
      <c r="H4091" s="4"/>
      <c r="I4091" s="23"/>
      <c r="J4091" s="4"/>
      <c r="K4091" s="23"/>
      <c r="L4091" s="22"/>
    </row>
    <row r="4092" spans="1:12" x14ac:dyDescent="0.25">
      <c r="A4092" s="3"/>
      <c r="B4092" s="4"/>
      <c r="C4092" s="4"/>
      <c r="D4092" s="22"/>
      <c r="E4092" s="22"/>
      <c r="F4092" s="22"/>
      <c r="G4092" s="22"/>
      <c r="H4092" s="4"/>
      <c r="I4092" s="23"/>
      <c r="J4092" s="4"/>
      <c r="K4092" s="23"/>
      <c r="L4092" s="22"/>
    </row>
    <row r="4093" spans="1:12" x14ac:dyDescent="0.25">
      <c r="A4093" s="3"/>
      <c r="B4093" s="4"/>
      <c r="C4093" s="4"/>
      <c r="D4093" s="22"/>
      <c r="E4093" s="22"/>
      <c r="F4093" s="22"/>
      <c r="G4093" s="22"/>
      <c r="H4093" s="4"/>
      <c r="I4093" s="23"/>
      <c r="J4093" s="4"/>
      <c r="K4093" s="23"/>
      <c r="L4093" s="22"/>
    </row>
    <row r="4094" spans="1:12" x14ac:dyDescent="0.25">
      <c r="A4094" s="3"/>
      <c r="B4094" s="4"/>
      <c r="C4094" s="4"/>
      <c r="D4094" s="22"/>
      <c r="E4094" s="22"/>
      <c r="F4094" s="22"/>
      <c r="G4094" s="22"/>
      <c r="H4094" s="4"/>
      <c r="I4094" s="23"/>
      <c r="J4094" s="4"/>
      <c r="K4094" s="23"/>
      <c r="L4094" s="22"/>
    </row>
    <row r="4095" spans="1:12" x14ac:dyDescent="0.25">
      <c r="A4095" s="3"/>
      <c r="B4095" s="4"/>
      <c r="C4095" s="4"/>
      <c r="D4095" s="22"/>
      <c r="E4095" s="22"/>
      <c r="F4095" s="22"/>
      <c r="G4095" s="22"/>
      <c r="H4095" s="4"/>
      <c r="I4095" s="23"/>
      <c r="J4095" s="4"/>
      <c r="K4095" s="23"/>
      <c r="L4095" s="22"/>
    </row>
    <row r="4096" spans="1:12" x14ac:dyDescent="0.25">
      <c r="A4096" s="3"/>
      <c r="B4096" s="4"/>
      <c r="C4096" s="4"/>
      <c r="D4096" s="22"/>
      <c r="E4096" s="22"/>
      <c r="F4096" s="22"/>
      <c r="G4096" s="22"/>
      <c r="H4096" s="4"/>
      <c r="I4096" s="23"/>
      <c r="J4096" s="4"/>
      <c r="K4096" s="23"/>
      <c r="L4096" s="22"/>
    </row>
    <row r="4097" spans="1:12" x14ac:dyDescent="0.25">
      <c r="A4097" s="3"/>
      <c r="B4097" s="4"/>
      <c r="C4097" s="4"/>
      <c r="D4097" s="22"/>
      <c r="E4097" s="22"/>
      <c r="F4097" s="22"/>
      <c r="G4097" s="22"/>
      <c r="H4097" s="4"/>
      <c r="I4097" s="23"/>
      <c r="J4097" s="4"/>
      <c r="K4097" s="23"/>
      <c r="L4097" s="22"/>
    </row>
    <row r="4098" spans="1:12" x14ac:dyDescent="0.25">
      <c r="A4098" s="3"/>
      <c r="B4098" s="4"/>
      <c r="C4098" s="4"/>
      <c r="D4098" s="22"/>
      <c r="E4098" s="22"/>
      <c r="F4098" s="22"/>
      <c r="G4098" s="22"/>
      <c r="H4098" s="4"/>
      <c r="I4098" s="23"/>
      <c r="J4098" s="4"/>
      <c r="K4098" s="23"/>
      <c r="L4098" s="22"/>
    </row>
    <row r="4099" spans="1:12" x14ac:dyDescent="0.25">
      <c r="A4099" s="3"/>
      <c r="B4099" s="4"/>
      <c r="C4099" s="4"/>
      <c r="D4099" s="22"/>
      <c r="E4099" s="22"/>
      <c r="F4099" s="22"/>
      <c r="G4099" s="22"/>
      <c r="H4099" s="4"/>
      <c r="I4099" s="23"/>
      <c r="J4099" s="4"/>
      <c r="K4099" s="23"/>
      <c r="L4099" s="22"/>
    </row>
    <row r="4100" spans="1:12" x14ac:dyDescent="0.25">
      <c r="A4100" s="3"/>
      <c r="B4100" s="4"/>
      <c r="C4100" s="4"/>
      <c r="D4100" s="22"/>
      <c r="E4100" s="22"/>
      <c r="F4100" s="22"/>
      <c r="G4100" s="22"/>
      <c r="H4100" s="4"/>
      <c r="I4100" s="23"/>
      <c r="J4100" s="4"/>
      <c r="K4100" s="23"/>
      <c r="L4100" s="22"/>
    </row>
    <row r="4101" spans="1:12" x14ac:dyDescent="0.25">
      <c r="A4101" s="3"/>
      <c r="B4101" s="4"/>
      <c r="C4101" s="4"/>
      <c r="D4101" s="22"/>
      <c r="E4101" s="22"/>
      <c r="F4101" s="22"/>
      <c r="G4101" s="22"/>
      <c r="H4101" s="4"/>
      <c r="I4101" s="23"/>
      <c r="J4101" s="4"/>
      <c r="K4101" s="23"/>
      <c r="L4101" s="22"/>
    </row>
    <row r="4102" spans="1:12" x14ac:dyDescent="0.25">
      <c r="A4102" s="3"/>
      <c r="B4102" s="4"/>
      <c r="C4102" s="4"/>
      <c r="D4102" s="22"/>
      <c r="E4102" s="22"/>
      <c r="F4102" s="22"/>
      <c r="G4102" s="22"/>
      <c r="H4102" s="4"/>
      <c r="I4102" s="23"/>
      <c r="J4102" s="4"/>
      <c r="K4102" s="23"/>
      <c r="L4102" s="22"/>
    </row>
    <row r="4103" spans="1:12" x14ac:dyDescent="0.25">
      <c r="A4103" s="3"/>
      <c r="B4103" s="4"/>
      <c r="C4103" s="4"/>
      <c r="D4103" s="22"/>
      <c r="E4103" s="22"/>
      <c r="F4103" s="22"/>
      <c r="G4103" s="22"/>
      <c r="H4103" s="4"/>
      <c r="I4103" s="23"/>
      <c r="J4103" s="4"/>
      <c r="K4103" s="23"/>
      <c r="L4103" s="22"/>
    </row>
    <row r="4104" spans="1:12" x14ac:dyDescent="0.25">
      <c r="A4104" s="3"/>
      <c r="B4104" s="4"/>
      <c r="C4104" s="4"/>
      <c r="D4104" s="22"/>
      <c r="E4104" s="22"/>
      <c r="F4104" s="22"/>
      <c r="G4104" s="22"/>
      <c r="H4104" s="4"/>
      <c r="I4104" s="23"/>
      <c r="J4104" s="4"/>
      <c r="K4104" s="23"/>
      <c r="L4104" s="22"/>
    </row>
    <row r="4105" spans="1:12" x14ac:dyDescent="0.25">
      <c r="A4105" s="3"/>
      <c r="B4105" s="4"/>
      <c r="C4105" s="4"/>
      <c r="D4105" s="22"/>
      <c r="E4105" s="22"/>
      <c r="F4105" s="22"/>
      <c r="G4105" s="22"/>
      <c r="H4105" s="4"/>
      <c r="I4105" s="23"/>
      <c r="J4105" s="4"/>
      <c r="K4105" s="23"/>
      <c r="L4105" s="22"/>
    </row>
    <row r="4106" spans="1:12" x14ac:dyDescent="0.25">
      <c r="A4106" s="3"/>
      <c r="B4106" s="4"/>
      <c r="C4106" s="4"/>
      <c r="D4106" s="22"/>
      <c r="E4106" s="22"/>
      <c r="F4106" s="22"/>
      <c r="G4106" s="22"/>
      <c r="H4106" s="4"/>
      <c r="I4106" s="23"/>
      <c r="J4106" s="4"/>
      <c r="K4106" s="23"/>
      <c r="L4106" s="22"/>
    </row>
    <row r="4107" spans="1:12" x14ac:dyDescent="0.25">
      <c r="A4107" s="3"/>
      <c r="B4107" s="4"/>
      <c r="C4107" s="4"/>
      <c r="D4107" s="22"/>
      <c r="E4107" s="22"/>
      <c r="F4107" s="22"/>
      <c r="G4107" s="22"/>
      <c r="H4107" s="4"/>
      <c r="I4107" s="23"/>
      <c r="J4107" s="4"/>
      <c r="K4107" s="23"/>
      <c r="L4107" s="22"/>
    </row>
    <row r="4108" spans="1:12" x14ac:dyDescent="0.25">
      <c r="A4108" s="3"/>
      <c r="B4108" s="4"/>
      <c r="C4108" s="4"/>
      <c r="D4108" s="22"/>
      <c r="E4108" s="22"/>
      <c r="F4108" s="22"/>
      <c r="G4108" s="22"/>
      <c r="H4108" s="4"/>
      <c r="I4108" s="23"/>
      <c r="J4108" s="4"/>
      <c r="K4108" s="23"/>
      <c r="L4108" s="22"/>
    </row>
    <row r="4109" spans="1:12" x14ac:dyDescent="0.25">
      <c r="A4109" s="3"/>
      <c r="B4109" s="4"/>
      <c r="C4109" s="4"/>
      <c r="D4109" s="22"/>
      <c r="E4109" s="22"/>
      <c r="F4109" s="22"/>
      <c r="G4109" s="22"/>
      <c r="H4109" s="4"/>
      <c r="I4109" s="23"/>
      <c r="J4109" s="4"/>
      <c r="K4109" s="23"/>
      <c r="L4109" s="22"/>
    </row>
    <row r="4110" spans="1:12" x14ac:dyDescent="0.25">
      <c r="A4110" s="3"/>
      <c r="B4110" s="4"/>
      <c r="C4110" s="4"/>
      <c r="D4110" s="22"/>
      <c r="E4110" s="22"/>
      <c r="F4110" s="22"/>
      <c r="G4110" s="22"/>
      <c r="H4110" s="4"/>
      <c r="I4110" s="23"/>
      <c r="J4110" s="4"/>
      <c r="K4110" s="23"/>
      <c r="L4110" s="22"/>
    </row>
    <row r="4111" spans="1:12" x14ac:dyDescent="0.25">
      <c r="A4111" s="3"/>
      <c r="B4111" s="4"/>
      <c r="C4111" s="4"/>
      <c r="D4111" s="22"/>
      <c r="E4111" s="22"/>
      <c r="F4111" s="22"/>
      <c r="G4111" s="22"/>
      <c r="H4111" s="4"/>
      <c r="I4111" s="23"/>
      <c r="J4111" s="4"/>
      <c r="K4111" s="23"/>
      <c r="L4111" s="22"/>
    </row>
    <row r="4112" spans="1:12" x14ac:dyDescent="0.25">
      <c r="A4112" s="3"/>
      <c r="B4112" s="4"/>
      <c r="C4112" s="4"/>
      <c r="D4112" s="22"/>
      <c r="E4112" s="22"/>
      <c r="F4112" s="22"/>
      <c r="G4112" s="22"/>
      <c r="H4112" s="4"/>
      <c r="I4112" s="23"/>
      <c r="J4112" s="4"/>
      <c r="K4112" s="23"/>
      <c r="L4112" s="22"/>
    </row>
    <row r="4113" spans="1:12" x14ac:dyDescent="0.25">
      <c r="A4113" s="3"/>
      <c r="B4113" s="4"/>
      <c r="C4113" s="4"/>
      <c r="D4113" s="22"/>
      <c r="E4113" s="22"/>
      <c r="F4113" s="22"/>
      <c r="G4113" s="22"/>
      <c r="H4113" s="4"/>
      <c r="I4113" s="23"/>
      <c r="J4113" s="4"/>
      <c r="K4113" s="23"/>
      <c r="L4113" s="22"/>
    </row>
    <row r="4114" spans="1:12" x14ac:dyDescent="0.25">
      <c r="A4114" s="3"/>
      <c r="B4114" s="4"/>
      <c r="C4114" s="4"/>
      <c r="D4114" s="22"/>
      <c r="E4114" s="22"/>
      <c r="F4114" s="22"/>
      <c r="G4114" s="22"/>
      <c r="H4114" s="4"/>
      <c r="I4114" s="23"/>
      <c r="J4114" s="4"/>
      <c r="K4114" s="23"/>
      <c r="L4114" s="22"/>
    </row>
    <row r="4115" spans="1:12" x14ac:dyDescent="0.25">
      <c r="A4115" s="3"/>
      <c r="B4115" s="4"/>
      <c r="C4115" s="4"/>
      <c r="D4115" s="22"/>
      <c r="E4115" s="22"/>
      <c r="F4115" s="22"/>
      <c r="G4115" s="22"/>
      <c r="H4115" s="4"/>
      <c r="I4115" s="23"/>
      <c r="J4115" s="4"/>
      <c r="K4115" s="23"/>
      <c r="L4115" s="22"/>
    </row>
    <row r="4116" spans="1:12" x14ac:dyDescent="0.25">
      <c r="A4116" s="3"/>
      <c r="B4116" s="4"/>
      <c r="C4116" s="4"/>
      <c r="D4116" s="22"/>
      <c r="E4116" s="22"/>
      <c r="F4116" s="22"/>
      <c r="G4116" s="22"/>
      <c r="H4116" s="4"/>
      <c r="I4116" s="23"/>
      <c r="J4116" s="4"/>
      <c r="K4116" s="23"/>
      <c r="L4116" s="22"/>
    </row>
    <row r="4117" spans="1:12" x14ac:dyDescent="0.25">
      <c r="A4117" s="3"/>
      <c r="B4117" s="4"/>
      <c r="C4117" s="4"/>
      <c r="D4117" s="22"/>
      <c r="E4117" s="22"/>
      <c r="F4117" s="22"/>
      <c r="G4117" s="22"/>
      <c r="H4117" s="4"/>
      <c r="I4117" s="23"/>
      <c r="J4117" s="4"/>
      <c r="K4117" s="23"/>
      <c r="L4117" s="22"/>
    </row>
    <row r="4118" spans="1:12" x14ac:dyDescent="0.25">
      <c r="A4118" s="3"/>
      <c r="B4118" s="4"/>
      <c r="C4118" s="4"/>
      <c r="D4118" s="22"/>
      <c r="E4118" s="22"/>
      <c r="F4118" s="22"/>
      <c r="G4118" s="22"/>
      <c r="H4118" s="4"/>
      <c r="I4118" s="23"/>
      <c r="J4118" s="4"/>
      <c r="K4118" s="23"/>
      <c r="L4118" s="22"/>
    </row>
    <row r="4119" spans="1:12" x14ac:dyDescent="0.25">
      <c r="A4119" s="3"/>
      <c r="B4119" s="4"/>
      <c r="C4119" s="4"/>
      <c r="D4119" s="22"/>
      <c r="E4119" s="22"/>
      <c r="F4119" s="22"/>
      <c r="G4119" s="22"/>
      <c r="H4119" s="4"/>
      <c r="I4119" s="23"/>
      <c r="J4119" s="4"/>
      <c r="K4119" s="23"/>
      <c r="L4119" s="22"/>
    </row>
    <row r="4120" spans="1:12" x14ac:dyDescent="0.25">
      <c r="A4120" s="3"/>
      <c r="B4120" s="4"/>
      <c r="C4120" s="4"/>
      <c r="D4120" s="22"/>
      <c r="E4120" s="22"/>
      <c r="F4120" s="22"/>
      <c r="G4120" s="22"/>
      <c r="H4120" s="4"/>
      <c r="I4120" s="23"/>
      <c r="J4120" s="4"/>
      <c r="K4120" s="23"/>
      <c r="L4120" s="22"/>
    </row>
    <row r="4121" spans="1:12" x14ac:dyDescent="0.25">
      <c r="A4121" s="3"/>
      <c r="B4121" s="4"/>
      <c r="C4121" s="4"/>
      <c r="D4121" s="22"/>
      <c r="E4121" s="22"/>
      <c r="F4121" s="22"/>
      <c r="G4121" s="22"/>
      <c r="H4121" s="4"/>
      <c r="I4121" s="23"/>
      <c r="J4121" s="4"/>
      <c r="K4121" s="23"/>
      <c r="L4121" s="22"/>
    </row>
    <row r="4122" spans="1:12" x14ac:dyDescent="0.25">
      <c r="A4122" s="3"/>
      <c r="B4122" s="4"/>
      <c r="C4122" s="4"/>
      <c r="D4122" s="22"/>
      <c r="E4122" s="22"/>
      <c r="F4122" s="22"/>
      <c r="G4122" s="22"/>
      <c r="H4122" s="4"/>
      <c r="I4122" s="23"/>
      <c r="J4122" s="4"/>
      <c r="K4122" s="23"/>
      <c r="L4122" s="22"/>
    </row>
    <row r="4123" spans="1:12" x14ac:dyDescent="0.25">
      <c r="A4123" s="3"/>
      <c r="B4123" s="4"/>
      <c r="C4123" s="4"/>
      <c r="D4123" s="22"/>
      <c r="E4123" s="22"/>
      <c r="F4123" s="22"/>
      <c r="G4123" s="22"/>
      <c r="H4123" s="4"/>
      <c r="I4123" s="23"/>
      <c r="J4123" s="4"/>
      <c r="K4123" s="23"/>
      <c r="L4123" s="22"/>
    </row>
    <row r="4124" spans="1:12" x14ac:dyDescent="0.25">
      <c r="A4124" s="3"/>
      <c r="B4124" s="4"/>
      <c r="C4124" s="4"/>
      <c r="D4124" s="22"/>
      <c r="E4124" s="22"/>
      <c r="F4124" s="22"/>
      <c r="G4124" s="22"/>
      <c r="H4124" s="4"/>
      <c r="I4124" s="23"/>
      <c r="J4124" s="4"/>
      <c r="K4124" s="23"/>
      <c r="L4124" s="22"/>
    </row>
    <row r="4125" spans="1:12" x14ac:dyDescent="0.25">
      <c r="A4125" s="3"/>
      <c r="B4125" s="4"/>
      <c r="C4125" s="4"/>
      <c r="D4125" s="22"/>
      <c r="E4125" s="22"/>
      <c r="F4125" s="22"/>
      <c r="G4125" s="22"/>
      <c r="H4125" s="4"/>
      <c r="I4125" s="23"/>
      <c r="J4125" s="4"/>
      <c r="K4125" s="23"/>
      <c r="L4125" s="22"/>
    </row>
    <row r="4126" spans="1:12" x14ac:dyDescent="0.25">
      <c r="A4126" s="3"/>
      <c r="B4126" s="4"/>
      <c r="C4126" s="4"/>
      <c r="D4126" s="22"/>
      <c r="E4126" s="22"/>
      <c r="F4126" s="22"/>
      <c r="G4126" s="22"/>
      <c r="H4126" s="4"/>
      <c r="I4126" s="23"/>
      <c r="J4126" s="4"/>
      <c r="K4126" s="23"/>
      <c r="L4126" s="22"/>
    </row>
    <row r="4127" spans="1:12" x14ac:dyDescent="0.25">
      <c r="A4127" s="3"/>
      <c r="B4127" s="4"/>
      <c r="C4127" s="4"/>
      <c r="D4127" s="22"/>
      <c r="E4127" s="22"/>
      <c r="F4127" s="22"/>
      <c r="G4127" s="22"/>
      <c r="H4127" s="4"/>
      <c r="I4127" s="23"/>
      <c r="J4127" s="4"/>
      <c r="K4127" s="23"/>
      <c r="L4127" s="22"/>
    </row>
    <row r="4128" spans="1:12" x14ac:dyDescent="0.25">
      <c r="A4128" s="3"/>
      <c r="B4128" s="4"/>
      <c r="C4128" s="4"/>
      <c r="D4128" s="22"/>
      <c r="E4128" s="22"/>
      <c r="F4128" s="22"/>
      <c r="G4128" s="22"/>
      <c r="H4128" s="4"/>
      <c r="I4128" s="23"/>
      <c r="J4128" s="4"/>
      <c r="K4128" s="23"/>
      <c r="L4128" s="22"/>
    </row>
    <row r="4129" spans="1:12" x14ac:dyDescent="0.25">
      <c r="A4129" s="3"/>
      <c r="B4129" s="4"/>
      <c r="C4129" s="4"/>
      <c r="D4129" s="22"/>
      <c r="E4129" s="22"/>
      <c r="F4129" s="22"/>
      <c r="G4129" s="22"/>
      <c r="H4129" s="4"/>
      <c r="I4129" s="23"/>
      <c r="J4129" s="4"/>
      <c r="K4129" s="23"/>
      <c r="L4129" s="22"/>
    </row>
    <row r="4130" spans="1:12" x14ac:dyDescent="0.25">
      <c r="A4130" s="3"/>
      <c r="B4130" s="4"/>
      <c r="C4130" s="4"/>
      <c r="D4130" s="22"/>
      <c r="E4130" s="22"/>
      <c r="F4130" s="22"/>
      <c r="G4130" s="22"/>
      <c r="H4130" s="4"/>
      <c r="I4130" s="23"/>
      <c r="J4130" s="4"/>
      <c r="K4130" s="23"/>
      <c r="L4130" s="22"/>
    </row>
    <row r="4131" spans="1:12" x14ac:dyDescent="0.25">
      <c r="A4131" s="3"/>
      <c r="B4131" s="4"/>
      <c r="C4131" s="4"/>
      <c r="D4131" s="22"/>
      <c r="E4131" s="22"/>
      <c r="F4131" s="22"/>
      <c r="G4131" s="22"/>
      <c r="H4131" s="4"/>
      <c r="I4131" s="23"/>
      <c r="J4131" s="4"/>
      <c r="K4131" s="23"/>
      <c r="L4131" s="22"/>
    </row>
    <row r="4132" spans="1:12" x14ac:dyDescent="0.25">
      <c r="A4132" s="3"/>
      <c r="B4132" s="4"/>
      <c r="C4132" s="4"/>
      <c r="D4132" s="22"/>
      <c r="E4132" s="22"/>
      <c r="F4132" s="22"/>
      <c r="G4132" s="22"/>
      <c r="H4132" s="4"/>
      <c r="I4132" s="23"/>
      <c r="J4132" s="4"/>
      <c r="K4132" s="23"/>
      <c r="L4132" s="22"/>
    </row>
    <row r="4133" spans="1:12" x14ac:dyDescent="0.25">
      <c r="A4133" s="3"/>
      <c r="B4133" s="4"/>
      <c r="C4133" s="4"/>
      <c r="D4133" s="22"/>
      <c r="E4133" s="22"/>
      <c r="F4133" s="22"/>
      <c r="G4133" s="22"/>
      <c r="H4133" s="4"/>
      <c r="I4133" s="23"/>
      <c r="J4133" s="4"/>
      <c r="K4133" s="23"/>
      <c r="L4133" s="22"/>
    </row>
    <row r="4134" spans="1:12" x14ac:dyDescent="0.25">
      <c r="A4134" s="3"/>
      <c r="B4134" s="4"/>
      <c r="C4134" s="4"/>
      <c r="D4134" s="22"/>
      <c r="E4134" s="22"/>
      <c r="F4134" s="22"/>
      <c r="G4134" s="22"/>
      <c r="H4134" s="4"/>
      <c r="I4134" s="23"/>
      <c r="J4134" s="4"/>
      <c r="K4134" s="23"/>
      <c r="L4134" s="22"/>
    </row>
    <row r="4135" spans="1:12" x14ac:dyDescent="0.25">
      <c r="A4135" s="3"/>
      <c r="B4135" s="4"/>
      <c r="C4135" s="4"/>
      <c r="D4135" s="22"/>
      <c r="E4135" s="22"/>
      <c r="F4135" s="22"/>
      <c r="G4135" s="22"/>
      <c r="H4135" s="4"/>
      <c r="I4135" s="23"/>
      <c r="J4135" s="4"/>
      <c r="K4135" s="23"/>
      <c r="L4135" s="22"/>
    </row>
    <row r="4136" spans="1:12" x14ac:dyDescent="0.25">
      <c r="A4136" s="3"/>
      <c r="B4136" s="4"/>
      <c r="C4136" s="4"/>
      <c r="D4136" s="22"/>
      <c r="E4136" s="22"/>
      <c r="F4136" s="22"/>
      <c r="G4136" s="22"/>
      <c r="H4136" s="4"/>
      <c r="I4136" s="23"/>
      <c r="J4136" s="4"/>
      <c r="K4136" s="23"/>
      <c r="L4136" s="22"/>
    </row>
    <row r="4137" spans="1:12" x14ac:dyDescent="0.25">
      <c r="A4137" s="3"/>
      <c r="B4137" s="4"/>
      <c r="C4137" s="4"/>
      <c r="D4137" s="22"/>
      <c r="E4137" s="22"/>
      <c r="F4137" s="22"/>
      <c r="G4137" s="22"/>
      <c r="H4137" s="4"/>
      <c r="I4137" s="23"/>
      <c r="J4137" s="4"/>
      <c r="K4137" s="23"/>
      <c r="L4137" s="22"/>
    </row>
    <row r="4138" spans="1:12" x14ac:dyDescent="0.25">
      <c r="A4138" s="3"/>
      <c r="B4138" s="4"/>
      <c r="C4138" s="4"/>
      <c r="D4138" s="22"/>
      <c r="E4138" s="22"/>
      <c r="F4138" s="22"/>
      <c r="G4138" s="22"/>
      <c r="H4138" s="4"/>
      <c r="I4138" s="23"/>
      <c r="J4138" s="4"/>
      <c r="K4138" s="23"/>
      <c r="L4138" s="22"/>
    </row>
    <row r="4139" spans="1:12" x14ac:dyDescent="0.25">
      <c r="A4139" s="3"/>
      <c r="B4139" s="4"/>
      <c r="C4139" s="4"/>
      <c r="D4139" s="22"/>
      <c r="E4139" s="22"/>
      <c r="F4139" s="22"/>
      <c r="G4139" s="22"/>
      <c r="H4139" s="4"/>
      <c r="I4139" s="23"/>
      <c r="J4139" s="4"/>
      <c r="K4139" s="23"/>
      <c r="L4139" s="22"/>
    </row>
    <row r="4140" spans="1:12" x14ac:dyDescent="0.25">
      <c r="A4140" s="3"/>
      <c r="B4140" s="4"/>
      <c r="C4140" s="4"/>
      <c r="D4140" s="22"/>
      <c r="E4140" s="22"/>
      <c r="F4140" s="22"/>
      <c r="G4140" s="22"/>
      <c r="H4140" s="4"/>
      <c r="I4140" s="23"/>
      <c r="J4140" s="4"/>
      <c r="K4140" s="23"/>
      <c r="L4140" s="22"/>
    </row>
    <row r="4141" spans="1:12" x14ac:dyDescent="0.25">
      <c r="A4141" s="3"/>
      <c r="B4141" s="4"/>
      <c r="C4141" s="4"/>
      <c r="D4141" s="22"/>
      <c r="E4141" s="22"/>
      <c r="F4141" s="22"/>
      <c r="G4141" s="22"/>
      <c r="H4141" s="4"/>
      <c r="I4141" s="23"/>
      <c r="J4141" s="4"/>
      <c r="K4141" s="23"/>
      <c r="L4141" s="22"/>
    </row>
    <row r="4142" spans="1:12" x14ac:dyDescent="0.25">
      <c r="A4142" s="3"/>
      <c r="B4142" s="4"/>
      <c r="C4142" s="4"/>
      <c r="D4142" s="22"/>
      <c r="E4142" s="22"/>
      <c r="F4142" s="22"/>
      <c r="G4142" s="22"/>
      <c r="H4142" s="4"/>
      <c r="I4142" s="23"/>
      <c r="J4142" s="4"/>
      <c r="K4142" s="23"/>
      <c r="L4142" s="22"/>
    </row>
    <row r="4143" spans="1:12" x14ac:dyDescent="0.25">
      <c r="A4143" s="3"/>
      <c r="B4143" s="4"/>
      <c r="C4143" s="4"/>
      <c r="D4143" s="22"/>
      <c r="E4143" s="22"/>
      <c r="F4143" s="22"/>
      <c r="G4143" s="22"/>
      <c r="H4143" s="4"/>
      <c r="I4143" s="23"/>
      <c r="J4143" s="4"/>
      <c r="K4143" s="23"/>
      <c r="L4143" s="22"/>
    </row>
    <row r="4144" spans="1:12" x14ac:dyDescent="0.25">
      <c r="A4144" s="3"/>
      <c r="B4144" s="4"/>
      <c r="C4144" s="4"/>
      <c r="D4144" s="22"/>
      <c r="E4144" s="22"/>
      <c r="F4144" s="22"/>
      <c r="G4144" s="22"/>
      <c r="H4144" s="4"/>
      <c r="I4144" s="23"/>
      <c r="J4144" s="4"/>
      <c r="K4144" s="23"/>
      <c r="L4144" s="22"/>
    </row>
    <row r="4145" spans="1:12" x14ac:dyDescent="0.25">
      <c r="A4145" s="3"/>
      <c r="B4145" s="4"/>
      <c r="C4145" s="4"/>
      <c r="D4145" s="22"/>
      <c r="E4145" s="22"/>
      <c r="F4145" s="22"/>
      <c r="G4145" s="22"/>
      <c r="H4145" s="4"/>
      <c r="I4145" s="23"/>
      <c r="J4145" s="4"/>
      <c r="K4145" s="23"/>
      <c r="L4145" s="22"/>
    </row>
    <row r="4146" spans="1:12" x14ac:dyDescent="0.25">
      <c r="A4146" s="3"/>
      <c r="B4146" s="4"/>
      <c r="C4146" s="4"/>
      <c r="D4146" s="22"/>
      <c r="E4146" s="22"/>
      <c r="F4146" s="22"/>
      <c r="G4146" s="22"/>
      <c r="H4146" s="4"/>
      <c r="I4146" s="23"/>
      <c r="J4146" s="4"/>
      <c r="K4146" s="23"/>
      <c r="L4146" s="22"/>
    </row>
    <row r="4147" spans="1:12" x14ac:dyDescent="0.25">
      <c r="A4147" s="3"/>
      <c r="B4147" s="4"/>
      <c r="C4147" s="4"/>
      <c r="D4147" s="22"/>
      <c r="E4147" s="22"/>
      <c r="F4147" s="22"/>
      <c r="G4147" s="22"/>
      <c r="H4147" s="4"/>
      <c r="I4147" s="23"/>
      <c r="J4147" s="4"/>
      <c r="K4147" s="23"/>
      <c r="L4147" s="22"/>
    </row>
    <row r="4148" spans="1:12" x14ac:dyDescent="0.25">
      <c r="A4148" s="3"/>
      <c r="B4148" s="4"/>
      <c r="C4148" s="4"/>
      <c r="D4148" s="22"/>
      <c r="E4148" s="22"/>
      <c r="F4148" s="22"/>
      <c r="G4148" s="22"/>
      <c r="H4148" s="4"/>
      <c r="I4148" s="23"/>
      <c r="J4148" s="4"/>
      <c r="K4148" s="23"/>
      <c r="L4148" s="22"/>
    </row>
    <row r="4149" spans="1:12" x14ac:dyDescent="0.25">
      <c r="A4149" s="3"/>
      <c r="B4149" s="4"/>
      <c r="C4149" s="4"/>
      <c r="D4149" s="22"/>
      <c r="E4149" s="22"/>
      <c r="F4149" s="22"/>
      <c r="G4149" s="22"/>
      <c r="H4149" s="4"/>
      <c r="I4149" s="23"/>
      <c r="J4149" s="4"/>
      <c r="K4149" s="23"/>
      <c r="L4149" s="22"/>
    </row>
    <row r="4150" spans="1:12" x14ac:dyDescent="0.25">
      <c r="A4150" s="3"/>
      <c r="B4150" s="4"/>
      <c r="C4150" s="4"/>
      <c r="D4150" s="22"/>
      <c r="E4150" s="22"/>
      <c r="F4150" s="22"/>
      <c r="G4150" s="22"/>
      <c r="H4150" s="4"/>
      <c r="I4150" s="23"/>
      <c r="J4150" s="4"/>
      <c r="K4150" s="23"/>
      <c r="L4150" s="22"/>
    </row>
    <row r="4151" spans="1:12" x14ac:dyDescent="0.25">
      <c r="A4151" s="3"/>
      <c r="B4151" s="4"/>
      <c r="C4151" s="4"/>
      <c r="D4151" s="22"/>
      <c r="E4151" s="22"/>
      <c r="F4151" s="22"/>
      <c r="G4151" s="22"/>
      <c r="H4151" s="4"/>
      <c r="I4151" s="23"/>
      <c r="J4151" s="4"/>
      <c r="K4151" s="23"/>
      <c r="L4151" s="22"/>
    </row>
    <row r="4152" spans="1:12" x14ac:dyDescent="0.25">
      <c r="A4152" s="3"/>
      <c r="B4152" s="4"/>
      <c r="C4152" s="4"/>
      <c r="D4152" s="22"/>
      <c r="E4152" s="22"/>
      <c r="F4152" s="22"/>
      <c r="G4152" s="22"/>
      <c r="H4152" s="4"/>
      <c r="I4152" s="23"/>
      <c r="J4152" s="4"/>
      <c r="K4152" s="23"/>
      <c r="L4152" s="22"/>
    </row>
    <row r="4153" spans="1:12" x14ac:dyDescent="0.25">
      <c r="A4153" s="3"/>
      <c r="B4153" s="4"/>
      <c r="C4153" s="4"/>
      <c r="D4153" s="22"/>
      <c r="E4153" s="22"/>
      <c r="F4153" s="22"/>
      <c r="G4153" s="22"/>
      <c r="H4153" s="4"/>
      <c r="I4153" s="23"/>
      <c r="J4153" s="4"/>
      <c r="K4153" s="23"/>
      <c r="L4153" s="22"/>
    </row>
    <row r="4154" spans="1:12" x14ac:dyDescent="0.25">
      <c r="A4154" s="3"/>
      <c r="B4154" s="4"/>
      <c r="C4154" s="4"/>
      <c r="D4154" s="22"/>
      <c r="E4154" s="22"/>
      <c r="F4154" s="22"/>
      <c r="G4154" s="22"/>
      <c r="H4154" s="4"/>
      <c r="I4154" s="23"/>
      <c r="J4154" s="4"/>
      <c r="K4154" s="23"/>
      <c r="L4154" s="22"/>
    </row>
    <row r="4155" spans="1:12" x14ac:dyDescent="0.25">
      <c r="A4155" s="3"/>
      <c r="B4155" s="4"/>
      <c r="C4155" s="4"/>
      <c r="D4155" s="22"/>
      <c r="E4155" s="22"/>
      <c r="F4155" s="22"/>
      <c r="G4155" s="22"/>
      <c r="H4155" s="4"/>
      <c r="I4155" s="23"/>
      <c r="J4155" s="4"/>
      <c r="K4155" s="23"/>
      <c r="L4155" s="22"/>
    </row>
    <row r="4156" spans="1:12" x14ac:dyDescent="0.25">
      <c r="A4156" s="3"/>
      <c r="B4156" s="4"/>
      <c r="C4156" s="4"/>
      <c r="D4156" s="22"/>
      <c r="E4156" s="22"/>
      <c r="F4156" s="22"/>
      <c r="G4156" s="22"/>
      <c r="H4156" s="4"/>
      <c r="I4156" s="23"/>
      <c r="J4156" s="4"/>
      <c r="K4156" s="23"/>
      <c r="L4156" s="22"/>
    </row>
    <row r="4157" spans="1:12" x14ac:dyDescent="0.25">
      <c r="A4157" s="3"/>
      <c r="B4157" s="4"/>
      <c r="C4157" s="4"/>
      <c r="D4157" s="22"/>
      <c r="E4157" s="22"/>
      <c r="F4157" s="22"/>
      <c r="G4157" s="22"/>
      <c r="H4157" s="4"/>
      <c r="I4157" s="23"/>
      <c r="J4157" s="4"/>
      <c r="K4157" s="23"/>
      <c r="L4157" s="22"/>
    </row>
    <row r="4158" spans="1:12" x14ac:dyDescent="0.25">
      <c r="A4158" s="3"/>
      <c r="B4158" s="4"/>
      <c r="C4158" s="4"/>
      <c r="D4158" s="22"/>
      <c r="E4158" s="22"/>
      <c r="F4158" s="22"/>
      <c r="G4158" s="22"/>
      <c r="H4158" s="4"/>
      <c r="I4158" s="23"/>
      <c r="J4158" s="4"/>
      <c r="K4158" s="23"/>
      <c r="L4158" s="22"/>
    </row>
    <row r="4159" spans="1:12" x14ac:dyDescent="0.25">
      <c r="A4159" s="3"/>
      <c r="B4159" s="4"/>
      <c r="C4159" s="4"/>
      <c r="D4159" s="22"/>
      <c r="E4159" s="22"/>
      <c r="F4159" s="22"/>
      <c r="G4159" s="22"/>
      <c r="H4159" s="4"/>
      <c r="I4159" s="23"/>
      <c r="J4159" s="4"/>
      <c r="K4159" s="23"/>
      <c r="L4159" s="22"/>
    </row>
    <row r="4160" spans="1:12" x14ac:dyDescent="0.25">
      <c r="A4160" s="3"/>
      <c r="B4160" s="4"/>
      <c r="C4160" s="4"/>
      <c r="D4160" s="22"/>
      <c r="E4160" s="22"/>
      <c r="F4160" s="22"/>
      <c r="G4160" s="22"/>
      <c r="H4160" s="4"/>
      <c r="I4160" s="23"/>
      <c r="J4160" s="4"/>
      <c r="K4160" s="23"/>
      <c r="L4160" s="22"/>
    </row>
    <row r="4161" spans="1:12" x14ac:dyDescent="0.25">
      <c r="A4161" s="3"/>
      <c r="B4161" s="4"/>
      <c r="C4161" s="4"/>
      <c r="D4161" s="22"/>
      <c r="E4161" s="22"/>
      <c r="F4161" s="22"/>
      <c r="G4161" s="22"/>
      <c r="H4161" s="4"/>
      <c r="I4161" s="23"/>
      <c r="J4161" s="4"/>
      <c r="K4161" s="23"/>
      <c r="L4161" s="22"/>
    </row>
    <row r="4162" spans="1:12" x14ac:dyDescent="0.25">
      <c r="A4162" s="3"/>
      <c r="B4162" s="4"/>
      <c r="C4162" s="4"/>
      <c r="D4162" s="22"/>
      <c r="E4162" s="22"/>
      <c r="F4162" s="22"/>
      <c r="G4162" s="22"/>
      <c r="H4162" s="4"/>
      <c r="I4162" s="23"/>
      <c r="J4162" s="4"/>
      <c r="K4162" s="23"/>
      <c r="L4162" s="22"/>
    </row>
    <row r="4163" spans="1:12" x14ac:dyDescent="0.25">
      <c r="A4163" s="3"/>
      <c r="B4163" s="4"/>
      <c r="C4163" s="4"/>
      <c r="D4163" s="22"/>
      <c r="E4163" s="22"/>
      <c r="F4163" s="22"/>
      <c r="G4163" s="22"/>
      <c r="H4163" s="4"/>
      <c r="I4163" s="23"/>
      <c r="J4163" s="4"/>
      <c r="K4163" s="23"/>
      <c r="L4163" s="22"/>
    </row>
    <row r="4164" spans="1:12" x14ac:dyDescent="0.25">
      <c r="A4164" s="3"/>
      <c r="B4164" s="4"/>
      <c r="C4164" s="4"/>
      <c r="D4164" s="22"/>
      <c r="E4164" s="22"/>
      <c r="F4164" s="22"/>
      <c r="G4164" s="22"/>
      <c r="H4164" s="4"/>
      <c r="I4164" s="23"/>
      <c r="J4164" s="4"/>
      <c r="K4164" s="23"/>
      <c r="L4164" s="22"/>
    </row>
    <row r="4165" spans="1:12" x14ac:dyDescent="0.25">
      <c r="A4165" s="3"/>
      <c r="B4165" s="4"/>
      <c r="C4165" s="4"/>
      <c r="D4165" s="22"/>
      <c r="E4165" s="22"/>
      <c r="F4165" s="22"/>
      <c r="G4165" s="22"/>
      <c r="H4165" s="4"/>
      <c r="I4165" s="23"/>
      <c r="J4165" s="4"/>
      <c r="K4165" s="23"/>
      <c r="L4165" s="22"/>
    </row>
    <row r="4166" spans="1:12" x14ac:dyDescent="0.25">
      <c r="A4166" s="3"/>
      <c r="B4166" s="4"/>
      <c r="C4166" s="4"/>
      <c r="D4166" s="22"/>
      <c r="E4166" s="22"/>
      <c r="F4166" s="22"/>
      <c r="G4166" s="22"/>
      <c r="H4166" s="4"/>
      <c r="I4166" s="23"/>
      <c r="J4166" s="4"/>
      <c r="K4166" s="23"/>
      <c r="L4166" s="22"/>
    </row>
    <row r="4167" spans="1:12" x14ac:dyDescent="0.25">
      <c r="A4167" s="3"/>
      <c r="B4167" s="4"/>
      <c r="C4167" s="4"/>
      <c r="D4167" s="22"/>
      <c r="E4167" s="22"/>
      <c r="F4167" s="22"/>
      <c r="G4167" s="22"/>
      <c r="H4167" s="4"/>
      <c r="I4167" s="23"/>
      <c r="J4167" s="4"/>
      <c r="K4167" s="23"/>
      <c r="L4167" s="22"/>
    </row>
    <row r="4168" spans="1:12" x14ac:dyDescent="0.25">
      <c r="A4168" s="3"/>
      <c r="B4168" s="4"/>
      <c r="C4168" s="4"/>
      <c r="D4168" s="22"/>
      <c r="E4168" s="22"/>
      <c r="F4168" s="22"/>
      <c r="G4168" s="22"/>
      <c r="H4168" s="4"/>
      <c r="I4168" s="23"/>
      <c r="J4168" s="4"/>
      <c r="K4168" s="23"/>
      <c r="L4168" s="22"/>
    </row>
    <row r="4169" spans="1:12" x14ac:dyDescent="0.25">
      <c r="A4169" s="3"/>
      <c r="B4169" s="4"/>
      <c r="C4169" s="4"/>
      <c r="D4169" s="22"/>
      <c r="E4169" s="22"/>
      <c r="F4169" s="22"/>
      <c r="G4169" s="22"/>
      <c r="H4169" s="4"/>
      <c r="I4169" s="23"/>
      <c r="J4169" s="4"/>
      <c r="K4169" s="23"/>
      <c r="L4169" s="22"/>
    </row>
    <row r="4170" spans="1:12" x14ac:dyDescent="0.25">
      <c r="A4170" s="3"/>
      <c r="B4170" s="4"/>
      <c r="C4170" s="4"/>
      <c r="D4170" s="22"/>
      <c r="E4170" s="22"/>
      <c r="F4170" s="22"/>
      <c r="G4170" s="22"/>
      <c r="H4170" s="4"/>
      <c r="I4170" s="23"/>
      <c r="J4170" s="4"/>
      <c r="K4170" s="23"/>
      <c r="L4170" s="22"/>
    </row>
    <row r="4171" spans="1:12" x14ac:dyDescent="0.25">
      <c r="A4171" s="3"/>
      <c r="B4171" s="4"/>
      <c r="C4171" s="4"/>
      <c r="D4171" s="22"/>
      <c r="E4171" s="22"/>
      <c r="F4171" s="22"/>
      <c r="G4171" s="22"/>
      <c r="H4171" s="4"/>
      <c r="I4171" s="23"/>
      <c r="J4171" s="4"/>
      <c r="K4171" s="23"/>
      <c r="L4171" s="22"/>
    </row>
    <row r="4172" spans="1:12" x14ac:dyDescent="0.25">
      <c r="A4172" s="3"/>
      <c r="B4172" s="4"/>
      <c r="C4172" s="4"/>
      <c r="D4172" s="22"/>
      <c r="E4172" s="22"/>
      <c r="F4172" s="22"/>
      <c r="G4172" s="22"/>
      <c r="H4172" s="4"/>
      <c r="I4172" s="23"/>
      <c r="J4172" s="4"/>
      <c r="K4172" s="23"/>
      <c r="L4172" s="22"/>
    </row>
    <row r="4173" spans="1:12" x14ac:dyDescent="0.25">
      <c r="A4173" s="3"/>
      <c r="B4173" s="4"/>
      <c r="C4173" s="4"/>
      <c r="D4173" s="22"/>
      <c r="E4173" s="22"/>
      <c r="F4173" s="22"/>
      <c r="G4173" s="22"/>
      <c r="H4173" s="4"/>
      <c r="I4173" s="23"/>
      <c r="J4173" s="4"/>
      <c r="K4173" s="23"/>
      <c r="L4173" s="22"/>
    </row>
    <row r="4174" spans="1:12" x14ac:dyDescent="0.25">
      <c r="A4174" s="3"/>
      <c r="B4174" s="4"/>
      <c r="C4174" s="4"/>
      <c r="D4174" s="22"/>
      <c r="E4174" s="22"/>
      <c r="F4174" s="22"/>
      <c r="G4174" s="22"/>
      <c r="H4174" s="4"/>
      <c r="I4174" s="23"/>
      <c r="J4174" s="4"/>
      <c r="K4174" s="23"/>
      <c r="L4174" s="22"/>
    </row>
    <row r="4175" spans="1:12" x14ac:dyDescent="0.25">
      <c r="A4175" s="3"/>
      <c r="B4175" s="4"/>
      <c r="C4175" s="4"/>
      <c r="D4175" s="22"/>
      <c r="E4175" s="22"/>
      <c r="F4175" s="22"/>
      <c r="G4175" s="22"/>
      <c r="H4175" s="4"/>
      <c r="I4175" s="23"/>
      <c r="J4175" s="4"/>
      <c r="K4175" s="23"/>
      <c r="L4175" s="22"/>
    </row>
    <row r="4176" spans="1:12" x14ac:dyDescent="0.25">
      <c r="A4176" s="3"/>
      <c r="B4176" s="4"/>
      <c r="C4176" s="4"/>
      <c r="D4176" s="22"/>
      <c r="E4176" s="22"/>
      <c r="F4176" s="22"/>
      <c r="G4176" s="22"/>
      <c r="H4176" s="4"/>
      <c r="I4176" s="23"/>
      <c r="J4176" s="4"/>
      <c r="K4176" s="23"/>
      <c r="L4176" s="22"/>
    </row>
    <row r="4177" spans="1:12" x14ac:dyDescent="0.25">
      <c r="A4177" s="3"/>
      <c r="B4177" s="4"/>
      <c r="C4177" s="4"/>
      <c r="D4177" s="22"/>
      <c r="E4177" s="22"/>
      <c r="F4177" s="22"/>
      <c r="G4177" s="22"/>
      <c r="H4177" s="4"/>
      <c r="I4177" s="23"/>
      <c r="J4177" s="4"/>
      <c r="K4177" s="23"/>
      <c r="L4177" s="22"/>
    </row>
    <row r="4178" spans="1:12" x14ac:dyDescent="0.25">
      <c r="A4178" s="3"/>
      <c r="B4178" s="4"/>
      <c r="C4178" s="4"/>
      <c r="D4178" s="22"/>
      <c r="E4178" s="22"/>
      <c r="F4178" s="22"/>
      <c r="G4178" s="22"/>
      <c r="H4178" s="4"/>
      <c r="I4178" s="23"/>
      <c r="J4178" s="4"/>
      <c r="K4178" s="23"/>
      <c r="L4178" s="22"/>
    </row>
    <row r="4179" spans="1:12" x14ac:dyDescent="0.25">
      <c r="A4179" s="3"/>
      <c r="B4179" s="4"/>
      <c r="C4179" s="4"/>
      <c r="D4179" s="22"/>
      <c r="E4179" s="22"/>
      <c r="F4179" s="22"/>
      <c r="G4179" s="22"/>
      <c r="H4179" s="4"/>
      <c r="I4179" s="23"/>
      <c r="J4179" s="4"/>
      <c r="K4179" s="23"/>
      <c r="L4179" s="22"/>
    </row>
    <row r="4180" spans="1:12" x14ac:dyDescent="0.25">
      <c r="A4180" s="3"/>
      <c r="B4180" s="4"/>
      <c r="C4180" s="4"/>
      <c r="D4180" s="22"/>
      <c r="E4180" s="22"/>
      <c r="F4180" s="22"/>
      <c r="G4180" s="22"/>
      <c r="H4180" s="4"/>
      <c r="I4180" s="23"/>
      <c r="J4180" s="4"/>
      <c r="K4180" s="23"/>
      <c r="L4180" s="22"/>
    </row>
    <row r="4181" spans="1:12" x14ac:dyDescent="0.25">
      <c r="A4181" s="3"/>
      <c r="B4181" s="4"/>
      <c r="C4181" s="4"/>
      <c r="D4181" s="22"/>
      <c r="E4181" s="22"/>
      <c r="F4181" s="22"/>
      <c r="G4181" s="22"/>
      <c r="H4181" s="4"/>
      <c r="I4181" s="23"/>
      <c r="J4181" s="4"/>
      <c r="K4181" s="23"/>
      <c r="L4181" s="22"/>
    </row>
    <row r="4182" spans="1:12" x14ac:dyDescent="0.25">
      <c r="A4182" s="3"/>
      <c r="B4182" s="4"/>
      <c r="C4182" s="4"/>
      <c r="D4182" s="22"/>
      <c r="E4182" s="22"/>
      <c r="F4182" s="22"/>
      <c r="G4182" s="22"/>
      <c r="H4182" s="4"/>
      <c r="I4182" s="23"/>
      <c r="J4182" s="4"/>
      <c r="K4182" s="23"/>
      <c r="L4182" s="22"/>
    </row>
    <row r="4183" spans="1:12" x14ac:dyDescent="0.25">
      <c r="A4183" s="3"/>
      <c r="B4183" s="4"/>
      <c r="C4183" s="4"/>
      <c r="D4183" s="22"/>
      <c r="E4183" s="22"/>
      <c r="F4183" s="22"/>
      <c r="G4183" s="22"/>
      <c r="H4183" s="4"/>
      <c r="I4183" s="23"/>
      <c r="J4183" s="4"/>
      <c r="K4183" s="23"/>
      <c r="L4183" s="22"/>
    </row>
    <row r="4184" spans="1:12" x14ac:dyDescent="0.25">
      <c r="A4184" s="3"/>
      <c r="B4184" s="4"/>
      <c r="C4184" s="4"/>
      <c r="D4184" s="22"/>
      <c r="E4184" s="22"/>
      <c r="F4184" s="22"/>
      <c r="G4184" s="22"/>
      <c r="H4184" s="4"/>
      <c r="I4184" s="23"/>
      <c r="J4184" s="4"/>
      <c r="K4184" s="23"/>
      <c r="L4184" s="22"/>
    </row>
    <row r="4185" spans="1:12" x14ac:dyDescent="0.25">
      <c r="A4185" s="3"/>
      <c r="B4185" s="4"/>
      <c r="C4185" s="4"/>
      <c r="D4185" s="22"/>
      <c r="E4185" s="22"/>
      <c r="F4185" s="22"/>
      <c r="G4185" s="22"/>
      <c r="H4185" s="4"/>
      <c r="I4185" s="23"/>
      <c r="J4185" s="4"/>
      <c r="K4185" s="23"/>
      <c r="L4185" s="22"/>
    </row>
    <row r="4186" spans="1:12" x14ac:dyDescent="0.25">
      <c r="A4186" s="3"/>
      <c r="B4186" s="4"/>
      <c r="C4186" s="4"/>
      <c r="D4186" s="22"/>
      <c r="E4186" s="22"/>
      <c r="F4186" s="22"/>
      <c r="G4186" s="22"/>
      <c r="H4186" s="4"/>
      <c r="I4186" s="23"/>
      <c r="J4186" s="4"/>
      <c r="K4186" s="23"/>
      <c r="L4186" s="22"/>
    </row>
    <row r="4187" spans="1:12" x14ac:dyDescent="0.25">
      <c r="A4187" s="3"/>
      <c r="B4187" s="4"/>
      <c r="C4187" s="4"/>
      <c r="D4187" s="22"/>
      <c r="E4187" s="22"/>
      <c r="F4187" s="22"/>
      <c r="G4187" s="22"/>
      <c r="H4187" s="4"/>
      <c r="I4187" s="23"/>
      <c r="J4187" s="4"/>
      <c r="K4187" s="23"/>
      <c r="L4187" s="22"/>
    </row>
    <row r="4188" spans="1:12" x14ac:dyDescent="0.25">
      <c r="A4188" s="3"/>
      <c r="B4188" s="4"/>
      <c r="C4188" s="4"/>
      <c r="D4188" s="22"/>
      <c r="E4188" s="22"/>
      <c r="F4188" s="22"/>
      <c r="G4188" s="22"/>
      <c r="H4188" s="4"/>
      <c r="I4188" s="23"/>
      <c r="J4188" s="4"/>
      <c r="K4188" s="23"/>
      <c r="L4188" s="22"/>
    </row>
    <row r="4189" spans="1:12" x14ac:dyDescent="0.25">
      <c r="A4189" s="3"/>
      <c r="B4189" s="4"/>
      <c r="C4189" s="4"/>
      <c r="D4189" s="22"/>
      <c r="E4189" s="22"/>
      <c r="F4189" s="22"/>
      <c r="G4189" s="22"/>
      <c r="H4189" s="4"/>
      <c r="I4189" s="23"/>
      <c r="J4189" s="4"/>
      <c r="K4189" s="23"/>
      <c r="L4189" s="22"/>
    </row>
    <row r="4190" spans="1:12" x14ac:dyDescent="0.25">
      <c r="A4190" s="3"/>
      <c r="B4190" s="4"/>
      <c r="C4190" s="4"/>
      <c r="D4190" s="22"/>
      <c r="E4190" s="22"/>
      <c r="F4190" s="22"/>
      <c r="G4190" s="22"/>
      <c r="H4190" s="4"/>
      <c r="I4190" s="23"/>
      <c r="J4190" s="4"/>
      <c r="K4190" s="23"/>
      <c r="L4190" s="22"/>
    </row>
    <row r="4191" spans="1:12" x14ac:dyDescent="0.25">
      <c r="A4191" s="3"/>
      <c r="B4191" s="4"/>
      <c r="C4191" s="4"/>
      <c r="D4191" s="22"/>
      <c r="E4191" s="22"/>
      <c r="F4191" s="22"/>
      <c r="G4191" s="22"/>
      <c r="H4191" s="4"/>
      <c r="I4191" s="23"/>
      <c r="J4191" s="4"/>
      <c r="K4191" s="23"/>
      <c r="L4191" s="22"/>
    </row>
    <row r="4192" spans="1:12" x14ac:dyDescent="0.25">
      <c r="A4192" s="3"/>
      <c r="B4192" s="4"/>
      <c r="C4192" s="4"/>
      <c r="D4192" s="22"/>
      <c r="E4192" s="22"/>
      <c r="F4192" s="22"/>
      <c r="G4192" s="22"/>
      <c r="H4192" s="4"/>
      <c r="I4192" s="23"/>
      <c r="J4192" s="4"/>
      <c r="K4192" s="23"/>
      <c r="L4192" s="22"/>
    </row>
    <row r="4193" spans="1:12" x14ac:dyDescent="0.25">
      <c r="A4193" s="3"/>
      <c r="B4193" s="4"/>
      <c r="C4193" s="4"/>
      <c r="D4193" s="22"/>
      <c r="E4193" s="22"/>
      <c r="F4193" s="22"/>
      <c r="G4193" s="22"/>
      <c r="H4193" s="4"/>
      <c r="I4193" s="23"/>
      <c r="J4193" s="4"/>
      <c r="K4193" s="23"/>
      <c r="L4193" s="22"/>
    </row>
    <row r="4194" spans="1:12" x14ac:dyDescent="0.25">
      <c r="A4194" s="3"/>
      <c r="B4194" s="4"/>
      <c r="C4194" s="4"/>
      <c r="D4194" s="22"/>
      <c r="E4194" s="22"/>
      <c r="F4194" s="22"/>
      <c r="G4194" s="22"/>
      <c r="H4194" s="4"/>
      <c r="I4194" s="23"/>
      <c r="J4194" s="4"/>
      <c r="K4194" s="23"/>
      <c r="L4194" s="22"/>
    </row>
    <row r="4195" spans="1:12" x14ac:dyDescent="0.25">
      <c r="A4195" s="3"/>
      <c r="B4195" s="4"/>
      <c r="C4195" s="4"/>
      <c r="D4195" s="22"/>
      <c r="E4195" s="22"/>
      <c r="F4195" s="22"/>
      <c r="G4195" s="22"/>
      <c r="H4195" s="4"/>
      <c r="I4195" s="23"/>
      <c r="J4195" s="4"/>
      <c r="K4195" s="23"/>
      <c r="L4195" s="22"/>
    </row>
    <row r="4196" spans="1:12" x14ac:dyDescent="0.25">
      <c r="A4196" s="3"/>
      <c r="B4196" s="4"/>
      <c r="C4196" s="4"/>
      <c r="D4196" s="22"/>
      <c r="E4196" s="22"/>
      <c r="F4196" s="22"/>
      <c r="G4196" s="22"/>
      <c r="H4196" s="4"/>
      <c r="I4196" s="23"/>
      <c r="J4196" s="4"/>
      <c r="K4196" s="23"/>
      <c r="L4196" s="22"/>
    </row>
    <row r="4197" spans="1:12" x14ac:dyDescent="0.25">
      <c r="A4197" s="3"/>
      <c r="B4197" s="4"/>
      <c r="C4197" s="4"/>
      <c r="D4197" s="22"/>
      <c r="E4197" s="22"/>
      <c r="F4197" s="22"/>
      <c r="G4197" s="22"/>
      <c r="H4197" s="4"/>
      <c r="I4197" s="23"/>
      <c r="J4197" s="4"/>
      <c r="K4197" s="23"/>
      <c r="L4197" s="22"/>
    </row>
    <row r="4198" spans="1:12" x14ac:dyDescent="0.25">
      <c r="A4198" s="3"/>
      <c r="B4198" s="4"/>
      <c r="C4198" s="4"/>
      <c r="D4198" s="22"/>
      <c r="E4198" s="22"/>
      <c r="F4198" s="22"/>
      <c r="G4198" s="22"/>
      <c r="H4198" s="4"/>
      <c r="I4198" s="23"/>
      <c r="J4198" s="4"/>
      <c r="K4198" s="23"/>
      <c r="L4198" s="22"/>
    </row>
    <row r="4199" spans="1:12" x14ac:dyDescent="0.25">
      <c r="A4199" s="3"/>
      <c r="B4199" s="4"/>
      <c r="C4199" s="4"/>
      <c r="D4199" s="22"/>
      <c r="E4199" s="22"/>
      <c r="F4199" s="22"/>
      <c r="G4199" s="22"/>
      <c r="H4199" s="4"/>
      <c r="I4199" s="23"/>
      <c r="J4199" s="4"/>
      <c r="K4199" s="23"/>
      <c r="L4199" s="22"/>
    </row>
    <row r="4200" spans="1:12" x14ac:dyDescent="0.25">
      <c r="A4200" s="3"/>
      <c r="B4200" s="4"/>
      <c r="C4200" s="4"/>
      <c r="D4200" s="22"/>
      <c r="E4200" s="22"/>
      <c r="F4200" s="22"/>
      <c r="G4200" s="22"/>
      <c r="H4200" s="4"/>
      <c r="I4200" s="23"/>
      <c r="J4200" s="4"/>
      <c r="K4200" s="23"/>
      <c r="L4200" s="22"/>
    </row>
    <row r="4201" spans="1:12" x14ac:dyDescent="0.25">
      <c r="A4201" s="3"/>
      <c r="B4201" s="4"/>
      <c r="C4201" s="4"/>
      <c r="D4201" s="22"/>
      <c r="E4201" s="22"/>
      <c r="F4201" s="22"/>
      <c r="G4201" s="22"/>
      <c r="H4201" s="4"/>
      <c r="I4201" s="23"/>
      <c r="J4201" s="4"/>
      <c r="K4201" s="23"/>
      <c r="L4201" s="22"/>
    </row>
    <row r="4202" spans="1:12" x14ac:dyDescent="0.25">
      <c r="A4202" s="3"/>
      <c r="B4202" s="4"/>
      <c r="C4202" s="4"/>
      <c r="D4202" s="22"/>
      <c r="E4202" s="22"/>
      <c r="F4202" s="22"/>
      <c r="G4202" s="22"/>
      <c r="H4202" s="4"/>
      <c r="I4202" s="23"/>
      <c r="J4202" s="4"/>
      <c r="K4202" s="23"/>
      <c r="L4202" s="22"/>
    </row>
    <row r="4203" spans="1:12" x14ac:dyDescent="0.25">
      <c r="A4203" s="3"/>
      <c r="B4203" s="4"/>
      <c r="C4203" s="4"/>
      <c r="D4203" s="22"/>
      <c r="E4203" s="22"/>
      <c r="F4203" s="22"/>
      <c r="G4203" s="22"/>
      <c r="H4203" s="4"/>
      <c r="I4203" s="23"/>
      <c r="J4203" s="4"/>
      <c r="K4203" s="23"/>
      <c r="L4203" s="22"/>
    </row>
    <row r="4204" spans="1:12" x14ac:dyDescent="0.25">
      <c r="A4204" s="3"/>
      <c r="B4204" s="4"/>
      <c r="C4204" s="4"/>
      <c r="D4204" s="22"/>
      <c r="E4204" s="22"/>
      <c r="F4204" s="22"/>
      <c r="G4204" s="22"/>
      <c r="H4204" s="4"/>
      <c r="I4204" s="23"/>
      <c r="J4204" s="4"/>
      <c r="K4204" s="23"/>
      <c r="L4204" s="22"/>
    </row>
    <row r="4205" spans="1:12" x14ac:dyDescent="0.25">
      <c r="A4205" s="3"/>
      <c r="B4205" s="4"/>
      <c r="C4205" s="4"/>
      <c r="D4205" s="22"/>
      <c r="E4205" s="22"/>
      <c r="F4205" s="22"/>
      <c r="G4205" s="22"/>
      <c r="H4205" s="4"/>
      <c r="I4205" s="23"/>
      <c r="J4205" s="4"/>
      <c r="K4205" s="23"/>
      <c r="L4205" s="22"/>
    </row>
    <row r="4206" spans="1:12" x14ac:dyDescent="0.25">
      <c r="A4206" s="3"/>
      <c r="B4206" s="4"/>
      <c r="C4206" s="4"/>
      <c r="D4206" s="22"/>
      <c r="E4206" s="22"/>
      <c r="F4206" s="22"/>
      <c r="G4206" s="22"/>
      <c r="H4206" s="4"/>
      <c r="I4206" s="23"/>
      <c r="J4206" s="4"/>
      <c r="K4206" s="23"/>
      <c r="L4206" s="22"/>
    </row>
    <row r="4207" spans="1:12" x14ac:dyDescent="0.25">
      <c r="A4207" s="3"/>
      <c r="B4207" s="4"/>
      <c r="C4207" s="4"/>
      <c r="D4207" s="22"/>
      <c r="E4207" s="22"/>
      <c r="F4207" s="22"/>
      <c r="G4207" s="22"/>
      <c r="H4207" s="4"/>
      <c r="I4207" s="23"/>
      <c r="J4207" s="4"/>
      <c r="K4207" s="23"/>
      <c r="L4207" s="22"/>
    </row>
    <row r="4208" spans="1:12" x14ac:dyDescent="0.25">
      <c r="A4208" s="3"/>
      <c r="B4208" s="4"/>
      <c r="C4208" s="4"/>
      <c r="D4208" s="22"/>
      <c r="E4208" s="22"/>
      <c r="F4208" s="22"/>
      <c r="G4208" s="22"/>
      <c r="H4208" s="4"/>
      <c r="I4208" s="23"/>
      <c r="J4208" s="4"/>
      <c r="K4208" s="23"/>
      <c r="L4208" s="22"/>
    </row>
    <row r="4209" spans="1:12" x14ac:dyDescent="0.25">
      <c r="A4209" s="3"/>
      <c r="B4209" s="4"/>
      <c r="C4209" s="4"/>
      <c r="D4209" s="22"/>
      <c r="E4209" s="22"/>
      <c r="F4209" s="22"/>
      <c r="G4209" s="22"/>
      <c r="H4209" s="4"/>
      <c r="I4209" s="23"/>
      <c r="J4209" s="4"/>
      <c r="K4209" s="23"/>
      <c r="L4209" s="22"/>
    </row>
    <row r="4210" spans="1:12" x14ac:dyDescent="0.25">
      <c r="A4210" s="3"/>
      <c r="B4210" s="4"/>
      <c r="C4210" s="4"/>
      <c r="D4210" s="22"/>
      <c r="E4210" s="22"/>
      <c r="F4210" s="22"/>
      <c r="G4210" s="22"/>
      <c r="H4210" s="4"/>
      <c r="I4210" s="23"/>
      <c r="J4210" s="4"/>
      <c r="K4210" s="23"/>
      <c r="L4210" s="22"/>
    </row>
    <row r="4211" spans="1:12" x14ac:dyDescent="0.25">
      <c r="A4211" s="3"/>
      <c r="B4211" s="4"/>
      <c r="C4211" s="4"/>
      <c r="D4211" s="22"/>
      <c r="E4211" s="22"/>
      <c r="F4211" s="22"/>
      <c r="G4211" s="22"/>
      <c r="H4211" s="4"/>
      <c r="I4211" s="23"/>
      <c r="J4211" s="4"/>
      <c r="K4211" s="23"/>
      <c r="L4211" s="22"/>
    </row>
    <row r="4212" spans="1:12" x14ac:dyDescent="0.25">
      <c r="A4212" s="3"/>
      <c r="B4212" s="4"/>
      <c r="C4212" s="4"/>
      <c r="D4212" s="22"/>
      <c r="E4212" s="22"/>
      <c r="F4212" s="22"/>
      <c r="G4212" s="22"/>
      <c r="H4212" s="4"/>
      <c r="I4212" s="23"/>
      <c r="J4212" s="4"/>
      <c r="K4212" s="23"/>
      <c r="L4212" s="22"/>
    </row>
    <row r="4213" spans="1:12" x14ac:dyDescent="0.25">
      <c r="A4213" s="3"/>
      <c r="B4213" s="4"/>
      <c r="C4213" s="4"/>
      <c r="D4213" s="22"/>
      <c r="E4213" s="22"/>
      <c r="F4213" s="22"/>
      <c r="G4213" s="22"/>
      <c r="H4213" s="4"/>
      <c r="I4213" s="23"/>
      <c r="J4213" s="4"/>
      <c r="K4213" s="23"/>
      <c r="L4213" s="22"/>
    </row>
    <row r="4214" spans="1:12" x14ac:dyDescent="0.25">
      <c r="A4214" s="3"/>
      <c r="B4214" s="4"/>
      <c r="C4214" s="4"/>
      <c r="D4214" s="22"/>
      <c r="E4214" s="22"/>
      <c r="F4214" s="22"/>
      <c r="G4214" s="22"/>
      <c r="H4214" s="4"/>
      <c r="I4214" s="23"/>
      <c r="J4214" s="4"/>
      <c r="K4214" s="23"/>
      <c r="L4214" s="22"/>
    </row>
    <row r="4215" spans="1:12" x14ac:dyDescent="0.25">
      <c r="A4215" s="3"/>
      <c r="B4215" s="4"/>
      <c r="C4215" s="4"/>
      <c r="D4215" s="22"/>
      <c r="E4215" s="22"/>
      <c r="F4215" s="22"/>
      <c r="G4215" s="22"/>
      <c r="H4215" s="4"/>
      <c r="I4215" s="23"/>
      <c r="J4215" s="4"/>
      <c r="K4215" s="23"/>
      <c r="L4215" s="22"/>
    </row>
    <row r="4216" spans="1:12" x14ac:dyDescent="0.25">
      <c r="A4216" s="3"/>
      <c r="B4216" s="4"/>
      <c r="C4216" s="4"/>
      <c r="D4216" s="22"/>
      <c r="E4216" s="22"/>
      <c r="F4216" s="22"/>
      <c r="G4216" s="22"/>
      <c r="H4216" s="4"/>
      <c r="I4216" s="23"/>
      <c r="J4216" s="4"/>
      <c r="K4216" s="23"/>
      <c r="L4216" s="22"/>
    </row>
    <row r="4217" spans="1:12" x14ac:dyDescent="0.25">
      <c r="A4217" s="3"/>
      <c r="B4217" s="4"/>
      <c r="C4217" s="4"/>
      <c r="D4217" s="22"/>
      <c r="E4217" s="22"/>
      <c r="F4217" s="22"/>
      <c r="G4217" s="22"/>
      <c r="H4217" s="4"/>
      <c r="I4217" s="23"/>
      <c r="J4217" s="4"/>
      <c r="K4217" s="23"/>
      <c r="L4217" s="22"/>
    </row>
    <row r="4218" spans="1:12" x14ac:dyDescent="0.25">
      <c r="A4218" s="3"/>
      <c r="B4218" s="4"/>
      <c r="C4218" s="4"/>
      <c r="D4218" s="22"/>
      <c r="E4218" s="22"/>
      <c r="F4218" s="22"/>
      <c r="G4218" s="22"/>
      <c r="H4218" s="4"/>
      <c r="I4218" s="23"/>
      <c r="J4218" s="4"/>
      <c r="K4218" s="23"/>
      <c r="L4218" s="22"/>
    </row>
    <row r="4219" spans="1:12" x14ac:dyDescent="0.25">
      <c r="A4219" s="3"/>
      <c r="B4219" s="4"/>
      <c r="C4219" s="4"/>
      <c r="D4219" s="22"/>
      <c r="E4219" s="22"/>
      <c r="F4219" s="22"/>
      <c r="G4219" s="22"/>
      <c r="H4219" s="4"/>
      <c r="I4219" s="23"/>
      <c r="J4219" s="4"/>
      <c r="K4219" s="23"/>
      <c r="L4219" s="22"/>
    </row>
    <row r="4220" spans="1:12" x14ac:dyDescent="0.25">
      <c r="A4220" s="3"/>
      <c r="B4220" s="4"/>
      <c r="C4220" s="4"/>
      <c r="D4220" s="22"/>
      <c r="E4220" s="22"/>
      <c r="F4220" s="22"/>
      <c r="G4220" s="22"/>
      <c r="H4220" s="4"/>
      <c r="I4220" s="23"/>
      <c r="J4220" s="4"/>
      <c r="K4220" s="23"/>
      <c r="L4220" s="22"/>
    </row>
    <row r="4221" spans="1:12" x14ac:dyDescent="0.25">
      <c r="A4221" s="3"/>
      <c r="B4221" s="4"/>
      <c r="C4221" s="4"/>
      <c r="D4221" s="22"/>
      <c r="E4221" s="22"/>
      <c r="F4221" s="22"/>
      <c r="G4221" s="22"/>
      <c r="H4221" s="4"/>
      <c r="I4221" s="23"/>
      <c r="J4221" s="4"/>
      <c r="K4221" s="23"/>
      <c r="L4221" s="22"/>
    </row>
    <row r="4222" spans="1:12" x14ac:dyDescent="0.25">
      <c r="A4222" s="3"/>
      <c r="B4222" s="4"/>
      <c r="C4222" s="4"/>
      <c r="D4222" s="22"/>
      <c r="E4222" s="22"/>
      <c r="F4222" s="22"/>
      <c r="G4222" s="22"/>
      <c r="H4222" s="4"/>
      <c r="I4222" s="23"/>
      <c r="J4222" s="4"/>
      <c r="K4222" s="23"/>
      <c r="L4222" s="22"/>
    </row>
    <row r="4223" spans="1:12" x14ac:dyDescent="0.25">
      <c r="A4223" s="3"/>
      <c r="B4223" s="4"/>
      <c r="C4223" s="4"/>
      <c r="D4223" s="22"/>
      <c r="E4223" s="22"/>
      <c r="F4223" s="22"/>
      <c r="G4223" s="22"/>
      <c r="H4223" s="4"/>
      <c r="I4223" s="23"/>
      <c r="J4223" s="4"/>
      <c r="K4223" s="23"/>
      <c r="L4223" s="22"/>
    </row>
    <row r="4224" spans="1:12" x14ac:dyDescent="0.25">
      <c r="A4224" s="3"/>
      <c r="B4224" s="4"/>
      <c r="C4224" s="4"/>
      <c r="D4224" s="22"/>
      <c r="E4224" s="22"/>
      <c r="F4224" s="22"/>
      <c r="G4224" s="22"/>
      <c r="H4224" s="4"/>
      <c r="I4224" s="23"/>
      <c r="J4224" s="4"/>
      <c r="K4224" s="23"/>
      <c r="L4224" s="22"/>
    </row>
    <row r="4225" spans="1:12" x14ac:dyDescent="0.25">
      <c r="A4225" s="3"/>
      <c r="B4225" s="4"/>
      <c r="C4225" s="4"/>
      <c r="D4225" s="22"/>
      <c r="E4225" s="22"/>
      <c r="F4225" s="22"/>
      <c r="G4225" s="22"/>
      <c r="H4225" s="4"/>
      <c r="I4225" s="23"/>
      <c r="J4225" s="4"/>
      <c r="K4225" s="23"/>
      <c r="L4225" s="22"/>
    </row>
    <row r="4226" spans="1:12" x14ac:dyDescent="0.25">
      <c r="A4226" s="3"/>
      <c r="B4226" s="4"/>
      <c r="C4226" s="4"/>
      <c r="D4226" s="22"/>
      <c r="E4226" s="22"/>
      <c r="F4226" s="22"/>
      <c r="G4226" s="22"/>
      <c r="H4226" s="4"/>
      <c r="I4226" s="23"/>
      <c r="J4226" s="4"/>
      <c r="K4226" s="23"/>
      <c r="L4226" s="22"/>
    </row>
    <row r="4227" spans="1:12" x14ac:dyDescent="0.25">
      <c r="A4227" s="3"/>
      <c r="B4227" s="4"/>
      <c r="C4227" s="4"/>
      <c r="D4227" s="22"/>
      <c r="E4227" s="22"/>
      <c r="F4227" s="22"/>
      <c r="G4227" s="22"/>
      <c r="H4227" s="4"/>
      <c r="I4227" s="23"/>
      <c r="J4227" s="4"/>
      <c r="K4227" s="23"/>
      <c r="L4227" s="22"/>
    </row>
    <row r="4228" spans="1:12" x14ac:dyDescent="0.25">
      <c r="A4228" s="3"/>
      <c r="B4228" s="4"/>
      <c r="C4228" s="4"/>
      <c r="D4228" s="22"/>
      <c r="E4228" s="22"/>
      <c r="F4228" s="22"/>
      <c r="G4228" s="22"/>
      <c r="H4228" s="4"/>
      <c r="I4228" s="23"/>
      <c r="J4228" s="4"/>
      <c r="K4228" s="23"/>
      <c r="L4228" s="22"/>
    </row>
    <row r="4229" spans="1:12" x14ac:dyDescent="0.25">
      <c r="A4229" s="3"/>
      <c r="B4229" s="4"/>
      <c r="C4229" s="4"/>
      <c r="D4229" s="22"/>
      <c r="E4229" s="22"/>
      <c r="F4229" s="22"/>
      <c r="G4229" s="22"/>
      <c r="H4229" s="4"/>
      <c r="I4229" s="23"/>
      <c r="J4229" s="4"/>
      <c r="K4229" s="23"/>
      <c r="L4229" s="22"/>
    </row>
    <row r="4230" spans="1:12" x14ac:dyDescent="0.25">
      <c r="A4230" s="3"/>
      <c r="B4230" s="4"/>
      <c r="C4230" s="4"/>
      <c r="D4230" s="22"/>
      <c r="E4230" s="22"/>
      <c r="F4230" s="22"/>
      <c r="G4230" s="22"/>
      <c r="H4230" s="4"/>
      <c r="I4230" s="23"/>
      <c r="J4230" s="4"/>
      <c r="K4230" s="23"/>
      <c r="L4230" s="22"/>
    </row>
    <row r="4231" spans="1:12" x14ac:dyDescent="0.25">
      <c r="A4231" s="3"/>
      <c r="B4231" s="4"/>
      <c r="C4231" s="4"/>
      <c r="D4231" s="22"/>
      <c r="E4231" s="22"/>
      <c r="F4231" s="22"/>
      <c r="G4231" s="22"/>
      <c r="H4231" s="4"/>
      <c r="I4231" s="23"/>
      <c r="J4231" s="4"/>
      <c r="K4231" s="23"/>
      <c r="L4231" s="22"/>
    </row>
    <row r="4232" spans="1:12" x14ac:dyDescent="0.25">
      <c r="A4232" s="3"/>
      <c r="B4232" s="4"/>
      <c r="C4232" s="4"/>
      <c r="D4232" s="22"/>
      <c r="E4232" s="22"/>
      <c r="F4232" s="22"/>
      <c r="G4232" s="22"/>
      <c r="H4232" s="4"/>
      <c r="I4232" s="23"/>
      <c r="J4232" s="4"/>
      <c r="K4232" s="23"/>
      <c r="L4232" s="22"/>
    </row>
    <row r="4233" spans="1:12" x14ac:dyDescent="0.25">
      <c r="A4233" s="3"/>
      <c r="B4233" s="4"/>
      <c r="C4233" s="4"/>
      <c r="D4233" s="22"/>
      <c r="E4233" s="22"/>
      <c r="F4233" s="22"/>
      <c r="G4233" s="22"/>
      <c r="H4233" s="4"/>
      <c r="I4233" s="23"/>
      <c r="J4233" s="4"/>
      <c r="K4233" s="23"/>
      <c r="L4233" s="22"/>
    </row>
    <row r="4234" spans="1:12" x14ac:dyDescent="0.25">
      <c r="A4234" s="3"/>
      <c r="B4234" s="4"/>
      <c r="C4234" s="4"/>
      <c r="D4234" s="22"/>
      <c r="E4234" s="22"/>
      <c r="F4234" s="22"/>
      <c r="G4234" s="22"/>
      <c r="H4234" s="4"/>
      <c r="I4234" s="23"/>
      <c r="J4234" s="4"/>
      <c r="K4234" s="23"/>
      <c r="L4234" s="22"/>
    </row>
    <row r="4235" spans="1:12" x14ac:dyDescent="0.25">
      <c r="A4235" s="3"/>
      <c r="B4235" s="4"/>
      <c r="C4235" s="4"/>
      <c r="D4235" s="22"/>
      <c r="E4235" s="22"/>
      <c r="F4235" s="22"/>
      <c r="G4235" s="22"/>
      <c r="H4235" s="4"/>
      <c r="I4235" s="23"/>
      <c r="J4235" s="4"/>
      <c r="K4235" s="23"/>
      <c r="L4235" s="22"/>
    </row>
    <row r="4236" spans="1:12" x14ac:dyDescent="0.25">
      <c r="A4236" s="3"/>
      <c r="B4236" s="4"/>
      <c r="C4236" s="4"/>
      <c r="D4236" s="22"/>
      <c r="E4236" s="22"/>
      <c r="F4236" s="22"/>
      <c r="G4236" s="22"/>
      <c r="H4236" s="4"/>
      <c r="I4236" s="23"/>
      <c r="J4236" s="4"/>
      <c r="K4236" s="23"/>
      <c r="L4236" s="22"/>
    </row>
    <row r="4237" spans="1:12" x14ac:dyDescent="0.25">
      <c r="A4237" s="3"/>
      <c r="B4237" s="4"/>
      <c r="C4237" s="4"/>
      <c r="D4237" s="22"/>
      <c r="E4237" s="22"/>
      <c r="F4237" s="22"/>
      <c r="G4237" s="22"/>
      <c r="H4237" s="4"/>
      <c r="I4237" s="23"/>
      <c r="J4237" s="4"/>
      <c r="K4237" s="23"/>
      <c r="L4237" s="22"/>
    </row>
    <row r="4238" spans="1:12" x14ac:dyDescent="0.25">
      <c r="A4238" s="3"/>
      <c r="B4238" s="4"/>
      <c r="C4238" s="4"/>
      <c r="D4238" s="22"/>
      <c r="E4238" s="22"/>
      <c r="F4238" s="22"/>
      <c r="G4238" s="22"/>
      <c r="H4238" s="4"/>
      <c r="I4238" s="23"/>
      <c r="J4238" s="4"/>
      <c r="K4238" s="23"/>
      <c r="L4238" s="22"/>
    </row>
    <row r="4239" spans="1:12" x14ac:dyDescent="0.25">
      <c r="A4239" s="3"/>
      <c r="B4239" s="4"/>
      <c r="C4239" s="4"/>
      <c r="D4239" s="22"/>
      <c r="E4239" s="22"/>
      <c r="F4239" s="22"/>
      <c r="G4239" s="22"/>
      <c r="H4239" s="4"/>
      <c r="I4239" s="23"/>
      <c r="J4239" s="4"/>
      <c r="K4239" s="23"/>
      <c r="L4239" s="22"/>
    </row>
    <row r="4240" spans="1:12" x14ac:dyDescent="0.25">
      <c r="A4240" s="3"/>
      <c r="B4240" s="4"/>
      <c r="C4240" s="4"/>
      <c r="D4240" s="22"/>
      <c r="E4240" s="22"/>
      <c r="F4240" s="22"/>
      <c r="G4240" s="22"/>
      <c r="H4240" s="4"/>
      <c r="I4240" s="23"/>
      <c r="J4240" s="4"/>
      <c r="K4240" s="23"/>
      <c r="L4240" s="22"/>
    </row>
    <row r="4241" spans="1:12" x14ac:dyDescent="0.25">
      <c r="A4241" s="3"/>
      <c r="B4241" s="4"/>
      <c r="C4241" s="4"/>
      <c r="D4241" s="22"/>
      <c r="E4241" s="22"/>
      <c r="F4241" s="22"/>
      <c r="G4241" s="22"/>
      <c r="H4241" s="4"/>
      <c r="I4241" s="23"/>
      <c r="J4241" s="4"/>
      <c r="K4241" s="23"/>
      <c r="L4241" s="22"/>
    </row>
    <row r="4242" spans="1:12" x14ac:dyDescent="0.25">
      <c r="A4242" s="3"/>
      <c r="B4242" s="4"/>
      <c r="C4242" s="4"/>
      <c r="D4242" s="22"/>
      <c r="E4242" s="22"/>
      <c r="F4242" s="22"/>
      <c r="G4242" s="22"/>
      <c r="H4242" s="4"/>
      <c r="I4242" s="23"/>
      <c r="J4242" s="4"/>
      <c r="K4242" s="23"/>
      <c r="L4242" s="22"/>
    </row>
    <row r="4243" spans="1:12" x14ac:dyDescent="0.25">
      <c r="A4243" s="3"/>
      <c r="B4243" s="4"/>
      <c r="C4243" s="4"/>
      <c r="D4243" s="22"/>
      <c r="E4243" s="22"/>
      <c r="F4243" s="22"/>
      <c r="G4243" s="22"/>
      <c r="H4243" s="4"/>
      <c r="I4243" s="23"/>
      <c r="J4243" s="4"/>
      <c r="K4243" s="23"/>
      <c r="L4243" s="22"/>
    </row>
    <row r="4244" spans="1:12" x14ac:dyDescent="0.25">
      <c r="A4244" s="3"/>
      <c r="B4244" s="4"/>
      <c r="C4244" s="4"/>
      <c r="D4244" s="22"/>
      <c r="E4244" s="22"/>
      <c r="F4244" s="22"/>
      <c r="G4244" s="22"/>
      <c r="H4244" s="4"/>
      <c r="I4244" s="23"/>
      <c r="J4244" s="4"/>
      <c r="K4244" s="23"/>
      <c r="L4244" s="22"/>
    </row>
    <row r="4245" spans="1:12" x14ac:dyDescent="0.25">
      <c r="A4245" s="3"/>
      <c r="B4245" s="4"/>
      <c r="C4245" s="4"/>
      <c r="D4245" s="22"/>
      <c r="E4245" s="22"/>
      <c r="F4245" s="22"/>
      <c r="G4245" s="22"/>
      <c r="H4245" s="4"/>
      <c r="I4245" s="23"/>
      <c r="J4245" s="4"/>
      <c r="K4245" s="23"/>
      <c r="L4245" s="22"/>
    </row>
    <row r="4246" spans="1:12" x14ac:dyDescent="0.25">
      <c r="A4246" s="3"/>
      <c r="B4246" s="4"/>
      <c r="C4246" s="4"/>
      <c r="D4246" s="22"/>
      <c r="E4246" s="22"/>
      <c r="F4246" s="22"/>
      <c r="G4246" s="22"/>
      <c r="H4246" s="4"/>
      <c r="I4246" s="23"/>
      <c r="J4246" s="4"/>
      <c r="K4246" s="23"/>
      <c r="L4246" s="22"/>
    </row>
    <row r="4247" spans="1:12" x14ac:dyDescent="0.25">
      <c r="A4247" s="3"/>
      <c r="B4247" s="4"/>
      <c r="C4247" s="4"/>
      <c r="D4247" s="22"/>
      <c r="E4247" s="22"/>
      <c r="F4247" s="22"/>
      <c r="G4247" s="22"/>
      <c r="H4247" s="4"/>
      <c r="I4247" s="23"/>
      <c r="J4247" s="4"/>
      <c r="K4247" s="23"/>
      <c r="L4247" s="22"/>
    </row>
    <row r="4248" spans="1:12" x14ac:dyDescent="0.25">
      <c r="A4248" s="3"/>
      <c r="B4248" s="4"/>
      <c r="C4248" s="4"/>
      <c r="D4248" s="22"/>
      <c r="E4248" s="22"/>
      <c r="F4248" s="22"/>
      <c r="G4248" s="22"/>
      <c r="H4248" s="4"/>
      <c r="I4248" s="23"/>
      <c r="J4248" s="4"/>
      <c r="K4248" s="23"/>
      <c r="L4248" s="22"/>
    </row>
    <row r="4249" spans="1:12" x14ac:dyDescent="0.25">
      <c r="A4249" s="3"/>
      <c r="B4249" s="4"/>
      <c r="C4249" s="4"/>
      <c r="D4249" s="22"/>
      <c r="E4249" s="22"/>
      <c r="F4249" s="22"/>
      <c r="G4249" s="22"/>
      <c r="H4249" s="4"/>
      <c r="I4249" s="23"/>
      <c r="J4249" s="4"/>
      <c r="K4249" s="23"/>
      <c r="L4249" s="22"/>
    </row>
    <row r="4250" spans="1:12" x14ac:dyDescent="0.25">
      <c r="A4250" s="3"/>
      <c r="B4250" s="4"/>
      <c r="C4250" s="4"/>
      <c r="D4250" s="22"/>
      <c r="E4250" s="22"/>
      <c r="F4250" s="22"/>
      <c r="G4250" s="22"/>
      <c r="H4250" s="4"/>
      <c r="I4250" s="23"/>
      <c r="J4250" s="4"/>
      <c r="K4250" s="23"/>
      <c r="L4250" s="22"/>
    </row>
    <row r="4251" spans="1:12" x14ac:dyDescent="0.25">
      <c r="A4251" s="3"/>
      <c r="B4251" s="4"/>
      <c r="C4251" s="4"/>
      <c r="D4251" s="22"/>
      <c r="E4251" s="22"/>
      <c r="F4251" s="22"/>
      <c r="G4251" s="22"/>
      <c r="H4251" s="4"/>
      <c r="I4251" s="23"/>
      <c r="J4251" s="4"/>
      <c r="K4251" s="23"/>
      <c r="L4251" s="22"/>
    </row>
    <row r="4252" spans="1:12" x14ac:dyDescent="0.25">
      <c r="A4252" s="3"/>
      <c r="B4252" s="4"/>
      <c r="C4252" s="4"/>
      <c r="D4252" s="22"/>
      <c r="E4252" s="22"/>
      <c r="F4252" s="22"/>
      <c r="G4252" s="22"/>
      <c r="H4252" s="4"/>
      <c r="I4252" s="23"/>
      <c r="J4252" s="4"/>
      <c r="K4252" s="23"/>
      <c r="L4252" s="22"/>
    </row>
    <row r="4253" spans="1:12" x14ac:dyDescent="0.25">
      <c r="A4253" s="3"/>
      <c r="B4253" s="4"/>
      <c r="C4253" s="4"/>
      <c r="D4253" s="22"/>
      <c r="E4253" s="22"/>
      <c r="F4253" s="22"/>
      <c r="G4253" s="22"/>
      <c r="H4253" s="4"/>
      <c r="I4253" s="23"/>
      <c r="J4253" s="4"/>
      <c r="K4253" s="23"/>
      <c r="L4253" s="22"/>
    </row>
    <row r="4254" spans="1:12" x14ac:dyDescent="0.25">
      <c r="A4254" s="3"/>
      <c r="B4254" s="4"/>
      <c r="C4254" s="4"/>
      <c r="D4254" s="22"/>
      <c r="E4254" s="22"/>
      <c r="F4254" s="22"/>
      <c r="G4254" s="22"/>
      <c r="H4254" s="4"/>
      <c r="I4254" s="23"/>
      <c r="J4254" s="4"/>
      <c r="K4254" s="23"/>
      <c r="L4254" s="22"/>
    </row>
    <row r="4255" spans="1:12" x14ac:dyDescent="0.25">
      <c r="A4255" s="3"/>
      <c r="B4255" s="4"/>
      <c r="C4255" s="4"/>
      <c r="D4255" s="22"/>
      <c r="E4255" s="22"/>
      <c r="F4255" s="22"/>
      <c r="G4255" s="22"/>
      <c r="H4255" s="4"/>
      <c r="I4255" s="23"/>
      <c r="J4255" s="4"/>
      <c r="K4255" s="23"/>
      <c r="L4255" s="22"/>
    </row>
    <row r="4256" spans="1:12" x14ac:dyDescent="0.25">
      <c r="A4256" s="3"/>
      <c r="B4256" s="4"/>
      <c r="C4256" s="4"/>
      <c r="D4256" s="22"/>
      <c r="E4256" s="22"/>
      <c r="F4256" s="22"/>
      <c r="G4256" s="22"/>
      <c r="H4256" s="4"/>
      <c r="I4256" s="23"/>
      <c r="J4256" s="4"/>
      <c r="K4256" s="23"/>
      <c r="L4256" s="22"/>
    </row>
    <row r="4257" spans="1:12" x14ac:dyDescent="0.25">
      <c r="A4257" s="3"/>
      <c r="B4257" s="4"/>
      <c r="C4257" s="4"/>
      <c r="D4257" s="22"/>
      <c r="E4257" s="22"/>
      <c r="F4257" s="22"/>
      <c r="G4257" s="22"/>
      <c r="H4257" s="4"/>
      <c r="I4257" s="23"/>
      <c r="J4257" s="4"/>
      <c r="K4257" s="23"/>
      <c r="L4257" s="22"/>
    </row>
    <row r="4258" spans="1:12" x14ac:dyDescent="0.25">
      <c r="A4258" s="3"/>
      <c r="B4258" s="4"/>
      <c r="C4258" s="4"/>
      <c r="D4258" s="22"/>
      <c r="E4258" s="22"/>
      <c r="F4258" s="22"/>
      <c r="G4258" s="22"/>
      <c r="H4258" s="4"/>
      <c r="I4258" s="23"/>
      <c r="J4258" s="4"/>
      <c r="K4258" s="23"/>
      <c r="L4258" s="22"/>
    </row>
    <row r="4259" spans="1:12" x14ac:dyDescent="0.25">
      <c r="A4259" s="3"/>
      <c r="B4259" s="4"/>
      <c r="C4259" s="4"/>
      <c r="D4259" s="22"/>
      <c r="E4259" s="22"/>
      <c r="F4259" s="22"/>
      <c r="G4259" s="22"/>
      <c r="H4259" s="4"/>
      <c r="I4259" s="23"/>
      <c r="J4259" s="4"/>
      <c r="K4259" s="23"/>
      <c r="L4259" s="22"/>
    </row>
    <row r="4260" spans="1:12" x14ac:dyDescent="0.25">
      <c r="A4260" s="3"/>
      <c r="B4260" s="4"/>
      <c r="C4260" s="4"/>
      <c r="D4260" s="22"/>
      <c r="E4260" s="22"/>
      <c r="F4260" s="22"/>
      <c r="G4260" s="22"/>
      <c r="H4260" s="4"/>
      <c r="I4260" s="23"/>
      <c r="J4260" s="4"/>
      <c r="K4260" s="23"/>
      <c r="L4260" s="22"/>
    </row>
    <row r="4261" spans="1:12" x14ac:dyDescent="0.25">
      <c r="A4261" s="3"/>
      <c r="B4261" s="4"/>
      <c r="C4261" s="4"/>
      <c r="D4261" s="22"/>
      <c r="E4261" s="22"/>
      <c r="F4261" s="22"/>
      <c r="G4261" s="22"/>
      <c r="H4261" s="4"/>
      <c r="I4261" s="23"/>
      <c r="J4261" s="4"/>
      <c r="K4261" s="23"/>
      <c r="L4261" s="22"/>
    </row>
    <row r="4262" spans="1:12" x14ac:dyDescent="0.25">
      <c r="A4262" s="3"/>
      <c r="B4262" s="4"/>
      <c r="C4262" s="4"/>
      <c r="D4262" s="22"/>
      <c r="E4262" s="22"/>
      <c r="F4262" s="22"/>
      <c r="G4262" s="22"/>
      <c r="H4262" s="4"/>
      <c r="I4262" s="23"/>
      <c r="J4262" s="4"/>
      <c r="K4262" s="23"/>
      <c r="L4262" s="22"/>
    </row>
    <row r="4263" spans="1:12" x14ac:dyDescent="0.25">
      <c r="A4263" s="3"/>
      <c r="B4263" s="4"/>
      <c r="C4263" s="4"/>
      <c r="D4263" s="22"/>
      <c r="E4263" s="22"/>
      <c r="F4263" s="22"/>
      <c r="G4263" s="22"/>
      <c r="H4263" s="4"/>
      <c r="I4263" s="23"/>
      <c r="J4263" s="4"/>
      <c r="K4263" s="23"/>
      <c r="L4263" s="22"/>
    </row>
    <row r="4264" spans="1:12" x14ac:dyDescent="0.25">
      <c r="A4264" s="3"/>
      <c r="B4264" s="4"/>
      <c r="C4264" s="4"/>
      <c r="D4264" s="22"/>
      <c r="E4264" s="22"/>
      <c r="F4264" s="22"/>
      <c r="G4264" s="22"/>
      <c r="H4264" s="4"/>
      <c r="I4264" s="23"/>
      <c r="J4264" s="4"/>
      <c r="K4264" s="23"/>
      <c r="L4264" s="22"/>
    </row>
    <row r="4265" spans="1:12" x14ac:dyDescent="0.25">
      <c r="A4265" s="3"/>
      <c r="B4265" s="4"/>
      <c r="C4265" s="4"/>
      <c r="D4265" s="22"/>
      <c r="E4265" s="22"/>
      <c r="F4265" s="22"/>
      <c r="G4265" s="22"/>
      <c r="H4265" s="4"/>
      <c r="I4265" s="23"/>
      <c r="J4265" s="4"/>
      <c r="K4265" s="23"/>
      <c r="L4265" s="22"/>
    </row>
    <row r="4266" spans="1:12" x14ac:dyDescent="0.25">
      <c r="A4266" s="3"/>
      <c r="B4266" s="4"/>
      <c r="C4266" s="4"/>
      <c r="D4266" s="22"/>
      <c r="E4266" s="22"/>
      <c r="F4266" s="22"/>
      <c r="G4266" s="22"/>
      <c r="H4266" s="4"/>
      <c r="I4266" s="23"/>
      <c r="J4266" s="4"/>
      <c r="K4266" s="23"/>
      <c r="L4266" s="22"/>
    </row>
    <row r="4267" spans="1:12" x14ac:dyDescent="0.25">
      <c r="A4267" s="3"/>
      <c r="B4267" s="4"/>
      <c r="C4267" s="4"/>
      <c r="D4267" s="22"/>
      <c r="E4267" s="22"/>
      <c r="F4267" s="22"/>
      <c r="G4267" s="22"/>
      <c r="H4267" s="4"/>
      <c r="I4267" s="23"/>
      <c r="J4267" s="4"/>
      <c r="K4267" s="23"/>
      <c r="L4267" s="22"/>
    </row>
    <row r="4268" spans="1:12" x14ac:dyDescent="0.25">
      <c r="A4268" s="3"/>
      <c r="B4268" s="4"/>
      <c r="C4268" s="4"/>
      <c r="D4268" s="22"/>
      <c r="E4268" s="22"/>
      <c r="F4268" s="22"/>
      <c r="G4268" s="22"/>
      <c r="H4268" s="4"/>
      <c r="I4268" s="23"/>
      <c r="J4268" s="4"/>
      <c r="K4268" s="23"/>
      <c r="L4268" s="22"/>
    </row>
    <row r="4269" spans="1:12" x14ac:dyDescent="0.25">
      <c r="A4269" s="3"/>
      <c r="B4269" s="4"/>
      <c r="C4269" s="4"/>
      <c r="D4269" s="22"/>
      <c r="E4269" s="22"/>
      <c r="F4269" s="22"/>
      <c r="G4269" s="22"/>
      <c r="H4269" s="4"/>
      <c r="I4269" s="23"/>
      <c r="J4269" s="4"/>
      <c r="K4269" s="23"/>
      <c r="L4269" s="22"/>
    </row>
    <row r="4270" spans="1:12" x14ac:dyDescent="0.25">
      <c r="A4270" s="3"/>
      <c r="B4270" s="4"/>
      <c r="C4270" s="4"/>
      <c r="D4270" s="22"/>
      <c r="E4270" s="22"/>
      <c r="F4270" s="22"/>
      <c r="G4270" s="22"/>
      <c r="H4270" s="4"/>
      <c r="I4270" s="23"/>
      <c r="J4270" s="4"/>
      <c r="K4270" s="23"/>
      <c r="L4270" s="22"/>
    </row>
    <row r="4271" spans="1:12" x14ac:dyDescent="0.25">
      <c r="A4271" s="3"/>
      <c r="B4271" s="4"/>
      <c r="C4271" s="4"/>
      <c r="D4271" s="22"/>
      <c r="E4271" s="22"/>
      <c r="F4271" s="22"/>
      <c r="G4271" s="22"/>
      <c r="H4271" s="4"/>
      <c r="I4271" s="23"/>
      <c r="J4271" s="4"/>
      <c r="K4271" s="23"/>
      <c r="L4271" s="22"/>
    </row>
    <row r="4272" spans="1:12" x14ac:dyDescent="0.25">
      <c r="A4272" s="3"/>
      <c r="B4272" s="4"/>
      <c r="C4272" s="4"/>
      <c r="D4272" s="22"/>
      <c r="E4272" s="22"/>
      <c r="F4272" s="22"/>
      <c r="G4272" s="22"/>
      <c r="H4272" s="4"/>
      <c r="I4272" s="23"/>
      <c r="J4272" s="4"/>
      <c r="K4272" s="23"/>
      <c r="L4272" s="22"/>
    </row>
    <row r="4273" spans="1:12" x14ac:dyDescent="0.25">
      <c r="A4273" s="3"/>
      <c r="B4273" s="4"/>
      <c r="C4273" s="4"/>
      <c r="D4273" s="22"/>
      <c r="E4273" s="22"/>
      <c r="F4273" s="22"/>
      <c r="G4273" s="22"/>
      <c r="H4273" s="4"/>
      <c r="I4273" s="23"/>
      <c r="J4273" s="4"/>
      <c r="K4273" s="23"/>
      <c r="L4273" s="22"/>
    </row>
    <row r="4274" spans="1:12" x14ac:dyDescent="0.25">
      <c r="A4274" s="3"/>
      <c r="B4274" s="4"/>
      <c r="C4274" s="4"/>
      <c r="D4274" s="22"/>
      <c r="E4274" s="22"/>
      <c r="F4274" s="22"/>
      <c r="G4274" s="22"/>
      <c r="H4274" s="4"/>
      <c r="I4274" s="23"/>
      <c r="J4274" s="4"/>
      <c r="K4274" s="23"/>
      <c r="L4274" s="22"/>
    </row>
    <row r="4275" spans="1:12" x14ac:dyDescent="0.25">
      <c r="A4275" s="3"/>
      <c r="B4275" s="4"/>
      <c r="C4275" s="4"/>
      <c r="D4275" s="22"/>
      <c r="E4275" s="22"/>
      <c r="F4275" s="22"/>
      <c r="G4275" s="22"/>
      <c r="H4275" s="4"/>
      <c r="I4275" s="23"/>
      <c r="J4275" s="4"/>
      <c r="K4275" s="23"/>
      <c r="L4275" s="22"/>
    </row>
    <row r="4276" spans="1:12" x14ac:dyDescent="0.25">
      <c r="A4276" s="3"/>
      <c r="B4276" s="4"/>
      <c r="C4276" s="4"/>
      <c r="D4276" s="22"/>
      <c r="E4276" s="22"/>
      <c r="F4276" s="22"/>
      <c r="G4276" s="22"/>
      <c r="H4276" s="4"/>
      <c r="I4276" s="23"/>
      <c r="J4276" s="4"/>
      <c r="K4276" s="23"/>
      <c r="L4276" s="22"/>
    </row>
    <row r="4277" spans="1:12" x14ac:dyDescent="0.25">
      <c r="A4277" s="3"/>
      <c r="B4277" s="4"/>
      <c r="C4277" s="4"/>
      <c r="D4277" s="22"/>
      <c r="E4277" s="22"/>
      <c r="F4277" s="22"/>
      <c r="G4277" s="22"/>
      <c r="H4277" s="4"/>
      <c r="I4277" s="23"/>
      <c r="J4277" s="4"/>
      <c r="K4277" s="23"/>
      <c r="L4277" s="22"/>
    </row>
    <row r="4278" spans="1:12" x14ac:dyDescent="0.25">
      <c r="A4278" s="3"/>
      <c r="B4278" s="4"/>
      <c r="C4278" s="4"/>
      <c r="D4278" s="22"/>
      <c r="E4278" s="22"/>
      <c r="F4278" s="22"/>
      <c r="G4278" s="22"/>
      <c r="H4278" s="4"/>
      <c r="I4278" s="23"/>
      <c r="J4278" s="4"/>
      <c r="K4278" s="23"/>
      <c r="L4278" s="22"/>
    </row>
    <row r="4279" spans="1:12" x14ac:dyDescent="0.25">
      <c r="A4279" s="3"/>
      <c r="B4279" s="4"/>
      <c r="C4279" s="4"/>
      <c r="D4279" s="22"/>
      <c r="E4279" s="22"/>
      <c r="F4279" s="22"/>
      <c r="G4279" s="22"/>
      <c r="H4279" s="4"/>
      <c r="I4279" s="23"/>
      <c r="J4279" s="4"/>
      <c r="K4279" s="23"/>
      <c r="L4279" s="22"/>
    </row>
    <row r="4280" spans="1:12" x14ac:dyDescent="0.25">
      <c r="A4280" s="3"/>
      <c r="B4280" s="4"/>
      <c r="C4280" s="4"/>
      <c r="D4280" s="22"/>
      <c r="E4280" s="22"/>
      <c r="F4280" s="22"/>
      <c r="G4280" s="22"/>
      <c r="H4280" s="4"/>
      <c r="I4280" s="23"/>
      <c r="J4280" s="4"/>
      <c r="K4280" s="23"/>
      <c r="L4280" s="22"/>
    </row>
    <row r="4281" spans="1:12" x14ac:dyDescent="0.25">
      <c r="A4281" s="3"/>
      <c r="B4281" s="4"/>
      <c r="C4281" s="4"/>
      <c r="D4281" s="22"/>
      <c r="E4281" s="22"/>
      <c r="F4281" s="22"/>
      <c r="G4281" s="22"/>
      <c r="H4281" s="4"/>
      <c r="I4281" s="23"/>
      <c r="J4281" s="4"/>
      <c r="K4281" s="23"/>
      <c r="L4281" s="22"/>
    </row>
    <row r="4282" spans="1:12" x14ac:dyDescent="0.25">
      <c r="A4282" s="3"/>
      <c r="B4282" s="4"/>
      <c r="C4282" s="4"/>
      <c r="D4282" s="22"/>
      <c r="E4282" s="22"/>
      <c r="F4282" s="22"/>
      <c r="G4282" s="22"/>
      <c r="H4282" s="4"/>
      <c r="I4282" s="23"/>
      <c r="J4282" s="4"/>
      <c r="K4282" s="23"/>
      <c r="L4282" s="22"/>
    </row>
    <row r="4283" spans="1:12" x14ac:dyDescent="0.25">
      <c r="A4283" s="3"/>
      <c r="B4283" s="4"/>
      <c r="C4283" s="4"/>
      <c r="D4283" s="22"/>
      <c r="E4283" s="22"/>
      <c r="F4283" s="22"/>
      <c r="G4283" s="22"/>
      <c r="H4283" s="4"/>
      <c r="I4283" s="23"/>
      <c r="J4283" s="4"/>
      <c r="K4283" s="23"/>
      <c r="L4283" s="22"/>
    </row>
    <row r="4284" spans="1:12" x14ac:dyDescent="0.25">
      <c r="A4284" s="3"/>
      <c r="B4284" s="4"/>
      <c r="C4284" s="4"/>
      <c r="D4284" s="22"/>
      <c r="E4284" s="22"/>
      <c r="F4284" s="22"/>
      <c r="G4284" s="22"/>
      <c r="H4284" s="4"/>
      <c r="I4284" s="23"/>
      <c r="J4284" s="4"/>
      <c r="K4284" s="23"/>
      <c r="L4284" s="22"/>
    </row>
    <row r="4285" spans="1:12" x14ac:dyDescent="0.25">
      <c r="A4285" s="3"/>
      <c r="B4285" s="4"/>
      <c r="C4285" s="4"/>
      <c r="D4285" s="22"/>
      <c r="E4285" s="22"/>
      <c r="F4285" s="22"/>
      <c r="G4285" s="22"/>
      <c r="H4285" s="4"/>
      <c r="I4285" s="23"/>
      <c r="J4285" s="4"/>
      <c r="K4285" s="23"/>
      <c r="L4285" s="22"/>
    </row>
    <row r="4286" spans="1:12" x14ac:dyDescent="0.25">
      <c r="A4286" s="3"/>
      <c r="B4286" s="4"/>
      <c r="C4286" s="4"/>
      <c r="D4286" s="22"/>
      <c r="E4286" s="22"/>
      <c r="F4286" s="22"/>
      <c r="G4286" s="22"/>
      <c r="H4286" s="4"/>
      <c r="I4286" s="23"/>
      <c r="J4286" s="4"/>
      <c r="K4286" s="23"/>
      <c r="L4286" s="22"/>
    </row>
    <row r="4287" spans="1:12" x14ac:dyDescent="0.25">
      <c r="A4287" s="3"/>
      <c r="B4287" s="4"/>
      <c r="C4287" s="4"/>
      <c r="D4287" s="22"/>
      <c r="E4287" s="22"/>
      <c r="F4287" s="22"/>
      <c r="G4287" s="22"/>
      <c r="H4287" s="4"/>
      <c r="I4287" s="23"/>
      <c r="J4287" s="4"/>
      <c r="K4287" s="23"/>
      <c r="L4287" s="22"/>
    </row>
    <row r="4288" spans="1:12" x14ac:dyDescent="0.25">
      <c r="A4288" s="3"/>
      <c r="B4288" s="4"/>
      <c r="C4288" s="4"/>
      <c r="D4288" s="22"/>
      <c r="E4288" s="22"/>
      <c r="F4288" s="22"/>
      <c r="G4288" s="22"/>
      <c r="H4288" s="4"/>
      <c r="I4288" s="23"/>
      <c r="J4288" s="4"/>
      <c r="K4288" s="23"/>
      <c r="L4288" s="22"/>
    </row>
    <row r="4289" spans="1:12" x14ac:dyDescent="0.25">
      <c r="A4289" s="3"/>
      <c r="B4289" s="4"/>
      <c r="C4289" s="4"/>
      <c r="D4289" s="22"/>
      <c r="E4289" s="22"/>
      <c r="F4289" s="22"/>
      <c r="G4289" s="22"/>
      <c r="H4289" s="4"/>
      <c r="I4289" s="23"/>
      <c r="J4289" s="4"/>
      <c r="K4289" s="23"/>
      <c r="L4289" s="22"/>
    </row>
    <row r="4290" spans="1:12" x14ac:dyDescent="0.25">
      <c r="A4290" s="3"/>
      <c r="B4290" s="4"/>
      <c r="C4290" s="4"/>
      <c r="D4290" s="22"/>
      <c r="E4290" s="22"/>
      <c r="F4290" s="22"/>
      <c r="G4290" s="22"/>
      <c r="H4290" s="4"/>
      <c r="I4290" s="23"/>
      <c r="J4290" s="4"/>
      <c r="K4290" s="23"/>
      <c r="L4290" s="22"/>
    </row>
    <row r="4291" spans="1:12" x14ac:dyDescent="0.25">
      <c r="A4291" s="3"/>
      <c r="B4291" s="4"/>
      <c r="C4291" s="4"/>
      <c r="D4291" s="22"/>
      <c r="E4291" s="22"/>
      <c r="F4291" s="22"/>
      <c r="G4291" s="22"/>
      <c r="H4291" s="4"/>
      <c r="I4291" s="23"/>
      <c r="J4291" s="4"/>
      <c r="K4291" s="23"/>
      <c r="L4291" s="22"/>
    </row>
    <row r="4292" spans="1:12" x14ac:dyDescent="0.25">
      <c r="A4292" s="3"/>
      <c r="B4292" s="4"/>
      <c r="C4292" s="4"/>
      <c r="D4292" s="22"/>
      <c r="E4292" s="22"/>
      <c r="F4292" s="22"/>
      <c r="G4292" s="22"/>
      <c r="H4292" s="4"/>
      <c r="I4292" s="23"/>
      <c r="J4292" s="4"/>
      <c r="K4292" s="23"/>
      <c r="L4292" s="22"/>
    </row>
    <row r="4293" spans="1:12" x14ac:dyDescent="0.25">
      <c r="A4293" s="3"/>
      <c r="B4293" s="4"/>
      <c r="C4293" s="4"/>
      <c r="D4293" s="22"/>
      <c r="E4293" s="22"/>
      <c r="F4293" s="22"/>
      <c r="G4293" s="22"/>
      <c r="H4293" s="4"/>
      <c r="I4293" s="23"/>
      <c r="J4293" s="4"/>
      <c r="K4293" s="23"/>
      <c r="L4293" s="22"/>
    </row>
    <row r="4294" spans="1:12" x14ac:dyDescent="0.25">
      <c r="A4294" s="3"/>
      <c r="B4294" s="4"/>
      <c r="C4294" s="4"/>
      <c r="D4294" s="22"/>
      <c r="E4294" s="22"/>
      <c r="F4294" s="22"/>
      <c r="G4294" s="22"/>
      <c r="H4294" s="4"/>
      <c r="I4294" s="23"/>
      <c r="J4294" s="4"/>
      <c r="K4294" s="23"/>
      <c r="L4294" s="22"/>
    </row>
    <row r="4295" spans="1:12" x14ac:dyDescent="0.25">
      <c r="A4295" s="3"/>
      <c r="B4295" s="4"/>
      <c r="C4295" s="4"/>
      <c r="D4295" s="22"/>
      <c r="E4295" s="22"/>
      <c r="F4295" s="22"/>
      <c r="G4295" s="22"/>
      <c r="H4295" s="4"/>
      <c r="I4295" s="23"/>
      <c r="J4295" s="4"/>
      <c r="K4295" s="23"/>
      <c r="L4295" s="22"/>
    </row>
    <row r="4296" spans="1:12" x14ac:dyDescent="0.25">
      <c r="A4296" s="3"/>
      <c r="B4296" s="4"/>
      <c r="C4296" s="4"/>
      <c r="D4296" s="22"/>
      <c r="E4296" s="22"/>
      <c r="F4296" s="22"/>
      <c r="G4296" s="22"/>
      <c r="H4296" s="4"/>
      <c r="I4296" s="23"/>
      <c r="J4296" s="4"/>
      <c r="K4296" s="23"/>
      <c r="L4296" s="22"/>
    </row>
    <row r="4297" spans="1:12" x14ac:dyDescent="0.25">
      <c r="A4297" s="3"/>
      <c r="B4297" s="4"/>
      <c r="C4297" s="4"/>
      <c r="D4297" s="22"/>
      <c r="E4297" s="22"/>
      <c r="F4297" s="22"/>
      <c r="G4297" s="22"/>
      <c r="H4297" s="4"/>
      <c r="I4297" s="23"/>
      <c r="J4297" s="4"/>
      <c r="K4297" s="23"/>
      <c r="L4297" s="22"/>
    </row>
    <row r="4298" spans="1:12" x14ac:dyDescent="0.25">
      <c r="A4298" s="3"/>
      <c r="B4298" s="4"/>
      <c r="C4298" s="4"/>
      <c r="D4298" s="22"/>
      <c r="E4298" s="22"/>
      <c r="F4298" s="22"/>
      <c r="G4298" s="22"/>
      <c r="H4298" s="4"/>
      <c r="I4298" s="23"/>
      <c r="J4298" s="4"/>
      <c r="K4298" s="23"/>
      <c r="L4298" s="22"/>
    </row>
    <row r="4299" spans="1:12" x14ac:dyDescent="0.25">
      <c r="A4299" s="3"/>
      <c r="B4299" s="4"/>
      <c r="C4299" s="4"/>
      <c r="D4299" s="22"/>
      <c r="E4299" s="22"/>
      <c r="F4299" s="22"/>
      <c r="G4299" s="22"/>
      <c r="H4299" s="4"/>
      <c r="I4299" s="23"/>
      <c r="J4299" s="4"/>
      <c r="K4299" s="23"/>
      <c r="L4299" s="22"/>
    </row>
    <row r="4300" spans="1:12" x14ac:dyDescent="0.25">
      <c r="A4300" s="3"/>
      <c r="B4300" s="4"/>
      <c r="C4300" s="4"/>
      <c r="D4300" s="22"/>
      <c r="E4300" s="22"/>
      <c r="F4300" s="22"/>
      <c r="G4300" s="22"/>
      <c r="H4300" s="4"/>
      <c r="I4300" s="23"/>
      <c r="J4300" s="4"/>
      <c r="K4300" s="23"/>
      <c r="L4300" s="22"/>
    </row>
    <row r="4301" spans="1:12" x14ac:dyDescent="0.25">
      <c r="A4301" s="3"/>
      <c r="B4301" s="4"/>
      <c r="C4301" s="4"/>
      <c r="D4301" s="22"/>
      <c r="E4301" s="22"/>
      <c r="F4301" s="22"/>
      <c r="G4301" s="22"/>
      <c r="H4301" s="4"/>
      <c r="I4301" s="23"/>
      <c r="J4301" s="4"/>
      <c r="K4301" s="23"/>
      <c r="L4301" s="22"/>
    </row>
    <row r="4302" spans="1:12" x14ac:dyDescent="0.25">
      <c r="A4302" s="3"/>
      <c r="B4302" s="4"/>
      <c r="C4302" s="4"/>
      <c r="D4302" s="22"/>
      <c r="E4302" s="22"/>
      <c r="F4302" s="22"/>
      <c r="G4302" s="22"/>
      <c r="H4302" s="4"/>
      <c r="I4302" s="23"/>
      <c r="J4302" s="4"/>
      <c r="K4302" s="23"/>
      <c r="L4302" s="22"/>
    </row>
    <row r="4303" spans="1:12" x14ac:dyDescent="0.25">
      <c r="A4303" s="3"/>
      <c r="B4303" s="4"/>
      <c r="C4303" s="4"/>
      <c r="D4303" s="22"/>
      <c r="E4303" s="22"/>
      <c r="F4303" s="22"/>
      <c r="G4303" s="22"/>
      <c r="H4303" s="4"/>
      <c r="I4303" s="23"/>
      <c r="J4303" s="4"/>
      <c r="K4303" s="23"/>
      <c r="L4303" s="22"/>
    </row>
    <row r="4304" spans="1:12" x14ac:dyDescent="0.25">
      <c r="A4304" s="3"/>
      <c r="B4304" s="4"/>
      <c r="C4304" s="4"/>
      <c r="D4304" s="22"/>
      <c r="E4304" s="22"/>
      <c r="F4304" s="22"/>
      <c r="G4304" s="22"/>
      <c r="H4304" s="4"/>
      <c r="I4304" s="23"/>
      <c r="J4304" s="4"/>
      <c r="K4304" s="23"/>
      <c r="L4304" s="22"/>
    </row>
    <row r="4305" spans="1:12" x14ac:dyDescent="0.25">
      <c r="A4305" s="3"/>
      <c r="B4305" s="4"/>
      <c r="C4305" s="4"/>
      <c r="D4305" s="22"/>
      <c r="E4305" s="22"/>
      <c r="F4305" s="22"/>
      <c r="G4305" s="22"/>
      <c r="H4305" s="4"/>
      <c r="I4305" s="23"/>
      <c r="J4305" s="4"/>
      <c r="K4305" s="23"/>
      <c r="L4305" s="22"/>
    </row>
    <row r="4306" spans="1:12" x14ac:dyDescent="0.25">
      <c r="A4306" s="3"/>
      <c r="B4306" s="4"/>
      <c r="C4306" s="4"/>
      <c r="D4306" s="22"/>
      <c r="E4306" s="22"/>
      <c r="F4306" s="22"/>
      <c r="G4306" s="22"/>
      <c r="H4306" s="4"/>
      <c r="I4306" s="23"/>
      <c r="J4306" s="4"/>
      <c r="K4306" s="23"/>
      <c r="L4306" s="22"/>
    </row>
    <row r="4307" spans="1:12" x14ac:dyDescent="0.25">
      <c r="A4307" s="3"/>
      <c r="B4307" s="4"/>
      <c r="C4307" s="4"/>
      <c r="D4307" s="22"/>
      <c r="E4307" s="22"/>
      <c r="F4307" s="22"/>
      <c r="G4307" s="22"/>
      <c r="H4307" s="4"/>
      <c r="I4307" s="23"/>
      <c r="J4307" s="4"/>
      <c r="K4307" s="23"/>
      <c r="L4307" s="22"/>
    </row>
    <row r="4308" spans="1:12" x14ac:dyDescent="0.25">
      <c r="A4308" s="3"/>
      <c r="B4308" s="4"/>
      <c r="C4308" s="4"/>
      <c r="D4308" s="22"/>
      <c r="E4308" s="22"/>
      <c r="F4308" s="22"/>
      <c r="G4308" s="22"/>
      <c r="H4308" s="4"/>
      <c r="I4308" s="23"/>
      <c r="J4308" s="4"/>
      <c r="K4308" s="23"/>
      <c r="L4308" s="22"/>
    </row>
    <row r="4309" spans="1:12" x14ac:dyDescent="0.25">
      <c r="A4309" s="3"/>
      <c r="B4309" s="4"/>
      <c r="C4309" s="4"/>
      <c r="D4309" s="22"/>
      <c r="E4309" s="22"/>
      <c r="F4309" s="22"/>
      <c r="G4309" s="22"/>
      <c r="H4309" s="4"/>
      <c r="I4309" s="23"/>
      <c r="J4309" s="4"/>
      <c r="K4309" s="23"/>
      <c r="L4309" s="22"/>
    </row>
    <row r="4310" spans="1:12" x14ac:dyDescent="0.25">
      <c r="A4310" s="3"/>
      <c r="B4310" s="4"/>
      <c r="C4310" s="4"/>
      <c r="D4310" s="22"/>
      <c r="E4310" s="22"/>
      <c r="F4310" s="22"/>
      <c r="G4310" s="22"/>
      <c r="H4310" s="4"/>
      <c r="I4310" s="23"/>
      <c r="J4310" s="4"/>
      <c r="K4310" s="23"/>
      <c r="L4310" s="22"/>
    </row>
    <row r="4311" spans="1:12" x14ac:dyDescent="0.25">
      <c r="A4311" s="3"/>
      <c r="B4311" s="4"/>
      <c r="C4311" s="4"/>
      <c r="D4311" s="22"/>
      <c r="E4311" s="22"/>
      <c r="F4311" s="22"/>
      <c r="G4311" s="22"/>
      <c r="H4311" s="4"/>
      <c r="I4311" s="23"/>
      <c r="J4311" s="4"/>
      <c r="K4311" s="23"/>
      <c r="L4311" s="22"/>
    </row>
    <row r="4312" spans="1:12" x14ac:dyDescent="0.25">
      <c r="A4312" s="3"/>
      <c r="B4312" s="4"/>
      <c r="C4312" s="4"/>
      <c r="D4312" s="22"/>
      <c r="E4312" s="22"/>
      <c r="F4312" s="22"/>
      <c r="G4312" s="22"/>
      <c r="H4312" s="4"/>
      <c r="I4312" s="23"/>
      <c r="J4312" s="4"/>
      <c r="K4312" s="23"/>
      <c r="L4312" s="22"/>
    </row>
    <row r="4313" spans="1:12" x14ac:dyDescent="0.25">
      <c r="A4313" s="3"/>
      <c r="B4313" s="4"/>
      <c r="C4313" s="4"/>
      <c r="D4313" s="22"/>
      <c r="E4313" s="22"/>
      <c r="F4313" s="22"/>
      <c r="G4313" s="22"/>
      <c r="H4313" s="4"/>
      <c r="I4313" s="23"/>
      <c r="J4313" s="4"/>
      <c r="K4313" s="23"/>
      <c r="L4313" s="22"/>
    </row>
    <row r="4314" spans="1:12" x14ac:dyDescent="0.25">
      <c r="A4314" s="3"/>
      <c r="B4314" s="4"/>
      <c r="C4314" s="4"/>
      <c r="D4314" s="22"/>
      <c r="E4314" s="22"/>
      <c r="F4314" s="22"/>
      <c r="G4314" s="22"/>
      <c r="H4314" s="4"/>
      <c r="I4314" s="23"/>
      <c r="J4314" s="4"/>
      <c r="K4314" s="23"/>
      <c r="L4314" s="22"/>
    </row>
    <row r="4315" spans="1:12" x14ac:dyDescent="0.25">
      <c r="A4315" s="3"/>
      <c r="B4315" s="4"/>
      <c r="C4315" s="4"/>
      <c r="D4315" s="22"/>
      <c r="E4315" s="22"/>
      <c r="F4315" s="22"/>
      <c r="G4315" s="22"/>
      <c r="H4315" s="4"/>
      <c r="I4315" s="23"/>
      <c r="J4315" s="4"/>
      <c r="K4315" s="23"/>
      <c r="L4315" s="22"/>
    </row>
    <row r="4316" spans="1:12" x14ac:dyDescent="0.25">
      <c r="A4316" s="3"/>
      <c r="B4316" s="4"/>
      <c r="C4316" s="4"/>
      <c r="D4316" s="22"/>
      <c r="E4316" s="22"/>
      <c r="F4316" s="22"/>
      <c r="G4316" s="22"/>
      <c r="H4316" s="4"/>
      <c r="I4316" s="23"/>
      <c r="J4316" s="4"/>
      <c r="K4316" s="23"/>
      <c r="L4316" s="22"/>
    </row>
    <row r="4317" spans="1:12" x14ac:dyDescent="0.25">
      <c r="A4317" s="3"/>
      <c r="B4317" s="4"/>
      <c r="C4317" s="4"/>
      <c r="D4317" s="22"/>
      <c r="E4317" s="22"/>
      <c r="F4317" s="22"/>
      <c r="G4317" s="22"/>
      <c r="H4317" s="4"/>
      <c r="I4317" s="23"/>
      <c r="J4317" s="4"/>
      <c r="K4317" s="23"/>
      <c r="L4317" s="22"/>
    </row>
    <row r="4318" spans="1:12" x14ac:dyDescent="0.25">
      <c r="A4318" s="3"/>
      <c r="B4318" s="4"/>
      <c r="C4318" s="4"/>
      <c r="D4318" s="22"/>
      <c r="E4318" s="22"/>
      <c r="F4318" s="22"/>
      <c r="G4318" s="22"/>
      <c r="H4318" s="4"/>
      <c r="I4318" s="23"/>
      <c r="J4318" s="4"/>
      <c r="K4318" s="23"/>
      <c r="L4318" s="22"/>
    </row>
    <row r="4319" spans="1:12" x14ac:dyDescent="0.25">
      <c r="A4319" s="3"/>
      <c r="B4319" s="4"/>
      <c r="C4319" s="4"/>
      <c r="D4319" s="22"/>
      <c r="E4319" s="22"/>
      <c r="F4319" s="22"/>
      <c r="G4319" s="22"/>
      <c r="H4319" s="4"/>
      <c r="I4319" s="23"/>
      <c r="J4319" s="4"/>
      <c r="K4319" s="23"/>
      <c r="L4319" s="22"/>
    </row>
    <row r="4320" spans="1:12" x14ac:dyDescent="0.25">
      <c r="A4320" s="3"/>
      <c r="B4320" s="4"/>
      <c r="C4320" s="4"/>
      <c r="D4320" s="22"/>
      <c r="E4320" s="22"/>
      <c r="F4320" s="22"/>
      <c r="G4320" s="22"/>
      <c r="H4320" s="4"/>
      <c r="I4320" s="23"/>
      <c r="J4320" s="4"/>
      <c r="K4320" s="23"/>
      <c r="L4320" s="22"/>
    </row>
    <row r="4321" spans="1:12" x14ac:dyDescent="0.25">
      <c r="A4321" s="3"/>
      <c r="B4321" s="4"/>
      <c r="C4321" s="4"/>
      <c r="D4321" s="22"/>
      <c r="E4321" s="22"/>
      <c r="F4321" s="22"/>
      <c r="G4321" s="22"/>
      <c r="H4321" s="4"/>
      <c r="I4321" s="23"/>
      <c r="J4321" s="4"/>
      <c r="K4321" s="23"/>
      <c r="L4321" s="22"/>
    </row>
    <row r="4322" spans="1:12" x14ac:dyDescent="0.25">
      <c r="A4322" s="3"/>
      <c r="B4322" s="4"/>
      <c r="C4322" s="4"/>
      <c r="D4322" s="22"/>
      <c r="E4322" s="22"/>
      <c r="F4322" s="22"/>
      <c r="G4322" s="22"/>
      <c r="H4322" s="4"/>
      <c r="I4322" s="23"/>
      <c r="J4322" s="4"/>
      <c r="K4322" s="23"/>
      <c r="L4322" s="22"/>
    </row>
    <row r="4323" spans="1:12" x14ac:dyDescent="0.25">
      <c r="A4323" s="3"/>
      <c r="B4323" s="4"/>
      <c r="C4323" s="4"/>
      <c r="D4323" s="22"/>
      <c r="E4323" s="22"/>
      <c r="F4323" s="22"/>
      <c r="G4323" s="22"/>
      <c r="H4323" s="4"/>
      <c r="I4323" s="23"/>
      <c r="J4323" s="4"/>
      <c r="K4323" s="23"/>
      <c r="L4323" s="22"/>
    </row>
    <row r="4324" spans="1:12" x14ac:dyDescent="0.25">
      <c r="A4324" s="3"/>
      <c r="B4324" s="4"/>
      <c r="C4324" s="4"/>
      <c r="D4324" s="22"/>
      <c r="E4324" s="22"/>
      <c r="F4324" s="22"/>
      <c r="G4324" s="22"/>
      <c r="H4324" s="4"/>
      <c r="I4324" s="23"/>
      <c r="J4324" s="4"/>
      <c r="K4324" s="23"/>
      <c r="L4324" s="22"/>
    </row>
    <row r="4325" spans="1:12" x14ac:dyDescent="0.25">
      <c r="A4325" s="3"/>
      <c r="B4325" s="4"/>
      <c r="C4325" s="4"/>
      <c r="D4325" s="22"/>
      <c r="E4325" s="22"/>
      <c r="F4325" s="22"/>
      <c r="G4325" s="22"/>
      <c r="H4325" s="4"/>
      <c r="I4325" s="23"/>
      <c r="J4325" s="4"/>
      <c r="K4325" s="23"/>
      <c r="L4325" s="22"/>
    </row>
    <row r="4326" spans="1:12" x14ac:dyDescent="0.25">
      <c r="A4326" s="3"/>
      <c r="B4326" s="4"/>
      <c r="C4326" s="4"/>
      <c r="D4326" s="22"/>
      <c r="E4326" s="22"/>
      <c r="F4326" s="22"/>
      <c r="G4326" s="22"/>
      <c r="H4326" s="4"/>
      <c r="I4326" s="23"/>
      <c r="J4326" s="4"/>
      <c r="K4326" s="23"/>
      <c r="L4326" s="22"/>
    </row>
    <row r="4327" spans="1:12" x14ac:dyDescent="0.25">
      <c r="A4327" s="3"/>
      <c r="B4327" s="4"/>
      <c r="C4327" s="4"/>
      <c r="D4327" s="22"/>
      <c r="E4327" s="22"/>
      <c r="F4327" s="22"/>
      <c r="G4327" s="22"/>
      <c r="H4327" s="4"/>
      <c r="I4327" s="23"/>
      <c r="J4327" s="4"/>
      <c r="K4327" s="23"/>
      <c r="L4327" s="22"/>
    </row>
    <row r="4328" spans="1:12" x14ac:dyDescent="0.25">
      <c r="A4328" s="3"/>
      <c r="B4328" s="4"/>
      <c r="C4328" s="4"/>
      <c r="D4328" s="22"/>
      <c r="E4328" s="22"/>
      <c r="F4328" s="22"/>
      <c r="G4328" s="22"/>
      <c r="H4328" s="4"/>
      <c r="I4328" s="23"/>
      <c r="J4328" s="4"/>
      <c r="K4328" s="23"/>
      <c r="L4328" s="22"/>
    </row>
    <row r="4329" spans="1:12" x14ac:dyDescent="0.25">
      <c r="A4329" s="3"/>
      <c r="B4329" s="4"/>
      <c r="C4329" s="4"/>
      <c r="D4329" s="22"/>
      <c r="E4329" s="22"/>
      <c r="F4329" s="22"/>
      <c r="G4329" s="22"/>
      <c r="H4329" s="4"/>
      <c r="I4329" s="23"/>
      <c r="J4329" s="4"/>
      <c r="K4329" s="23"/>
      <c r="L4329" s="22"/>
    </row>
    <row r="4330" spans="1:12" x14ac:dyDescent="0.25">
      <c r="A4330" s="3"/>
      <c r="B4330" s="4"/>
      <c r="C4330" s="4"/>
      <c r="D4330" s="22"/>
      <c r="E4330" s="22"/>
      <c r="F4330" s="22"/>
      <c r="G4330" s="22"/>
      <c r="H4330" s="4"/>
      <c r="I4330" s="23"/>
      <c r="J4330" s="4"/>
      <c r="K4330" s="23"/>
      <c r="L4330" s="22"/>
    </row>
    <row r="4331" spans="1:12" x14ac:dyDescent="0.25">
      <c r="A4331" s="3"/>
      <c r="B4331" s="4"/>
      <c r="C4331" s="4"/>
      <c r="D4331" s="22"/>
      <c r="E4331" s="22"/>
      <c r="F4331" s="22"/>
      <c r="G4331" s="22"/>
      <c r="H4331" s="4"/>
      <c r="I4331" s="23"/>
      <c r="J4331" s="4"/>
      <c r="K4331" s="23"/>
      <c r="L4331" s="22"/>
    </row>
    <row r="4332" spans="1:12" x14ac:dyDescent="0.25">
      <c r="A4332" s="3"/>
      <c r="B4332" s="4"/>
      <c r="C4332" s="4"/>
      <c r="D4332" s="22"/>
      <c r="E4332" s="22"/>
      <c r="F4332" s="22"/>
      <c r="G4332" s="22"/>
      <c r="H4332" s="4"/>
      <c r="I4332" s="23"/>
      <c r="J4332" s="4"/>
      <c r="K4332" s="23"/>
      <c r="L4332" s="22"/>
    </row>
    <row r="4333" spans="1:12" x14ac:dyDescent="0.25">
      <c r="A4333" s="3"/>
      <c r="B4333" s="4"/>
      <c r="C4333" s="4"/>
      <c r="D4333" s="22"/>
      <c r="E4333" s="22"/>
      <c r="F4333" s="22"/>
      <c r="G4333" s="22"/>
      <c r="H4333" s="4"/>
      <c r="I4333" s="23"/>
      <c r="J4333" s="4"/>
      <c r="K4333" s="23"/>
      <c r="L4333" s="22"/>
    </row>
    <row r="4334" spans="1:12" x14ac:dyDescent="0.25">
      <c r="A4334" s="3"/>
      <c r="B4334" s="4"/>
      <c r="C4334" s="4"/>
      <c r="D4334" s="22"/>
      <c r="E4334" s="22"/>
      <c r="F4334" s="22"/>
      <c r="G4334" s="22"/>
      <c r="H4334" s="4"/>
      <c r="I4334" s="23"/>
      <c r="J4334" s="4"/>
      <c r="K4334" s="23"/>
      <c r="L4334" s="22"/>
    </row>
    <row r="4335" spans="1:12" x14ac:dyDescent="0.25">
      <c r="A4335" s="3"/>
      <c r="B4335" s="4"/>
      <c r="C4335" s="4"/>
      <c r="D4335" s="22"/>
      <c r="E4335" s="22"/>
      <c r="F4335" s="22"/>
      <c r="G4335" s="22"/>
      <c r="H4335" s="4"/>
      <c r="I4335" s="23"/>
      <c r="J4335" s="4"/>
      <c r="K4335" s="23"/>
      <c r="L4335" s="22"/>
    </row>
    <row r="4336" spans="1:12" x14ac:dyDescent="0.25">
      <c r="A4336" s="3"/>
      <c r="B4336" s="4"/>
      <c r="C4336" s="4"/>
      <c r="D4336" s="22"/>
      <c r="E4336" s="22"/>
      <c r="F4336" s="22"/>
      <c r="G4336" s="22"/>
      <c r="H4336" s="4"/>
      <c r="I4336" s="23"/>
      <c r="J4336" s="4"/>
      <c r="K4336" s="23"/>
      <c r="L4336" s="22"/>
    </row>
    <row r="4337" spans="1:12" x14ac:dyDescent="0.25">
      <c r="A4337" s="3"/>
      <c r="B4337" s="4"/>
      <c r="C4337" s="4"/>
      <c r="D4337" s="22"/>
      <c r="E4337" s="22"/>
      <c r="F4337" s="22"/>
      <c r="G4337" s="22"/>
      <c r="H4337" s="4"/>
      <c r="I4337" s="23"/>
      <c r="J4337" s="4"/>
      <c r="K4337" s="23"/>
      <c r="L4337" s="22"/>
    </row>
    <row r="4338" spans="1:12" x14ac:dyDescent="0.25">
      <c r="A4338" s="3"/>
      <c r="B4338" s="4"/>
      <c r="C4338" s="4"/>
      <c r="D4338" s="22"/>
      <c r="E4338" s="22"/>
      <c r="F4338" s="22"/>
      <c r="G4338" s="22"/>
      <c r="H4338" s="4"/>
      <c r="I4338" s="23"/>
      <c r="J4338" s="4"/>
      <c r="K4338" s="23"/>
      <c r="L4338" s="22"/>
    </row>
    <row r="4339" spans="1:12" x14ac:dyDescent="0.25">
      <c r="A4339" s="3"/>
      <c r="B4339" s="4"/>
      <c r="C4339" s="4"/>
      <c r="D4339" s="22"/>
      <c r="E4339" s="22"/>
      <c r="F4339" s="22"/>
      <c r="G4339" s="22"/>
      <c r="H4339" s="4"/>
      <c r="I4339" s="23"/>
      <c r="J4339" s="4"/>
      <c r="K4339" s="23"/>
      <c r="L4339" s="22"/>
    </row>
    <row r="4340" spans="1:12" x14ac:dyDescent="0.25">
      <c r="A4340" s="3"/>
      <c r="B4340" s="4"/>
      <c r="C4340" s="4"/>
      <c r="D4340" s="22"/>
      <c r="E4340" s="22"/>
      <c r="F4340" s="22"/>
      <c r="G4340" s="22"/>
      <c r="H4340" s="4"/>
      <c r="I4340" s="23"/>
      <c r="J4340" s="4"/>
      <c r="K4340" s="23"/>
      <c r="L4340" s="22"/>
    </row>
    <row r="4341" spans="1:12" x14ac:dyDescent="0.25">
      <c r="A4341" s="3"/>
      <c r="B4341" s="4"/>
      <c r="C4341" s="4"/>
      <c r="D4341" s="22"/>
      <c r="E4341" s="22"/>
      <c r="F4341" s="22"/>
      <c r="G4341" s="22"/>
      <c r="H4341" s="4"/>
      <c r="I4341" s="23"/>
      <c r="J4341" s="4"/>
      <c r="K4341" s="23"/>
      <c r="L4341" s="22"/>
    </row>
    <row r="4342" spans="1:12" x14ac:dyDescent="0.25">
      <c r="A4342" s="3"/>
      <c r="B4342" s="4"/>
      <c r="C4342" s="4"/>
      <c r="D4342" s="22"/>
      <c r="E4342" s="22"/>
      <c r="F4342" s="22"/>
      <c r="G4342" s="22"/>
      <c r="H4342" s="4"/>
      <c r="I4342" s="23"/>
      <c r="J4342" s="4"/>
      <c r="K4342" s="23"/>
      <c r="L4342" s="22"/>
    </row>
    <row r="4343" spans="1:12" x14ac:dyDescent="0.25">
      <c r="A4343" s="3"/>
      <c r="B4343" s="4"/>
      <c r="C4343" s="4"/>
      <c r="D4343" s="22"/>
      <c r="E4343" s="22"/>
      <c r="F4343" s="22"/>
      <c r="G4343" s="22"/>
      <c r="H4343" s="4"/>
      <c r="I4343" s="23"/>
      <c r="J4343" s="4"/>
      <c r="K4343" s="23"/>
      <c r="L4343" s="22"/>
    </row>
    <row r="4344" spans="1:12" x14ac:dyDescent="0.25">
      <c r="A4344" s="3"/>
      <c r="B4344" s="4"/>
      <c r="C4344" s="4"/>
      <c r="D4344" s="22"/>
      <c r="E4344" s="22"/>
      <c r="F4344" s="22"/>
      <c r="G4344" s="22"/>
      <c r="H4344" s="4"/>
      <c r="I4344" s="23"/>
      <c r="J4344" s="4"/>
      <c r="K4344" s="23"/>
      <c r="L4344" s="22"/>
    </row>
    <row r="4345" spans="1:12" x14ac:dyDescent="0.25">
      <c r="A4345" s="3"/>
      <c r="B4345" s="4"/>
      <c r="C4345" s="4"/>
      <c r="D4345" s="22"/>
      <c r="E4345" s="22"/>
      <c r="F4345" s="22"/>
      <c r="G4345" s="22"/>
      <c r="H4345" s="4"/>
      <c r="I4345" s="23"/>
      <c r="J4345" s="4"/>
      <c r="K4345" s="23"/>
      <c r="L4345" s="22"/>
    </row>
    <row r="4346" spans="1:12" x14ac:dyDescent="0.25">
      <c r="A4346" s="3"/>
      <c r="B4346" s="4"/>
      <c r="C4346" s="4"/>
      <c r="D4346" s="22"/>
      <c r="E4346" s="22"/>
      <c r="F4346" s="22"/>
      <c r="G4346" s="22"/>
      <c r="H4346" s="4"/>
      <c r="I4346" s="23"/>
      <c r="J4346" s="4"/>
      <c r="K4346" s="23"/>
      <c r="L4346" s="22"/>
    </row>
    <row r="4347" spans="1:12" x14ac:dyDescent="0.25">
      <c r="A4347" s="3"/>
      <c r="B4347" s="4"/>
      <c r="C4347" s="4"/>
      <c r="D4347" s="22"/>
      <c r="E4347" s="22"/>
      <c r="F4347" s="22"/>
      <c r="G4347" s="22"/>
      <c r="H4347" s="4"/>
      <c r="I4347" s="23"/>
      <c r="J4347" s="4"/>
      <c r="K4347" s="23"/>
      <c r="L4347" s="22"/>
    </row>
    <row r="4348" spans="1:12" x14ac:dyDescent="0.25">
      <c r="A4348" s="3"/>
      <c r="B4348" s="4"/>
      <c r="C4348" s="4"/>
      <c r="D4348" s="22"/>
      <c r="E4348" s="22"/>
      <c r="F4348" s="22"/>
      <c r="G4348" s="22"/>
      <c r="H4348" s="4"/>
      <c r="I4348" s="23"/>
      <c r="J4348" s="4"/>
      <c r="K4348" s="23"/>
      <c r="L4348" s="22"/>
    </row>
    <row r="4349" spans="1:12" x14ac:dyDescent="0.25">
      <c r="A4349" s="3"/>
      <c r="B4349" s="4"/>
      <c r="C4349" s="4"/>
      <c r="D4349" s="22"/>
      <c r="E4349" s="22"/>
      <c r="F4349" s="22"/>
      <c r="G4349" s="22"/>
      <c r="H4349" s="4"/>
      <c r="I4349" s="23"/>
      <c r="J4349" s="4"/>
      <c r="K4349" s="23"/>
      <c r="L4349" s="22"/>
    </row>
    <row r="4350" spans="1:12" x14ac:dyDescent="0.25">
      <c r="A4350" s="3"/>
      <c r="B4350" s="4"/>
      <c r="C4350" s="4"/>
      <c r="D4350" s="22"/>
      <c r="E4350" s="22"/>
      <c r="F4350" s="22"/>
      <c r="G4350" s="22"/>
      <c r="H4350" s="4"/>
      <c r="I4350" s="23"/>
      <c r="J4350" s="4"/>
      <c r="K4350" s="23"/>
      <c r="L4350" s="22"/>
    </row>
    <row r="4351" spans="1:12" x14ac:dyDescent="0.25">
      <c r="A4351" s="3"/>
      <c r="B4351" s="4"/>
      <c r="C4351" s="4"/>
      <c r="D4351" s="22"/>
      <c r="E4351" s="22"/>
      <c r="F4351" s="22"/>
      <c r="G4351" s="22"/>
      <c r="H4351" s="4"/>
      <c r="I4351" s="23"/>
      <c r="J4351" s="4"/>
      <c r="K4351" s="23"/>
      <c r="L4351" s="22"/>
    </row>
    <row r="4352" spans="1:12" x14ac:dyDescent="0.25">
      <c r="A4352" s="3"/>
      <c r="B4352" s="4"/>
      <c r="C4352" s="4"/>
      <c r="D4352" s="22"/>
      <c r="E4352" s="22"/>
      <c r="F4352" s="22"/>
      <c r="G4352" s="22"/>
      <c r="H4352" s="4"/>
      <c r="I4352" s="23"/>
      <c r="J4352" s="4"/>
      <c r="K4352" s="23"/>
      <c r="L4352" s="22"/>
    </row>
    <row r="4353" spans="1:12" x14ac:dyDescent="0.25">
      <c r="A4353" s="3"/>
      <c r="B4353" s="4"/>
      <c r="C4353" s="4"/>
      <c r="D4353" s="22"/>
      <c r="E4353" s="22"/>
      <c r="F4353" s="22"/>
      <c r="G4353" s="22"/>
      <c r="H4353" s="4"/>
      <c r="I4353" s="23"/>
      <c r="J4353" s="4"/>
      <c r="K4353" s="23"/>
      <c r="L4353" s="22"/>
    </row>
    <row r="4354" spans="1:12" x14ac:dyDescent="0.25">
      <c r="A4354" s="3"/>
      <c r="B4354" s="4"/>
      <c r="C4354" s="4"/>
      <c r="D4354" s="22"/>
      <c r="E4354" s="22"/>
      <c r="F4354" s="22"/>
      <c r="G4354" s="22"/>
      <c r="H4354" s="4"/>
      <c r="I4354" s="23"/>
      <c r="J4354" s="4"/>
      <c r="K4354" s="23"/>
      <c r="L4354" s="22"/>
    </row>
    <row r="4355" spans="1:12" x14ac:dyDescent="0.25">
      <c r="A4355" s="3"/>
      <c r="B4355" s="4"/>
      <c r="C4355" s="4"/>
      <c r="D4355" s="22"/>
      <c r="E4355" s="22"/>
      <c r="F4355" s="22"/>
      <c r="G4355" s="22"/>
      <c r="H4355" s="4"/>
      <c r="I4355" s="23"/>
      <c r="J4355" s="4"/>
      <c r="K4355" s="23"/>
      <c r="L4355" s="22"/>
    </row>
    <row r="4356" spans="1:12" x14ac:dyDescent="0.25">
      <c r="A4356" s="3"/>
      <c r="B4356" s="4"/>
      <c r="C4356" s="4"/>
      <c r="D4356" s="22"/>
      <c r="E4356" s="22"/>
      <c r="F4356" s="22"/>
      <c r="G4356" s="22"/>
      <c r="H4356" s="4"/>
      <c r="I4356" s="23"/>
      <c r="J4356" s="4"/>
      <c r="K4356" s="23"/>
      <c r="L4356" s="22"/>
    </row>
    <row r="4357" spans="1:12" x14ac:dyDescent="0.25">
      <c r="A4357" s="3"/>
      <c r="B4357" s="4"/>
      <c r="C4357" s="4"/>
      <c r="D4357" s="22"/>
      <c r="E4357" s="22"/>
      <c r="F4357" s="22"/>
      <c r="G4357" s="22"/>
      <c r="H4357" s="4"/>
      <c r="I4357" s="23"/>
      <c r="J4357" s="4"/>
      <c r="K4357" s="23"/>
      <c r="L4357" s="22"/>
    </row>
    <row r="4358" spans="1:12" x14ac:dyDescent="0.25">
      <c r="A4358" s="3"/>
      <c r="B4358" s="4"/>
      <c r="C4358" s="4"/>
      <c r="D4358" s="22"/>
      <c r="E4358" s="22"/>
      <c r="F4358" s="22"/>
      <c r="G4358" s="22"/>
      <c r="H4358" s="4"/>
      <c r="I4358" s="23"/>
      <c r="J4358" s="4"/>
      <c r="K4358" s="23"/>
      <c r="L4358" s="22"/>
    </row>
    <row r="4359" spans="1:12" x14ac:dyDescent="0.25">
      <c r="A4359" s="3"/>
      <c r="B4359" s="4"/>
      <c r="C4359" s="4"/>
      <c r="D4359" s="22"/>
      <c r="E4359" s="22"/>
      <c r="F4359" s="22"/>
      <c r="G4359" s="22"/>
      <c r="H4359" s="4"/>
      <c r="I4359" s="23"/>
      <c r="J4359" s="4"/>
      <c r="K4359" s="23"/>
      <c r="L4359" s="22"/>
    </row>
    <row r="4360" spans="1:12" x14ac:dyDescent="0.25">
      <c r="A4360" s="3"/>
      <c r="B4360" s="4"/>
      <c r="C4360" s="4"/>
      <c r="D4360" s="22"/>
      <c r="E4360" s="22"/>
      <c r="F4360" s="22"/>
      <c r="G4360" s="22"/>
      <c r="H4360" s="4"/>
      <c r="I4360" s="23"/>
      <c r="J4360" s="4"/>
      <c r="K4360" s="23"/>
      <c r="L4360" s="22"/>
    </row>
    <row r="4361" spans="1:12" x14ac:dyDescent="0.25">
      <c r="A4361" s="3"/>
      <c r="B4361" s="4"/>
      <c r="C4361" s="4"/>
      <c r="D4361" s="22"/>
      <c r="E4361" s="22"/>
      <c r="F4361" s="22"/>
      <c r="G4361" s="22"/>
      <c r="H4361" s="4"/>
      <c r="I4361" s="23"/>
      <c r="J4361" s="4"/>
      <c r="K4361" s="23"/>
      <c r="L4361" s="22"/>
    </row>
    <row r="4362" spans="1:12" x14ac:dyDescent="0.25">
      <c r="A4362" s="3"/>
      <c r="B4362" s="4"/>
      <c r="C4362" s="4"/>
      <c r="D4362" s="22"/>
      <c r="E4362" s="22"/>
      <c r="F4362" s="22"/>
      <c r="G4362" s="22"/>
      <c r="H4362" s="4"/>
      <c r="I4362" s="23"/>
      <c r="J4362" s="4"/>
      <c r="K4362" s="23"/>
      <c r="L4362" s="22"/>
    </row>
    <row r="4363" spans="1:12" x14ac:dyDescent="0.25">
      <c r="A4363" s="3"/>
      <c r="B4363" s="4"/>
      <c r="C4363" s="4"/>
      <c r="D4363" s="22"/>
      <c r="E4363" s="22"/>
      <c r="F4363" s="22"/>
      <c r="G4363" s="22"/>
      <c r="H4363" s="4"/>
      <c r="I4363" s="23"/>
      <c r="J4363" s="4"/>
      <c r="K4363" s="23"/>
      <c r="L4363" s="22"/>
    </row>
    <row r="4364" spans="1:12" x14ac:dyDescent="0.25">
      <c r="A4364" s="3"/>
      <c r="B4364" s="4"/>
      <c r="C4364" s="4"/>
      <c r="D4364" s="22"/>
      <c r="E4364" s="22"/>
      <c r="F4364" s="22"/>
      <c r="G4364" s="22"/>
      <c r="H4364" s="4"/>
      <c r="I4364" s="23"/>
      <c r="J4364" s="4"/>
      <c r="K4364" s="23"/>
      <c r="L4364" s="22"/>
    </row>
    <row r="4365" spans="1:12" x14ac:dyDescent="0.25">
      <c r="A4365" s="3"/>
      <c r="B4365" s="4"/>
      <c r="C4365" s="4"/>
      <c r="D4365" s="22"/>
      <c r="E4365" s="22"/>
      <c r="F4365" s="22"/>
      <c r="G4365" s="22"/>
      <c r="H4365" s="4"/>
      <c r="I4365" s="23"/>
      <c r="J4365" s="4"/>
      <c r="K4365" s="23"/>
      <c r="L4365" s="22"/>
    </row>
    <row r="4366" spans="1:12" x14ac:dyDescent="0.25">
      <c r="A4366" s="3"/>
      <c r="B4366" s="4"/>
      <c r="C4366" s="4"/>
      <c r="D4366" s="22"/>
      <c r="E4366" s="22"/>
      <c r="F4366" s="22"/>
      <c r="G4366" s="22"/>
      <c r="H4366" s="4"/>
      <c r="I4366" s="23"/>
      <c r="J4366" s="4"/>
      <c r="K4366" s="23"/>
      <c r="L4366" s="22"/>
    </row>
    <row r="4367" spans="1:12" x14ac:dyDescent="0.25">
      <c r="A4367" s="3"/>
      <c r="B4367" s="4"/>
      <c r="C4367" s="4"/>
      <c r="D4367" s="22"/>
      <c r="E4367" s="22"/>
      <c r="F4367" s="22"/>
      <c r="G4367" s="22"/>
      <c r="H4367" s="4"/>
      <c r="I4367" s="23"/>
      <c r="J4367" s="4"/>
      <c r="K4367" s="23"/>
      <c r="L4367" s="22"/>
    </row>
    <row r="4368" spans="1:12" x14ac:dyDescent="0.25">
      <c r="A4368" s="3"/>
      <c r="B4368" s="4"/>
      <c r="C4368" s="4"/>
      <c r="D4368" s="22"/>
      <c r="E4368" s="22"/>
      <c r="F4368" s="22"/>
      <c r="G4368" s="22"/>
      <c r="H4368" s="4"/>
      <c r="I4368" s="23"/>
      <c r="J4368" s="4"/>
      <c r="K4368" s="23"/>
      <c r="L4368" s="22"/>
    </row>
    <row r="4369" spans="1:12" x14ac:dyDescent="0.25">
      <c r="A4369" s="3"/>
      <c r="B4369" s="4"/>
      <c r="C4369" s="4"/>
      <c r="D4369" s="22"/>
      <c r="E4369" s="22"/>
      <c r="F4369" s="22"/>
      <c r="G4369" s="22"/>
      <c r="H4369" s="4"/>
      <c r="I4369" s="23"/>
      <c r="J4369" s="4"/>
      <c r="K4369" s="23"/>
      <c r="L4369" s="22"/>
    </row>
    <row r="4370" spans="1:12" x14ac:dyDescent="0.25">
      <c r="A4370" s="3"/>
      <c r="B4370" s="4"/>
      <c r="C4370" s="4"/>
      <c r="D4370" s="22"/>
      <c r="E4370" s="22"/>
      <c r="F4370" s="22"/>
      <c r="G4370" s="22"/>
      <c r="H4370" s="4"/>
      <c r="I4370" s="23"/>
      <c r="J4370" s="4"/>
      <c r="K4370" s="23"/>
      <c r="L4370" s="22"/>
    </row>
    <row r="4371" spans="1:12" x14ac:dyDescent="0.25">
      <c r="A4371" s="3"/>
      <c r="B4371" s="4"/>
      <c r="C4371" s="4"/>
      <c r="D4371" s="22"/>
      <c r="E4371" s="22"/>
      <c r="F4371" s="22"/>
      <c r="G4371" s="22"/>
      <c r="H4371" s="4"/>
      <c r="I4371" s="23"/>
      <c r="J4371" s="4"/>
      <c r="K4371" s="23"/>
      <c r="L4371" s="22"/>
    </row>
    <row r="4372" spans="1:12" x14ac:dyDescent="0.25">
      <c r="A4372" s="3"/>
      <c r="B4372" s="4"/>
      <c r="C4372" s="4"/>
      <c r="D4372" s="22"/>
      <c r="E4372" s="22"/>
      <c r="F4372" s="22"/>
      <c r="G4372" s="22"/>
      <c r="H4372" s="4"/>
      <c r="I4372" s="23"/>
      <c r="J4372" s="4"/>
      <c r="K4372" s="23"/>
      <c r="L4372" s="22"/>
    </row>
    <row r="4373" spans="1:12" x14ac:dyDescent="0.25">
      <c r="A4373" s="3"/>
      <c r="B4373" s="4"/>
      <c r="C4373" s="4"/>
      <c r="D4373" s="22"/>
      <c r="E4373" s="22"/>
      <c r="F4373" s="22"/>
      <c r="G4373" s="22"/>
      <c r="H4373" s="4"/>
      <c r="I4373" s="23"/>
      <c r="J4373" s="4"/>
      <c r="K4373" s="23"/>
      <c r="L4373" s="22"/>
    </row>
    <row r="4374" spans="1:12" x14ac:dyDescent="0.25">
      <c r="A4374" s="3"/>
      <c r="B4374" s="4"/>
      <c r="C4374" s="4"/>
      <c r="D4374" s="22"/>
      <c r="E4374" s="22"/>
      <c r="F4374" s="22"/>
      <c r="G4374" s="22"/>
      <c r="H4374" s="4"/>
      <c r="I4374" s="23"/>
      <c r="J4374" s="4"/>
      <c r="K4374" s="23"/>
      <c r="L4374" s="22"/>
    </row>
    <row r="4375" spans="1:12" x14ac:dyDescent="0.25">
      <c r="A4375" s="3"/>
      <c r="B4375" s="4"/>
      <c r="C4375" s="4"/>
      <c r="D4375" s="22"/>
      <c r="E4375" s="22"/>
      <c r="F4375" s="22"/>
      <c r="G4375" s="22"/>
      <c r="H4375" s="4"/>
      <c r="I4375" s="23"/>
      <c r="J4375" s="4"/>
      <c r="K4375" s="23"/>
      <c r="L4375" s="22"/>
    </row>
    <row r="4376" spans="1:12" x14ac:dyDescent="0.25">
      <c r="A4376" s="3"/>
      <c r="B4376" s="4"/>
      <c r="C4376" s="4"/>
      <c r="D4376" s="22"/>
      <c r="E4376" s="22"/>
      <c r="F4376" s="22"/>
      <c r="G4376" s="22"/>
      <c r="H4376" s="4"/>
      <c r="I4376" s="23"/>
      <c r="J4376" s="4"/>
      <c r="K4376" s="23"/>
      <c r="L4376" s="22"/>
    </row>
    <row r="4377" spans="1:12" x14ac:dyDescent="0.25">
      <c r="A4377" s="3"/>
      <c r="B4377" s="4"/>
      <c r="C4377" s="4"/>
      <c r="D4377" s="22"/>
      <c r="E4377" s="22"/>
      <c r="F4377" s="22"/>
      <c r="G4377" s="22"/>
      <c r="H4377" s="4"/>
      <c r="I4377" s="23"/>
      <c r="J4377" s="4"/>
      <c r="K4377" s="23"/>
      <c r="L4377" s="22"/>
    </row>
    <row r="4378" spans="1:12" x14ac:dyDescent="0.25">
      <c r="A4378" s="3"/>
      <c r="B4378" s="4"/>
      <c r="C4378" s="4"/>
      <c r="D4378" s="22"/>
      <c r="E4378" s="22"/>
      <c r="F4378" s="22"/>
      <c r="G4378" s="22"/>
      <c r="H4378" s="4"/>
      <c r="I4378" s="23"/>
      <c r="J4378" s="4"/>
      <c r="K4378" s="23"/>
      <c r="L4378" s="22"/>
    </row>
    <row r="4379" spans="1:12" x14ac:dyDescent="0.25">
      <c r="A4379" s="3"/>
      <c r="B4379" s="4"/>
      <c r="C4379" s="4"/>
      <c r="D4379" s="22"/>
      <c r="E4379" s="22"/>
      <c r="F4379" s="22"/>
      <c r="G4379" s="22"/>
      <c r="H4379" s="4"/>
      <c r="I4379" s="23"/>
      <c r="J4379" s="4"/>
      <c r="K4379" s="23"/>
      <c r="L4379" s="22"/>
    </row>
    <row r="4380" spans="1:12" x14ac:dyDescent="0.25">
      <c r="A4380" s="3"/>
      <c r="B4380" s="4"/>
      <c r="C4380" s="4"/>
      <c r="D4380" s="22"/>
      <c r="E4380" s="22"/>
      <c r="F4380" s="22"/>
      <c r="G4380" s="22"/>
      <c r="H4380" s="4"/>
      <c r="I4380" s="23"/>
      <c r="J4380" s="4"/>
      <c r="K4380" s="23"/>
      <c r="L4380" s="22"/>
    </row>
    <row r="4381" spans="1:12" x14ac:dyDescent="0.25">
      <c r="A4381" s="3"/>
      <c r="B4381" s="4"/>
      <c r="C4381" s="4"/>
      <c r="D4381" s="22"/>
      <c r="E4381" s="22"/>
      <c r="F4381" s="22"/>
      <c r="G4381" s="22"/>
      <c r="H4381" s="4"/>
      <c r="I4381" s="23"/>
      <c r="J4381" s="4"/>
      <c r="K4381" s="23"/>
      <c r="L4381" s="22"/>
    </row>
    <row r="4382" spans="1:12" x14ac:dyDescent="0.25">
      <c r="A4382" s="3"/>
      <c r="B4382" s="4"/>
      <c r="C4382" s="4"/>
      <c r="D4382" s="22"/>
      <c r="E4382" s="22"/>
      <c r="F4382" s="22"/>
      <c r="G4382" s="22"/>
      <c r="H4382" s="4"/>
      <c r="I4382" s="23"/>
      <c r="J4382" s="4"/>
      <c r="K4382" s="23"/>
      <c r="L4382" s="22"/>
    </row>
    <row r="4383" spans="1:12" x14ac:dyDescent="0.25">
      <c r="A4383" s="3"/>
      <c r="B4383" s="4"/>
      <c r="C4383" s="4"/>
      <c r="D4383" s="22"/>
      <c r="E4383" s="22"/>
      <c r="F4383" s="22"/>
      <c r="G4383" s="22"/>
      <c r="H4383" s="4"/>
      <c r="I4383" s="23"/>
      <c r="J4383" s="4"/>
      <c r="K4383" s="23"/>
      <c r="L4383" s="22"/>
    </row>
    <row r="4384" spans="1:12" x14ac:dyDescent="0.25">
      <c r="A4384" s="3"/>
      <c r="B4384" s="4"/>
      <c r="C4384" s="4"/>
      <c r="D4384" s="22"/>
      <c r="E4384" s="22"/>
      <c r="F4384" s="22"/>
      <c r="G4384" s="22"/>
      <c r="H4384" s="4"/>
      <c r="I4384" s="23"/>
      <c r="J4384" s="4"/>
      <c r="K4384" s="23"/>
      <c r="L4384" s="22"/>
    </row>
    <row r="4385" spans="1:12" x14ac:dyDescent="0.25">
      <c r="A4385" s="3"/>
      <c r="B4385" s="4"/>
      <c r="C4385" s="4"/>
      <c r="D4385" s="22"/>
      <c r="E4385" s="22"/>
      <c r="F4385" s="22"/>
      <c r="G4385" s="22"/>
      <c r="H4385" s="4"/>
      <c r="I4385" s="23"/>
      <c r="J4385" s="4"/>
      <c r="K4385" s="23"/>
      <c r="L4385" s="22"/>
    </row>
    <row r="4386" spans="1:12" x14ac:dyDescent="0.25">
      <c r="A4386" s="3"/>
      <c r="B4386" s="4"/>
      <c r="C4386" s="4"/>
      <c r="D4386" s="22"/>
      <c r="E4386" s="22"/>
      <c r="F4386" s="22"/>
      <c r="G4386" s="22"/>
      <c r="H4386" s="4"/>
      <c r="I4386" s="23"/>
      <c r="J4386" s="4"/>
      <c r="K4386" s="23"/>
      <c r="L4386" s="22"/>
    </row>
    <row r="4387" spans="1:12" x14ac:dyDescent="0.25">
      <c r="A4387" s="3"/>
      <c r="B4387" s="4"/>
      <c r="C4387" s="4"/>
      <c r="D4387" s="22"/>
      <c r="E4387" s="22"/>
      <c r="F4387" s="22"/>
      <c r="G4387" s="22"/>
      <c r="H4387" s="4"/>
      <c r="I4387" s="23"/>
      <c r="J4387" s="4"/>
      <c r="K4387" s="23"/>
      <c r="L4387" s="22"/>
    </row>
    <row r="4388" spans="1:12" x14ac:dyDescent="0.25">
      <c r="A4388" s="3"/>
      <c r="B4388" s="4"/>
      <c r="C4388" s="4"/>
      <c r="D4388" s="22"/>
      <c r="E4388" s="22"/>
      <c r="F4388" s="22"/>
      <c r="G4388" s="22"/>
      <c r="H4388" s="4"/>
      <c r="I4388" s="23"/>
      <c r="J4388" s="4"/>
      <c r="K4388" s="23"/>
      <c r="L4388" s="22"/>
    </row>
    <row r="4389" spans="1:12" x14ac:dyDescent="0.25">
      <c r="A4389" s="3"/>
      <c r="B4389" s="4"/>
      <c r="C4389" s="4"/>
      <c r="D4389" s="22"/>
      <c r="E4389" s="22"/>
      <c r="F4389" s="22"/>
      <c r="G4389" s="22"/>
      <c r="H4389" s="4"/>
      <c r="I4389" s="23"/>
      <c r="J4389" s="4"/>
      <c r="K4389" s="23"/>
      <c r="L4389" s="22"/>
    </row>
    <row r="4390" spans="1:12" x14ac:dyDescent="0.25">
      <c r="A4390" s="3"/>
      <c r="B4390" s="4"/>
      <c r="C4390" s="4"/>
      <c r="D4390" s="22"/>
      <c r="E4390" s="22"/>
      <c r="F4390" s="22"/>
      <c r="G4390" s="22"/>
      <c r="H4390" s="4"/>
      <c r="I4390" s="23"/>
      <c r="J4390" s="4"/>
      <c r="K4390" s="23"/>
      <c r="L4390" s="22"/>
    </row>
    <row r="4391" spans="1:12" x14ac:dyDescent="0.25">
      <c r="A4391" s="3"/>
      <c r="B4391" s="4"/>
      <c r="C4391" s="4"/>
      <c r="D4391" s="22"/>
      <c r="E4391" s="22"/>
      <c r="F4391" s="22"/>
      <c r="G4391" s="22"/>
      <c r="H4391" s="4"/>
      <c r="I4391" s="23"/>
      <c r="J4391" s="4"/>
      <c r="K4391" s="23"/>
      <c r="L4391" s="22"/>
    </row>
    <row r="4392" spans="1:12" x14ac:dyDescent="0.25">
      <c r="A4392" s="3"/>
      <c r="B4392" s="4"/>
      <c r="C4392" s="4"/>
      <c r="D4392" s="22"/>
      <c r="E4392" s="22"/>
      <c r="F4392" s="22"/>
      <c r="G4392" s="22"/>
      <c r="H4392" s="4"/>
      <c r="I4392" s="23"/>
      <c r="J4392" s="4"/>
      <c r="K4392" s="23"/>
      <c r="L4392" s="22"/>
    </row>
    <row r="4393" spans="1:12" x14ac:dyDescent="0.25">
      <c r="A4393" s="3"/>
      <c r="B4393" s="4"/>
      <c r="C4393" s="4"/>
      <c r="D4393" s="22"/>
      <c r="E4393" s="22"/>
      <c r="F4393" s="22"/>
      <c r="G4393" s="22"/>
      <c r="H4393" s="4"/>
      <c r="I4393" s="23"/>
      <c r="J4393" s="4"/>
      <c r="K4393" s="23"/>
      <c r="L4393" s="22"/>
    </row>
    <row r="4394" spans="1:12" x14ac:dyDescent="0.25">
      <c r="A4394" s="3"/>
      <c r="B4394" s="4"/>
      <c r="C4394" s="4"/>
      <c r="D4394" s="22"/>
      <c r="E4394" s="22"/>
      <c r="F4394" s="22"/>
      <c r="G4394" s="22"/>
      <c r="H4394" s="4"/>
      <c r="I4394" s="23"/>
      <c r="J4394" s="4"/>
      <c r="K4394" s="23"/>
      <c r="L4394" s="22"/>
    </row>
    <row r="4395" spans="1:12" x14ac:dyDescent="0.25">
      <c r="A4395" s="3"/>
      <c r="B4395" s="4"/>
      <c r="C4395" s="4"/>
      <c r="D4395" s="22"/>
      <c r="E4395" s="22"/>
      <c r="F4395" s="22"/>
      <c r="G4395" s="22"/>
      <c r="H4395" s="4"/>
      <c r="I4395" s="23"/>
      <c r="J4395" s="4"/>
      <c r="K4395" s="23"/>
      <c r="L4395" s="22"/>
    </row>
    <row r="4396" spans="1:12" x14ac:dyDescent="0.25">
      <c r="A4396" s="3"/>
      <c r="B4396" s="4"/>
      <c r="C4396" s="4"/>
      <c r="D4396" s="22"/>
      <c r="E4396" s="22"/>
      <c r="F4396" s="22"/>
      <c r="G4396" s="22"/>
      <c r="H4396" s="4"/>
      <c r="I4396" s="23"/>
      <c r="J4396" s="4"/>
      <c r="K4396" s="23"/>
      <c r="L4396" s="22"/>
    </row>
    <row r="4397" spans="1:12" x14ac:dyDescent="0.25">
      <c r="A4397" s="3"/>
      <c r="B4397" s="4"/>
      <c r="C4397" s="4"/>
      <c r="D4397" s="22"/>
      <c r="E4397" s="22"/>
      <c r="F4397" s="22"/>
      <c r="G4397" s="22"/>
      <c r="H4397" s="4"/>
      <c r="I4397" s="23"/>
      <c r="J4397" s="4"/>
      <c r="K4397" s="23"/>
      <c r="L4397" s="22"/>
    </row>
    <row r="4398" spans="1:12" x14ac:dyDescent="0.25">
      <c r="A4398" s="3"/>
      <c r="B4398" s="4"/>
      <c r="C4398" s="4"/>
      <c r="D4398" s="22"/>
      <c r="E4398" s="22"/>
      <c r="F4398" s="22"/>
      <c r="G4398" s="22"/>
      <c r="H4398" s="4"/>
      <c r="I4398" s="23"/>
      <c r="J4398" s="4"/>
      <c r="K4398" s="23"/>
      <c r="L4398" s="22"/>
    </row>
    <row r="4399" spans="1:12" x14ac:dyDescent="0.25">
      <c r="A4399" s="3"/>
      <c r="B4399" s="4"/>
      <c r="C4399" s="4"/>
      <c r="D4399" s="22"/>
      <c r="E4399" s="22"/>
      <c r="F4399" s="22"/>
      <c r="G4399" s="22"/>
      <c r="H4399" s="4"/>
      <c r="I4399" s="23"/>
      <c r="J4399" s="4"/>
      <c r="K4399" s="23"/>
      <c r="L4399" s="22"/>
    </row>
    <row r="4400" spans="1:12" x14ac:dyDescent="0.25">
      <c r="A4400" s="3"/>
      <c r="B4400" s="4"/>
      <c r="C4400" s="4"/>
      <c r="D4400" s="22"/>
      <c r="E4400" s="22"/>
      <c r="F4400" s="22"/>
      <c r="G4400" s="22"/>
      <c r="H4400" s="4"/>
      <c r="I4400" s="23"/>
      <c r="J4400" s="4"/>
      <c r="K4400" s="23"/>
      <c r="L4400" s="22"/>
    </row>
    <row r="4401" spans="1:12" x14ac:dyDescent="0.25">
      <c r="A4401" s="3"/>
      <c r="B4401" s="4"/>
      <c r="C4401" s="4"/>
      <c r="D4401" s="22"/>
      <c r="E4401" s="22"/>
      <c r="F4401" s="22"/>
      <c r="G4401" s="22"/>
      <c r="H4401" s="4"/>
      <c r="I4401" s="23"/>
      <c r="J4401" s="4"/>
      <c r="K4401" s="23"/>
      <c r="L4401" s="22"/>
    </row>
    <row r="4402" spans="1:12" x14ac:dyDescent="0.25">
      <c r="A4402" s="3"/>
      <c r="B4402" s="4"/>
      <c r="C4402" s="4"/>
      <c r="D4402" s="22"/>
      <c r="E4402" s="22"/>
      <c r="F4402" s="22"/>
      <c r="G4402" s="22"/>
      <c r="H4402" s="4"/>
      <c r="I4402" s="23"/>
      <c r="J4402" s="4"/>
      <c r="K4402" s="23"/>
      <c r="L4402" s="22"/>
    </row>
    <row r="4403" spans="1:12" x14ac:dyDescent="0.25">
      <c r="A4403" s="3"/>
      <c r="B4403" s="4"/>
      <c r="C4403" s="4"/>
      <c r="D4403" s="22"/>
      <c r="E4403" s="22"/>
      <c r="F4403" s="22"/>
      <c r="G4403" s="22"/>
      <c r="H4403" s="4"/>
      <c r="I4403" s="23"/>
      <c r="J4403" s="4"/>
      <c r="K4403" s="23"/>
      <c r="L4403" s="22"/>
    </row>
    <row r="4404" spans="1:12" x14ac:dyDescent="0.25">
      <c r="A4404" s="3"/>
      <c r="B4404" s="4"/>
      <c r="C4404" s="4"/>
      <c r="D4404" s="22"/>
      <c r="E4404" s="22"/>
      <c r="F4404" s="22"/>
      <c r="G4404" s="22"/>
      <c r="H4404" s="4"/>
      <c r="I4404" s="23"/>
      <c r="J4404" s="4"/>
      <c r="K4404" s="23"/>
      <c r="L4404" s="22"/>
    </row>
    <row r="4405" spans="1:12" x14ac:dyDescent="0.25">
      <c r="A4405" s="3"/>
      <c r="B4405" s="4"/>
      <c r="C4405" s="4"/>
      <c r="D4405" s="22"/>
      <c r="E4405" s="22"/>
      <c r="F4405" s="22"/>
      <c r="G4405" s="22"/>
      <c r="H4405" s="4"/>
      <c r="I4405" s="23"/>
      <c r="J4405" s="4"/>
      <c r="K4405" s="23"/>
      <c r="L4405" s="22"/>
    </row>
    <row r="4406" spans="1:12" x14ac:dyDescent="0.25">
      <c r="A4406" s="3"/>
      <c r="B4406" s="4"/>
      <c r="C4406" s="4"/>
      <c r="D4406" s="22"/>
      <c r="E4406" s="22"/>
      <c r="F4406" s="22"/>
      <c r="G4406" s="22"/>
      <c r="H4406" s="4"/>
      <c r="I4406" s="23"/>
      <c r="J4406" s="4"/>
      <c r="K4406" s="23"/>
      <c r="L4406" s="22"/>
    </row>
    <row r="4407" spans="1:12" x14ac:dyDescent="0.25">
      <c r="A4407" s="3"/>
      <c r="B4407" s="4"/>
      <c r="C4407" s="4"/>
      <c r="D4407" s="22"/>
      <c r="E4407" s="22"/>
      <c r="F4407" s="22"/>
      <c r="G4407" s="22"/>
      <c r="H4407" s="4"/>
      <c r="I4407" s="23"/>
      <c r="J4407" s="4"/>
      <c r="K4407" s="23"/>
      <c r="L4407" s="22"/>
    </row>
    <row r="4408" spans="1:12" x14ac:dyDescent="0.25">
      <c r="A4408" s="3"/>
      <c r="B4408" s="4"/>
      <c r="C4408" s="4"/>
      <c r="D4408" s="22"/>
      <c r="E4408" s="22"/>
      <c r="F4408" s="22"/>
      <c r="G4408" s="22"/>
      <c r="H4408" s="4"/>
      <c r="I4408" s="23"/>
      <c r="J4408" s="4"/>
      <c r="K4408" s="23"/>
      <c r="L4408" s="22"/>
    </row>
    <row r="4409" spans="1:12" x14ac:dyDescent="0.25">
      <c r="A4409" s="3"/>
      <c r="B4409" s="4"/>
      <c r="C4409" s="4"/>
      <c r="D4409" s="22"/>
      <c r="E4409" s="22"/>
      <c r="F4409" s="22"/>
      <c r="G4409" s="22"/>
      <c r="H4409" s="4"/>
      <c r="I4409" s="23"/>
      <c r="J4409" s="4"/>
      <c r="K4409" s="23"/>
      <c r="L4409" s="22"/>
    </row>
    <row r="4410" spans="1:12" x14ac:dyDescent="0.25">
      <c r="A4410" s="3"/>
      <c r="B4410" s="4"/>
      <c r="C4410" s="4"/>
      <c r="D4410" s="22"/>
      <c r="E4410" s="22"/>
      <c r="F4410" s="22"/>
      <c r="G4410" s="22"/>
      <c r="H4410" s="4"/>
      <c r="I4410" s="23"/>
      <c r="J4410" s="4"/>
      <c r="K4410" s="23"/>
      <c r="L4410" s="22"/>
    </row>
    <row r="4411" spans="1:12" x14ac:dyDescent="0.25">
      <c r="A4411" s="3"/>
      <c r="B4411" s="4"/>
      <c r="C4411" s="4"/>
      <c r="D4411" s="22"/>
      <c r="E4411" s="22"/>
      <c r="F4411" s="22"/>
      <c r="G4411" s="22"/>
      <c r="H4411" s="4"/>
      <c r="I4411" s="23"/>
      <c r="J4411" s="4"/>
      <c r="K4411" s="23"/>
      <c r="L4411" s="22"/>
    </row>
    <row r="4412" spans="1:12" x14ac:dyDescent="0.25">
      <c r="A4412" s="3"/>
      <c r="B4412" s="4"/>
      <c r="C4412" s="4"/>
      <c r="D4412" s="22"/>
      <c r="E4412" s="22"/>
      <c r="F4412" s="22"/>
      <c r="G4412" s="22"/>
      <c r="H4412" s="4"/>
      <c r="I4412" s="23"/>
      <c r="J4412" s="4"/>
      <c r="K4412" s="23"/>
      <c r="L4412" s="22"/>
    </row>
    <row r="4413" spans="1:12" x14ac:dyDescent="0.25">
      <c r="A4413" s="3"/>
      <c r="B4413" s="4"/>
      <c r="C4413" s="4"/>
      <c r="D4413" s="22"/>
      <c r="E4413" s="22"/>
      <c r="F4413" s="22"/>
      <c r="G4413" s="22"/>
      <c r="H4413" s="4"/>
      <c r="I4413" s="23"/>
      <c r="J4413" s="4"/>
      <c r="K4413" s="23"/>
      <c r="L4413" s="22"/>
    </row>
    <row r="4414" spans="1:12" x14ac:dyDescent="0.25">
      <c r="A4414" s="3"/>
      <c r="B4414" s="4"/>
      <c r="C4414" s="4"/>
      <c r="D4414" s="22"/>
      <c r="E4414" s="22"/>
      <c r="F4414" s="22"/>
      <c r="G4414" s="22"/>
      <c r="H4414" s="4"/>
      <c r="I4414" s="23"/>
      <c r="J4414" s="4"/>
      <c r="K4414" s="23"/>
      <c r="L4414" s="22"/>
    </row>
    <row r="4415" spans="1:12" x14ac:dyDescent="0.25">
      <c r="A4415" s="3"/>
      <c r="B4415" s="4"/>
      <c r="C4415" s="4"/>
      <c r="D4415" s="22"/>
      <c r="E4415" s="22"/>
      <c r="F4415" s="22"/>
      <c r="G4415" s="22"/>
      <c r="H4415" s="4"/>
      <c r="I4415" s="23"/>
      <c r="J4415" s="4"/>
      <c r="K4415" s="23"/>
      <c r="L4415" s="22"/>
    </row>
    <row r="4416" spans="1:12" x14ac:dyDescent="0.25">
      <c r="A4416" s="3"/>
      <c r="B4416" s="4"/>
      <c r="C4416" s="4"/>
      <c r="D4416" s="22"/>
      <c r="E4416" s="22"/>
      <c r="F4416" s="22"/>
      <c r="G4416" s="22"/>
      <c r="H4416" s="4"/>
      <c r="I4416" s="23"/>
      <c r="J4416" s="4"/>
      <c r="K4416" s="23"/>
      <c r="L4416" s="22"/>
    </row>
    <row r="4417" spans="1:12" x14ac:dyDescent="0.25">
      <c r="A4417" s="3"/>
      <c r="B4417" s="4"/>
      <c r="C4417" s="4"/>
      <c r="D4417" s="22"/>
      <c r="E4417" s="22"/>
      <c r="F4417" s="22"/>
      <c r="G4417" s="22"/>
      <c r="H4417" s="4"/>
      <c r="I4417" s="23"/>
      <c r="J4417" s="4"/>
      <c r="K4417" s="23"/>
      <c r="L4417" s="22"/>
    </row>
    <row r="4418" spans="1:12" x14ac:dyDescent="0.25">
      <c r="A4418" s="3"/>
      <c r="B4418" s="4"/>
      <c r="C4418" s="4"/>
      <c r="D4418" s="22"/>
      <c r="E4418" s="22"/>
      <c r="F4418" s="22"/>
      <c r="G4418" s="22"/>
      <c r="H4418" s="4"/>
      <c r="I4418" s="23"/>
      <c r="J4418" s="4"/>
      <c r="K4418" s="23"/>
      <c r="L4418" s="22"/>
    </row>
    <row r="4419" spans="1:12" x14ac:dyDescent="0.25">
      <c r="A4419" s="3"/>
      <c r="B4419" s="4"/>
      <c r="C4419" s="4"/>
      <c r="D4419" s="22"/>
      <c r="E4419" s="22"/>
      <c r="F4419" s="22"/>
      <c r="G4419" s="22"/>
      <c r="H4419" s="4"/>
      <c r="I4419" s="23"/>
      <c r="J4419" s="4"/>
      <c r="K4419" s="23"/>
      <c r="L4419" s="22"/>
    </row>
    <row r="4420" spans="1:12" x14ac:dyDescent="0.25">
      <c r="A4420" s="3"/>
      <c r="B4420" s="4"/>
      <c r="C4420" s="4"/>
      <c r="D4420" s="22"/>
      <c r="E4420" s="22"/>
      <c r="F4420" s="22"/>
      <c r="G4420" s="22"/>
      <c r="H4420" s="4"/>
      <c r="I4420" s="23"/>
      <c r="J4420" s="4"/>
      <c r="K4420" s="23"/>
      <c r="L4420" s="22"/>
    </row>
    <row r="4421" spans="1:12" x14ac:dyDescent="0.25">
      <c r="A4421" s="3"/>
      <c r="B4421" s="4"/>
      <c r="C4421" s="4"/>
      <c r="D4421" s="22"/>
      <c r="E4421" s="22"/>
      <c r="F4421" s="22"/>
      <c r="G4421" s="22"/>
      <c r="H4421" s="4"/>
      <c r="I4421" s="23"/>
      <c r="J4421" s="4"/>
      <c r="K4421" s="23"/>
      <c r="L4421" s="22"/>
    </row>
    <row r="4422" spans="1:12" x14ac:dyDescent="0.25">
      <c r="A4422" s="3"/>
      <c r="B4422" s="4"/>
      <c r="C4422" s="4"/>
      <c r="D4422" s="22"/>
      <c r="E4422" s="22"/>
      <c r="F4422" s="22"/>
      <c r="G4422" s="22"/>
      <c r="H4422" s="4"/>
      <c r="I4422" s="23"/>
      <c r="J4422" s="4"/>
      <c r="K4422" s="23"/>
      <c r="L4422" s="22"/>
    </row>
    <row r="4423" spans="1:12" x14ac:dyDescent="0.25">
      <c r="A4423" s="3"/>
      <c r="B4423" s="4"/>
      <c r="C4423" s="4"/>
      <c r="D4423" s="22"/>
      <c r="E4423" s="22"/>
      <c r="F4423" s="22"/>
      <c r="G4423" s="22"/>
      <c r="H4423" s="4"/>
      <c r="I4423" s="23"/>
      <c r="J4423" s="4"/>
      <c r="K4423" s="23"/>
      <c r="L4423" s="22"/>
    </row>
    <row r="4424" spans="1:12" x14ac:dyDescent="0.25">
      <c r="A4424" s="3"/>
      <c r="B4424" s="4"/>
      <c r="C4424" s="4"/>
      <c r="D4424" s="22"/>
      <c r="E4424" s="22"/>
      <c r="F4424" s="22"/>
      <c r="G4424" s="22"/>
      <c r="H4424" s="4"/>
      <c r="I4424" s="23"/>
      <c r="J4424" s="4"/>
      <c r="K4424" s="23"/>
      <c r="L4424" s="22"/>
    </row>
    <row r="4425" spans="1:12" x14ac:dyDescent="0.25">
      <c r="A4425" s="3"/>
      <c r="B4425" s="4"/>
      <c r="C4425" s="4"/>
      <c r="D4425" s="22"/>
      <c r="E4425" s="22"/>
      <c r="F4425" s="22"/>
      <c r="G4425" s="22"/>
      <c r="H4425" s="4"/>
      <c r="I4425" s="23"/>
      <c r="J4425" s="4"/>
      <c r="K4425" s="23"/>
      <c r="L4425" s="22"/>
    </row>
    <row r="4426" spans="1:12" x14ac:dyDescent="0.25">
      <c r="A4426" s="3"/>
      <c r="B4426" s="4"/>
      <c r="C4426" s="4"/>
      <c r="D4426" s="22"/>
      <c r="E4426" s="22"/>
      <c r="F4426" s="22"/>
      <c r="G4426" s="22"/>
      <c r="H4426" s="4"/>
      <c r="I4426" s="23"/>
      <c r="J4426" s="4"/>
      <c r="K4426" s="23"/>
      <c r="L4426" s="22"/>
    </row>
    <row r="4427" spans="1:12" x14ac:dyDescent="0.25">
      <c r="A4427" s="3"/>
      <c r="B4427" s="4"/>
      <c r="C4427" s="4"/>
      <c r="D4427" s="22"/>
      <c r="E4427" s="22"/>
      <c r="F4427" s="22"/>
      <c r="G4427" s="22"/>
      <c r="H4427" s="4"/>
      <c r="I4427" s="23"/>
      <c r="J4427" s="4"/>
      <c r="K4427" s="23"/>
      <c r="L4427" s="22"/>
    </row>
    <row r="4428" spans="1:12" x14ac:dyDescent="0.25">
      <c r="A4428" s="3"/>
      <c r="B4428" s="4"/>
      <c r="C4428" s="4"/>
      <c r="D4428" s="22"/>
      <c r="E4428" s="22"/>
      <c r="F4428" s="22"/>
      <c r="G4428" s="22"/>
      <c r="H4428" s="4"/>
      <c r="I4428" s="23"/>
      <c r="J4428" s="4"/>
      <c r="K4428" s="23"/>
      <c r="L4428" s="22"/>
    </row>
    <row r="4429" spans="1:12" x14ac:dyDescent="0.25">
      <c r="A4429" s="3"/>
      <c r="B4429" s="4"/>
      <c r="C4429" s="4"/>
      <c r="D4429" s="22"/>
      <c r="E4429" s="22"/>
      <c r="F4429" s="22"/>
      <c r="G4429" s="22"/>
      <c r="H4429" s="4"/>
      <c r="I4429" s="23"/>
      <c r="J4429" s="4"/>
      <c r="K4429" s="23"/>
      <c r="L4429" s="22"/>
    </row>
    <row r="4430" spans="1:12" x14ac:dyDescent="0.25">
      <c r="A4430" s="3"/>
      <c r="B4430" s="4"/>
      <c r="C4430" s="4"/>
      <c r="D4430" s="22"/>
      <c r="E4430" s="22"/>
      <c r="F4430" s="22"/>
      <c r="G4430" s="22"/>
      <c r="H4430" s="4"/>
      <c r="I4430" s="23"/>
      <c r="J4430" s="4"/>
      <c r="K4430" s="23"/>
      <c r="L4430" s="22"/>
    </row>
    <row r="4431" spans="1:12" x14ac:dyDescent="0.25">
      <c r="A4431" s="3"/>
      <c r="B4431" s="4"/>
      <c r="C4431" s="4"/>
      <c r="D4431" s="22"/>
      <c r="E4431" s="22"/>
      <c r="F4431" s="22"/>
      <c r="G4431" s="22"/>
      <c r="H4431" s="4"/>
      <c r="I4431" s="23"/>
      <c r="J4431" s="4"/>
      <c r="K4431" s="23"/>
      <c r="L4431" s="22"/>
    </row>
    <row r="4432" spans="1:12" x14ac:dyDescent="0.25">
      <c r="A4432" s="3"/>
      <c r="B4432" s="4"/>
      <c r="C4432" s="4"/>
      <c r="D4432" s="22"/>
      <c r="E4432" s="22"/>
      <c r="F4432" s="22"/>
      <c r="G4432" s="22"/>
      <c r="H4432" s="4"/>
      <c r="I4432" s="23"/>
      <c r="J4432" s="4"/>
      <c r="K4432" s="23"/>
      <c r="L4432" s="22"/>
    </row>
    <row r="4433" spans="1:12" x14ac:dyDescent="0.25">
      <c r="A4433" s="3"/>
      <c r="B4433" s="4"/>
      <c r="C4433" s="4"/>
      <c r="D4433" s="22"/>
      <c r="E4433" s="22"/>
      <c r="F4433" s="22"/>
      <c r="G4433" s="22"/>
      <c r="H4433" s="4"/>
      <c r="I4433" s="23"/>
      <c r="J4433" s="4"/>
      <c r="K4433" s="23"/>
      <c r="L4433" s="22"/>
    </row>
    <row r="4434" spans="1:12" x14ac:dyDescent="0.25">
      <c r="A4434" s="3"/>
      <c r="B4434" s="4"/>
      <c r="C4434" s="4"/>
      <c r="D4434" s="22"/>
      <c r="E4434" s="22"/>
      <c r="F4434" s="22"/>
      <c r="G4434" s="22"/>
      <c r="H4434" s="4"/>
      <c r="I4434" s="23"/>
      <c r="J4434" s="4"/>
      <c r="K4434" s="23"/>
      <c r="L4434" s="22"/>
    </row>
    <row r="4435" spans="1:12" x14ac:dyDescent="0.25">
      <c r="A4435" s="3"/>
      <c r="B4435" s="4"/>
      <c r="C4435" s="4"/>
      <c r="D4435" s="22"/>
      <c r="E4435" s="22"/>
      <c r="F4435" s="22"/>
      <c r="G4435" s="22"/>
      <c r="H4435" s="4"/>
      <c r="I4435" s="23"/>
      <c r="J4435" s="4"/>
      <c r="K4435" s="23"/>
      <c r="L4435" s="22"/>
    </row>
    <row r="4436" spans="1:12" x14ac:dyDescent="0.25">
      <c r="A4436" s="3"/>
      <c r="B4436" s="4"/>
      <c r="C4436" s="4"/>
      <c r="D4436" s="22"/>
      <c r="E4436" s="22"/>
      <c r="F4436" s="22"/>
      <c r="G4436" s="22"/>
      <c r="H4436" s="4"/>
      <c r="I4436" s="23"/>
      <c r="J4436" s="4"/>
      <c r="K4436" s="23"/>
      <c r="L4436" s="22"/>
    </row>
    <row r="4437" spans="1:12" x14ac:dyDescent="0.25">
      <c r="A4437" s="3"/>
      <c r="B4437" s="4"/>
      <c r="C4437" s="4"/>
      <c r="D4437" s="22"/>
      <c r="E4437" s="22"/>
      <c r="F4437" s="22"/>
      <c r="G4437" s="22"/>
      <c r="H4437" s="4"/>
      <c r="I4437" s="23"/>
      <c r="J4437" s="4"/>
      <c r="K4437" s="23"/>
      <c r="L4437" s="22"/>
    </row>
    <row r="4438" spans="1:12" x14ac:dyDescent="0.25">
      <c r="A4438" s="3"/>
      <c r="B4438" s="4"/>
      <c r="C4438" s="4"/>
      <c r="D4438" s="22"/>
      <c r="E4438" s="22"/>
      <c r="F4438" s="22"/>
      <c r="G4438" s="22"/>
      <c r="H4438" s="4"/>
      <c r="I4438" s="23"/>
      <c r="J4438" s="4"/>
      <c r="K4438" s="23"/>
      <c r="L4438" s="22"/>
    </row>
    <row r="4439" spans="1:12" x14ac:dyDescent="0.25">
      <c r="A4439" s="3"/>
      <c r="B4439" s="4"/>
      <c r="C4439" s="4"/>
      <c r="D4439" s="22"/>
      <c r="E4439" s="22"/>
      <c r="F4439" s="22"/>
      <c r="G4439" s="22"/>
      <c r="H4439" s="4"/>
      <c r="I4439" s="23"/>
      <c r="J4439" s="4"/>
      <c r="K4439" s="23"/>
      <c r="L4439" s="22"/>
    </row>
    <row r="4440" spans="1:12" x14ac:dyDescent="0.25">
      <c r="A4440" s="3"/>
      <c r="B4440" s="4"/>
      <c r="C4440" s="4"/>
      <c r="D4440" s="22"/>
      <c r="E4440" s="22"/>
      <c r="F4440" s="22"/>
      <c r="G4440" s="22"/>
      <c r="H4440" s="4"/>
      <c r="I4440" s="23"/>
      <c r="J4440" s="4"/>
      <c r="K4440" s="23"/>
      <c r="L4440" s="22"/>
    </row>
    <row r="4441" spans="1:12" x14ac:dyDescent="0.25">
      <c r="A4441" s="3"/>
      <c r="B4441" s="4"/>
      <c r="C4441" s="4"/>
      <c r="D4441" s="22"/>
      <c r="E4441" s="22"/>
      <c r="F4441" s="22"/>
      <c r="G4441" s="22"/>
      <c r="H4441" s="4"/>
      <c r="I4441" s="23"/>
      <c r="J4441" s="4"/>
      <c r="K4441" s="23"/>
      <c r="L4441" s="22"/>
    </row>
    <row r="4442" spans="1:12" x14ac:dyDescent="0.25">
      <c r="A4442" s="3"/>
      <c r="B4442" s="4"/>
      <c r="C4442" s="4"/>
      <c r="D4442" s="22"/>
      <c r="E4442" s="22"/>
      <c r="F4442" s="22"/>
      <c r="G4442" s="22"/>
      <c r="H4442" s="4"/>
      <c r="I4442" s="23"/>
      <c r="J4442" s="4"/>
      <c r="K4442" s="23"/>
      <c r="L4442" s="22"/>
    </row>
    <row r="4443" spans="1:12" x14ac:dyDescent="0.25">
      <c r="A4443" s="3"/>
      <c r="B4443" s="4"/>
      <c r="C4443" s="4"/>
      <c r="D4443" s="22"/>
      <c r="E4443" s="22"/>
      <c r="F4443" s="22"/>
      <c r="G4443" s="22"/>
      <c r="H4443" s="4"/>
      <c r="I4443" s="23"/>
      <c r="J4443" s="4"/>
      <c r="K4443" s="23"/>
      <c r="L4443" s="22"/>
    </row>
    <row r="4444" spans="1:12" x14ac:dyDescent="0.25">
      <c r="A4444" s="3"/>
      <c r="B4444" s="4"/>
      <c r="C4444" s="4"/>
      <c r="D4444" s="22"/>
      <c r="E4444" s="22"/>
      <c r="F4444" s="22"/>
      <c r="G4444" s="22"/>
      <c r="H4444" s="4"/>
      <c r="I4444" s="23"/>
      <c r="J4444" s="4"/>
      <c r="K4444" s="23"/>
      <c r="L4444" s="22"/>
    </row>
    <row r="4445" spans="1:12" x14ac:dyDescent="0.25">
      <c r="A4445" s="3"/>
      <c r="B4445" s="4"/>
      <c r="C4445" s="4"/>
      <c r="D4445" s="22"/>
      <c r="E4445" s="22"/>
      <c r="F4445" s="22"/>
      <c r="G4445" s="22"/>
      <c r="H4445" s="4"/>
      <c r="I4445" s="23"/>
      <c r="J4445" s="4"/>
      <c r="K4445" s="23"/>
      <c r="L4445" s="22"/>
    </row>
    <row r="4446" spans="1:12" x14ac:dyDescent="0.25">
      <c r="A4446" s="3"/>
      <c r="B4446" s="4"/>
      <c r="C4446" s="4"/>
      <c r="D4446" s="22"/>
      <c r="E4446" s="22"/>
      <c r="F4446" s="22"/>
      <c r="G4446" s="22"/>
      <c r="H4446" s="4"/>
      <c r="I4446" s="23"/>
      <c r="J4446" s="4"/>
      <c r="K4446" s="23"/>
      <c r="L4446" s="22"/>
    </row>
    <row r="4447" spans="1:12" x14ac:dyDescent="0.25">
      <c r="A4447" s="3"/>
      <c r="B4447" s="4"/>
      <c r="C4447" s="4"/>
      <c r="D4447" s="22"/>
      <c r="E4447" s="22"/>
      <c r="F4447" s="22"/>
      <c r="G4447" s="22"/>
      <c r="H4447" s="4"/>
      <c r="I4447" s="23"/>
      <c r="J4447" s="4"/>
      <c r="K4447" s="23"/>
      <c r="L4447" s="22"/>
    </row>
    <row r="4448" spans="1:12" x14ac:dyDescent="0.25">
      <c r="A4448" s="3"/>
      <c r="B4448" s="4"/>
      <c r="C4448" s="4"/>
      <c r="D4448" s="22"/>
      <c r="E4448" s="22"/>
      <c r="F4448" s="22"/>
      <c r="G4448" s="22"/>
      <c r="H4448" s="4"/>
      <c r="I4448" s="23"/>
      <c r="J4448" s="4"/>
      <c r="K4448" s="23"/>
      <c r="L4448" s="22"/>
    </row>
    <row r="4449" spans="1:12" x14ac:dyDescent="0.25">
      <c r="A4449" s="3"/>
      <c r="B4449" s="4"/>
      <c r="C4449" s="4"/>
      <c r="D4449" s="22"/>
      <c r="E4449" s="22"/>
      <c r="F4449" s="22"/>
      <c r="G4449" s="22"/>
      <c r="H4449" s="4"/>
      <c r="I4449" s="23"/>
      <c r="J4449" s="4"/>
      <c r="K4449" s="23"/>
      <c r="L4449" s="22"/>
    </row>
    <row r="4450" spans="1:12" x14ac:dyDescent="0.25">
      <c r="A4450" s="3"/>
      <c r="B4450" s="4"/>
      <c r="C4450" s="4"/>
      <c r="D4450" s="22"/>
      <c r="E4450" s="22"/>
      <c r="F4450" s="22"/>
      <c r="G4450" s="22"/>
      <c r="H4450" s="4"/>
      <c r="I4450" s="23"/>
      <c r="J4450" s="4"/>
      <c r="K4450" s="23"/>
      <c r="L4450" s="22"/>
    </row>
    <row r="4451" spans="1:12" x14ac:dyDescent="0.25">
      <c r="A4451" s="3"/>
      <c r="B4451" s="4"/>
      <c r="C4451" s="4"/>
      <c r="D4451" s="22"/>
      <c r="E4451" s="22"/>
      <c r="F4451" s="22"/>
      <c r="G4451" s="22"/>
      <c r="H4451" s="4"/>
      <c r="I4451" s="23"/>
      <c r="J4451" s="4"/>
      <c r="K4451" s="23"/>
      <c r="L4451" s="22"/>
    </row>
    <row r="4452" spans="1:12" x14ac:dyDescent="0.25">
      <c r="A4452" s="3"/>
      <c r="B4452" s="4"/>
      <c r="C4452" s="4"/>
      <c r="D4452" s="22"/>
      <c r="E4452" s="22"/>
      <c r="F4452" s="22"/>
      <c r="G4452" s="22"/>
      <c r="H4452" s="4"/>
      <c r="I4452" s="23"/>
      <c r="J4452" s="4"/>
      <c r="K4452" s="23"/>
      <c r="L4452" s="22"/>
    </row>
    <row r="4453" spans="1:12" x14ac:dyDescent="0.25">
      <c r="A4453" s="3"/>
      <c r="B4453" s="4"/>
      <c r="C4453" s="4"/>
      <c r="D4453" s="22"/>
      <c r="E4453" s="22"/>
      <c r="F4453" s="22"/>
      <c r="G4453" s="22"/>
      <c r="H4453" s="4"/>
      <c r="I4453" s="23"/>
      <c r="J4453" s="4"/>
      <c r="K4453" s="23"/>
      <c r="L4453" s="22"/>
    </row>
    <row r="4454" spans="1:12" x14ac:dyDescent="0.25">
      <c r="A4454" s="3"/>
      <c r="B4454" s="4"/>
      <c r="C4454" s="4"/>
      <c r="D4454" s="22"/>
      <c r="E4454" s="22"/>
      <c r="F4454" s="22"/>
      <c r="G4454" s="22"/>
      <c r="H4454" s="4"/>
      <c r="I4454" s="23"/>
      <c r="J4454" s="4"/>
      <c r="K4454" s="23"/>
      <c r="L4454" s="22"/>
    </row>
    <row r="4455" spans="1:12" x14ac:dyDescent="0.25">
      <c r="A4455" s="3"/>
      <c r="B4455" s="4"/>
      <c r="C4455" s="4"/>
      <c r="D4455" s="22"/>
      <c r="E4455" s="22"/>
      <c r="F4455" s="22"/>
      <c r="G4455" s="22"/>
      <c r="H4455" s="4"/>
      <c r="I4455" s="23"/>
      <c r="J4455" s="4"/>
      <c r="K4455" s="23"/>
      <c r="L4455" s="22"/>
    </row>
    <row r="4456" spans="1:12" x14ac:dyDescent="0.25">
      <c r="A4456" s="3"/>
      <c r="B4456" s="4"/>
      <c r="C4456" s="4"/>
      <c r="D4456" s="22"/>
      <c r="E4456" s="22"/>
      <c r="F4456" s="22"/>
      <c r="G4456" s="22"/>
      <c r="H4456" s="4"/>
      <c r="I4456" s="23"/>
      <c r="J4456" s="4"/>
      <c r="K4456" s="23"/>
      <c r="L4456" s="22"/>
    </row>
    <row r="4457" spans="1:12" x14ac:dyDescent="0.25">
      <c r="A4457" s="3"/>
      <c r="B4457" s="4"/>
      <c r="C4457" s="4"/>
      <c r="D4457" s="22"/>
      <c r="E4457" s="22"/>
      <c r="F4457" s="22"/>
      <c r="G4457" s="22"/>
      <c r="H4457" s="4"/>
      <c r="I4457" s="23"/>
      <c r="J4457" s="4"/>
      <c r="K4457" s="23"/>
      <c r="L4457" s="22"/>
    </row>
    <row r="4458" spans="1:12" x14ac:dyDescent="0.25">
      <c r="A4458" s="3"/>
      <c r="B4458" s="4"/>
      <c r="C4458" s="4"/>
      <c r="D4458" s="22"/>
      <c r="E4458" s="22"/>
      <c r="F4458" s="22"/>
      <c r="G4458" s="22"/>
      <c r="H4458" s="4"/>
      <c r="I4458" s="23"/>
      <c r="J4458" s="4"/>
      <c r="K4458" s="23"/>
      <c r="L4458" s="22"/>
    </row>
    <row r="4459" spans="1:12" x14ac:dyDescent="0.25">
      <c r="A4459" s="3"/>
      <c r="B4459" s="4"/>
      <c r="C4459" s="4"/>
      <c r="D4459" s="22"/>
      <c r="E4459" s="22"/>
      <c r="F4459" s="22"/>
      <c r="G4459" s="22"/>
      <c r="H4459" s="4"/>
      <c r="I4459" s="23"/>
      <c r="J4459" s="4"/>
      <c r="K4459" s="23"/>
      <c r="L4459" s="22"/>
    </row>
    <row r="4460" spans="1:12" x14ac:dyDescent="0.25">
      <c r="A4460" s="3"/>
      <c r="B4460" s="4"/>
      <c r="C4460" s="4"/>
      <c r="D4460" s="22"/>
      <c r="E4460" s="22"/>
      <c r="F4460" s="22"/>
      <c r="G4460" s="22"/>
      <c r="H4460" s="4"/>
      <c r="I4460" s="23"/>
      <c r="J4460" s="4"/>
      <c r="K4460" s="23"/>
      <c r="L4460" s="22"/>
    </row>
    <row r="4461" spans="1:12" x14ac:dyDescent="0.25">
      <c r="A4461" s="3"/>
      <c r="B4461" s="4"/>
      <c r="C4461" s="4"/>
      <c r="D4461" s="22"/>
      <c r="E4461" s="22"/>
      <c r="F4461" s="22"/>
      <c r="G4461" s="22"/>
      <c r="H4461" s="4"/>
      <c r="I4461" s="23"/>
      <c r="J4461" s="4"/>
      <c r="K4461" s="23"/>
      <c r="L4461" s="22"/>
    </row>
    <row r="4462" spans="1:12" x14ac:dyDescent="0.25">
      <c r="A4462" s="3"/>
      <c r="B4462" s="4"/>
      <c r="C4462" s="4"/>
      <c r="D4462" s="22"/>
      <c r="E4462" s="22"/>
      <c r="F4462" s="22"/>
      <c r="G4462" s="22"/>
      <c r="H4462" s="4"/>
      <c r="I4462" s="23"/>
      <c r="J4462" s="4"/>
      <c r="K4462" s="23"/>
      <c r="L4462" s="22"/>
    </row>
    <row r="4463" spans="1:12" x14ac:dyDescent="0.25">
      <c r="A4463" s="3"/>
      <c r="B4463" s="4"/>
      <c r="C4463" s="4"/>
      <c r="D4463" s="22"/>
      <c r="E4463" s="22"/>
      <c r="F4463" s="22"/>
      <c r="G4463" s="22"/>
      <c r="H4463" s="4"/>
      <c r="I4463" s="23"/>
      <c r="J4463" s="4"/>
      <c r="K4463" s="23"/>
      <c r="L4463" s="22"/>
    </row>
    <row r="4464" spans="1:12" x14ac:dyDescent="0.25">
      <c r="A4464" s="3"/>
      <c r="B4464" s="4"/>
      <c r="C4464" s="4"/>
      <c r="D4464" s="22"/>
      <c r="E4464" s="22"/>
      <c r="F4464" s="22"/>
      <c r="G4464" s="22"/>
      <c r="H4464" s="4"/>
      <c r="I4464" s="23"/>
      <c r="J4464" s="4"/>
      <c r="K4464" s="23"/>
      <c r="L4464" s="22"/>
    </row>
    <row r="4465" spans="1:12" x14ac:dyDescent="0.25">
      <c r="A4465" s="3"/>
      <c r="B4465" s="4"/>
      <c r="C4465" s="4"/>
      <c r="D4465" s="22"/>
      <c r="E4465" s="22"/>
      <c r="F4465" s="22"/>
      <c r="G4465" s="22"/>
      <c r="H4465" s="4"/>
      <c r="I4465" s="23"/>
      <c r="J4465" s="4"/>
      <c r="K4465" s="23"/>
      <c r="L4465" s="22"/>
    </row>
    <row r="4466" spans="1:12" x14ac:dyDescent="0.25">
      <c r="A4466" s="3"/>
      <c r="B4466" s="4"/>
      <c r="C4466" s="4"/>
      <c r="D4466" s="22"/>
      <c r="E4466" s="22"/>
      <c r="F4466" s="22"/>
      <c r="G4466" s="22"/>
      <c r="H4466" s="4"/>
      <c r="I4466" s="23"/>
      <c r="J4466" s="4"/>
      <c r="K4466" s="23"/>
      <c r="L4466" s="22"/>
    </row>
    <row r="4467" spans="1:12" x14ac:dyDescent="0.25">
      <c r="A4467" s="3"/>
      <c r="B4467" s="4"/>
      <c r="C4467" s="4"/>
      <c r="D4467" s="22"/>
      <c r="E4467" s="22"/>
      <c r="F4467" s="22"/>
      <c r="G4467" s="22"/>
      <c r="H4467" s="4"/>
      <c r="I4467" s="23"/>
      <c r="J4467" s="4"/>
      <c r="K4467" s="23"/>
      <c r="L4467" s="22"/>
    </row>
    <row r="4468" spans="1:12" x14ac:dyDescent="0.25">
      <c r="A4468" s="3"/>
      <c r="B4468" s="4"/>
      <c r="C4468" s="4"/>
      <c r="D4468" s="22"/>
      <c r="E4468" s="22"/>
      <c r="F4468" s="22"/>
      <c r="G4468" s="22"/>
      <c r="H4468" s="4"/>
      <c r="I4468" s="23"/>
      <c r="J4468" s="4"/>
      <c r="K4468" s="23"/>
      <c r="L4468" s="22"/>
    </row>
    <row r="4469" spans="1:12" x14ac:dyDescent="0.25">
      <c r="A4469" s="3"/>
      <c r="B4469" s="4"/>
      <c r="C4469" s="4"/>
      <c r="D4469" s="22"/>
      <c r="E4469" s="22"/>
      <c r="F4469" s="22"/>
      <c r="G4469" s="22"/>
      <c r="H4469" s="4"/>
      <c r="I4469" s="23"/>
      <c r="J4469" s="4"/>
      <c r="K4469" s="23"/>
      <c r="L4469" s="22"/>
    </row>
    <row r="4470" spans="1:12" x14ac:dyDescent="0.25">
      <c r="A4470" s="3"/>
      <c r="B4470" s="4"/>
      <c r="C4470" s="4"/>
      <c r="D4470" s="22"/>
      <c r="E4470" s="22"/>
      <c r="F4470" s="22"/>
      <c r="G4470" s="22"/>
      <c r="H4470" s="4"/>
      <c r="I4470" s="23"/>
      <c r="J4470" s="4"/>
      <c r="K4470" s="23"/>
      <c r="L4470" s="22"/>
    </row>
    <row r="4471" spans="1:12" x14ac:dyDescent="0.25">
      <c r="A4471" s="3"/>
      <c r="B4471" s="4"/>
      <c r="C4471" s="4"/>
      <c r="D4471" s="22"/>
      <c r="E4471" s="22"/>
      <c r="F4471" s="22"/>
      <c r="G4471" s="22"/>
      <c r="H4471" s="4"/>
      <c r="I4471" s="23"/>
      <c r="J4471" s="4"/>
      <c r="K4471" s="23"/>
      <c r="L4471" s="22"/>
    </row>
    <row r="4472" spans="1:12" x14ac:dyDescent="0.25">
      <c r="A4472" s="3"/>
      <c r="B4472" s="4"/>
      <c r="C4472" s="4"/>
      <c r="D4472" s="22"/>
      <c r="E4472" s="22"/>
      <c r="F4472" s="22"/>
      <c r="G4472" s="22"/>
      <c r="H4472" s="4"/>
      <c r="I4472" s="23"/>
      <c r="J4472" s="4"/>
      <c r="K4472" s="23"/>
      <c r="L4472" s="22"/>
    </row>
    <row r="4473" spans="1:12" x14ac:dyDescent="0.25">
      <c r="A4473" s="3"/>
      <c r="B4473" s="4"/>
      <c r="C4473" s="4"/>
      <c r="D4473" s="22"/>
      <c r="E4473" s="22"/>
      <c r="F4473" s="22"/>
      <c r="G4473" s="22"/>
      <c r="H4473" s="4"/>
      <c r="I4473" s="23"/>
      <c r="J4473" s="4"/>
      <c r="K4473" s="23"/>
      <c r="L4473" s="22"/>
    </row>
    <row r="4474" spans="1:12" x14ac:dyDescent="0.25">
      <c r="A4474" s="3"/>
      <c r="B4474" s="4"/>
      <c r="C4474" s="4"/>
      <c r="D4474" s="22"/>
      <c r="E4474" s="22"/>
      <c r="F4474" s="22"/>
      <c r="G4474" s="22"/>
      <c r="H4474" s="4"/>
      <c r="I4474" s="23"/>
      <c r="J4474" s="4"/>
      <c r="K4474" s="23"/>
      <c r="L4474" s="22"/>
    </row>
    <row r="4475" spans="1:12" x14ac:dyDescent="0.25">
      <c r="A4475" s="3"/>
      <c r="B4475" s="4"/>
      <c r="C4475" s="4"/>
      <c r="D4475" s="22"/>
      <c r="E4475" s="22"/>
      <c r="F4475" s="22"/>
      <c r="G4475" s="22"/>
      <c r="H4475" s="4"/>
      <c r="I4475" s="23"/>
      <c r="J4475" s="4"/>
      <c r="K4475" s="23"/>
      <c r="L4475" s="22"/>
    </row>
    <row r="4476" spans="1:12" x14ac:dyDescent="0.25">
      <c r="A4476" s="3"/>
      <c r="B4476" s="4"/>
      <c r="C4476" s="4"/>
      <c r="D4476" s="22"/>
      <c r="E4476" s="22"/>
      <c r="F4476" s="22"/>
      <c r="G4476" s="22"/>
      <c r="H4476" s="4"/>
      <c r="I4476" s="23"/>
      <c r="J4476" s="4"/>
      <c r="K4476" s="23"/>
      <c r="L4476" s="22"/>
    </row>
    <row r="4477" spans="1:12" x14ac:dyDescent="0.25">
      <c r="A4477" s="3"/>
      <c r="B4477" s="4"/>
      <c r="C4477" s="4"/>
      <c r="D4477" s="22"/>
      <c r="E4477" s="22"/>
      <c r="F4477" s="22"/>
      <c r="G4477" s="22"/>
      <c r="H4477" s="4"/>
      <c r="I4477" s="23"/>
      <c r="J4477" s="4"/>
      <c r="K4477" s="23"/>
      <c r="L4477" s="22"/>
    </row>
    <row r="4478" spans="1:12" x14ac:dyDescent="0.25">
      <c r="A4478" s="3"/>
      <c r="B4478" s="4"/>
      <c r="C4478" s="4"/>
      <c r="D4478" s="22"/>
      <c r="E4478" s="22"/>
      <c r="F4478" s="22"/>
      <c r="G4478" s="22"/>
      <c r="H4478" s="4"/>
      <c r="I4478" s="23"/>
      <c r="J4478" s="4"/>
      <c r="K4478" s="23"/>
      <c r="L4478" s="22"/>
    </row>
    <row r="4479" spans="1:12" x14ac:dyDescent="0.25">
      <c r="A4479" s="3"/>
      <c r="B4479" s="4"/>
      <c r="C4479" s="4"/>
      <c r="D4479" s="22"/>
      <c r="E4479" s="22"/>
      <c r="F4479" s="22"/>
      <c r="G4479" s="22"/>
      <c r="H4479" s="4"/>
      <c r="I4479" s="23"/>
      <c r="J4479" s="4"/>
      <c r="K4479" s="23"/>
      <c r="L4479" s="22"/>
    </row>
    <row r="4480" spans="1:12" x14ac:dyDescent="0.25">
      <c r="A4480" s="3"/>
      <c r="B4480" s="4"/>
      <c r="C4480" s="4"/>
      <c r="D4480" s="22"/>
      <c r="E4480" s="22"/>
      <c r="F4480" s="22"/>
      <c r="G4480" s="22"/>
      <c r="H4480" s="4"/>
      <c r="I4480" s="23"/>
      <c r="J4480" s="4"/>
      <c r="K4480" s="23"/>
      <c r="L4480" s="22"/>
    </row>
    <row r="4481" spans="1:12" x14ac:dyDescent="0.25">
      <c r="A4481" s="3"/>
      <c r="B4481" s="4"/>
      <c r="C4481" s="4"/>
      <c r="D4481" s="22"/>
      <c r="E4481" s="22"/>
      <c r="F4481" s="22"/>
      <c r="G4481" s="22"/>
      <c r="H4481" s="4"/>
      <c r="I4481" s="23"/>
      <c r="J4481" s="4"/>
      <c r="K4481" s="23"/>
      <c r="L4481" s="22"/>
    </row>
    <row r="4482" spans="1:12" x14ac:dyDescent="0.25">
      <c r="A4482" s="3"/>
      <c r="B4482" s="4"/>
      <c r="C4482" s="4"/>
      <c r="D4482" s="22"/>
      <c r="E4482" s="22"/>
      <c r="F4482" s="22"/>
      <c r="G4482" s="22"/>
      <c r="H4482" s="4"/>
      <c r="I4482" s="23"/>
      <c r="J4482" s="4"/>
      <c r="K4482" s="23"/>
      <c r="L4482" s="22"/>
    </row>
    <row r="4483" spans="1:12" x14ac:dyDescent="0.25">
      <c r="A4483" s="3"/>
      <c r="B4483" s="4"/>
      <c r="C4483" s="4"/>
      <c r="D4483" s="22"/>
      <c r="E4483" s="22"/>
      <c r="F4483" s="22"/>
      <c r="G4483" s="22"/>
      <c r="H4483" s="4"/>
      <c r="I4483" s="23"/>
      <c r="J4483" s="4"/>
      <c r="K4483" s="23"/>
      <c r="L4483" s="22"/>
    </row>
    <row r="4484" spans="1:12" x14ac:dyDescent="0.25">
      <c r="A4484" s="3"/>
      <c r="B4484" s="4"/>
      <c r="C4484" s="4"/>
      <c r="D4484" s="22"/>
      <c r="E4484" s="22"/>
      <c r="F4484" s="22"/>
      <c r="G4484" s="22"/>
      <c r="H4484" s="4"/>
      <c r="I4484" s="23"/>
      <c r="J4484" s="4"/>
      <c r="K4484" s="23"/>
      <c r="L4484" s="22"/>
    </row>
    <row r="4485" spans="1:12" x14ac:dyDescent="0.25">
      <c r="A4485" s="3"/>
      <c r="B4485" s="4"/>
      <c r="C4485" s="4"/>
      <c r="D4485" s="22"/>
      <c r="E4485" s="22"/>
      <c r="F4485" s="22"/>
      <c r="G4485" s="22"/>
      <c r="H4485" s="4"/>
      <c r="I4485" s="23"/>
      <c r="J4485" s="4"/>
      <c r="K4485" s="23"/>
      <c r="L4485" s="22"/>
    </row>
    <row r="4486" spans="1:12" x14ac:dyDescent="0.25">
      <c r="A4486" s="3"/>
      <c r="B4486" s="4"/>
      <c r="C4486" s="4"/>
      <c r="D4486" s="22"/>
      <c r="E4486" s="22"/>
      <c r="F4486" s="22"/>
      <c r="G4486" s="22"/>
      <c r="H4486" s="4"/>
      <c r="I4486" s="23"/>
      <c r="J4486" s="4"/>
      <c r="K4486" s="23"/>
      <c r="L4486" s="22"/>
    </row>
    <row r="4487" spans="1:12" x14ac:dyDescent="0.25">
      <c r="A4487" s="3"/>
      <c r="B4487" s="4"/>
      <c r="C4487" s="4"/>
      <c r="D4487" s="22"/>
      <c r="E4487" s="22"/>
      <c r="F4487" s="22"/>
      <c r="G4487" s="22"/>
      <c r="H4487" s="4"/>
      <c r="I4487" s="23"/>
      <c r="J4487" s="4"/>
      <c r="K4487" s="23"/>
      <c r="L4487" s="22"/>
    </row>
    <row r="4488" spans="1:12" x14ac:dyDescent="0.25">
      <c r="A4488" s="3"/>
      <c r="B4488" s="4"/>
      <c r="C4488" s="4"/>
      <c r="D4488" s="22"/>
      <c r="E4488" s="22"/>
      <c r="F4488" s="22"/>
      <c r="G4488" s="22"/>
      <c r="H4488" s="4"/>
      <c r="I4488" s="23"/>
      <c r="J4488" s="4"/>
      <c r="K4488" s="23"/>
      <c r="L4488" s="22"/>
    </row>
    <row r="4489" spans="1:12" x14ac:dyDescent="0.25">
      <c r="A4489" s="3"/>
      <c r="B4489" s="4"/>
      <c r="C4489" s="4"/>
      <c r="D4489" s="22"/>
      <c r="E4489" s="22"/>
      <c r="F4489" s="22"/>
      <c r="G4489" s="22"/>
      <c r="H4489" s="4"/>
      <c r="I4489" s="23"/>
      <c r="J4489" s="4"/>
      <c r="K4489" s="23"/>
      <c r="L4489" s="22"/>
    </row>
    <row r="4490" spans="1:12" x14ac:dyDescent="0.25">
      <c r="A4490" s="3"/>
      <c r="B4490" s="4"/>
      <c r="C4490" s="4"/>
      <c r="D4490" s="22"/>
      <c r="E4490" s="22"/>
      <c r="F4490" s="22"/>
      <c r="G4490" s="22"/>
      <c r="H4490" s="4"/>
      <c r="I4490" s="23"/>
      <c r="J4490" s="4"/>
      <c r="K4490" s="23"/>
      <c r="L4490" s="22"/>
    </row>
    <row r="4491" spans="1:12" x14ac:dyDescent="0.25">
      <c r="A4491" s="3"/>
      <c r="B4491" s="4"/>
      <c r="C4491" s="4"/>
      <c r="D4491" s="22"/>
      <c r="E4491" s="22"/>
      <c r="F4491" s="22"/>
      <c r="G4491" s="22"/>
      <c r="H4491" s="4"/>
      <c r="I4491" s="23"/>
      <c r="J4491" s="4"/>
      <c r="K4491" s="23"/>
      <c r="L4491" s="22"/>
    </row>
    <row r="4492" spans="1:12" x14ac:dyDescent="0.25">
      <c r="A4492" s="3"/>
      <c r="B4492" s="4"/>
      <c r="C4492" s="4"/>
      <c r="D4492" s="22"/>
      <c r="E4492" s="22"/>
      <c r="F4492" s="22"/>
      <c r="G4492" s="22"/>
      <c r="H4492" s="4"/>
      <c r="I4492" s="23"/>
      <c r="J4492" s="4"/>
      <c r="K4492" s="23"/>
      <c r="L4492" s="22"/>
    </row>
    <row r="4493" spans="1:12" x14ac:dyDescent="0.25">
      <c r="A4493" s="3"/>
      <c r="B4493" s="4"/>
      <c r="C4493" s="4"/>
      <c r="D4493" s="22"/>
      <c r="E4493" s="22"/>
      <c r="F4493" s="22"/>
      <c r="G4493" s="22"/>
      <c r="H4493" s="4"/>
      <c r="I4493" s="23"/>
      <c r="J4493" s="4"/>
      <c r="K4493" s="23"/>
      <c r="L4493" s="22"/>
    </row>
    <row r="4494" spans="1:12" x14ac:dyDescent="0.25">
      <c r="A4494" s="3"/>
      <c r="B4494" s="4"/>
      <c r="C4494" s="4"/>
      <c r="D4494" s="22"/>
      <c r="E4494" s="22"/>
      <c r="F4494" s="22"/>
      <c r="G4494" s="22"/>
      <c r="H4494" s="4"/>
      <c r="I4494" s="23"/>
      <c r="J4494" s="4"/>
      <c r="K4494" s="23"/>
      <c r="L4494" s="22"/>
    </row>
    <row r="4495" spans="1:12" x14ac:dyDescent="0.25">
      <c r="A4495" s="3"/>
      <c r="B4495" s="4"/>
      <c r="C4495" s="4"/>
      <c r="D4495" s="22"/>
      <c r="E4495" s="22"/>
      <c r="F4495" s="22"/>
      <c r="G4495" s="22"/>
      <c r="H4495" s="4"/>
      <c r="I4495" s="23"/>
      <c r="J4495" s="4"/>
      <c r="K4495" s="23"/>
      <c r="L4495" s="22"/>
    </row>
    <row r="4496" spans="1:12" x14ac:dyDescent="0.25">
      <c r="A4496" s="3"/>
      <c r="B4496" s="4"/>
      <c r="C4496" s="4"/>
      <c r="D4496" s="22"/>
      <c r="E4496" s="22"/>
      <c r="F4496" s="22"/>
      <c r="G4496" s="22"/>
      <c r="H4496" s="4"/>
      <c r="I4496" s="23"/>
      <c r="J4496" s="4"/>
      <c r="K4496" s="23"/>
      <c r="L4496" s="22"/>
    </row>
    <row r="4497" spans="1:12" x14ac:dyDescent="0.25">
      <c r="A4497" s="3"/>
      <c r="B4497" s="4"/>
      <c r="C4497" s="4"/>
      <c r="D4497" s="22"/>
      <c r="E4497" s="22"/>
      <c r="F4497" s="22"/>
      <c r="G4497" s="22"/>
      <c r="H4497" s="4"/>
      <c r="I4497" s="23"/>
      <c r="J4497" s="4"/>
      <c r="K4497" s="23"/>
      <c r="L4497" s="22"/>
    </row>
    <row r="4498" spans="1:12" x14ac:dyDescent="0.25">
      <c r="A4498" s="3"/>
      <c r="B4498" s="4"/>
      <c r="C4498" s="4"/>
      <c r="D4498" s="22"/>
      <c r="E4498" s="22"/>
      <c r="F4498" s="22"/>
      <c r="G4498" s="22"/>
      <c r="H4498" s="4"/>
      <c r="I4498" s="23"/>
      <c r="J4498" s="4"/>
      <c r="K4498" s="23"/>
      <c r="L4498" s="22"/>
    </row>
    <row r="4499" spans="1:12" x14ac:dyDescent="0.25">
      <c r="A4499" s="3"/>
      <c r="B4499" s="4"/>
      <c r="C4499" s="4"/>
      <c r="D4499" s="22"/>
      <c r="E4499" s="22"/>
      <c r="F4499" s="22"/>
      <c r="G4499" s="22"/>
      <c r="H4499" s="4"/>
      <c r="I4499" s="23"/>
      <c r="J4499" s="4"/>
      <c r="K4499" s="23"/>
      <c r="L4499" s="22"/>
    </row>
    <row r="4500" spans="1:12" x14ac:dyDescent="0.25">
      <c r="A4500" s="3"/>
      <c r="B4500" s="4"/>
      <c r="C4500" s="4"/>
      <c r="D4500" s="22"/>
      <c r="E4500" s="22"/>
      <c r="F4500" s="22"/>
      <c r="G4500" s="22"/>
      <c r="H4500" s="4"/>
      <c r="I4500" s="23"/>
      <c r="J4500" s="4"/>
      <c r="K4500" s="23"/>
      <c r="L4500" s="22"/>
    </row>
    <row r="4501" spans="1:12" x14ac:dyDescent="0.25">
      <c r="A4501" s="3"/>
      <c r="B4501" s="4"/>
      <c r="C4501" s="4"/>
      <c r="D4501" s="22"/>
      <c r="E4501" s="22"/>
      <c r="F4501" s="22"/>
      <c r="G4501" s="22"/>
      <c r="H4501" s="4"/>
      <c r="I4501" s="23"/>
      <c r="J4501" s="4"/>
      <c r="K4501" s="23"/>
      <c r="L4501" s="22"/>
    </row>
    <row r="4502" spans="1:12" x14ac:dyDescent="0.25">
      <c r="A4502" s="3"/>
      <c r="B4502" s="4"/>
      <c r="C4502" s="4"/>
      <c r="D4502" s="22"/>
      <c r="E4502" s="22"/>
      <c r="F4502" s="22"/>
      <c r="G4502" s="22"/>
      <c r="H4502" s="4"/>
      <c r="I4502" s="23"/>
      <c r="J4502" s="4"/>
      <c r="K4502" s="23"/>
      <c r="L4502" s="22"/>
    </row>
    <row r="4503" spans="1:12" x14ac:dyDescent="0.25">
      <c r="A4503" s="3"/>
      <c r="B4503" s="4"/>
      <c r="C4503" s="4"/>
      <c r="D4503" s="22"/>
      <c r="E4503" s="22"/>
      <c r="F4503" s="22"/>
      <c r="G4503" s="22"/>
      <c r="H4503" s="4"/>
      <c r="I4503" s="23"/>
      <c r="J4503" s="4"/>
      <c r="K4503" s="23"/>
      <c r="L4503" s="22"/>
    </row>
    <row r="4504" spans="1:12" x14ac:dyDescent="0.25">
      <c r="A4504" s="3"/>
      <c r="B4504" s="4"/>
      <c r="C4504" s="4"/>
      <c r="D4504" s="22"/>
      <c r="E4504" s="22"/>
      <c r="F4504" s="22"/>
      <c r="G4504" s="22"/>
      <c r="H4504" s="4"/>
      <c r="I4504" s="23"/>
      <c r="J4504" s="4"/>
      <c r="K4504" s="23"/>
      <c r="L4504" s="22"/>
    </row>
    <row r="4505" spans="1:12" x14ac:dyDescent="0.25">
      <c r="A4505" s="3"/>
      <c r="B4505" s="4"/>
      <c r="C4505" s="4"/>
      <c r="D4505" s="22"/>
      <c r="E4505" s="22"/>
      <c r="F4505" s="22"/>
      <c r="G4505" s="22"/>
      <c r="H4505" s="4"/>
      <c r="I4505" s="23"/>
      <c r="J4505" s="4"/>
      <c r="K4505" s="23"/>
      <c r="L4505" s="22"/>
    </row>
    <row r="4506" spans="1:12" x14ac:dyDescent="0.25">
      <c r="A4506" s="3"/>
      <c r="B4506" s="4"/>
      <c r="C4506" s="4"/>
      <c r="D4506" s="22"/>
      <c r="E4506" s="22"/>
      <c r="F4506" s="22"/>
      <c r="G4506" s="22"/>
      <c r="H4506" s="4"/>
      <c r="I4506" s="23"/>
      <c r="J4506" s="4"/>
      <c r="K4506" s="23"/>
      <c r="L4506" s="22"/>
    </row>
    <row r="4507" spans="1:12" x14ac:dyDescent="0.25">
      <c r="A4507" s="3"/>
      <c r="B4507" s="4"/>
      <c r="C4507" s="4"/>
      <c r="D4507" s="22"/>
      <c r="E4507" s="22"/>
      <c r="F4507" s="22"/>
      <c r="G4507" s="22"/>
      <c r="H4507" s="4"/>
      <c r="I4507" s="23"/>
      <c r="J4507" s="4"/>
      <c r="K4507" s="23"/>
      <c r="L4507" s="22"/>
    </row>
    <row r="4508" spans="1:12" x14ac:dyDescent="0.25">
      <c r="A4508" s="3"/>
      <c r="B4508" s="4"/>
      <c r="C4508" s="4"/>
      <c r="D4508" s="22"/>
      <c r="E4508" s="22"/>
      <c r="F4508" s="22"/>
      <c r="G4508" s="22"/>
      <c r="H4508" s="4"/>
      <c r="I4508" s="23"/>
      <c r="J4508" s="4"/>
      <c r="K4508" s="23"/>
      <c r="L4508" s="22"/>
    </row>
    <row r="4509" spans="1:12" x14ac:dyDescent="0.25">
      <c r="A4509" s="3"/>
      <c r="B4509" s="4"/>
      <c r="C4509" s="4"/>
      <c r="D4509" s="22"/>
      <c r="E4509" s="22"/>
      <c r="F4509" s="22"/>
      <c r="G4509" s="22"/>
      <c r="H4509" s="4"/>
      <c r="I4509" s="23"/>
      <c r="J4509" s="4"/>
      <c r="K4509" s="23"/>
      <c r="L4509" s="22"/>
    </row>
    <row r="4510" spans="1:12" x14ac:dyDescent="0.25">
      <c r="A4510" s="3"/>
      <c r="B4510" s="4"/>
      <c r="C4510" s="4"/>
      <c r="D4510" s="22"/>
      <c r="E4510" s="22"/>
      <c r="F4510" s="22"/>
      <c r="G4510" s="22"/>
      <c r="H4510" s="4"/>
      <c r="I4510" s="23"/>
      <c r="J4510" s="4"/>
      <c r="K4510" s="23"/>
      <c r="L4510" s="22"/>
    </row>
    <row r="4511" spans="1:12" x14ac:dyDescent="0.25">
      <c r="A4511" s="3"/>
      <c r="B4511" s="4"/>
      <c r="C4511" s="4"/>
      <c r="D4511" s="22"/>
      <c r="E4511" s="22"/>
      <c r="F4511" s="22"/>
      <c r="G4511" s="22"/>
      <c r="H4511" s="4"/>
      <c r="I4511" s="23"/>
      <c r="J4511" s="4"/>
      <c r="K4511" s="23"/>
      <c r="L4511" s="22"/>
    </row>
    <row r="4512" spans="1:12" x14ac:dyDescent="0.25">
      <c r="A4512" s="3"/>
      <c r="B4512" s="4"/>
      <c r="C4512" s="4"/>
      <c r="D4512" s="22"/>
      <c r="E4512" s="22"/>
      <c r="F4512" s="22"/>
      <c r="G4512" s="22"/>
      <c r="H4512" s="4"/>
      <c r="I4512" s="23"/>
      <c r="J4512" s="4"/>
      <c r="K4512" s="23"/>
      <c r="L4512" s="22"/>
    </row>
    <row r="4513" spans="1:12" x14ac:dyDescent="0.25">
      <c r="A4513" s="3"/>
      <c r="B4513" s="4"/>
      <c r="C4513" s="4"/>
      <c r="D4513" s="22"/>
      <c r="E4513" s="22"/>
      <c r="F4513" s="22"/>
      <c r="G4513" s="22"/>
      <c r="H4513" s="4"/>
      <c r="I4513" s="23"/>
      <c r="J4513" s="4"/>
      <c r="K4513" s="23"/>
      <c r="L4513" s="22"/>
    </row>
    <row r="4514" spans="1:12" x14ac:dyDescent="0.25">
      <c r="A4514" s="3"/>
      <c r="B4514" s="4"/>
      <c r="C4514" s="4"/>
      <c r="D4514" s="22"/>
      <c r="E4514" s="22"/>
      <c r="F4514" s="22"/>
      <c r="G4514" s="22"/>
      <c r="H4514" s="4"/>
      <c r="I4514" s="23"/>
      <c r="J4514" s="4"/>
      <c r="K4514" s="23"/>
      <c r="L4514" s="22"/>
    </row>
    <row r="4515" spans="1:12" x14ac:dyDescent="0.25">
      <c r="A4515" s="3"/>
      <c r="B4515" s="4"/>
      <c r="C4515" s="4"/>
      <c r="D4515" s="22"/>
      <c r="E4515" s="22"/>
      <c r="F4515" s="22"/>
      <c r="G4515" s="22"/>
      <c r="H4515" s="4"/>
      <c r="I4515" s="23"/>
      <c r="J4515" s="4"/>
      <c r="K4515" s="23"/>
      <c r="L4515" s="22"/>
    </row>
    <row r="4516" spans="1:12" x14ac:dyDescent="0.25">
      <c r="A4516" s="3"/>
      <c r="B4516" s="4"/>
      <c r="C4516" s="4"/>
      <c r="D4516" s="22"/>
      <c r="E4516" s="22"/>
      <c r="F4516" s="22"/>
      <c r="G4516" s="22"/>
      <c r="H4516" s="4"/>
      <c r="I4516" s="23"/>
      <c r="J4516" s="4"/>
      <c r="K4516" s="23"/>
      <c r="L4516" s="22"/>
    </row>
    <row r="4517" spans="1:12" x14ac:dyDescent="0.25">
      <c r="A4517" s="3"/>
      <c r="B4517" s="4"/>
      <c r="C4517" s="4"/>
      <c r="D4517" s="22"/>
      <c r="E4517" s="22"/>
      <c r="F4517" s="22"/>
      <c r="G4517" s="22"/>
      <c r="H4517" s="4"/>
      <c r="I4517" s="23"/>
      <c r="J4517" s="4"/>
      <c r="K4517" s="23"/>
      <c r="L4517" s="22"/>
    </row>
    <row r="4518" spans="1:12" x14ac:dyDescent="0.25">
      <c r="A4518" s="3"/>
      <c r="B4518" s="4"/>
      <c r="C4518" s="4"/>
      <c r="D4518" s="22"/>
      <c r="E4518" s="22"/>
      <c r="F4518" s="22"/>
      <c r="G4518" s="22"/>
      <c r="H4518" s="4"/>
      <c r="I4518" s="23"/>
      <c r="J4518" s="4"/>
      <c r="K4518" s="23"/>
      <c r="L4518" s="22"/>
    </row>
    <row r="4519" spans="1:12" x14ac:dyDescent="0.25">
      <c r="A4519" s="3"/>
      <c r="B4519" s="4"/>
      <c r="C4519" s="4"/>
      <c r="D4519" s="22"/>
      <c r="E4519" s="22"/>
      <c r="F4519" s="22"/>
      <c r="G4519" s="22"/>
      <c r="H4519" s="4"/>
      <c r="I4519" s="23"/>
      <c r="J4519" s="4"/>
      <c r="K4519" s="23"/>
      <c r="L4519" s="22"/>
    </row>
    <row r="4520" spans="1:12" x14ac:dyDescent="0.25">
      <c r="A4520" s="3"/>
      <c r="B4520" s="4"/>
      <c r="C4520" s="4"/>
      <c r="D4520" s="22"/>
      <c r="E4520" s="22"/>
      <c r="F4520" s="22"/>
      <c r="G4520" s="22"/>
      <c r="H4520" s="4"/>
      <c r="I4520" s="23"/>
      <c r="J4520" s="4"/>
      <c r="K4520" s="23"/>
      <c r="L4520" s="22"/>
    </row>
    <row r="4521" spans="1:12" x14ac:dyDescent="0.25">
      <c r="A4521" s="3"/>
      <c r="B4521" s="4"/>
      <c r="C4521" s="4"/>
      <c r="D4521" s="22"/>
      <c r="E4521" s="22"/>
      <c r="F4521" s="22"/>
      <c r="G4521" s="22"/>
      <c r="H4521" s="4"/>
      <c r="I4521" s="23"/>
      <c r="J4521" s="4"/>
      <c r="K4521" s="23"/>
      <c r="L4521" s="22"/>
    </row>
    <row r="4522" spans="1:12" x14ac:dyDescent="0.25">
      <c r="A4522" s="3"/>
      <c r="B4522" s="4"/>
      <c r="C4522" s="4"/>
      <c r="D4522" s="22"/>
      <c r="E4522" s="22"/>
      <c r="F4522" s="22"/>
      <c r="G4522" s="22"/>
      <c r="H4522" s="4"/>
      <c r="I4522" s="23"/>
      <c r="J4522" s="4"/>
      <c r="K4522" s="23"/>
      <c r="L4522" s="22"/>
    </row>
    <row r="4523" spans="1:12" x14ac:dyDescent="0.25">
      <c r="A4523" s="3"/>
      <c r="B4523" s="4"/>
      <c r="C4523" s="4"/>
      <c r="D4523" s="22"/>
      <c r="E4523" s="22"/>
      <c r="F4523" s="22"/>
      <c r="G4523" s="22"/>
      <c r="H4523" s="4"/>
      <c r="I4523" s="23"/>
      <c r="J4523" s="4"/>
      <c r="K4523" s="23"/>
      <c r="L4523" s="22"/>
    </row>
    <row r="4524" spans="1:12" x14ac:dyDescent="0.25">
      <c r="A4524" s="3"/>
      <c r="B4524" s="4"/>
      <c r="C4524" s="4"/>
      <c r="D4524" s="22"/>
      <c r="E4524" s="22"/>
      <c r="F4524" s="22"/>
      <c r="G4524" s="22"/>
      <c r="H4524" s="4"/>
      <c r="I4524" s="23"/>
      <c r="J4524" s="4"/>
      <c r="K4524" s="23"/>
      <c r="L4524" s="22"/>
    </row>
    <row r="4525" spans="1:12" x14ac:dyDescent="0.25">
      <c r="A4525" s="3"/>
      <c r="B4525" s="4"/>
      <c r="C4525" s="4"/>
      <c r="D4525" s="22"/>
      <c r="E4525" s="22"/>
      <c r="F4525" s="22"/>
      <c r="G4525" s="22"/>
      <c r="H4525" s="4"/>
      <c r="I4525" s="23"/>
      <c r="J4525" s="4"/>
      <c r="K4525" s="23"/>
      <c r="L4525" s="22"/>
    </row>
    <row r="4526" spans="1:12" x14ac:dyDescent="0.25">
      <c r="A4526" s="3"/>
      <c r="B4526" s="4"/>
      <c r="C4526" s="4"/>
      <c r="D4526" s="22"/>
      <c r="E4526" s="22"/>
      <c r="F4526" s="22"/>
      <c r="G4526" s="22"/>
      <c r="H4526" s="4"/>
      <c r="I4526" s="23"/>
      <c r="J4526" s="4"/>
      <c r="K4526" s="23"/>
      <c r="L4526" s="22"/>
    </row>
    <row r="4527" spans="1:12" x14ac:dyDescent="0.25">
      <c r="A4527" s="3"/>
      <c r="B4527" s="4"/>
      <c r="C4527" s="4"/>
      <c r="D4527" s="22"/>
      <c r="E4527" s="22"/>
      <c r="F4527" s="22"/>
      <c r="G4527" s="22"/>
      <c r="H4527" s="4"/>
      <c r="I4527" s="23"/>
      <c r="J4527" s="4"/>
      <c r="K4527" s="23"/>
      <c r="L4527" s="22"/>
    </row>
    <row r="4528" spans="1:12" x14ac:dyDescent="0.25">
      <c r="A4528" s="3"/>
      <c r="B4528" s="4"/>
      <c r="C4528" s="4"/>
      <c r="D4528" s="22"/>
      <c r="E4528" s="22"/>
      <c r="F4528" s="22"/>
      <c r="G4528" s="22"/>
      <c r="H4528" s="4"/>
      <c r="I4528" s="23"/>
      <c r="J4528" s="4"/>
      <c r="K4528" s="23"/>
      <c r="L4528" s="22"/>
    </row>
    <row r="4529" spans="1:12" x14ac:dyDescent="0.25">
      <c r="A4529" s="3"/>
      <c r="B4529" s="4"/>
      <c r="C4529" s="4"/>
      <c r="D4529" s="22"/>
      <c r="E4529" s="22"/>
      <c r="F4529" s="22"/>
      <c r="G4529" s="22"/>
      <c r="H4529" s="4"/>
      <c r="I4529" s="23"/>
      <c r="J4529" s="4"/>
      <c r="K4529" s="23"/>
      <c r="L4529" s="22"/>
    </row>
    <row r="4530" spans="1:12" x14ac:dyDescent="0.25">
      <c r="A4530" s="3"/>
      <c r="B4530" s="4"/>
      <c r="C4530" s="4"/>
      <c r="D4530" s="22"/>
      <c r="E4530" s="22"/>
      <c r="F4530" s="22"/>
      <c r="G4530" s="22"/>
      <c r="H4530" s="4"/>
      <c r="I4530" s="23"/>
      <c r="J4530" s="4"/>
      <c r="K4530" s="23"/>
      <c r="L4530" s="22"/>
    </row>
    <row r="4531" spans="1:12" x14ac:dyDescent="0.25">
      <c r="A4531" s="3"/>
      <c r="B4531" s="4"/>
      <c r="C4531" s="4"/>
      <c r="D4531" s="22"/>
      <c r="E4531" s="22"/>
      <c r="F4531" s="22"/>
      <c r="G4531" s="22"/>
      <c r="H4531" s="4"/>
      <c r="I4531" s="23"/>
      <c r="J4531" s="4"/>
      <c r="K4531" s="23"/>
      <c r="L4531" s="22"/>
    </row>
    <row r="4532" spans="1:12" x14ac:dyDescent="0.25">
      <c r="A4532" s="3"/>
      <c r="B4532" s="4"/>
      <c r="C4532" s="4"/>
      <c r="D4532" s="22"/>
      <c r="E4532" s="22"/>
      <c r="F4532" s="22"/>
      <c r="G4532" s="22"/>
      <c r="H4532" s="4"/>
      <c r="I4532" s="23"/>
      <c r="J4532" s="4"/>
      <c r="K4532" s="23"/>
      <c r="L4532" s="22"/>
    </row>
    <row r="4533" spans="1:12" x14ac:dyDescent="0.25">
      <c r="A4533" s="3"/>
      <c r="B4533" s="4"/>
      <c r="C4533" s="4"/>
      <c r="D4533" s="22"/>
      <c r="E4533" s="22"/>
      <c r="F4533" s="22"/>
      <c r="G4533" s="22"/>
      <c r="H4533" s="4"/>
      <c r="I4533" s="23"/>
      <c r="J4533" s="4"/>
      <c r="K4533" s="23"/>
      <c r="L4533" s="22"/>
    </row>
    <row r="4534" spans="1:12" x14ac:dyDescent="0.25">
      <c r="A4534" s="3"/>
      <c r="B4534" s="4"/>
      <c r="C4534" s="4"/>
      <c r="D4534" s="22"/>
      <c r="E4534" s="22"/>
      <c r="F4534" s="22"/>
      <c r="G4534" s="22"/>
      <c r="H4534" s="4"/>
      <c r="I4534" s="23"/>
      <c r="J4534" s="4"/>
      <c r="K4534" s="23"/>
      <c r="L4534" s="22"/>
    </row>
    <row r="4535" spans="1:12" x14ac:dyDescent="0.25">
      <c r="A4535" s="3"/>
      <c r="B4535" s="4"/>
      <c r="C4535" s="4"/>
      <c r="D4535" s="22"/>
      <c r="E4535" s="22"/>
      <c r="F4535" s="22"/>
      <c r="G4535" s="22"/>
      <c r="H4535" s="4"/>
      <c r="I4535" s="23"/>
      <c r="J4535" s="4"/>
      <c r="K4535" s="23"/>
      <c r="L4535" s="22"/>
    </row>
    <row r="4536" spans="1:12" x14ac:dyDescent="0.25">
      <c r="A4536" s="3"/>
      <c r="B4536" s="4"/>
      <c r="C4536" s="4"/>
      <c r="D4536" s="22"/>
      <c r="E4536" s="22"/>
      <c r="F4536" s="22"/>
      <c r="G4536" s="22"/>
      <c r="H4536" s="4"/>
      <c r="I4536" s="23"/>
      <c r="J4536" s="4"/>
      <c r="K4536" s="23"/>
      <c r="L4536" s="22"/>
    </row>
    <row r="4537" spans="1:12" x14ac:dyDescent="0.25">
      <c r="A4537" s="3"/>
      <c r="B4537" s="4"/>
      <c r="C4537" s="4"/>
      <c r="D4537" s="22"/>
      <c r="E4537" s="22"/>
      <c r="F4537" s="22"/>
      <c r="G4537" s="22"/>
      <c r="H4537" s="4"/>
      <c r="I4537" s="23"/>
      <c r="J4537" s="4"/>
      <c r="K4537" s="23"/>
      <c r="L4537" s="22"/>
    </row>
    <row r="4538" spans="1:12" x14ac:dyDescent="0.25">
      <c r="A4538" s="3"/>
      <c r="B4538" s="4"/>
      <c r="C4538" s="4"/>
      <c r="D4538" s="22"/>
      <c r="E4538" s="22"/>
      <c r="F4538" s="22"/>
      <c r="G4538" s="22"/>
      <c r="H4538" s="4"/>
      <c r="I4538" s="23"/>
      <c r="J4538" s="4"/>
      <c r="K4538" s="23"/>
      <c r="L4538" s="22"/>
    </row>
    <row r="4539" spans="1:12" x14ac:dyDescent="0.25">
      <c r="A4539" s="3"/>
      <c r="B4539" s="4"/>
      <c r="C4539" s="4"/>
      <c r="D4539" s="22"/>
      <c r="E4539" s="22"/>
      <c r="F4539" s="22"/>
      <c r="G4539" s="22"/>
      <c r="H4539" s="4"/>
      <c r="I4539" s="23"/>
      <c r="J4539" s="4"/>
      <c r="K4539" s="23"/>
      <c r="L4539" s="22"/>
    </row>
    <row r="4540" spans="1:12" x14ac:dyDescent="0.25">
      <c r="A4540" s="3"/>
      <c r="B4540" s="4"/>
      <c r="C4540" s="4"/>
      <c r="D4540" s="22"/>
      <c r="E4540" s="22"/>
      <c r="F4540" s="22"/>
      <c r="G4540" s="22"/>
      <c r="H4540" s="4"/>
      <c r="I4540" s="23"/>
      <c r="J4540" s="4"/>
      <c r="K4540" s="23"/>
      <c r="L4540" s="22"/>
    </row>
    <row r="4541" spans="1:12" x14ac:dyDescent="0.25">
      <c r="A4541" s="3"/>
      <c r="B4541" s="4"/>
      <c r="C4541" s="4"/>
      <c r="D4541" s="22"/>
      <c r="E4541" s="22"/>
      <c r="F4541" s="22"/>
      <c r="G4541" s="22"/>
      <c r="H4541" s="4"/>
      <c r="I4541" s="23"/>
      <c r="J4541" s="4"/>
      <c r="K4541" s="23"/>
      <c r="L4541" s="22"/>
    </row>
    <row r="4542" spans="1:12" x14ac:dyDescent="0.25">
      <c r="A4542" s="3"/>
      <c r="B4542" s="4"/>
      <c r="C4542" s="4"/>
      <c r="D4542" s="22"/>
      <c r="E4542" s="22"/>
      <c r="F4542" s="22"/>
      <c r="G4542" s="22"/>
      <c r="H4542" s="4"/>
      <c r="I4542" s="23"/>
      <c r="J4542" s="4"/>
      <c r="K4542" s="23"/>
      <c r="L4542" s="22"/>
    </row>
    <row r="4543" spans="1:12" x14ac:dyDescent="0.25">
      <c r="A4543" s="3"/>
      <c r="B4543" s="4"/>
      <c r="C4543" s="4"/>
      <c r="D4543" s="22"/>
      <c r="E4543" s="22"/>
      <c r="F4543" s="22"/>
      <c r="G4543" s="22"/>
      <c r="H4543" s="4"/>
      <c r="I4543" s="23"/>
      <c r="J4543" s="4"/>
      <c r="K4543" s="23"/>
      <c r="L4543" s="22"/>
    </row>
    <row r="4544" spans="1:12" x14ac:dyDescent="0.25">
      <c r="A4544" s="3"/>
      <c r="B4544" s="4"/>
      <c r="C4544" s="4"/>
      <c r="D4544" s="22"/>
      <c r="E4544" s="22"/>
      <c r="F4544" s="22"/>
      <c r="G4544" s="22"/>
      <c r="H4544" s="4"/>
      <c r="I4544" s="23"/>
      <c r="J4544" s="4"/>
      <c r="K4544" s="23"/>
      <c r="L4544" s="22"/>
    </row>
    <row r="4545" spans="1:12" x14ac:dyDescent="0.25">
      <c r="A4545" s="3"/>
      <c r="B4545" s="4"/>
      <c r="C4545" s="4"/>
      <c r="D4545" s="22"/>
      <c r="E4545" s="22"/>
      <c r="F4545" s="22"/>
      <c r="G4545" s="22"/>
      <c r="H4545" s="4"/>
      <c r="I4545" s="23"/>
      <c r="J4545" s="4"/>
      <c r="K4545" s="23"/>
      <c r="L4545" s="22"/>
    </row>
    <row r="4546" spans="1:12" x14ac:dyDescent="0.25">
      <c r="A4546" s="3"/>
      <c r="B4546" s="4"/>
      <c r="C4546" s="4"/>
      <c r="D4546" s="22"/>
      <c r="E4546" s="22"/>
      <c r="F4546" s="22"/>
      <c r="G4546" s="22"/>
      <c r="H4546" s="4"/>
      <c r="I4546" s="23"/>
      <c r="J4546" s="4"/>
      <c r="K4546" s="23"/>
      <c r="L4546" s="22"/>
    </row>
    <row r="4547" spans="1:12" x14ac:dyDescent="0.25">
      <c r="A4547" s="3"/>
      <c r="B4547" s="4"/>
      <c r="C4547" s="4"/>
      <c r="D4547" s="22"/>
      <c r="E4547" s="22"/>
      <c r="F4547" s="22"/>
      <c r="G4547" s="22"/>
      <c r="H4547" s="4"/>
      <c r="I4547" s="23"/>
      <c r="J4547" s="4"/>
      <c r="K4547" s="23"/>
      <c r="L4547" s="22"/>
    </row>
    <row r="4548" spans="1:12" x14ac:dyDescent="0.25">
      <c r="A4548" s="3"/>
      <c r="B4548" s="4"/>
      <c r="C4548" s="4"/>
      <c r="D4548" s="22"/>
      <c r="E4548" s="22"/>
      <c r="F4548" s="22"/>
      <c r="G4548" s="22"/>
      <c r="H4548" s="4"/>
      <c r="I4548" s="23"/>
      <c r="J4548" s="4"/>
      <c r="K4548" s="23"/>
      <c r="L4548" s="22"/>
    </row>
    <row r="4549" spans="1:12" x14ac:dyDescent="0.25">
      <c r="A4549" s="3"/>
      <c r="B4549" s="4"/>
      <c r="C4549" s="4"/>
      <c r="D4549" s="22"/>
      <c r="E4549" s="22"/>
      <c r="F4549" s="22"/>
      <c r="G4549" s="22"/>
      <c r="H4549" s="4"/>
      <c r="I4549" s="23"/>
      <c r="J4549" s="4"/>
      <c r="K4549" s="23"/>
      <c r="L4549" s="22"/>
    </row>
    <row r="4550" spans="1:12" x14ac:dyDescent="0.25">
      <c r="A4550" s="3"/>
      <c r="B4550" s="4"/>
      <c r="C4550" s="4"/>
      <c r="D4550" s="22"/>
      <c r="E4550" s="22"/>
      <c r="F4550" s="22"/>
      <c r="G4550" s="22"/>
      <c r="H4550" s="4"/>
      <c r="I4550" s="23"/>
      <c r="J4550" s="4"/>
      <c r="K4550" s="23"/>
      <c r="L4550" s="22"/>
    </row>
    <row r="4551" spans="1:12" x14ac:dyDescent="0.25">
      <c r="A4551" s="3"/>
      <c r="B4551" s="4"/>
      <c r="C4551" s="4"/>
      <c r="D4551" s="22"/>
      <c r="E4551" s="22"/>
      <c r="F4551" s="22"/>
      <c r="G4551" s="22"/>
      <c r="H4551" s="4"/>
      <c r="I4551" s="23"/>
      <c r="J4551" s="4"/>
      <c r="K4551" s="23"/>
      <c r="L4551" s="22"/>
    </row>
    <row r="4552" spans="1:12" x14ac:dyDescent="0.25">
      <c r="A4552" s="3"/>
      <c r="B4552" s="4"/>
      <c r="C4552" s="4"/>
      <c r="D4552" s="22"/>
      <c r="E4552" s="22"/>
      <c r="F4552" s="22"/>
      <c r="G4552" s="22"/>
      <c r="H4552" s="4"/>
      <c r="I4552" s="23"/>
      <c r="J4552" s="4"/>
      <c r="K4552" s="23"/>
      <c r="L4552" s="22"/>
    </row>
    <row r="4553" spans="1:12" x14ac:dyDescent="0.25">
      <c r="A4553" s="3"/>
      <c r="B4553" s="4"/>
      <c r="C4553" s="4"/>
      <c r="D4553" s="22"/>
      <c r="E4553" s="22"/>
      <c r="F4553" s="22"/>
      <c r="G4553" s="22"/>
      <c r="H4553" s="4"/>
      <c r="I4553" s="23"/>
      <c r="J4553" s="4"/>
      <c r="K4553" s="23"/>
      <c r="L4553" s="22"/>
    </row>
    <row r="4554" spans="1:12" x14ac:dyDescent="0.25">
      <c r="A4554" s="3"/>
      <c r="B4554" s="4"/>
      <c r="C4554" s="4"/>
      <c r="D4554" s="22"/>
      <c r="E4554" s="22"/>
      <c r="F4554" s="22"/>
      <c r="G4554" s="22"/>
      <c r="H4554" s="4"/>
      <c r="I4554" s="23"/>
      <c r="J4554" s="4"/>
      <c r="K4554" s="23"/>
      <c r="L4554" s="22"/>
    </row>
    <row r="4555" spans="1:12" x14ac:dyDescent="0.25">
      <c r="A4555" s="3"/>
      <c r="B4555" s="4"/>
      <c r="C4555" s="4"/>
      <c r="D4555" s="22"/>
      <c r="E4555" s="22"/>
      <c r="F4555" s="22"/>
      <c r="G4555" s="22"/>
      <c r="H4555" s="4"/>
      <c r="I4555" s="23"/>
      <c r="J4555" s="4"/>
      <c r="K4555" s="23"/>
      <c r="L4555" s="22"/>
    </row>
    <row r="4556" spans="1:12" x14ac:dyDescent="0.25">
      <c r="A4556" s="3"/>
      <c r="B4556" s="4"/>
      <c r="C4556" s="4"/>
      <c r="D4556" s="22"/>
      <c r="E4556" s="22"/>
      <c r="F4556" s="22"/>
      <c r="G4556" s="22"/>
      <c r="H4556" s="4"/>
      <c r="I4556" s="23"/>
      <c r="J4556" s="4"/>
      <c r="K4556" s="23"/>
      <c r="L4556" s="22"/>
    </row>
    <row r="4557" spans="1:12" x14ac:dyDescent="0.25">
      <c r="A4557" s="3"/>
      <c r="B4557" s="4"/>
      <c r="C4557" s="4"/>
      <c r="D4557" s="22"/>
      <c r="E4557" s="22"/>
      <c r="F4557" s="22"/>
      <c r="G4557" s="22"/>
      <c r="H4557" s="4"/>
      <c r="I4557" s="23"/>
      <c r="J4557" s="4"/>
      <c r="K4557" s="23"/>
      <c r="L4557" s="22"/>
    </row>
    <row r="4558" spans="1:12" x14ac:dyDescent="0.25">
      <c r="A4558" s="3"/>
      <c r="B4558" s="4"/>
      <c r="C4558" s="4"/>
      <c r="D4558" s="22"/>
      <c r="E4558" s="22"/>
      <c r="F4558" s="22"/>
      <c r="G4558" s="22"/>
      <c r="H4558" s="4"/>
      <c r="I4558" s="23"/>
      <c r="J4558" s="4"/>
      <c r="K4558" s="23"/>
      <c r="L4558" s="22"/>
    </row>
    <row r="4559" spans="1:12" x14ac:dyDescent="0.25">
      <c r="A4559" s="3"/>
      <c r="B4559" s="4"/>
      <c r="C4559" s="4"/>
      <c r="D4559" s="22"/>
      <c r="E4559" s="22"/>
      <c r="F4559" s="22"/>
      <c r="G4559" s="22"/>
      <c r="H4559" s="4"/>
      <c r="I4559" s="23"/>
      <c r="J4559" s="4"/>
      <c r="K4559" s="23"/>
      <c r="L4559" s="22"/>
    </row>
    <row r="4560" spans="1:12" x14ac:dyDescent="0.25">
      <c r="A4560" s="3"/>
      <c r="B4560" s="4"/>
      <c r="C4560" s="4"/>
      <c r="D4560" s="22"/>
      <c r="E4560" s="22"/>
      <c r="F4560" s="22"/>
      <c r="G4560" s="22"/>
      <c r="H4560" s="4"/>
      <c r="I4560" s="23"/>
      <c r="J4560" s="4"/>
      <c r="K4560" s="23"/>
      <c r="L4560" s="22"/>
    </row>
    <row r="4561" spans="1:12" x14ac:dyDescent="0.25">
      <c r="A4561" s="3"/>
      <c r="B4561" s="4"/>
      <c r="C4561" s="4"/>
      <c r="D4561" s="22"/>
      <c r="E4561" s="22"/>
      <c r="F4561" s="22"/>
      <c r="G4561" s="22"/>
      <c r="H4561" s="4"/>
      <c r="I4561" s="23"/>
      <c r="J4561" s="4"/>
      <c r="K4561" s="23"/>
      <c r="L4561" s="22"/>
    </row>
    <row r="4562" spans="1:12" x14ac:dyDescent="0.25">
      <c r="A4562" s="3"/>
      <c r="B4562" s="4"/>
      <c r="C4562" s="4"/>
      <c r="D4562" s="22"/>
      <c r="E4562" s="22"/>
      <c r="F4562" s="22"/>
      <c r="G4562" s="22"/>
      <c r="H4562" s="4"/>
      <c r="I4562" s="23"/>
      <c r="J4562" s="4"/>
      <c r="K4562" s="23"/>
      <c r="L4562" s="22"/>
    </row>
    <row r="4563" spans="1:12" x14ac:dyDescent="0.25">
      <c r="A4563" s="3"/>
      <c r="B4563" s="4"/>
      <c r="C4563" s="4"/>
      <c r="D4563" s="22"/>
      <c r="E4563" s="22"/>
      <c r="F4563" s="22"/>
      <c r="G4563" s="22"/>
      <c r="H4563" s="4"/>
      <c r="I4563" s="23"/>
      <c r="J4563" s="4"/>
      <c r="K4563" s="23"/>
      <c r="L4563" s="22"/>
    </row>
    <row r="4564" spans="1:12" x14ac:dyDescent="0.25">
      <c r="A4564" s="3"/>
      <c r="B4564" s="4"/>
      <c r="C4564" s="4"/>
      <c r="D4564" s="22"/>
      <c r="E4564" s="22"/>
      <c r="F4564" s="22"/>
      <c r="G4564" s="22"/>
      <c r="H4564" s="4"/>
      <c r="I4564" s="23"/>
      <c r="J4564" s="4"/>
      <c r="K4564" s="23"/>
      <c r="L4564" s="22"/>
    </row>
    <row r="4565" spans="1:12" x14ac:dyDescent="0.25">
      <c r="A4565" s="3"/>
      <c r="B4565" s="4"/>
      <c r="C4565" s="4"/>
      <c r="D4565" s="22"/>
      <c r="E4565" s="22"/>
      <c r="F4565" s="22"/>
      <c r="G4565" s="22"/>
      <c r="H4565" s="4"/>
      <c r="I4565" s="23"/>
      <c r="J4565" s="4"/>
      <c r="K4565" s="23"/>
      <c r="L4565" s="22"/>
    </row>
    <row r="4566" spans="1:12" x14ac:dyDescent="0.25">
      <c r="A4566" s="3"/>
      <c r="B4566" s="4"/>
      <c r="C4566" s="4"/>
      <c r="D4566" s="22"/>
      <c r="E4566" s="22"/>
      <c r="F4566" s="22"/>
      <c r="G4566" s="22"/>
      <c r="H4566" s="4"/>
      <c r="I4566" s="23"/>
      <c r="J4566" s="4"/>
      <c r="K4566" s="23"/>
      <c r="L4566" s="22"/>
    </row>
    <row r="4567" spans="1:12" x14ac:dyDescent="0.25">
      <c r="A4567" s="3"/>
      <c r="B4567" s="4"/>
      <c r="C4567" s="4"/>
      <c r="D4567" s="22"/>
      <c r="E4567" s="22"/>
      <c r="F4567" s="22"/>
      <c r="G4567" s="22"/>
      <c r="H4567" s="4"/>
      <c r="I4567" s="23"/>
      <c r="J4567" s="4"/>
      <c r="K4567" s="23"/>
      <c r="L4567" s="22"/>
    </row>
    <row r="4568" spans="1:12" x14ac:dyDescent="0.25">
      <c r="A4568" s="3"/>
      <c r="B4568" s="4"/>
      <c r="C4568" s="4"/>
      <c r="D4568" s="22"/>
      <c r="E4568" s="22"/>
      <c r="F4568" s="22"/>
      <c r="G4568" s="22"/>
      <c r="H4568" s="4"/>
      <c r="I4568" s="23"/>
      <c r="J4568" s="4"/>
      <c r="K4568" s="23"/>
      <c r="L4568" s="22"/>
    </row>
    <row r="4569" spans="1:12" x14ac:dyDescent="0.25">
      <c r="A4569" s="3"/>
      <c r="B4569" s="4"/>
      <c r="C4569" s="4"/>
      <c r="D4569" s="22"/>
      <c r="E4569" s="22"/>
      <c r="F4569" s="22"/>
      <c r="G4569" s="22"/>
      <c r="H4569" s="4"/>
      <c r="I4569" s="23"/>
      <c r="J4569" s="4"/>
      <c r="K4569" s="23"/>
      <c r="L4569" s="22"/>
    </row>
    <row r="4570" spans="1:12" x14ac:dyDescent="0.25">
      <c r="A4570" s="3"/>
      <c r="B4570" s="4"/>
      <c r="C4570" s="4"/>
      <c r="D4570" s="22"/>
      <c r="E4570" s="22"/>
      <c r="F4570" s="22"/>
      <c r="G4570" s="22"/>
      <c r="H4570" s="4"/>
      <c r="I4570" s="23"/>
      <c r="J4570" s="4"/>
      <c r="K4570" s="23"/>
      <c r="L4570" s="22"/>
    </row>
    <row r="4571" spans="1:12" x14ac:dyDescent="0.25">
      <c r="A4571" s="3"/>
      <c r="B4571" s="4"/>
      <c r="C4571" s="4"/>
      <c r="D4571" s="22"/>
      <c r="E4571" s="22"/>
      <c r="F4571" s="22"/>
      <c r="G4571" s="22"/>
      <c r="H4571" s="4"/>
      <c r="I4571" s="23"/>
      <c r="J4571" s="4"/>
      <c r="K4571" s="23"/>
      <c r="L4571" s="22"/>
    </row>
    <row r="4572" spans="1:12" x14ac:dyDescent="0.25">
      <c r="A4572" s="3"/>
      <c r="B4572" s="4"/>
      <c r="C4572" s="4"/>
      <c r="D4572" s="22"/>
      <c r="E4572" s="22"/>
      <c r="F4572" s="22"/>
      <c r="G4572" s="22"/>
      <c r="H4572" s="4"/>
      <c r="I4572" s="23"/>
      <c r="J4572" s="4"/>
      <c r="K4572" s="23"/>
      <c r="L4572" s="22"/>
    </row>
    <row r="4573" spans="1:12" x14ac:dyDescent="0.25">
      <c r="A4573" s="3"/>
      <c r="B4573" s="4"/>
      <c r="C4573" s="4"/>
      <c r="D4573" s="22"/>
      <c r="E4573" s="22"/>
      <c r="F4573" s="22"/>
      <c r="G4573" s="22"/>
      <c r="H4573" s="4"/>
      <c r="I4573" s="23"/>
      <c r="J4573" s="4"/>
      <c r="K4573" s="23"/>
      <c r="L4573" s="22"/>
    </row>
    <row r="4574" spans="1:12" x14ac:dyDescent="0.25">
      <c r="A4574" s="3"/>
      <c r="B4574" s="4"/>
      <c r="C4574" s="4"/>
      <c r="D4574" s="22"/>
      <c r="E4574" s="22"/>
      <c r="F4574" s="22"/>
      <c r="G4574" s="22"/>
      <c r="H4574" s="4"/>
      <c r="I4574" s="23"/>
      <c r="J4574" s="4"/>
      <c r="K4574" s="23"/>
      <c r="L4574" s="22"/>
    </row>
    <row r="4575" spans="1:12" x14ac:dyDescent="0.25">
      <c r="A4575" s="3"/>
      <c r="B4575" s="4"/>
      <c r="C4575" s="4"/>
      <c r="D4575" s="22"/>
      <c r="E4575" s="22"/>
      <c r="F4575" s="22"/>
      <c r="G4575" s="22"/>
      <c r="H4575" s="4"/>
      <c r="I4575" s="23"/>
      <c r="J4575" s="4"/>
      <c r="K4575" s="23"/>
      <c r="L4575" s="22"/>
    </row>
    <row r="4576" spans="1:12" x14ac:dyDescent="0.25">
      <c r="A4576" s="3"/>
      <c r="B4576" s="4"/>
      <c r="C4576" s="4"/>
      <c r="D4576" s="22"/>
      <c r="E4576" s="22"/>
      <c r="F4576" s="22"/>
      <c r="G4576" s="22"/>
      <c r="H4576" s="4"/>
      <c r="I4576" s="23"/>
      <c r="J4576" s="4"/>
      <c r="K4576" s="23"/>
      <c r="L4576" s="22"/>
    </row>
    <row r="4577" spans="1:12" x14ac:dyDescent="0.25">
      <c r="A4577" s="3"/>
      <c r="B4577" s="4"/>
      <c r="C4577" s="4"/>
      <c r="D4577" s="22"/>
      <c r="E4577" s="22"/>
      <c r="F4577" s="22"/>
      <c r="G4577" s="22"/>
      <c r="H4577" s="4"/>
      <c r="I4577" s="23"/>
      <c r="J4577" s="4"/>
      <c r="K4577" s="23"/>
      <c r="L4577" s="22"/>
    </row>
    <row r="4578" spans="1:12" x14ac:dyDescent="0.25">
      <c r="A4578" s="3"/>
      <c r="B4578" s="4"/>
      <c r="C4578" s="4"/>
      <c r="D4578" s="22"/>
      <c r="E4578" s="22"/>
      <c r="F4578" s="22"/>
      <c r="G4578" s="22"/>
      <c r="H4578" s="4"/>
      <c r="I4578" s="23"/>
      <c r="J4578" s="4"/>
      <c r="K4578" s="23"/>
      <c r="L4578" s="22"/>
    </row>
    <row r="4579" spans="1:12" x14ac:dyDescent="0.25">
      <c r="A4579" s="3"/>
      <c r="B4579" s="4"/>
      <c r="C4579" s="4"/>
      <c r="D4579" s="22"/>
      <c r="E4579" s="22"/>
      <c r="F4579" s="22"/>
      <c r="G4579" s="22"/>
      <c r="H4579" s="4"/>
      <c r="I4579" s="23"/>
      <c r="J4579" s="4"/>
      <c r="K4579" s="23"/>
      <c r="L4579" s="22"/>
    </row>
    <row r="4580" spans="1:12" x14ac:dyDescent="0.25">
      <c r="A4580" s="3"/>
      <c r="B4580" s="4"/>
      <c r="C4580" s="4"/>
      <c r="D4580" s="22"/>
      <c r="E4580" s="22"/>
      <c r="F4580" s="22"/>
      <c r="G4580" s="22"/>
      <c r="H4580" s="4"/>
      <c r="I4580" s="23"/>
      <c r="J4580" s="4"/>
      <c r="K4580" s="23"/>
      <c r="L4580" s="22"/>
    </row>
    <row r="4581" spans="1:12" x14ac:dyDescent="0.25">
      <c r="A4581" s="3"/>
      <c r="B4581" s="4"/>
      <c r="C4581" s="4"/>
      <c r="D4581" s="22"/>
      <c r="E4581" s="22"/>
      <c r="F4581" s="22"/>
      <c r="G4581" s="22"/>
      <c r="H4581" s="4"/>
      <c r="I4581" s="23"/>
      <c r="J4581" s="4"/>
      <c r="K4581" s="23"/>
      <c r="L4581" s="22"/>
    </row>
    <row r="4582" spans="1:12" x14ac:dyDescent="0.25">
      <c r="A4582" s="3"/>
      <c r="B4582" s="4"/>
      <c r="C4582" s="4"/>
      <c r="D4582" s="22"/>
      <c r="E4582" s="22"/>
      <c r="F4582" s="22"/>
      <c r="G4582" s="22"/>
      <c r="H4582" s="4"/>
      <c r="I4582" s="23"/>
      <c r="J4582" s="4"/>
      <c r="K4582" s="23"/>
      <c r="L4582" s="22"/>
    </row>
    <row r="4583" spans="1:12" x14ac:dyDescent="0.25">
      <c r="A4583" s="3"/>
      <c r="B4583" s="4"/>
      <c r="C4583" s="4"/>
      <c r="D4583" s="22"/>
      <c r="E4583" s="22"/>
      <c r="F4583" s="22"/>
      <c r="G4583" s="22"/>
      <c r="H4583" s="4"/>
      <c r="I4583" s="23"/>
      <c r="J4583" s="4"/>
      <c r="K4583" s="23"/>
      <c r="L4583" s="22"/>
    </row>
    <row r="4584" spans="1:12" x14ac:dyDescent="0.25">
      <c r="A4584" s="3"/>
      <c r="B4584" s="4"/>
      <c r="C4584" s="4"/>
      <c r="D4584" s="22"/>
      <c r="E4584" s="22"/>
      <c r="F4584" s="22"/>
      <c r="G4584" s="22"/>
      <c r="H4584" s="4"/>
      <c r="I4584" s="23"/>
      <c r="J4584" s="4"/>
      <c r="K4584" s="23"/>
      <c r="L4584" s="22"/>
    </row>
    <row r="4585" spans="1:12" x14ac:dyDescent="0.25">
      <c r="A4585" s="3"/>
      <c r="B4585" s="4"/>
      <c r="C4585" s="4"/>
      <c r="D4585" s="22"/>
      <c r="E4585" s="22"/>
      <c r="F4585" s="22"/>
      <c r="G4585" s="22"/>
      <c r="H4585" s="4"/>
      <c r="I4585" s="23"/>
      <c r="J4585" s="4"/>
      <c r="K4585" s="23"/>
      <c r="L4585" s="22"/>
    </row>
    <row r="4586" spans="1:12" x14ac:dyDescent="0.25">
      <c r="A4586" s="3"/>
      <c r="B4586" s="4"/>
      <c r="C4586" s="4"/>
      <c r="D4586" s="22"/>
      <c r="E4586" s="22"/>
      <c r="F4586" s="22"/>
      <c r="G4586" s="22"/>
      <c r="H4586" s="4"/>
      <c r="I4586" s="23"/>
      <c r="J4586" s="4"/>
      <c r="K4586" s="23"/>
      <c r="L4586" s="22"/>
    </row>
    <row r="4587" spans="1:12" x14ac:dyDescent="0.25">
      <c r="A4587" s="3"/>
      <c r="B4587" s="4"/>
      <c r="C4587" s="4"/>
      <c r="D4587" s="22"/>
      <c r="E4587" s="22"/>
      <c r="F4587" s="22"/>
      <c r="G4587" s="22"/>
      <c r="H4587" s="4"/>
      <c r="I4587" s="23"/>
      <c r="J4587" s="4"/>
      <c r="K4587" s="23"/>
      <c r="L4587" s="22"/>
    </row>
    <row r="4588" spans="1:12" x14ac:dyDescent="0.25">
      <c r="A4588" s="3"/>
      <c r="B4588" s="4"/>
      <c r="C4588" s="4"/>
      <c r="D4588" s="22"/>
      <c r="E4588" s="22"/>
      <c r="F4588" s="22"/>
      <c r="G4588" s="22"/>
      <c r="H4588" s="4"/>
      <c r="I4588" s="23"/>
      <c r="J4588" s="4"/>
      <c r="K4588" s="23"/>
      <c r="L4588" s="22"/>
    </row>
    <row r="4589" spans="1:12" x14ac:dyDescent="0.25">
      <c r="A4589" s="3"/>
      <c r="B4589" s="4"/>
      <c r="C4589" s="4"/>
      <c r="D4589" s="22"/>
      <c r="E4589" s="22"/>
      <c r="F4589" s="22"/>
      <c r="G4589" s="22"/>
      <c r="H4589" s="4"/>
      <c r="I4589" s="23"/>
      <c r="J4589" s="4"/>
      <c r="K4589" s="23"/>
      <c r="L4589" s="22"/>
    </row>
    <row r="4590" spans="1:12" x14ac:dyDescent="0.25">
      <c r="A4590" s="3"/>
      <c r="B4590" s="4"/>
      <c r="C4590" s="4"/>
      <c r="D4590" s="22"/>
      <c r="E4590" s="22"/>
      <c r="F4590" s="22"/>
      <c r="G4590" s="22"/>
      <c r="H4590" s="4"/>
      <c r="I4590" s="23"/>
      <c r="J4590" s="4"/>
      <c r="K4590" s="23"/>
      <c r="L4590" s="22"/>
    </row>
    <row r="4591" spans="1:12" x14ac:dyDescent="0.25">
      <c r="A4591" s="3"/>
      <c r="B4591" s="4"/>
      <c r="C4591" s="4"/>
      <c r="D4591" s="22"/>
      <c r="E4591" s="22"/>
      <c r="F4591" s="22"/>
      <c r="G4591" s="22"/>
      <c r="H4591" s="4"/>
      <c r="I4591" s="23"/>
      <c r="J4591" s="4"/>
      <c r="K4591" s="23"/>
      <c r="L4591" s="22"/>
    </row>
    <row r="4592" spans="1:12" x14ac:dyDescent="0.25">
      <c r="A4592" s="3"/>
      <c r="B4592" s="4"/>
      <c r="C4592" s="4"/>
      <c r="D4592" s="22"/>
      <c r="E4592" s="22"/>
      <c r="F4592" s="22"/>
      <c r="G4592" s="22"/>
      <c r="H4592" s="4"/>
      <c r="I4592" s="23"/>
      <c r="J4592" s="4"/>
      <c r="K4592" s="23"/>
      <c r="L4592" s="22"/>
    </row>
    <row r="4593" spans="1:12" x14ac:dyDescent="0.25">
      <c r="A4593" s="3"/>
      <c r="B4593" s="4"/>
      <c r="C4593" s="4"/>
      <c r="D4593" s="22"/>
      <c r="E4593" s="22"/>
      <c r="F4593" s="22"/>
      <c r="G4593" s="22"/>
      <c r="H4593" s="4"/>
      <c r="I4593" s="23"/>
      <c r="J4593" s="4"/>
      <c r="K4593" s="23"/>
      <c r="L4593" s="22"/>
    </row>
    <row r="4594" spans="1:12" x14ac:dyDescent="0.25">
      <c r="A4594" s="3"/>
      <c r="B4594" s="4"/>
      <c r="C4594" s="4"/>
      <c r="D4594" s="22"/>
      <c r="E4594" s="22"/>
      <c r="F4594" s="22"/>
      <c r="G4594" s="22"/>
      <c r="H4594" s="4"/>
      <c r="I4594" s="23"/>
      <c r="J4594" s="4"/>
      <c r="K4594" s="23"/>
      <c r="L4594" s="22"/>
    </row>
    <row r="4595" spans="1:12" x14ac:dyDescent="0.25">
      <c r="A4595" s="3"/>
      <c r="B4595" s="4"/>
      <c r="C4595" s="4"/>
      <c r="D4595" s="22"/>
      <c r="E4595" s="22"/>
      <c r="F4595" s="22"/>
      <c r="G4595" s="22"/>
      <c r="H4595" s="4"/>
      <c r="I4595" s="23"/>
      <c r="J4595" s="4"/>
      <c r="K4595" s="23"/>
      <c r="L4595" s="22"/>
    </row>
    <row r="4596" spans="1:12" x14ac:dyDescent="0.25">
      <c r="A4596" s="3"/>
      <c r="B4596" s="4"/>
      <c r="C4596" s="4"/>
      <c r="D4596" s="22"/>
      <c r="E4596" s="22"/>
      <c r="F4596" s="22"/>
      <c r="G4596" s="22"/>
      <c r="H4596" s="4"/>
      <c r="I4596" s="23"/>
      <c r="J4596" s="4"/>
      <c r="K4596" s="23"/>
      <c r="L4596" s="22"/>
    </row>
    <row r="4597" spans="1:12" x14ac:dyDescent="0.25">
      <c r="A4597" s="3"/>
      <c r="B4597" s="4"/>
      <c r="C4597" s="4"/>
      <c r="D4597" s="22"/>
      <c r="E4597" s="22"/>
      <c r="F4597" s="22"/>
      <c r="G4597" s="22"/>
      <c r="H4597" s="4"/>
      <c r="I4597" s="23"/>
      <c r="J4597" s="4"/>
      <c r="K4597" s="23"/>
      <c r="L4597" s="22"/>
    </row>
    <row r="4598" spans="1:12" x14ac:dyDescent="0.25">
      <c r="A4598" s="3"/>
      <c r="B4598" s="4"/>
      <c r="C4598" s="4"/>
      <c r="D4598" s="22"/>
      <c r="E4598" s="22"/>
      <c r="F4598" s="22"/>
      <c r="G4598" s="22"/>
      <c r="H4598" s="4"/>
      <c r="I4598" s="23"/>
      <c r="J4598" s="4"/>
      <c r="K4598" s="23"/>
      <c r="L4598" s="22"/>
    </row>
    <row r="4599" spans="1:12" x14ac:dyDescent="0.25">
      <c r="A4599" s="3"/>
      <c r="B4599" s="4"/>
      <c r="C4599" s="4"/>
      <c r="D4599" s="22"/>
      <c r="E4599" s="22"/>
      <c r="F4599" s="22"/>
      <c r="G4599" s="22"/>
      <c r="H4599" s="4"/>
      <c r="I4599" s="23"/>
      <c r="J4599" s="4"/>
      <c r="K4599" s="23"/>
      <c r="L4599" s="22"/>
    </row>
    <row r="4600" spans="1:12" x14ac:dyDescent="0.25">
      <c r="A4600" s="3"/>
      <c r="B4600" s="4"/>
      <c r="C4600" s="4"/>
      <c r="D4600" s="22"/>
      <c r="E4600" s="22"/>
      <c r="F4600" s="22"/>
      <c r="G4600" s="22"/>
      <c r="H4600" s="4"/>
      <c r="I4600" s="23"/>
      <c r="J4600" s="4"/>
      <c r="K4600" s="23"/>
      <c r="L4600" s="22"/>
    </row>
    <row r="4601" spans="1:12" x14ac:dyDescent="0.25">
      <c r="A4601" s="3"/>
      <c r="B4601" s="4"/>
      <c r="C4601" s="4"/>
      <c r="D4601" s="22"/>
      <c r="E4601" s="22"/>
      <c r="F4601" s="22"/>
      <c r="G4601" s="22"/>
      <c r="H4601" s="4"/>
      <c r="I4601" s="23"/>
      <c r="J4601" s="4"/>
      <c r="K4601" s="23"/>
      <c r="L4601" s="22"/>
    </row>
    <row r="4602" spans="1:12" x14ac:dyDescent="0.25">
      <c r="A4602" s="3"/>
      <c r="B4602" s="4"/>
      <c r="C4602" s="4"/>
      <c r="D4602" s="22"/>
      <c r="E4602" s="22"/>
      <c r="F4602" s="22"/>
      <c r="G4602" s="22"/>
      <c r="H4602" s="4"/>
      <c r="I4602" s="23"/>
      <c r="J4602" s="4"/>
      <c r="K4602" s="23"/>
      <c r="L4602" s="22"/>
    </row>
    <row r="4603" spans="1:12" x14ac:dyDescent="0.25">
      <c r="A4603" s="3"/>
      <c r="B4603" s="4"/>
      <c r="C4603" s="4"/>
      <c r="D4603" s="22"/>
      <c r="E4603" s="22"/>
      <c r="F4603" s="22"/>
      <c r="G4603" s="22"/>
      <c r="H4603" s="4"/>
      <c r="I4603" s="23"/>
      <c r="J4603" s="4"/>
      <c r="K4603" s="23"/>
      <c r="L4603" s="22"/>
    </row>
    <row r="4604" spans="1:12" x14ac:dyDescent="0.25">
      <c r="A4604" s="3"/>
      <c r="B4604" s="4"/>
      <c r="C4604" s="4"/>
      <c r="D4604" s="22"/>
      <c r="E4604" s="22"/>
      <c r="F4604" s="22"/>
      <c r="G4604" s="22"/>
      <c r="H4604" s="4"/>
      <c r="I4604" s="23"/>
      <c r="J4604" s="4"/>
      <c r="K4604" s="23"/>
      <c r="L4604" s="22"/>
    </row>
    <row r="4605" spans="1:12" x14ac:dyDescent="0.25">
      <c r="A4605" s="3"/>
      <c r="B4605" s="4"/>
      <c r="C4605" s="4"/>
      <c r="D4605" s="22"/>
      <c r="E4605" s="22"/>
      <c r="F4605" s="22"/>
      <c r="G4605" s="22"/>
      <c r="H4605" s="4"/>
      <c r="I4605" s="23"/>
      <c r="J4605" s="4"/>
      <c r="K4605" s="23"/>
      <c r="L4605" s="22"/>
    </row>
    <row r="4606" spans="1:12" x14ac:dyDescent="0.25">
      <c r="A4606" s="3"/>
      <c r="B4606" s="4"/>
      <c r="C4606" s="4"/>
      <c r="D4606" s="22"/>
      <c r="E4606" s="22"/>
      <c r="F4606" s="22"/>
      <c r="G4606" s="22"/>
      <c r="H4606" s="4"/>
      <c r="I4606" s="23"/>
      <c r="J4606" s="4"/>
      <c r="K4606" s="23"/>
      <c r="L4606" s="22"/>
    </row>
    <row r="4607" spans="1:12" x14ac:dyDescent="0.25">
      <c r="A4607" s="3"/>
      <c r="B4607" s="4"/>
      <c r="C4607" s="4"/>
      <c r="D4607" s="22"/>
      <c r="E4607" s="22"/>
      <c r="F4607" s="22"/>
      <c r="G4607" s="22"/>
      <c r="H4607" s="4"/>
      <c r="I4607" s="23"/>
      <c r="J4607" s="4"/>
      <c r="K4607" s="23"/>
      <c r="L4607" s="22"/>
    </row>
    <row r="4608" spans="1:12" x14ac:dyDescent="0.25">
      <c r="A4608" s="3"/>
      <c r="B4608" s="4"/>
      <c r="C4608" s="4"/>
      <c r="D4608" s="22"/>
      <c r="E4608" s="22"/>
      <c r="F4608" s="22"/>
      <c r="G4608" s="22"/>
      <c r="H4608" s="4"/>
      <c r="I4608" s="23"/>
      <c r="J4608" s="4"/>
      <c r="K4608" s="23"/>
      <c r="L4608" s="22"/>
    </row>
    <row r="4609" spans="1:12" x14ac:dyDescent="0.25">
      <c r="A4609" s="3"/>
      <c r="B4609" s="4"/>
      <c r="C4609" s="4"/>
      <c r="D4609" s="22"/>
      <c r="E4609" s="22"/>
      <c r="F4609" s="22"/>
      <c r="G4609" s="22"/>
      <c r="H4609" s="4"/>
      <c r="I4609" s="23"/>
      <c r="J4609" s="4"/>
      <c r="K4609" s="23"/>
      <c r="L4609" s="22"/>
    </row>
    <row r="4610" spans="1:12" x14ac:dyDescent="0.25">
      <c r="A4610" s="3"/>
      <c r="B4610" s="4"/>
      <c r="C4610" s="4"/>
      <c r="D4610" s="22"/>
      <c r="E4610" s="22"/>
      <c r="F4610" s="22"/>
      <c r="G4610" s="22"/>
      <c r="H4610" s="4"/>
      <c r="I4610" s="23"/>
      <c r="J4610" s="4"/>
      <c r="K4610" s="23"/>
      <c r="L4610" s="22"/>
    </row>
    <row r="4611" spans="1:12" x14ac:dyDescent="0.25">
      <c r="A4611" s="3"/>
      <c r="B4611" s="4"/>
      <c r="C4611" s="4"/>
      <c r="D4611" s="22"/>
      <c r="E4611" s="22"/>
      <c r="F4611" s="22"/>
      <c r="G4611" s="22"/>
      <c r="H4611" s="4"/>
      <c r="I4611" s="23"/>
      <c r="J4611" s="4"/>
      <c r="K4611" s="23"/>
      <c r="L4611" s="22"/>
    </row>
    <row r="4612" spans="1:12" x14ac:dyDescent="0.25">
      <c r="A4612" s="3"/>
      <c r="B4612" s="4"/>
      <c r="C4612" s="4"/>
      <c r="D4612" s="22"/>
      <c r="E4612" s="22"/>
      <c r="F4612" s="22"/>
      <c r="G4612" s="22"/>
      <c r="H4612" s="4"/>
      <c r="I4612" s="23"/>
      <c r="J4612" s="4"/>
      <c r="K4612" s="23"/>
      <c r="L4612" s="22"/>
    </row>
    <row r="4613" spans="1:12" x14ac:dyDescent="0.25">
      <c r="A4613" s="3"/>
      <c r="B4613" s="4"/>
      <c r="C4613" s="4"/>
      <c r="D4613" s="22"/>
      <c r="E4613" s="22"/>
      <c r="F4613" s="22"/>
      <c r="G4613" s="22"/>
      <c r="H4613" s="4"/>
      <c r="I4613" s="23"/>
      <c r="J4613" s="4"/>
      <c r="K4613" s="23"/>
      <c r="L4613" s="22"/>
    </row>
    <row r="4614" spans="1:12" x14ac:dyDescent="0.25">
      <c r="A4614" s="3"/>
      <c r="B4614" s="4"/>
      <c r="C4614" s="4"/>
      <c r="D4614" s="22"/>
      <c r="E4614" s="22"/>
      <c r="F4614" s="22"/>
      <c r="G4614" s="22"/>
      <c r="H4614" s="4"/>
      <c r="I4614" s="23"/>
      <c r="J4614" s="4"/>
      <c r="K4614" s="23"/>
      <c r="L4614" s="22"/>
    </row>
    <row r="4615" spans="1:12" x14ac:dyDescent="0.25">
      <c r="A4615" s="3"/>
      <c r="B4615" s="4"/>
      <c r="C4615" s="4"/>
      <c r="D4615" s="22"/>
      <c r="E4615" s="22"/>
      <c r="F4615" s="22"/>
      <c r="G4615" s="22"/>
      <c r="H4615" s="4"/>
      <c r="I4615" s="23"/>
      <c r="J4615" s="4"/>
      <c r="K4615" s="23"/>
      <c r="L4615" s="22"/>
    </row>
    <row r="4616" spans="1:12" x14ac:dyDescent="0.25">
      <c r="A4616" s="3"/>
      <c r="B4616" s="4"/>
      <c r="C4616" s="4"/>
      <c r="D4616" s="22"/>
      <c r="E4616" s="22"/>
      <c r="F4616" s="22"/>
      <c r="G4616" s="22"/>
      <c r="H4616" s="4"/>
      <c r="I4616" s="23"/>
      <c r="J4616" s="4"/>
      <c r="K4616" s="23"/>
      <c r="L4616" s="22"/>
    </row>
    <row r="4617" spans="1:12" x14ac:dyDescent="0.25">
      <c r="A4617" s="3"/>
      <c r="B4617" s="4"/>
      <c r="C4617" s="4"/>
      <c r="D4617" s="22"/>
      <c r="E4617" s="22"/>
      <c r="F4617" s="22"/>
      <c r="G4617" s="22"/>
      <c r="H4617" s="4"/>
      <c r="I4617" s="23"/>
      <c r="J4617" s="4"/>
      <c r="K4617" s="23"/>
      <c r="L4617" s="22"/>
    </row>
    <row r="4618" spans="1:12" x14ac:dyDescent="0.25">
      <c r="A4618" s="3"/>
      <c r="B4618" s="4"/>
      <c r="C4618" s="4"/>
      <c r="D4618" s="22"/>
      <c r="E4618" s="22"/>
      <c r="F4618" s="22"/>
      <c r="G4618" s="22"/>
      <c r="H4618" s="4"/>
      <c r="I4618" s="23"/>
      <c r="J4618" s="4"/>
      <c r="K4618" s="23"/>
      <c r="L4618" s="22"/>
    </row>
    <row r="4619" spans="1:12" x14ac:dyDescent="0.25">
      <c r="A4619" s="3"/>
      <c r="B4619" s="4"/>
      <c r="C4619" s="4"/>
      <c r="D4619" s="22"/>
      <c r="E4619" s="22"/>
      <c r="F4619" s="22"/>
      <c r="G4619" s="22"/>
      <c r="H4619" s="4"/>
      <c r="I4619" s="23"/>
      <c r="J4619" s="4"/>
      <c r="K4619" s="23"/>
      <c r="L4619" s="22"/>
    </row>
    <row r="4620" spans="1:12" x14ac:dyDescent="0.25">
      <c r="A4620" s="3"/>
      <c r="B4620" s="4"/>
      <c r="C4620" s="4"/>
      <c r="D4620" s="22"/>
      <c r="E4620" s="22"/>
      <c r="F4620" s="22"/>
      <c r="G4620" s="22"/>
      <c r="H4620" s="4"/>
      <c r="I4620" s="23"/>
      <c r="J4620" s="4"/>
      <c r="K4620" s="23"/>
      <c r="L4620" s="22"/>
    </row>
    <row r="4621" spans="1:12" x14ac:dyDescent="0.25">
      <c r="A4621" s="3"/>
      <c r="B4621" s="4"/>
      <c r="C4621" s="4"/>
      <c r="D4621" s="22"/>
      <c r="E4621" s="22"/>
      <c r="F4621" s="22"/>
      <c r="G4621" s="22"/>
      <c r="H4621" s="4"/>
      <c r="I4621" s="23"/>
      <c r="J4621" s="4"/>
      <c r="K4621" s="23"/>
      <c r="L4621" s="22"/>
    </row>
    <row r="4622" spans="1:12" x14ac:dyDescent="0.25">
      <c r="A4622" s="3"/>
      <c r="B4622" s="4"/>
      <c r="C4622" s="4"/>
      <c r="D4622" s="22"/>
      <c r="E4622" s="22"/>
      <c r="F4622" s="22"/>
      <c r="G4622" s="22"/>
      <c r="H4622" s="4"/>
      <c r="I4622" s="23"/>
      <c r="J4622" s="4"/>
      <c r="K4622" s="23"/>
      <c r="L4622" s="22"/>
    </row>
    <row r="4623" spans="1:12" x14ac:dyDescent="0.25">
      <c r="A4623" s="3"/>
      <c r="B4623" s="4"/>
      <c r="C4623" s="4"/>
      <c r="D4623" s="22"/>
      <c r="E4623" s="22"/>
      <c r="F4623" s="22"/>
      <c r="G4623" s="22"/>
      <c r="H4623" s="4"/>
      <c r="I4623" s="23"/>
      <c r="J4623" s="4"/>
      <c r="K4623" s="23"/>
      <c r="L4623" s="22"/>
    </row>
    <row r="4624" spans="1:12" x14ac:dyDescent="0.25">
      <c r="A4624" s="3"/>
      <c r="B4624" s="4"/>
      <c r="C4624" s="4"/>
      <c r="D4624" s="22"/>
      <c r="E4624" s="22"/>
      <c r="F4624" s="22"/>
      <c r="G4624" s="22"/>
      <c r="H4624" s="4"/>
      <c r="I4624" s="23"/>
      <c r="J4624" s="4"/>
      <c r="K4624" s="23"/>
      <c r="L4624" s="22"/>
    </row>
    <row r="4625" spans="1:12" x14ac:dyDescent="0.25">
      <c r="A4625" s="3"/>
      <c r="B4625" s="4"/>
      <c r="C4625" s="4"/>
      <c r="D4625" s="22"/>
      <c r="E4625" s="22"/>
      <c r="F4625" s="22"/>
      <c r="G4625" s="22"/>
      <c r="H4625" s="4"/>
      <c r="I4625" s="23"/>
      <c r="J4625" s="4"/>
      <c r="K4625" s="23"/>
      <c r="L4625" s="22"/>
    </row>
    <row r="4626" spans="1:12" x14ac:dyDescent="0.25">
      <c r="A4626" s="3"/>
      <c r="B4626" s="4"/>
      <c r="C4626" s="4"/>
      <c r="D4626" s="22"/>
      <c r="E4626" s="22"/>
      <c r="F4626" s="22"/>
      <c r="G4626" s="22"/>
      <c r="H4626" s="4"/>
      <c r="I4626" s="23"/>
      <c r="J4626" s="4"/>
      <c r="K4626" s="23"/>
      <c r="L4626" s="22"/>
    </row>
    <row r="4627" spans="1:12" x14ac:dyDescent="0.25">
      <c r="A4627" s="3"/>
      <c r="B4627" s="4"/>
      <c r="C4627" s="4"/>
      <c r="D4627" s="22"/>
      <c r="E4627" s="22"/>
      <c r="F4627" s="22"/>
      <c r="G4627" s="22"/>
      <c r="H4627" s="4"/>
      <c r="I4627" s="23"/>
      <c r="J4627" s="4"/>
      <c r="K4627" s="23"/>
      <c r="L4627" s="22"/>
    </row>
    <row r="4628" spans="1:12" x14ac:dyDescent="0.25">
      <c r="A4628" s="3"/>
      <c r="B4628" s="4"/>
      <c r="C4628" s="4"/>
      <c r="D4628" s="22"/>
      <c r="E4628" s="22"/>
      <c r="F4628" s="22"/>
      <c r="G4628" s="22"/>
      <c r="H4628" s="4"/>
      <c r="I4628" s="23"/>
      <c r="J4628" s="4"/>
      <c r="K4628" s="23"/>
      <c r="L4628" s="22"/>
    </row>
    <row r="4629" spans="1:12" x14ac:dyDescent="0.25">
      <c r="A4629" s="3"/>
      <c r="B4629" s="4"/>
      <c r="C4629" s="4"/>
      <c r="D4629" s="22"/>
      <c r="E4629" s="22"/>
      <c r="F4629" s="22"/>
      <c r="G4629" s="22"/>
      <c r="H4629" s="4"/>
      <c r="I4629" s="23"/>
      <c r="J4629" s="4"/>
      <c r="K4629" s="23"/>
      <c r="L4629" s="22"/>
    </row>
    <row r="4630" spans="1:12" x14ac:dyDescent="0.25">
      <c r="A4630" s="3"/>
      <c r="B4630" s="4"/>
      <c r="C4630" s="4"/>
      <c r="D4630" s="22"/>
      <c r="E4630" s="22"/>
      <c r="F4630" s="22"/>
      <c r="G4630" s="22"/>
      <c r="H4630" s="4"/>
      <c r="I4630" s="23"/>
      <c r="J4630" s="4"/>
      <c r="K4630" s="23"/>
      <c r="L4630" s="22"/>
    </row>
    <row r="4631" spans="1:12" x14ac:dyDescent="0.25">
      <c r="A4631" s="3"/>
      <c r="B4631" s="4"/>
      <c r="C4631" s="4"/>
      <c r="D4631" s="22"/>
      <c r="E4631" s="22"/>
      <c r="F4631" s="22"/>
      <c r="G4631" s="22"/>
      <c r="H4631" s="4"/>
      <c r="I4631" s="23"/>
      <c r="J4631" s="4"/>
      <c r="K4631" s="23"/>
      <c r="L4631" s="22"/>
    </row>
    <row r="4632" spans="1:12" x14ac:dyDescent="0.25">
      <c r="A4632" s="3"/>
      <c r="B4632" s="4"/>
      <c r="C4632" s="4"/>
      <c r="D4632" s="22"/>
      <c r="E4632" s="22"/>
      <c r="F4632" s="22"/>
      <c r="G4632" s="22"/>
      <c r="H4632" s="4"/>
      <c r="I4632" s="23"/>
      <c r="J4632" s="4"/>
      <c r="K4632" s="23"/>
      <c r="L4632" s="22"/>
    </row>
    <row r="4633" spans="1:12" x14ac:dyDescent="0.25">
      <c r="A4633" s="3"/>
      <c r="B4633" s="4"/>
      <c r="C4633" s="4"/>
      <c r="D4633" s="22"/>
      <c r="E4633" s="22"/>
      <c r="F4633" s="22"/>
      <c r="G4633" s="22"/>
      <c r="H4633" s="4"/>
      <c r="I4633" s="23"/>
      <c r="J4633" s="4"/>
      <c r="K4633" s="23"/>
      <c r="L4633" s="22"/>
    </row>
    <row r="4634" spans="1:12" x14ac:dyDescent="0.25">
      <c r="A4634" s="3"/>
      <c r="B4634" s="4"/>
      <c r="C4634" s="4"/>
      <c r="D4634" s="22"/>
      <c r="E4634" s="22"/>
      <c r="F4634" s="22"/>
      <c r="G4634" s="22"/>
      <c r="H4634" s="4"/>
      <c r="I4634" s="23"/>
      <c r="J4634" s="4"/>
      <c r="K4634" s="23"/>
      <c r="L4634" s="22"/>
    </row>
    <row r="4635" spans="1:12" x14ac:dyDescent="0.25">
      <c r="A4635" s="3"/>
      <c r="B4635" s="4"/>
      <c r="C4635" s="4"/>
      <c r="D4635" s="22"/>
      <c r="E4635" s="22"/>
      <c r="F4635" s="22"/>
      <c r="G4635" s="22"/>
      <c r="H4635" s="4"/>
      <c r="I4635" s="23"/>
      <c r="J4635" s="4"/>
      <c r="K4635" s="23"/>
      <c r="L4635" s="22"/>
    </row>
    <row r="4636" spans="1:12" x14ac:dyDescent="0.25">
      <c r="A4636" s="3"/>
      <c r="B4636" s="4"/>
      <c r="C4636" s="4"/>
      <c r="D4636" s="22"/>
      <c r="E4636" s="22"/>
      <c r="F4636" s="22"/>
      <c r="G4636" s="22"/>
      <c r="H4636" s="4"/>
      <c r="I4636" s="23"/>
      <c r="J4636" s="4"/>
      <c r="K4636" s="23"/>
      <c r="L4636" s="22"/>
    </row>
    <row r="4637" spans="1:12" x14ac:dyDescent="0.25">
      <c r="A4637" s="3"/>
      <c r="B4637" s="4"/>
      <c r="C4637" s="4"/>
      <c r="D4637" s="22"/>
      <c r="E4637" s="22"/>
      <c r="F4637" s="22"/>
      <c r="G4637" s="22"/>
      <c r="H4637" s="4"/>
      <c r="I4637" s="23"/>
      <c r="J4637" s="4"/>
      <c r="K4637" s="23"/>
      <c r="L4637" s="22"/>
    </row>
    <row r="4638" spans="1:12" x14ac:dyDescent="0.25">
      <c r="A4638" s="3"/>
      <c r="B4638" s="4"/>
      <c r="C4638" s="4"/>
      <c r="D4638" s="22"/>
      <c r="E4638" s="22"/>
      <c r="F4638" s="22"/>
      <c r="G4638" s="22"/>
      <c r="H4638" s="4"/>
      <c r="I4638" s="23"/>
      <c r="J4638" s="4"/>
      <c r="K4638" s="23"/>
      <c r="L4638" s="22"/>
    </row>
    <row r="4639" spans="1:12" x14ac:dyDescent="0.25">
      <c r="A4639" s="3"/>
      <c r="B4639" s="4"/>
      <c r="C4639" s="4"/>
      <c r="D4639" s="22"/>
      <c r="E4639" s="22"/>
      <c r="F4639" s="22"/>
      <c r="G4639" s="22"/>
      <c r="H4639" s="4"/>
      <c r="I4639" s="23"/>
      <c r="J4639" s="4"/>
      <c r="K4639" s="23"/>
      <c r="L4639" s="22"/>
    </row>
    <row r="4640" spans="1:12" x14ac:dyDescent="0.25">
      <c r="A4640" s="3"/>
      <c r="B4640" s="4"/>
      <c r="C4640" s="4"/>
      <c r="D4640" s="22"/>
      <c r="E4640" s="22"/>
      <c r="F4640" s="22"/>
      <c r="G4640" s="22"/>
      <c r="H4640" s="4"/>
      <c r="I4640" s="23"/>
      <c r="J4640" s="4"/>
      <c r="K4640" s="23"/>
      <c r="L4640" s="22"/>
    </row>
    <row r="4641" spans="1:12" x14ac:dyDescent="0.25">
      <c r="A4641" s="3"/>
      <c r="B4641" s="4"/>
      <c r="C4641" s="4"/>
      <c r="D4641" s="22"/>
      <c r="E4641" s="22"/>
      <c r="F4641" s="22"/>
      <c r="G4641" s="22"/>
      <c r="H4641" s="4"/>
      <c r="I4641" s="23"/>
      <c r="J4641" s="4"/>
      <c r="K4641" s="23"/>
      <c r="L4641" s="22"/>
    </row>
    <row r="4642" spans="1:12" x14ac:dyDescent="0.25">
      <c r="A4642" s="3"/>
      <c r="B4642" s="4"/>
      <c r="C4642" s="4"/>
      <c r="D4642" s="22"/>
      <c r="E4642" s="22"/>
      <c r="F4642" s="22"/>
      <c r="G4642" s="22"/>
      <c r="H4642" s="4"/>
      <c r="I4642" s="23"/>
      <c r="J4642" s="4"/>
      <c r="K4642" s="23"/>
      <c r="L4642" s="22"/>
    </row>
    <row r="4643" spans="1:12" x14ac:dyDescent="0.25">
      <c r="A4643" s="3"/>
      <c r="B4643" s="4"/>
      <c r="C4643" s="4"/>
      <c r="D4643" s="22"/>
      <c r="E4643" s="22"/>
      <c r="F4643" s="22"/>
      <c r="G4643" s="22"/>
      <c r="H4643" s="4"/>
      <c r="I4643" s="23"/>
      <c r="J4643" s="4"/>
      <c r="K4643" s="23"/>
      <c r="L4643" s="22"/>
    </row>
    <row r="4644" spans="1:12" x14ac:dyDescent="0.25">
      <c r="A4644" s="3"/>
      <c r="B4644" s="4"/>
      <c r="C4644" s="4"/>
      <c r="D4644" s="22"/>
      <c r="E4644" s="22"/>
      <c r="F4644" s="22"/>
      <c r="G4644" s="22"/>
      <c r="H4644" s="4"/>
      <c r="I4644" s="23"/>
      <c r="J4644" s="4"/>
      <c r="K4644" s="23"/>
      <c r="L4644" s="22"/>
    </row>
    <row r="4645" spans="1:12" x14ac:dyDescent="0.25">
      <c r="A4645" s="3"/>
      <c r="B4645" s="4"/>
      <c r="C4645" s="4"/>
      <c r="D4645" s="22"/>
      <c r="E4645" s="22"/>
      <c r="F4645" s="22"/>
      <c r="G4645" s="22"/>
      <c r="H4645" s="4"/>
      <c r="I4645" s="23"/>
      <c r="J4645" s="4"/>
      <c r="K4645" s="23"/>
      <c r="L4645" s="22"/>
    </row>
    <row r="4646" spans="1:12" x14ac:dyDescent="0.25">
      <c r="A4646" s="3"/>
      <c r="B4646" s="4"/>
      <c r="C4646" s="4"/>
      <c r="D4646" s="22"/>
      <c r="E4646" s="22"/>
      <c r="F4646" s="22"/>
      <c r="G4646" s="22"/>
      <c r="H4646" s="4"/>
      <c r="I4646" s="23"/>
      <c r="J4646" s="4"/>
      <c r="K4646" s="23"/>
      <c r="L4646" s="22"/>
    </row>
    <row r="4647" spans="1:12" x14ac:dyDescent="0.25">
      <c r="A4647" s="3"/>
      <c r="B4647" s="4"/>
      <c r="C4647" s="4"/>
      <c r="D4647" s="22"/>
      <c r="E4647" s="22"/>
      <c r="F4647" s="22"/>
      <c r="G4647" s="22"/>
      <c r="H4647" s="4"/>
      <c r="I4647" s="23"/>
      <c r="J4647" s="4"/>
      <c r="K4647" s="23"/>
      <c r="L4647" s="22"/>
    </row>
    <row r="4648" spans="1:12" x14ac:dyDescent="0.25">
      <c r="A4648" s="3"/>
      <c r="B4648" s="4"/>
      <c r="C4648" s="4"/>
      <c r="D4648" s="22"/>
      <c r="E4648" s="22"/>
      <c r="F4648" s="22"/>
      <c r="G4648" s="22"/>
      <c r="H4648" s="4"/>
      <c r="I4648" s="23"/>
      <c r="J4648" s="4"/>
      <c r="K4648" s="23"/>
      <c r="L4648" s="22"/>
    </row>
    <row r="4649" spans="1:12" x14ac:dyDescent="0.25">
      <c r="A4649" s="3"/>
      <c r="B4649" s="4"/>
      <c r="C4649" s="4"/>
      <c r="D4649" s="22"/>
      <c r="E4649" s="22"/>
      <c r="F4649" s="22"/>
      <c r="G4649" s="22"/>
      <c r="H4649" s="4"/>
      <c r="I4649" s="23"/>
      <c r="J4649" s="4"/>
      <c r="K4649" s="23"/>
      <c r="L4649" s="22"/>
    </row>
    <row r="4650" spans="1:12" x14ac:dyDescent="0.25">
      <c r="A4650" s="3"/>
      <c r="B4650" s="4"/>
      <c r="C4650" s="4"/>
      <c r="D4650" s="22"/>
      <c r="E4650" s="22"/>
      <c r="F4650" s="22"/>
      <c r="G4650" s="22"/>
      <c r="H4650" s="4"/>
      <c r="I4650" s="23"/>
      <c r="J4650" s="4"/>
      <c r="K4650" s="23"/>
      <c r="L4650" s="22"/>
    </row>
    <row r="4651" spans="1:12" x14ac:dyDescent="0.25">
      <c r="A4651" s="3"/>
      <c r="B4651" s="4"/>
      <c r="C4651" s="4"/>
      <c r="D4651" s="22"/>
      <c r="E4651" s="22"/>
      <c r="F4651" s="22"/>
      <c r="G4651" s="22"/>
      <c r="H4651" s="4"/>
      <c r="I4651" s="23"/>
      <c r="J4651" s="4"/>
      <c r="K4651" s="23"/>
      <c r="L4651" s="22"/>
    </row>
    <row r="4652" spans="1:12" x14ac:dyDescent="0.25">
      <c r="A4652" s="3"/>
      <c r="B4652" s="4"/>
      <c r="C4652" s="4"/>
      <c r="D4652" s="22"/>
      <c r="E4652" s="22"/>
      <c r="F4652" s="22"/>
      <c r="G4652" s="22"/>
      <c r="H4652" s="4"/>
      <c r="I4652" s="23"/>
      <c r="J4652" s="4"/>
      <c r="K4652" s="23"/>
      <c r="L4652" s="22"/>
    </row>
    <row r="4653" spans="1:12" x14ac:dyDescent="0.25">
      <c r="A4653" s="3"/>
      <c r="B4653" s="4"/>
      <c r="C4653" s="4"/>
      <c r="D4653" s="22"/>
      <c r="E4653" s="22"/>
      <c r="F4653" s="22"/>
      <c r="G4653" s="22"/>
      <c r="H4653" s="4"/>
      <c r="I4653" s="23"/>
      <c r="J4653" s="4"/>
      <c r="K4653" s="23"/>
      <c r="L4653" s="22"/>
    </row>
    <row r="4654" spans="1:12" x14ac:dyDescent="0.25">
      <c r="A4654" s="3"/>
      <c r="B4654" s="4"/>
      <c r="C4654" s="4"/>
      <c r="D4654" s="22"/>
      <c r="E4654" s="22"/>
      <c r="F4654" s="22"/>
      <c r="G4654" s="22"/>
      <c r="H4654" s="4"/>
      <c r="I4654" s="23"/>
      <c r="J4654" s="4"/>
      <c r="K4654" s="23"/>
      <c r="L4654" s="22"/>
    </row>
    <row r="4655" spans="1:12" x14ac:dyDescent="0.25">
      <c r="A4655" s="3"/>
      <c r="B4655" s="4"/>
      <c r="C4655" s="4"/>
      <c r="D4655" s="22"/>
      <c r="E4655" s="22"/>
      <c r="F4655" s="22"/>
      <c r="G4655" s="22"/>
      <c r="H4655" s="4"/>
      <c r="I4655" s="23"/>
      <c r="J4655" s="4"/>
      <c r="K4655" s="23"/>
      <c r="L4655" s="22"/>
    </row>
    <row r="4656" spans="1:12" x14ac:dyDescent="0.25">
      <c r="A4656" s="3"/>
      <c r="B4656" s="4"/>
      <c r="C4656" s="4"/>
      <c r="D4656" s="22"/>
      <c r="E4656" s="22"/>
      <c r="F4656" s="22"/>
      <c r="G4656" s="22"/>
      <c r="H4656" s="4"/>
      <c r="I4656" s="23"/>
      <c r="J4656" s="4"/>
      <c r="K4656" s="23"/>
      <c r="L4656" s="22"/>
    </row>
    <row r="4657" spans="1:12" x14ac:dyDescent="0.25">
      <c r="A4657" s="3"/>
      <c r="B4657" s="4"/>
      <c r="C4657" s="4"/>
      <c r="D4657" s="22"/>
      <c r="E4657" s="22"/>
      <c r="F4657" s="22"/>
      <c r="G4657" s="22"/>
      <c r="H4657" s="4"/>
      <c r="I4657" s="23"/>
      <c r="J4657" s="4"/>
      <c r="K4657" s="23"/>
      <c r="L4657" s="22"/>
    </row>
    <row r="4658" spans="1:12" x14ac:dyDescent="0.25">
      <c r="A4658" s="3"/>
      <c r="B4658" s="4"/>
      <c r="C4658" s="4"/>
      <c r="D4658" s="22"/>
      <c r="E4658" s="22"/>
      <c r="F4658" s="22"/>
      <c r="G4658" s="22"/>
      <c r="H4658" s="4"/>
      <c r="I4658" s="23"/>
      <c r="J4658" s="4"/>
      <c r="K4658" s="23"/>
      <c r="L4658" s="22"/>
    </row>
    <row r="4659" spans="1:12" x14ac:dyDescent="0.25">
      <c r="A4659" s="3"/>
      <c r="B4659" s="4"/>
      <c r="C4659" s="4"/>
      <c r="D4659" s="22"/>
      <c r="E4659" s="22"/>
      <c r="F4659" s="22"/>
      <c r="G4659" s="22"/>
      <c r="H4659" s="4"/>
      <c r="I4659" s="23"/>
      <c r="J4659" s="4"/>
      <c r="K4659" s="23"/>
      <c r="L4659" s="22"/>
    </row>
    <row r="4660" spans="1:12" x14ac:dyDescent="0.25">
      <c r="A4660" s="3"/>
      <c r="B4660" s="4"/>
      <c r="C4660" s="4"/>
      <c r="D4660" s="22"/>
      <c r="E4660" s="22"/>
      <c r="F4660" s="22"/>
      <c r="G4660" s="22"/>
      <c r="H4660" s="4"/>
      <c r="I4660" s="23"/>
      <c r="J4660" s="4"/>
      <c r="K4660" s="23"/>
      <c r="L4660" s="22"/>
    </row>
    <row r="4661" spans="1:12" x14ac:dyDescent="0.25">
      <c r="A4661" s="3"/>
      <c r="B4661" s="4"/>
      <c r="C4661" s="4"/>
      <c r="D4661" s="22"/>
      <c r="E4661" s="22"/>
      <c r="F4661" s="22"/>
      <c r="G4661" s="22"/>
      <c r="H4661" s="4"/>
      <c r="I4661" s="23"/>
      <c r="J4661" s="4"/>
      <c r="K4661" s="23"/>
      <c r="L4661" s="22"/>
    </row>
    <row r="4662" spans="1:12" x14ac:dyDescent="0.25">
      <c r="A4662" s="3"/>
      <c r="B4662" s="4"/>
      <c r="C4662" s="4"/>
      <c r="D4662" s="22"/>
      <c r="E4662" s="22"/>
      <c r="F4662" s="22"/>
      <c r="G4662" s="22"/>
      <c r="H4662" s="4"/>
      <c r="I4662" s="23"/>
      <c r="J4662" s="4"/>
      <c r="K4662" s="23"/>
      <c r="L4662" s="22"/>
    </row>
    <row r="4663" spans="1:12" x14ac:dyDescent="0.25">
      <c r="A4663" s="3"/>
      <c r="B4663" s="4"/>
      <c r="C4663" s="4"/>
      <c r="D4663" s="22"/>
      <c r="E4663" s="22"/>
      <c r="F4663" s="22"/>
      <c r="G4663" s="22"/>
      <c r="H4663" s="4"/>
      <c r="I4663" s="23"/>
      <c r="J4663" s="4"/>
      <c r="K4663" s="23"/>
      <c r="L4663" s="22"/>
    </row>
    <row r="4664" spans="1:12" x14ac:dyDescent="0.25">
      <c r="A4664" s="3"/>
      <c r="B4664" s="4"/>
      <c r="C4664" s="4"/>
      <c r="D4664" s="22"/>
      <c r="E4664" s="22"/>
      <c r="F4664" s="22"/>
      <c r="G4664" s="22"/>
      <c r="H4664" s="4"/>
      <c r="I4664" s="23"/>
      <c r="J4664" s="4"/>
      <c r="K4664" s="23"/>
      <c r="L4664" s="22"/>
    </row>
    <row r="4665" spans="1:12" x14ac:dyDescent="0.25">
      <c r="A4665" s="3"/>
      <c r="B4665" s="4"/>
      <c r="C4665" s="4"/>
      <c r="D4665" s="22"/>
      <c r="E4665" s="22"/>
      <c r="F4665" s="22"/>
      <c r="G4665" s="22"/>
      <c r="H4665" s="4"/>
      <c r="I4665" s="23"/>
      <c r="J4665" s="4"/>
      <c r="K4665" s="23"/>
      <c r="L4665" s="22"/>
    </row>
    <row r="4666" spans="1:12" x14ac:dyDescent="0.25">
      <c r="A4666" s="3"/>
      <c r="B4666" s="4"/>
      <c r="C4666" s="4"/>
      <c r="D4666" s="22"/>
      <c r="E4666" s="22"/>
      <c r="F4666" s="22"/>
      <c r="G4666" s="22"/>
      <c r="H4666" s="4"/>
      <c r="I4666" s="23"/>
      <c r="J4666" s="4"/>
      <c r="K4666" s="23"/>
      <c r="L4666" s="22"/>
    </row>
    <row r="4667" spans="1:12" x14ac:dyDescent="0.25">
      <c r="A4667" s="3"/>
      <c r="B4667" s="4"/>
      <c r="C4667" s="4"/>
      <c r="D4667" s="22"/>
      <c r="E4667" s="22"/>
      <c r="F4667" s="22"/>
      <c r="G4667" s="22"/>
      <c r="H4667" s="4"/>
      <c r="I4667" s="23"/>
      <c r="J4667" s="4"/>
      <c r="K4667" s="23"/>
      <c r="L4667" s="22"/>
    </row>
    <row r="4668" spans="1:12" x14ac:dyDescent="0.25">
      <c r="A4668" s="3"/>
      <c r="B4668" s="4"/>
      <c r="C4668" s="4"/>
      <c r="D4668" s="22"/>
      <c r="E4668" s="22"/>
      <c r="F4668" s="22"/>
      <c r="G4668" s="22"/>
      <c r="H4668" s="4"/>
      <c r="I4668" s="23"/>
      <c r="J4668" s="4"/>
      <c r="K4668" s="23"/>
      <c r="L4668" s="22"/>
    </row>
    <row r="4669" spans="1:12" x14ac:dyDescent="0.25">
      <c r="A4669" s="3"/>
      <c r="B4669" s="4"/>
      <c r="C4669" s="4"/>
      <c r="D4669" s="22"/>
      <c r="E4669" s="22"/>
      <c r="F4669" s="22"/>
      <c r="G4669" s="22"/>
      <c r="H4669" s="4"/>
      <c r="I4669" s="23"/>
      <c r="J4669" s="4"/>
      <c r="K4669" s="23"/>
      <c r="L4669" s="22"/>
    </row>
    <row r="4670" spans="1:12" x14ac:dyDescent="0.25">
      <c r="A4670" s="3"/>
      <c r="B4670" s="4"/>
      <c r="C4670" s="4"/>
      <c r="D4670" s="22"/>
      <c r="E4670" s="22"/>
      <c r="F4670" s="22"/>
      <c r="G4670" s="22"/>
      <c r="H4670" s="4"/>
      <c r="I4670" s="23"/>
      <c r="J4670" s="4"/>
      <c r="K4670" s="23"/>
      <c r="L4670" s="22"/>
    </row>
    <row r="4671" spans="1:12" x14ac:dyDescent="0.25">
      <c r="A4671" s="3"/>
      <c r="B4671" s="4"/>
      <c r="C4671" s="4"/>
      <c r="D4671" s="22"/>
      <c r="E4671" s="22"/>
      <c r="F4671" s="22"/>
      <c r="G4671" s="22"/>
      <c r="H4671" s="4"/>
      <c r="I4671" s="23"/>
      <c r="J4671" s="4"/>
      <c r="K4671" s="23"/>
      <c r="L4671" s="22"/>
    </row>
    <row r="4672" spans="1:12" x14ac:dyDescent="0.25">
      <c r="A4672" s="3"/>
      <c r="B4672" s="4"/>
      <c r="C4672" s="4"/>
      <c r="D4672" s="22"/>
      <c r="E4672" s="22"/>
      <c r="F4672" s="22"/>
      <c r="G4672" s="22"/>
      <c r="H4672" s="4"/>
      <c r="I4672" s="23"/>
      <c r="J4672" s="4"/>
      <c r="K4672" s="23"/>
      <c r="L4672" s="22"/>
    </row>
    <row r="4673" spans="1:12" x14ac:dyDescent="0.25">
      <c r="A4673" s="3"/>
      <c r="B4673" s="4"/>
      <c r="C4673" s="4"/>
      <c r="D4673" s="22"/>
      <c r="E4673" s="22"/>
      <c r="F4673" s="22"/>
      <c r="G4673" s="22"/>
      <c r="H4673" s="4"/>
      <c r="I4673" s="23"/>
      <c r="J4673" s="4"/>
      <c r="K4673" s="23"/>
      <c r="L4673" s="22"/>
    </row>
    <row r="4674" spans="1:12" x14ac:dyDescent="0.25">
      <c r="A4674" s="3"/>
      <c r="B4674" s="4"/>
      <c r="C4674" s="4"/>
      <c r="D4674" s="22"/>
      <c r="E4674" s="22"/>
      <c r="F4674" s="22"/>
      <c r="G4674" s="22"/>
      <c r="H4674" s="4"/>
      <c r="I4674" s="23"/>
      <c r="J4674" s="4"/>
      <c r="K4674" s="23"/>
      <c r="L4674" s="22"/>
    </row>
    <row r="4675" spans="1:12" x14ac:dyDescent="0.25">
      <c r="A4675" s="3"/>
      <c r="B4675" s="4"/>
      <c r="C4675" s="4"/>
      <c r="D4675" s="22"/>
      <c r="E4675" s="22"/>
      <c r="F4675" s="22"/>
      <c r="G4675" s="22"/>
      <c r="H4675" s="4"/>
      <c r="I4675" s="23"/>
      <c r="J4675" s="4"/>
      <c r="K4675" s="23"/>
      <c r="L4675" s="22"/>
    </row>
    <row r="4676" spans="1:12" x14ac:dyDescent="0.25">
      <c r="A4676" s="3"/>
      <c r="B4676" s="4"/>
      <c r="C4676" s="4"/>
      <c r="D4676" s="22"/>
      <c r="E4676" s="22"/>
      <c r="F4676" s="22"/>
      <c r="G4676" s="22"/>
      <c r="H4676" s="4"/>
      <c r="I4676" s="23"/>
      <c r="J4676" s="4"/>
      <c r="K4676" s="23"/>
      <c r="L4676" s="22"/>
    </row>
    <row r="4677" spans="1:12" x14ac:dyDescent="0.25">
      <c r="A4677" s="3"/>
      <c r="B4677" s="4"/>
      <c r="C4677" s="4"/>
      <c r="D4677" s="22"/>
      <c r="E4677" s="22"/>
      <c r="F4677" s="22"/>
      <c r="G4677" s="22"/>
      <c r="H4677" s="4"/>
      <c r="I4677" s="23"/>
      <c r="J4677" s="4"/>
      <c r="K4677" s="23"/>
      <c r="L4677" s="22"/>
    </row>
    <row r="4678" spans="1:12" x14ac:dyDescent="0.25">
      <c r="A4678" s="3"/>
      <c r="B4678" s="4"/>
      <c r="C4678" s="4"/>
      <c r="D4678" s="22"/>
      <c r="E4678" s="22"/>
      <c r="F4678" s="22"/>
      <c r="G4678" s="22"/>
      <c r="H4678" s="4"/>
      <c r="I4678" s="23"/>
      <c r="J4678" s="4"/>
      <c r="K4678" s="23"/>
      <c r="L4678" s="22"/>
    </row>
    <row r="4679" spans="1:12" x14ac:dyDescent="0.25">
      <c r="A4679" s="3"/>
      <c r="B4679" s="4"/>
      <c r="C4679" s="4"/>
      <c r="D4679" s="22"/>
      <c r="E4679" s="22"/>
      <c r="F4679" s="22"/>
      <c r="G4679" s="22"/>
      <c r="H4679" s="4"/>
      <c r="I4679" s="23"/>
      <c r="J4679" s="4"/>
      <c r="K4679" s="23"/>
      <c r="L4679" s="22"/>
    </row>
    <row r="4680" spans="1:12" x14ac:dyDescent="0.25">
      <c r="A4680" s="3"/>
      <c r="B4680" s="4"/>
      <c r="C4680" s="4"/>
      <c r="D4680" s="22"/>
      <c r="E4680" s="22"/>
      <c r="F4680" s="22"/>
      <c r="G4680" s="22"/>
      <c r="H4680" s="4"/>
      <c r="I4680" s="23"/>
      <c r="J4680" s="4"/>
      <c r="K4680" s="23"/>
      <c r="L4680" s="22"/>
    </row>
    <row r="4681" spans="1:12" x14ac:dyDescent="0.25">
      <c r="A4681" s="3"/>
      <c r="B4681" s="4"/>
      <c r="C4681" s="4"/>
      <c r="D4681" s="22"/>
      <c r="E4681" s="22"/>
      <c r="F4681" s="22"/>
      <c r="G4681" s="22"/>
      <c r="H4681" s="4"/>
      <c r="I4681" s="23"/>
      <c r="J4681" s="4"/>
      <c r="K4681" s="23"/>
      <c r="L4681" s="22"/>
    </row>
    <row r="4682" spans="1:12" x14ac:dyDescent="0.25">
      <c r="A4682" s="3"/>
      <c r="B4682" s="4"/>
      <c r="C4682" s="4"/>
      <c r="D4682" s="22"/>
      <c r="E4682" s="22"/>
      <c r="F4682" s="22"/>
      <c r="G4682" s="22"/>
      <c r="H4682" s="4"/>
      <c r="I4682" s="23"/>
      <c r="J4682" s="4"/>
      <c r="K4682" s="23"/>
      <c r="L4682" s="22"/>
    </row>
    <row r="4683" spans="1:12" x14ac:dyDescent="0.25">
      <c r="A4683" s="3"/>
      <c r="B4683" s="4"/>
      <c r="C4683" s="4"/>
      <c r="D4683" s="22"/>
      <c r="E4683" s="22"/>
      <c r="F4683" s="22"/>
      <c r="G4683" s="22"/>
      <c r="H4683" s="4"/>
      <c r="I4683" s="23"/>
      <c r="J4683" s="4"/>
      <c r="K4683" s="23"/>
      <c r="L4683" s="22"/>
    </row>
    <row r="4684" spans="1:12" x14ac:dyDescent="0.25">
      <c r="A4684" s="3"/>
      <c r="B4684" s="4"/>
      <c r="C4684" s="4"/>
      <c r="D4684" s="22"/>
      <c r="E4684" s="22"/>
      <c r="F4684" s="22"/>
      <c r="G4684" s="22"/>
      <c r="H4684" s="4"/>
      <c r="I4684" s="23"/>
      <c r="J4684" s="4"/>
      <c r="K4684" s="23"/>
      <c r="L4684" s="22"/>
    </row>
    <row r="4685" spans="1:12" x14ac:dyDescent="0.25">
      <c r="A4685" s="3"/>
      <c r="B4685" s="4"/>
      <c r="C4685" s="4"/>
      <c r="D4685" s="22"/>
      <c r="E4685" s="22"/>
      <c r="F4685" s="22"/>
      <c r="G4685" s="22"/>
      <c r="H4685" s="4"/>
      <c r="I4685" s="23"/>
      <c r="J4685" s="4"/>
      <c r="K4685" s="23"/>
      <c r="L4685" s="22"/>
    </row>
    <row r="4686" spans="1:12" x14ac:dyDescent="0.25">
      <c r="A4686" s="3"/>
      <c r="B4686" s="4"/>
      <c r="C4686" s="4"/>
      <c r="D4686" s="22"/>
      <c r="E4686" s="22"/>
      <c r="F4686" s="22"/>
      <c r="G4686" s="22"/>
      <c r="H4686" s="4"/>
      <c r="I4686" s="23"/>
      <c r="J4686" s="4"/>
      <c r="K4686" s="23"/>
      <c r="L4686" s="22"/>
    </row>
    <row r="4687" spans="1:12" x14ac:dyDescent="0.25">
      <c r="A4687" s="3"/>
      <c r="B4687" s="4"/>
      <c r="C4687" s="4"/>
      <c r="D4687" s="22"/>
      <c r="E4687" s="22"/>
      <c r="F4687" s="22"/>
      <c r="G4687" s="22"/>
      <c r="H4687" s="4"/>
      <c r="I4687" s="23"/>
      <c r="J4687" s="4"/>
      <c r="K4687" s="23"/>
      <c r="L4687" s="22"/>
    </row>
    <row r="4688" spans="1:12" x14ac:dyDescent="0.25">
      <c r="A4688" s="3"/>
      <c r="B4688" s="4"/>
      <c r="C4688" s="4"/>
      <c r="D4688" s="22"/>
      <c r="E4688" s="22"/>
      <c r="F4688" s="22"/>
      <c r="G4688" s="22"/>
      <c r="H4688" s="4"/>
      <c r="I4688" s="23"/>
      <c r="J4688" s="4"/>
      <c r="K4688" s="23"/>
      <c r="L4688" s="22"/>
    </row>
    <row r="4689" spans="1:12" x14ac:dyDescent="0.25">
      <c r="A4689" s="3"/>
      <c r="B4689" s="4"/>
      <c r="C4689" s="4"/>
      <c r="D4689" s="22"/>
      <c r="E4689" s="22"/>
      <c r="F4689" s="22"/>
      <c r="G4689" s="22"/>
      <c r="H4689" s="4"/>
      <c r="I4689" s="23"/>
      <c r="J4689" s="4"/>
      <c r="K4689" s="23"/>
      <c r="L4689" s="22"/>
    </row>
    <row r="4690" spans="1:12" x14ac:dyDescent="0.25">
      <c r="A4690" s="3"/>
      <c r="B4690" s="4"/>
      <c r="C4690" s="4"/>
      <c r="D4690" s="22"/>
      <c r="E4690" s="22"/>
      <c r="F4690" s="22"/>
      <c r="G4690" s="22"/>
      <c r="H4690" s="4"/>
      <c r="I4690" s="23"/>
      <c r="J4690" s="4"/>
      <c r="K4690" s="23"/>
      <c r="L4690" s="22"/>
    </row>
    <row r="4691" spans="1:12" x14ac:dyDescent="0.25">
      <c r="A4691" s="3"/>
      <c r="B4691" s="4"/>
      <c r="C4691" s="4"/>
      <c r="D4691" s="22"/>
      <c r="E4691" s="22"/>
      <c r="F4691" s="22"/>
      <c r="G4691" s="22"/>
      <c r="H4691" s="4"/>
      <c r="I4691" s="23"/>
      <c r="J4691" s="4"/>
      <c r="K4691" s="23"/>
      <c r="L4691" s="22"/>
    </row>
    <row r="4692" spans="1:12" x14ac:dyDescent="0.25">
      <c r="A4692" s="3"/>
      <c r="B4692" s="4"/>
      <c r="C4692" s="4"/>
      <c r="D4692" s="22"/>
      <c r="E4692" s="22"/>
      <c r="F4692" s="22"/>
      <c r="G4692" s="22"/>
      <c r="H4692" s="4"/>
      <c r="I4692" s="23"/>
      <c r="J4692" s="4"/>
      <c r="K4692" s="23"/>
      <c r="L4692" s="22"/>
    </row>
    <row r="4693" spans="1:12" x14ac:dyDescent="0.25">
      <c r="A4693" s="3"/>
      <c r="B4693" s="4"/>
      <c r="C4693" s="4"/>
      <c r="D4693" s="22"/>
      <c r="E4693" s="22"/>
      <c r="F4693" s="22"/>
      <c r="G4693" s="22"/>
      <c r="H4693" s="4"/>
      <c r="I4693" s="23"/>
      <c r="J4693" s="4"/>
      <c r="K4693" s="23"/>
      <c r="L4693" s="22"/>
    </row>
    <row r="4694" spans="1:12" x14ac:dyDescent="0.25">
      <c r="A4694" s="3"/>
      <c r="B4694" s="4"/>
      <c r="C4694" s="4"/>
      <c r="D4694" s="22"/>
      <c r="E4694" s="22"/>
      <c r="F4694" s="22"/>
      <c r="G4694" s="22"/>
      <c r="H4694" s="4"/>
      <c r="I4694" s="23"/>
      <c r="J4694" s="4"/>
      <c r="K4694" s="23"/>
      <c r="L4694" s="22"/>
    </row>
    <row r="4695" spans="1:12" x14ac:dyDescent="0.25">
      <c r="A4695" s="3"/>
      <c r="B4695" s="4"/>
      <c r="C4695" s="4"/>
      <c r="D4695" s="22"/>
      <c r="E4695" s="22"/>
      <c r="F4695" s="22"/>
      <c r="G4695" s="22"/>
      <c r="H4695" s="4"/>
      <c r="I4695" s="23"/>
      <c r="J4695" s="4"/>
      <c r="K4695" s="23"/>
      <c r="L4695" s="22"/>
    </row>
    <row r="4696" spans="1:12" x14ac:dyDescent="0.25">
      <c r="A4696" s="3"/>
      <c r="B4696" s="4"/>
      <c r="C4696" s="4"/>
      <c r="D4696" s="22"/>
      <c r="E4696" s="22"/>
      <c r="F4696" s="22"/>
      <c r="G4696" s="22"/>
      <c r="H4696" s="4"/>
      <c r="I4696" s="23"/>
      <c r="J4696" s="4"/>
      <c r="K4696" s="23"/>
      <c r="L4696" s="22"/>
    </row>
    <row r="4697" spans="1:12" x14ac:dyDescent="0.25">
      <c r="A4697" s="3"/>
      <c r="B4697" s="4"/>
      <c r="C4697" s="4"/>
      <c r="D4697" s="22"/>
      <c r="E4697" s="22"/>
      <c r="F4697" s="22"/>
      <c r="G4697" s="22"/>
      <c r="H4697" s="4"/>
      <c r="I4697" s="23"/>
      <c r="J4697" s="4"/>
      <c r="K4697" s="23"/>
      <c r="L4697" s="22"/>
    </row>
    <row r="4698" spans="1:12" x14ac:dyDescent="0.25">
      <c r="A4698" s="3"/>
      <c r="B4698" s="4"/>
      <c r="C4698" s="4"/>
      <c r="D4698" s="22"/>
      <c r="E4698" s="22"/>
      <c r="F4698" s="22"/>
      <c r="G4698" s="22"/>
      <c r="H4698" s="4"/>
      <c r="I4698" s="23"/>
      <c r="J4698" s="4"/>
      <c r="K4698" s="23"/>
      <c r="L4698" s="22"/>
    </row>
    <row r="4699" spans="1:12" x14ac:dyDescent="0.25">
      <c r="A4699" s="3"/>
      <c r="B4699" s="4"/>
      <c r="C4699" s="4"/>
      <c r="D4699" s="22"/>
      <c r="E4699" s="22"/>
      <c r="F4699" s="22"/>
      <c r="G4699" s="22"/>
      <c r="H4699" s="4"/>
      <c r="I4699" s="23"/>
      <c r="J4699" s="4"/>
      <c r="K4699" s="23"/>
      <c r="L4699" s="22"/>
    </row>
    <row r="4700" spans="1:12" x14ac:dyDescent="0.25">
      <c r="A4700" s="3"/>
      <c r="B4700" s="4"/>
      <c r="C4700" s="4"/>
      <c r="D4700" s="22"/>
      <c r="E4700" s="22"/>
      <c r="F4700" s="22"/>
      <c r="G4700" s="22"/>
      <c r="H4700" s="4"/>
      <c r="I4700" s="23"/>
      <c r="J4700" s="4"/>
      <c r="K4700" s="23"/>
      <c r="L4700" s="22"/>
    </row>
    <row r="4701" spans="1:12" x14ac:dyDescent="0.25">
      <c r="A4701" s="3"/>
      <c r="B4701" s="4"/>
      <c r="C4701" s="4"/>
      <c r="D4701" s="22"/>
      <c r="E4701" s="22"/>
      <c r="F4701" s="22"/>
      <c r="G4701" s="22"/>
      <c r="H4701" s="4"/>
      <c r="I4701" s="23"/>
      <c r="J4701" s="4"/>
      <c r="K4701" s="23"/>
      <c r="L4701" s="22"/>
    </row>
    <row r="4702" spans="1:12" x14ac:dyDescent="0.25">
      <c r="A4702" s="3"/>
      <c r="B4702" s="4"/>
      <c r="C4702" s="4"/>
      <c r="D4702" s="22"/>
      <c r="E4702" s="22"/>
      <c r="F4702" s="22"/>
      <c r="G4702" s="22"/>
      <c r="H4702" s="4"/>
      <c r="I4702" s="23"/>
      <c r="J4702" s="4"/>
      <c r="K4702" s="23"/>
      <c r="L4702" s="22"/>
    </row>
    <row r="4703" spans="1:12" x14ac:dyDescent="0.25">
      <c r="A4703" s="3"/>
      <c r="B4703" s="4"/>
      <c r="C4703" s="4"/>
      <c r="D4703" s="22"/>
      <c r="E4703" s="22"/>
      <c r="F4703" s="22"/>
      <c r="G4703" s="22"/>
      <c r="H4703" s="4"/>
      <c r="I4703" s="23"/>
      <c r="J4703" s="4"/>
      <c r="K4703" s="23"/>
      <c r="L4703" s="22"/>
    </row>
    <row r="4704" spans="1:12" x14ac:dyDescent="0.25">
      <c r="A4704" s="3"/>
      <c r="B4704" s="4"/>
      <c r="C4704" s="4"/>
      <c r="D4704" s="22"/>
      <c r="E4704" s="22"/>
      <c r="F4704" s="22"/>
      <c r="G4704" s="22"/>
      <c r="H4704" s="4"/>
      <c r="I4704" s="23"/>
      <c r="J4704" s="4"/>
      <c r="K4704" s="23"/>
      <c r="L4704" s="22"/>
    </row>
    <row r="4705" spans="1:12" x14ac:dyDescent="0.25">
      <c r="A4705" s="3"/>
      <c r="B4705" s="4"/>
      <c r="C4705" s="4"/>
      <c r="D4705" s="22"/>
      <c r="E4705" s="22"/>
      <c r="F4705" s="22"/>
      <c r="G4705" s="22"/>
      <c r="H4705" s="4"/>
      <c r="I4705" s="23"/>
      <c r="J4705" s="4"/>
      <c r="K4705" s="23"/>
      <c r="L4705" s="22"/>
    </row>
    <row r="4706" spans="1:12" x14ac:dyDescent="0.25">
      <c r="A4706" s="3"/>
      <c r="B4706" s="4"/>
      <c r="C4706" s="4"/>
      <c r="D4706" s="22"/>
      <c r="E4706" s="22"/>
      <c r="F4706" s="22"/>
      <c r="G4706" s="22"/>
      <c r="H4706" s="4"/>
      <c r="I4706" s="23"/>
      <c r="J4706" s="4"/>
      <c r="K4706" s="23"/>
      <c r="L4706" s="22"/>
    </row>
    <row r="4707" spans="1:12" x14ac:dyDescent="0.25">
      <c r="A4707" s="3"/>
      <c r="B4707" s="4"/>
      <c r="C4707" s="4"/>
      <c r="D4707" s="22"/>
      <c r="E4707" s="22"/>
      <c r="F4707" s="22"/>
      <c r="G4707" s="22"/>
      <c r="H4707" s="4"/>
      <c r="I4707" s="23"/>
      <c r="J4707" s="4"/>
      <c r="K4707" s="23"/>
      <c r="L4707" s="22"/>
    </row>
    <row r="4708" spans="1:12" x14ac:dyDescent="0.25">
      <c r="A4708" s="3"/>
      <c r="B4708" s="4"/>
      <c r="C4708" s="4"/>
      <c r="D4708" s="22"/>
      <c r="E4708" s="22"/>
      <c r="F4708" s="22"/>
      <c r="G4708" s="22"/>
      <c r="H4708" s="4"/>
      <c r="I4708" s="23"/>
      <c r="J4708" s="4"/>
      <c r="K4708" s="23"/>
      <c r="L4708" s="22"/>
    </row>
    <row r="4709" spans="1:12" x14ac:dyDescent="0.25">
      <c r="A4709" s="3"/>
      <c r="B4709" s="4"/>
      <c r="C4709" s="4"/>
      <c r="D4709" s="22"/>
      <c r="E4709" s="22"/>
      <c r="F4709" s="22"/>
      <c r="G4709" s="22"/>
      <c r="H4709" s="4"/>
      <c r="I4709" s="23"/>
      <c r="J4709" s="4"/>
      <c r="K4709" s="23"/>
      <c r="L4709" s="22"/>
    </row>
    <row r="4710" spans="1:12" x14ac:dyDescent="0.25">
      <c r="A4710" s="3"/>
      <c r="B4710" s="4"/>
      <c r="C4710" s="4"/>
      <c r="D4710" s="22"/>
      <c r="E4710" s="22"/>
      <c r="F4710" s="22"/>
      <c r="G4710" s="22"/>
      <c r="H4710" s="4"/>
      <c r="I4710" s="23"/>
      <c r="J4710" s="4"/>
      <c r="K4710" s="23"/>
      <c r="L4710" s="22"/>
    </row>
    <row r="4711" spans="1:12" x14ac:dyDescent="0.25">
      <c r="A4711" s="3"/>
      <c r="B4711" s="4"/>
      <c r="C4711" s="4"/>
      <c r="D4711" s="22"/>
      <c r="E4711" s="22"/>
      <c r="F4711" s="22"/>
      <c r="G4711" s="22"/>
      <c r="H4711" s="4"/>
      <c r="I4711" s="23"/>
      <c r="J4711" s="4"/>
      <c r="K4711" s="23"/>
      <c r="L4711" s="22"/>
    </row>
    <row r="4712" spans="1:12" x14ac:dyDescent="0.25">
      <c r="A4712" s="3"/>
      <c r="B4712" s="4"/>
      <c r="C4712" s="4"/>
      <c r="D4712" s="22"/>
      <c r="E4712" s="22"/>
      <c r="F4712" s="22"/>
      <c r="G4712" s="22"/>
      <c r="H4712" s="4"/>
      <c r="I4712" s="23"/>
      <c r="J4712" s="4"/>
      <c r="K4712" s="23"/>
      <c r="L4712" s="22"/>
    </row>
    <row r="4713" spans="1:12" x14ac:dyDescent="0.25">
      <c r="A4713" s="3"/>
      <c r="B4713" s="4"/>
      <c r="C4713" s="4"/>
      <c r="D4713" s="22"/>
      <c r="E4713" s="22"/>
      <c r="F4713" s="22"/>
      <c r="G4713" s="22"/>
      <c r="H4713" s="4"/>
      <c r="I4713" s="23"/>
      <c r="J4713" s="4"/>
      <c r="K4713" s="23"/>
      <c r="L4713" s="22"/>
    </row>
    <row r="4714" spans="1:12" x14ac:dyDescent="0.25">
      <c r="A4714" s="3"/>
      <c r="B4714" s="4"/>
      <c r="C4714" s="4"/>
      <c r="D4714" s="22"/>
      <c r="E4714" s="22"/>
      <c r="F4714" s="22"/>
      <c r="G4714" s="22"/>
      <c r="H4714" s="4"/>
      <c r="I4714" s="23"/>
      <c r="J4714" s="4"/>
      <c r="K4714" s="23"/>
      <c r="L4714" s="22"/>
    </row>
    <row r="4715" spans="1:12" x14ac:dyDescent="0.25">
      <c r="A4715" s="3"/>
      <c r="B4715" s="4"/>
      <c r="C4715" s="4"/>
      <c r="D4715" s="22"/>
      <c r="E4715" s="22"/>
      <c r="F4715" s="22"/>
      <c r="G4715" s="22"/>
      <c r="H4715" s="4"/>
      <c r="I4715" s="23"/>
      <c r="J4715" s="4"/>
      <c r="K4715" s="23"/>
      <c r="L4715" s="22"/>
    </row>
    <row r="4716" spans="1:12" x14ac:dyDescent="0.25">
      <c r="A4716" s="3"/>
      <c r="B4716" s="4"/>
      <c r="C4716" s="4"/>
      <c r="D4716" s="22"/>
      <c r="E4716" s="22"/>
      <c r="F4716" s="22"/>
      <c r="G4716" s="22"/>
      <c r="H4716" s="4"/>
      <c r="I4716" s="23"/>
      <c r="J4716" s="4"/>
      <c r="K4716" s="23"/>
      <c r="L4716" s="22"/>
    </row>
    <row r="4717" spans="1:12" x14ac:dyDescent="0.25">
      <c r="A4717" s="3"/>
      <c r="B4717" s="4"/>
      <c r="C4717" s="4"/>
      <c r="D4717" s="22"/>
      <c r="E4717" s="22"/>
      <c r="F4717" s="22"/>
      <c r="G4717" s="22"/>
      <c r="H4717" s="4"/>
      <c r="I4717" s="23"/>
      <c r="J4717" s="4"/>
      <c r="K4717" s="23"/>
      <c r="L4717" s="22"/>
    </row>
    <row r="4718" spans="1:12" x14ac:dyDescent="0.25">
      <c r="A4718" s="3"/>
      <c r="B4718" s="4"/>
      <c r="C4718" s="4"/>
      <c r="D4718" s="22"/>
      <c r="E4718" s="22"/>
      <c r="F4718" s="22"/>
      <c r="G4718" s="22"/>
      <c r="H4718" s="4"/>
      <c r="I4718" s="23"/>
      <c r="J4718" s="4"/>
      <c r="K4718" s="23"/>
      <c r="L4718" s="22"/>
    </row>
    <row r="4719" spans="1:12" x14ac:dyDescent="0.25">
      <c r="A4719" s="3"/>
      <c r="B4719" s="4"/>
      <c r="C4719" s="4"/>
      <c r="D4719" s="22"/>
      <c r="E4719" s="22"/>
      <c r="F4719" s="22"/>
      <c r="G4719" s="22"/>
      <c r="H4719" s="4"/>
      <c r="I4719" s="23"/>
      <c r="J4719" s="4"/>
      <c r="K4719" s="23"/>
      <c r="L4719" s="22"/>
    </row>
    <row r="4720" spans="1:12" x14ac:dyDescent="0.25">
      <c r="A4720" s="3"/>
      <c r="B4720" s="4"/>
      <c r="C4720" s="4"/>
      <c r="D4720" s="22"/>
      <c r="E4720" s="22"/>
      <c r="F4720" s="22"/>
      <c r="G4720" s="22"/>
      <c r="H4720" s="4"/>
      <c r="I4720" s="23"/>
      <c r="J4720" s="4"/>
      <c r="K4720" s="23"/>
      <c r="L4720" s="22"/>
    </row>
    <row r="4721" spans="1:12" x14ac:dyDescent="0.25">
      <c r="A4721" s="3"/>
      <c r="B4721" s="4"/>
      <c r="C4721" s="4"/>
      <c r="D4721" s="22"/>
      <c r="E4721" s="22"/>
      <c r="F4721" s="22"/>
      <c r="G4721" s="22"/>
      <c r="H4721" s="4"/>
      <c r="I4721" s="23"/>
      <c r="J4721" s="4"/>
      <c r="K4721" s="23"/>
      <c r="L4721" s="22"/>
    </row>
    <row r="4722" spans="1:12" x14ac:dyDescent="0.25">
      <c r="A4722" s="3"/>
      <c r="B4722" s="4"/>
      <c r="C4722" s="4"/>
      <c r="D4722" s="22"/>
      <c r="E4722" s="22"/>
      <c r="F4722" s="22"/>
      <c r="G4722" s="22"/>
      <c r="H4722" s="4"/>
      <c r="I4722" s="23"/>
      <c r="J4722" s="4"/>
      <c r="K4722" s="23"/>
      <c r="L4722" s="22"/>
    </row>
    <row r="4723" spans="1:12" x14ac:dyDescent="0.25">
      <c r="A4723" s="3"/>
      <c r="B4723" s="4"/>
      <c r="C4723" s="4"/>
      <c r="D4723" s="22"/>
      <c r="E4723" s="22"/>
      <c r="F4723" s="22"/>
      <c r="G4723" s="22"/>
      <c r="H4723" s="4"/>
      <c r="I4723" s="23"/>
      <c r="J4723" s="4"/>
      <c r="K4723" s="23"/>
      <c r="L4723" s="22"/>
    </row>
    <row r="4724" spans="1:12" x14ac:dyDescent="0.25">
      <c r="A4724" s="3"/>
      <c r="B4724" s="4"/>
      <c r="C4724" s="4"/>
      <c r="D4724" s="22"/>
      <c r="E4724" s="22"/>
      <c r="F4724" s="22"/>
      <c r="G4724" s="22"/>
      <c r="H4724" s="4"/>
      <c r="I4724" s="23"/>
      <c r="J4724" s="4"/>
      <c r="K4724" s="23"/>
      <c r="L4724" s="22"/>
    </row>
    <row r="4725" spans="1:12" x14ac:dyDescent="0.25">
      <c r="A4725" s="3"/>
      <c r="B4725" s="4"/>
      <c r="C4725" s="4"/>
      <c r="D4725" s="22"/>
      <c r="E4725" s="22"/>
      <c r="F4725" s="22"/>
      <c r="G4725" s="22"/>
      <c r="H4725" s="4"/>
      <c r="I4725" s="23"/>
      <c r="J4725" s="4"/>
      <c r="K4725" s="23"/>
      <c r="L4725" s="22"/>
    </row>
    <row r="4726" spans="1:12" x14ac:dyDescent="0.25">
      <c r="A4726" s="3"/>
      <c r="B4726" s="4"/>
      <c r="C4726" s="4"/>
      <c r="D4726" s="22"/>
      <c r="E4726" s="22"/>
      <c r="F4726" s="22"/>
      <c r="G4726" s="22"/>
      <c r="H4726" s="4"/>
      <c r="I4726" s="23"/>
      <c r="J4726" s="4"/>
      <c r="K4726" s="23"/>
      <c r="L4726" s="22"/>
    </row>
    <row r="4727" spans="1:12" x14ac:dyDescent="0.25">
      <c r="A4727" s="3"/>
      <c r="B4727" s="4"/>
      <c r="C4727" s="4"/>
      <c r="D4727" s="22"/>
      <c r="E4727" s="22"/>
      <c r="F4727" s="22"/>
      <c r="G4727" s="22"/>
      <c r="H4727" s="4"/>
      <c r="I4727" s="23"/>
      <c r="J4727" s="4"/>
      <c r="K4727" s="23"/>
      <c r="L4727" s="22"/>
    </row>
    <row r="4728" spans="1:12" x14ac:dyDescent="0.25">
      <c r="A4728" s="3"/>
      <c r="B4728" s="4"/>
      <c r="C4728" s="4"/>
      <c r="D4728" s="22"/>
      <c r="E4728" s="22"/>
      <c r="F4728" s="22"/>
      <c r="G4728" s="22"/>
      <c r="H4728" s="4"/>
      <c r="I4728" s="23"/>
      <c r="J4728" s="4"/>
      <c r="K4728" s="23"/>
      <c r="L4728" s="22"/>
    </row>
    <row r="4729" spans="1:12" x14ac:dyDescent="0.25">
      <c r="A4729" s="3"/>
      <c r="B4729" s="4"/>
      <c r="C4729" s="4"/>
      <c r="D4729" s="22"/>
      <c r="E4729" s="22"/>
      <c r="F4729" s="22"/>
      <c r="G4729" s="22"/>
      <c r="H4729" s="4"/>
      <c r="I4729" s="23"/>
      <c r="J4729" s="4"/>
      <c r="K4729" s="23"/>
      <c r="L4729" s="22"/>
    </row>
    <row r="4730" spans="1:12" x14ac:dyDescent="0.25">
      <c r="A4730" s="3"/>
      <c r="B4730" s="4"/>
      <c r="C4730" s="4"/>
      <c r="D4730" s="22"/>
      <c r="E4730" s="22"/>
      <c r="F4730" s="22"/>
      <c r="G4730" s="22"/>
      <c r="H4730" s="4"/>
      <c r="I4730" s="23"/>
      <c r="J4730" s="4"/>
      <c r="K4730" s="23"/>
      <c r="L4730" s="22"/>
    </row>
    <row r="4731" spans="1:12" x14ac:dyDescent="0.25">
      <c r="A4731" s="3"/>
      <c r="B4731" s="4"/>
      <c r="C4731" s="4"/>
      <c r="D4731" s="22"/>
      <c r="E4731" s="22"/>
      <c r="F4731" s="22"/>
      <c r="G4731" s="22"/>
      <c r="H4731" s="4"/>
      <c r="I4731" s="23"/>
      <c r="J4731" s="4"/>
      <c r="K4731" s="23"/>
      <c r="L4731" s="22"/>
    </row>
    <row r="4732" spans="1:12" x14ac:dyDescent="0.25">
      <c r="A4732" s="3"/>
      <c r="B4732" s="4"/>
      <c r="C4732" s="4"/>
      <c r="D4732" s="22"/>
      <c r="E4732" s="22"/>
      <c r="F4732" s="22"/>
      <c r="G4732" s="22"/>
      <c r="H4732" s="4"/>
      <c r="I4732" s="23"/>
      <c r="J4732" s="4"/>
      <c r="K4732" s="23"/>
      <c r="L4732" s="22"/>
    </row>
    <row r="4733" spans="1:12" x14ac:dyDescent="0.25">
      <c r="A4733" s="3"/>
      <c r="B4733" s="4"/>
      <c r="C4733" s="4"/>
      <c r="D4733" s="22"/>
      <c r="E4733" s="22"/>
      <c r="F4733" s="22"/>
      <c r="G4733" s="22"/>
      <c r="H4733" s="4"/>
      <c r="I4733" s="23"/>
      <c r="J4733" s="4"/>
      <c r="K4733" s="23"/>
      <c r="L4733" s="22"/>
    </row>
    <row r="4734" spans="1:12" x14ac:dyDescent="0.25">
      <c r="A4734" s="3"/>
      <c r="B4734" s="4"/>
      <c r="C4734" s="4"/>
      <c r="D4734" s="22"/>
      <c r="E4734" s="22"/>
      <c r="F4734" s="22"/>
      <c r="G4734" s="22"/>
      <c r="H4734" s="4"/>
      <c r="I4734" s="23"/>
      <c r="J4734" s="4"/>
      <c r="K4734" s="23"/>
      <c r="L4734" s="22"/>
    </row>
    <row r="4735" spans="1:12" x14ac:dyDescent="0.25">
      <c r="A4735" s="3"/>
      <c r="B4735" s="4"/>
      <c r="C4735" s="4"/>
      <c r="D4735" s="22"/>
      <c r="E4735" s="22"/>
      <c r="F4735" s="22"/>
      <c r="G4735" s="22"/>
      <c r="H4735" s="4"/>
      <c r="I4735" s="23"/>
      <c r="J4735" s="4"/>
      <c r="K4735" s="23"/>
      <c r="L4735" s="22"/>
    </row>
    <row r="4736" spans="1:12" x14ac:dyDescent="0.25">
      <c r="A4736" s="3"/>
      <c r="B4736" s="4"/>
      <c r="C4736" s="4"/>
      <c r="D4736" s="22"/>
      <c r="E4736" s="22"/>
      <c r="F4736" s="22"/>
      <c r="G4736" s="22"/>
      <c r="H4736" s="4"/>
      <c r="I4736" s="23"/>
      <c r="J4736" s="4"/>
      <c r="K4736" s="23"/>
      <c r="L4736" s="22"/>
    </row>
    <row r="4737" spans="1:12" x14ac:dyDescent="0.25">
      <c r="A4737" s="3"/>
      <c r="B4737" s="4"/>
      <c r="C4737" s="4"/>
      <c r="D4737" s="22"/>
      <c r="E4737" s="22"/>
      <c r="F4737" s="22"/>
      <c r="G4737" s="22"/>
      <c r="H4737" s="4"/>
      <c r="I4737" s="23"/>
      <c r="J4737" s="4"/>
      <c r="K4737" s="23"/>
      <c r="L4737" s="22"/>
    </row>
    <row r="4738" spans="1:12" x14ac:dyDescent="0.25">
      <c r="A4738" s="3"/>
      <c r="B4738" s="4"/>
      <c r="C4738" s="4"/>
      <c r="D4738" s="22"/>
      <c r="E4738" s="22"/>
      <c r="F4738" s="22"/>
      <c r="G4738" s="22"/>
      <c r="H4738" s="4"/>
      <c r="I4738" s="23"/>
      <c r="J4738" s="4"/>
      <c r="K4738" s="23"/>
      <c r="L4738" s="22"/>
    </row>
    <row r="4739" spans="1:12" x14ac:dyDescent="0.25">
      <c r="A4739" s="3"/>
      <c r="B4739" s="4"/>
      <c r="C4739" s="4"/>
      <c r="D4739" s="22"/>
      <c r="E4739" s="22"/>
      <c r="F4739" s="22"/>
      <c r="G4739" s="22"/>
      <c r="H4739" s="4"/>
      <c r="I4739" s="23"/>
      <c r="J4739" s="4"/>
      <c r="K4739" s="23"/>
      <c r="L4739" s="22"/>
    </row>
    <row r="4740" spans="1:12" x14ac:dyDescent="0.25">
      <c r="A4740" s="3"/>
      <c r="B4740" s="4"/>
      <c r="C4740" s="4"/>
      <c r="D4740" s="22"/>
      <c r="E4740" s="22"/>
      <c r="F4740" s="22"/>
      <c r="G4740" s="22"/>
      <c r="H4740" s="4"/>
      <c r="I4740" s="23"/>
      <c r="J4740" s="4"/>
      <c r="K4740" s="23"/>
      <c r="L4740" s="22"/>
    </row>
    <row r="4741" spans="1:12" x14ac:dyDescent="0.25">
      <c r="A4741" s="3"/>
      <c r="B4741" s="4"/>
      <c r="C4741" s="4"/>
      <c r="D4741" s="22"/>
      <c r="E4741" s="22"/>
      <c r="F4741" s="22"/>
      <c r="G4741" s="22"/>
      <c r="H4741" s="4"/>
      <c r="I4741" s="23"/>
      <c r="J4741" s="4"/>
      <c r="K4741" s="23"/>
      <c r="L4741" s="22"/>
    </row>
    <row r="4742" spans="1:12" x14ac:dyDescent="0.25">
      <c r="A4742" s="3"/>
      <c r="B4742" s="4"/>
      <c r="C4742" s="4"/>
      <c r="D4742" s="22"/>
      <c r="E4742" s="22"/>
      <c r="F4742" s="22"/>
      <c r="G4742" s="22"/>
      <c r="H4742" s="4"/>
      <c r="I4742" s="23"/>
      <c r="J4742" s="4"/>
      <c r="K4742" s="23"/>
      <c r="L4742" s="22"/>
    </row>
    <row r="4743" spans="1:12" x14ac:dyDescent="0.25">
      <c r="A4743" s="3"/>
      <c r="B4743" s="4"/>
      <c r="C4743" s="4"/>
      <c r="D4743" s="22"/>
      <c r="E4743" s="22"/>
      <c r="F4743" s="22"/>
      <c r="G4743" s="22"/>
      <c r="H4743" s="4"/>
      <c r="I4743" s="23"/>
      <c r="J4743" s="4"/>
      <c r="K4743" s="23"/>
      <c r="L4743" s="22"/>
    </row>
    <row r="4744" spans="1:12" x14ac:dyDescent="0.25">
      <c r="A4744" s="3"/>
      <c r="B4744" s="4"/>
      <c r="C4744" s="4"/>
      <c r="D4744" s="22"/>
      <c r="E4744" s="22"/>
      <c r="F4744" s="22"/>
      <c r="G4744" s="22"/>
      <c r="H4744" s="4"/>
      <c r="I4744" s="23"/>
      <c r="J4744" s="4"/>
      <c r="K4744" s="23"/>
      <c r="L4744" s="22"/>
    </row>
    <row r="4745" spans="1:12" x14ac:dyDescent="0.25">
      <c r="A4745" s="3"/>
      <c r="B4745" s="4"/>
      <c r="C4745" s="4"/>
      <c r="D4745" s="22"/>
      <c r="E4745" s="22"/>
      <c r="F4745" s="22"/>
      <c r="G4745" s="22"/>
      <c r="H4745" s="4"/>
      <c r="I4745" s="23"/>
      <c r="J4745" s="4"/>
      <c r="K4745" s="23"/>
      <c r="L4745" s="22"/>
    </row>
    <row r="4746" spans="1:12" x14ac:dyDescent="0.25">
      <c r="A4746" s="3"/>
      <c r="B4746" s="4"/>
      <c r="C4746" s="4"/>
      <c r="D4746" s="22"/>
      <c r="E4746" s="22"/>
      <c r="F4746" s="22"/>
      <c r="G4746" s="22"/>
      <c r="H4746" s="4"/>
      <c r="I4746" s="23"/>
      <c r="J4746" s="4"/>
      <c r="K4746" s="23"/>
      <c r="L4746" s="22"/>
    </row>
    <row r="4747" spans="1:12" x14ac:dyDescent="0.25">
      <c r="A4747" s="3"/>
      <c r="B4747" s="4"/>
      <c r="C4747" s="4"/>
      <c r="D4747" s="22"/>
      <c r="E4747" s="22"/>
      <c r="F4747" s="22"/>
      <c r="G4747" s="22"/>
      <c r="H4747" s="4"/>
      <c r="I4747" s="23"/>
      <c r="J4747" s="4"/>
      <c r="K4747" s="23"/>
      <c r="L4747" s="22"/>
    </row>
    <row r="4748" spans="1:12" x14ac:dyDescent="0.25">
      <c r="A4748" s="3"/>
      <c r="B4748" s="4"/>
      <c r="C4748" s="4"/>
      <c r="D4748" s="22"/>
      <c r="E4748" s="22"/>
      <c r="F4748" s="22"/>
      <c r="G4748" s="22"/>
      <c r="H4748" s="4"/>
      <c r="I4748" s="23"/>
      <c r="J4748" s="4"/>
      <c r="K4748" s="23"/>
      <c r="L4748" s="22"/>
    </row>
    <row r="4749" spans="1:12" x14ac:dyDescent="0.25">
      <c r="A4749" s="3"/>
      <c r="B4749" s="4"/>
      <c r="C4749" s="4"/>
      <c r="D4749" s="22"/>
      <c r="E4749" s="22"/>
      <c r="F4749" s="22"/>
      <c r="G4749" s="22"/>
      <c r="H4749" s="4"/>
      <c r="I4749" s="23"/>
      <c r="J4749" s="4"/>
      <c r="K4749" s="23"/>
      <c r="L4749" s="22"/>
    </row>
    <row r="4750" spans="1:12" x14ac:dyDescent="0.25">
      <c r="A4750" s="3"/>
      <c r="B4750" s="4"/>
      <c r="C4750" s="4"/>
      <c r="D4750" s="22"/>
      <c r="E4750" s="22"/>
      <c r="F4750" s="22"/>
      <c r="G4750" s="22"/>
      <c r="H4750" s="4"/>
      <c r="I4750" s="23"/>
      <c r="J4750" s="4"/>
      <c r="K4750" s="23"/>
      <c r="L4750" s="22"/>
    </row>
    <row r="4751" spans="1:12" x14ac:dyDescent="0.25">
      <c r="A4751" s="3"/>
      <c r="B4751" s="4"/>
      <c r="C4751" s="4"/>
      <c r="D4751" s="22"/>
      <c r="E4751" s="22"/>
      <c r="F4751" s="22"/>
      <c r="G4751" s="22"/>
      <c r="H4751" s="4"/>
      <c r="I4751" s="23"/>
      <c r="J4751" s="4"/>
      <c r="K4751" s="23"/>
      <c r="L4751" s="22"/>
    </row>
    <row r="4752" spans="1:12" x14ac:dyDescent="0.25">
      <c r="A4752" s="3"/>
      <c r="B4752" s="4"/>
      <c r="C4752" s="4"/>
      <c r="D4752" s="22"/>
      <c r="E4752" s="22"/>
      <c r="F4752" s="22"/>
      <c r="G4752" s="22"/>
      <c r="H4752" s="4"/>
      <c r="I4752" s="23"/>
      <c r="J4752" s="4"/>
      <c r="K4752" s="23"/>
      <c r="L4752" s="22"/>
    </row>
    <row r="4753" spans="1:12" x14ac:dyDescent="0.25">
      <c r="A4753" s="3"/>
      <c r="B4753" s="4"/>
      <c r="C4753" s="4"/>
      <c r="D4753" s="22"/>
      <c r="E4753" s="22"/>
      <c r="F4753" s="22"/>
      <c r="G4753" s="22"/>
      <c r="H4753" s="4"/>
      <c r="I4753" s="23"/>
      <c r="J4753" s="4"/>
      <c r="K4753" s="23"/>
      <c r="L4753" s="22"/>
    </row>
    <row r="4754" spans="1:12" x14ac:dyDescent="0.25">
      <c r="A4754" s="3"/>
      <c r="B4754" s="4"/>
      <c r="C4754" s="4"/>
      <c r="D4754" s="22"/>
      <c r="E4754" s="22"/>
      <c r="F4754" s="22"/>
      <c r="G4754" s="22"/>
      <c r="H4754" s="4"/>
      <c r="I4754" s="23"/>
      <c r="J4754" s="4"/>
      <c r="K4754" s="23"/>
      <c r="L4754" s="22"/>
    </row>
    <row r="4755" spans="1:12" x14ac:dyDescent="0.25">
      <c r="A4755" s="3"/>
      <c r="B4755" s="4"/>
      <c r="C4755" s="4"/>
      <c r="D4755" s="22"/>
      <c r="E4755" s="22"/>
      <c r="F4755" s="22"/>
      <c r="G4755" s="22"/>
      <c r="H4755" s="4"/>
      <c r="I4755" s="23"/>
      <c r="J4755" s="4"/>
      <c r="K4755" s="23"/>
      <c r="L4755" s="22"/>
    </row>
    <row r="4756" spans="1:12" x14ac:dyDescent="0.25">
      <c r="A4756" s="3"/>
      <c r="B4756" s="4"/>
      <c r="C4756" s="4"/>
      <c r="D4756" s="22"/>
      <c r="E4756" s="22"/>
      <c r="F4756" s="22"/>
      <c r="G4756" s="22"/>
      <c r="H4756" s="4"/>
      <c r="I4756" s="23"/>
      <c r="J4756" s="4"/>
      <c r="K4756" s="23"/>
      <c r="L4756" s="22"/>
    </row>
    <row r="4757" spans="1:12" x14ac:dyDescent="0.25">
      <c r="A4757" s="3"/>
      <c r="B4757" s="4"/>
      <c r="C4757" s="4"/>
      <c r="D4757" s="22"/>
      <c r="E4757" s="22"/>
      <c r="F4757" s="22"/>
      <c r="G4757" s="22"/>
      <c r="H4757" s="4"/>
      <c r="I4757" s="23"/>
      <c r="J4757" s="4"/>
      <c r="K4757" s="23"/>
      <c r="L4757" s="22"/>
    </row>
    <row r="4758" spans="1:12" x14ac:dyDescent="0.25">
      <c r="A4758" s="3"/>
      <c r="B4758" s="4"/>
      <c r="C4758" s="4"/>
      <c r="D4758" s="22"/>
      <c r="E4758" s="22"/>
      <c r="F4758" s="22"/>
      <c r="G4758" s="22"/>
      <c r="H4758" s="4"/>
      <c r="I4758" s="23"/>
      <c r="J4758" s="4"/>
      <c r="K4758" s="23"/>
      <c r="L4758" s="22"/>
    </row>
    <row r="4759" spans="1:12" x14ac:dyDescent="0.25">
      <c r="A4759" s="3"/>
      <c r="B4759" s="4"/>
      <c r="C4759" s="4"/>
      <c r="D4759" s="22"/>
      <c r="E4759" s="22"/>
      <c r="F4759" s="22"/>
      <c r="G4759" s="22"/>
      <c r="H4759" s="4"/>
      <c r="I4759" s="23"/>
      <c r="J4759" s="4"/>
      <c r="K4759" s="23"/>
      <c r="L4759" s="22"/>
    </row>
    <row r="4760" spans="1:12" x14ac:dyDescent="0.25">
      <c r="A4760" s="3"/>
      <c r="B4760" s="4"/>
      <c r="C4760" s="4"/>
      <c r="D4760" s="22"/>
      <c r="E4760" s="22"/>
      <c r="F4760" s="22"/>
      <c r="G4760" s="22"/>
      <c r="H4760" s="4"/>
      <c r="I4760" s="23"/>
      <c r="J4760" s="4"/>
      <c r="K4760" s="23"/>
      <c r="L4760" s="22"/>
    </row>
    <row r="4761" spans="1:12" x14ac:dyDescent="0.25">
      <c r="A4761" s="3"/>
      <c r="B4761" s="4"/>
      <c r="C4761" s="4"/>
      <c r="D4761" s="22"/>
      <c r="E4761" s="22"/>
      <c r="F4761" s="22"/>
      <c r="G4761" s="22"/>
      <c r="H4761" s="4"/>
      <c r="I4761" s="23"/>
      <c r="J4761" s="4"/>
      <c r="K4761" s="23"/>
      <c r="L4761" s="22"/>
    </row>
    <row r="4762" spans="1:12" x14ac:dyDescent="0.25">
      <c r="A4762" s="3"/>
      <c r="B4762" s="4"/>
      <c r="C4762" s="4"/>
      <c r="D4762" s="22"/>
      <c r="E4762" s="22"/>
      <c r="F4762" s="22"/>
      <c r="G4762" s="22"/>
      <c r="H4762" s="4"/>
      <c r="I4762" s="23"/>
      <c r="J4762" s="4"/>
      <c r="K4762" s="23"/>
      <c r="L4762" s="22"/>
    </row>
    <row r="4763" spans="1:12" x14ac:dyDescent="0.25">
      <c r="A4763" s="3"/>
      <c r="B4763" s="4"/>
      <c r="C4763" s="4"/>
      <c r="D4763" s="22"/>
      <c r="E4763" s="22"/>
      <c r="F4763" s="22"/>
      <c r="G4763" s="22"/>
      <c r="H4763" s="4"/>
      <c r="I4763" s="23"/>
      <c r="J4763" s="4"/>
      <c r="K4763" s="23"/>
      <c r="L4763" s="22"/>
    </row>
    <row r="4764" spans="1:12" x14ac:dyDescent="0.25">
      <c r="A4764" s="3"/>
      <c r="B4764" s="4"/>
      <c r="C4764" s="4"/>
      <c r="D4764" s="22"/>
      <c r="E4764" s="22"/>
      <c r="F4764" s="22"/>
      <c r="G4764" s="22"/>
      <c r="H4764" s="4"/>
      <c r="I4764" s="23"/>
      <c r="J4764" s="4"/>
      <c r="K4764" s="23"/>
      <c r="L4764" s="22"/>
    </row>
    <row r="4765" spans="1:12" x14ac:dyDescent="0.25">
      <c r="A4765" s="3"/>
      <c r="B4765" s="4"/>
      <c r="C4765" s="4"/>
      <c r="D4765" s="22"/>
      <c r="E4765" s="22"/>
      <c r="F4765" s="22"/>
      <c r="G4765" s="22"/>
      <c r="H4765" s="4"/>
      <c r="I4765" s="23"/>
      <c r="J4765" s="4"/>
      <c r="K4765" s="23"/>
      <c r="L4765" s="22"/>
    </row>
    <row r="4766" spans="1:12" x14ac:dyDescent="0.25">
      <c r="A4766" s="3"/>
      <c r="B4766" s="4"/>
      <c r="C4766" s="4"/>
      <c r="D4766" s="22"/>
      <c r="E4766" s="22"/>
      <c r="F4766" s="22"/>
      <c r="G4766" s="22"/>
      <c r="H4766" s="4"/>
      <c r="I4766" s="23"/>
      <c r="J4766" s="4"/>
      <c r="K4766" s="23"/>
      <c r="L4766" s="22"/>
    </row>
    <row r="4767" spans="1:12" x14ac:dyDescent="0.25">
      <c r="A4767" s="3"/>
      <c r="B4767" s="4"/>
      <c r="C4767" s="4"/>
      <c r="D4767" s="22"/>
      <c r="E4767" s="22"/>
      <c r="F4767" s="22"/>
      <c r="G4767" s="22"/>
      <c r="H4767" s="4"/>
      <c r="I4767" s="23"/>
      <c r="J4767" s="4"/>
      <c r="K4767" s="23"/>
      <c r="L4767" s="22"/>
    </row>
    <row r="4768" spans="1:12" x14ac:dyDescent="0.25">
      <c r="A4768" s="3"/>
      <c r="B4768" s="4"/>
      <c r="C4768" s="4"/>
      <c r="D4768" s="22"/>
      <c r="E4768" s="22"/>
      <c r="F4768" s="22"/>
      <c r="G4768" s="22"/>
      <c r="H4768" s="4"/>
      <c r="I4768" s="23"/>
      <c r="J4768" s="4"/>
      <c r="K4768" s="23"/>
      <c r="L4768" s="22"/>
    </row>
    <row r="4769" spans="1:12" x14ac:dyDescent="0.25">
      <c r="A4769" s="3"/>
      <c r="B4769" s="4"/>
      <c r="C4769" s="4"/>
      <c r="D4769" s="22"/>
      <c r="E4769" s="22"/>
      <c r="F4769" s="22"/>
      <c r="G4769" s="22"/>
      <c r="H4769" s="4"/>
      <c r="I4769" s="23"/>
      <c r="J4769" s="4"/>
      <c r="K4769" s="23"/>
      <c r="L4769" s="22"/>
    </row>
    <row r="4770" spans="1:12" x14ac:dyDescent="0.25">
      <c r="A4770" s="3"/>
      <c r="B4770" s="4"/>
      <c r="C4770" s="4"/>
      <c r="D4770" s="22"/>
      <c r="E4770" s="22"/>
      <c r="F4770" s="22"/>
      <c r="G4770" s="22"/>
      <c r="H4770" s="4"/>
      <c r="I4770" s="23"/>
      <c r="J4770" s="4"/>
      <c r="K4770" s="23"/>
      <c r="L4770" s="22"/>
    </row>
    <row r="4771" spans="1:12" x14ac:dyDescent="0.25">
      <c r="A4771" s="3"/>
      <c r="B4771" s="4"/>
      <c r="C4771" s="4"/>
      <c r="D4771" s="22"/>
      <c r="E4771" s="22"/>
      <c r="F4771" s="22"/>
      <c r="G4771" s="22"/>
      <c r="H4771" s="4"/>
      <c r="I4771" s="23"/>
      <c r="J4771" s="4"/>
      <c r="K4771" s="23"/>
      <c r="L4771" s="22"/>
    </row>
    <row r="4772" spans="1:12" x14ac:dyDescent="0.25">
      <c r="A4772" s="3"/>
      <c r="B4772" s="4"/>
      <c r="C4772" s="4"/>
      <c r="D4772" s="22"/>
      <c r="E4772" s="22"/>
      <c r="F4772" s="22"/>
      <c r="G4772" s="22"/>
      <c r="H4772" s="4"/>
      <c r="I4772" s="23"/>
      <c r="J4772" s="4"/>
      <c r="K4772" s="23"/>
      <c r="L4772" s="22"/>
    </row>
    <row r="4773" spans="1:12" x14ac:dyDescent="0.25">
      <c r="A4773" s="3"/>
      <c r="B4773" s="4"/>
      <c r="C4773" s="4"/>
      <c r="D4773" s="22"/>
      <c r="E4773" s="22"/>
      <c r="F4773" s="22"/>
      <c r="G4773" s="22"/>
      <c r="H4773" s="4"/>
      <c r="I4773" s="23"/>
      <c r="J4773" s="4"/>
      <c r="K4773" s="23"/>
      <c r="L4773" s="22"/>
    </row>
    <row r="4774" spans="1:12" x14ac:dyDescent="0.25">
      <c r="A4774" s="3"/>
      <c r="B4774" s="4"/>
      <c r="C4774" s="4"/>
      <c r="D4774" s="22"/>
      <c r="E4774" s="22"/>
      <c r="F4774" s="22"/>
      <c r="G4774" s="22"/>
      <c r="H4774" s="4"/>
      <c r="I4774" s="23"/>
      <c r="J4774" s="4"/>
      <c r="K4774" s="23"/>
      <c r="L4774" s="22"/>
    </row>
    <row r="4775" spans="1:12" x14ac:dyDescent="0.25">
      <c r="A4775" s="3"/>
      <c r="B4775" s="4"/>
      <c r="C4775" s="4"/>
      <c r="D4775" s="22"/>
      <c r="E4775" s="22"/>
      <c r="F4775" s="22"/>
      <c r="G4775" s="22"/>
      <c r="H4775" s="4"/>
      <c r="I4775" s="23"/>
      <c r="J4775" s="4"/>
      <c r="K4775" s="23"/>
      <c r="L4775" s="22"/>
    </row>
    <row r="4776" spans="1:12" x14ac:dyDescent="0.25">
      <c r="A4776" s="3"/>
      <c r="B4776" s="4"/>
      <c r="C4776" s="4"/>
      <c r="D4776" s="22"/>
      <c r="E4776" s="22"/>
      <c r="F4776" s="22"/>
      <c r="G4776" s="22"/>
      <c r="H4776" s="4"/>
      <c r="I4776" s="23"/>
      <c r="J4776" s="4"/>
      <c r="K4776" s="23"/>
      <c r="L4776" s="22"/>
    </row>
    <row r="4777" spans="1:12" x14ac:dyDescent="0.25">
      <c r="A4777" s="3"/>
      <c r="B4777" s="4"/>
      <c r="C4777" s="4"/>
      <c r="D4777" s="22"/>
      <c r="E4777" s="22"/>
      <c r="F4777" s="22"/>
      <c r="G4777" s="22"/>
      <c r="H4777" s="4"/>
      <c r="I4777" s="23"/>
      <c r="J4777" s="4"/>
      <c r="K4777" s="23"/>
      <c r="L4777" s="22"/>
    </row>
    <row r="4778" spans="1:12" x14ac:dyDescent="0.25">
      <c r="A4778" s="3"/>
      <c r="B4778" s="4"/>
      <c r="C4778" s="4"/>
      <c r="D4778" s="22"/>
      <c r="E4778" s="22"/>
      <c r="F4778" s="22"/>
      <c r="G4778" s="22"/>
      <c r="H4778" s="4"/>
      <c r="I4778" s="23"/>
      <c r="J4778" s="4"/>
      <c r="K4778" s="23"/>
      <c r="L4778" s="22"/>
    </row>
    <row r="4779" spans="1:12" x14ac:dyDescent="0.25">
      <c r="A4779" s="3"/>
      <c r="B4779" s="4"/>
      <c r="C4779" s="4"/>
      <c r="D4779" s="22"/>
      <c r="E4779" s="22"/>
      <c r="F4779" s="22"/>
      <c r="G4779" s="22"/>
      <c r="H4779" s="4"/>
      <c r="I4779" s="23"/>
      <c r="J4779" s="4"/>
      <c r="K4779" s="23"/>
      <c r="L4779" s="22"/>
    </row>
    <row r="4780" spans="1:12" x14ac:dyDescent="0.25">
      <c r="A4780" s="3"/>
      <c r="B4780" s="4"/>
      <c r="C4780" s="4"/>
      <c r="D4780" s="22"/>
      <c r="E4780" s="22"/>
      <c r="F4780" s="22"/>
      <c r="G4780" s="22"/>
      <c r="H4780" s="4"/>
      <c r="I4780" s="23"/>
      <c r="J4780" s="4"/>
      <c r="K4780" s="23"/>
      <c r="L4780" s="22"/>
    </row>
    <row r="4781" spans="1:12" x14ac:dyDescent="0.25">
      <c r="A4781" s="3"/>
      <c r="B4781" s="4"/>
      <c r="C4781" s="4"/>
      <c r="D4781" s="22"/>
      <c r="E4781" s="22"/>
      <c r="F4781" s="22"/>
      <c r="G4781" s="22"/>
      <c r="H4781" s="4"/>
      <c r="I4781" s="23"/>
      <c r="J4781" s="4"/>
      <c r="K4781" s="23"/>
      <c r="L4781" s="22"/>
    </row>
    <row r="4782" spans="1:12" x14ac:dyDescent="0.25">
      <c r="A4782" s="3"/>
      <c r="B4782" s="4"/>
      <c r="C4782" s="4"/>
      <c r="D4782" s="22"/>
      <c r="E4782" s="22"/>
      <c r="F4782" s="22"/>
      <c r="G4782" s="22"/>
      <c r="H4782" s="4"/>
      <c r="I4782" s="23"/>
      <c r="J4782" s="4"/>
      <c r="K4782" s="23"/>
      <c r="L4782" s="22"/>
    </row>
    <row r="4783" spans="1:12" x14ac:dyDescent="0.25">
      <c r="A4783" s="3"/>
      <c r="B4783" s="4"/>
      <c r="C4783" s="4"/>
      <c r="D4783" s="22"/>
      <c r="E4783" s="22"/>
      <c r="F4783" s="22"/>
      <c r="G4783" s="22"/>
      <c r="H4783" s="4"/>
      <c r="I4783" s="23"/>
      <c r="J4783" s="4"/>
      <c r="K4783" s="23"/>
      <c r="L4783" s="22"/>
    </row>
    <row r="4784" spans="1:12" x14ac:dyDescent="0.25">
      <c r="A4784" s="3"/>
      <c r="B4784" s="4"/>
      <c r="C4784" s="4"/>
      <c r="D4784" s="22"/>
      <c r="E4784" s="22"/>
      <c r="F4784" s="22"/>
      <c r="G4784" s="22"/>
      <c r="H4784" s="4"/>
      <c r="I4784" s="23"/>
      <c r="J4784" s="4"/>
      <c r="K4784" s="23"/>
      <c r="L4784" s="22"/>
    </row>
    <row r="4785" spans="1:12" x14ac:dyDescent="0.25">
      <c r="A4785" s="3"/>
      <c r="B4785" s="4"/>
      <c r="C4785" s="4"/>
      <c r="D4785" s="22"/>
      <c r="E4785" s="22"/>
      <c r="F4785" s="22"/>
      <c r="G4785" s="22"/>
      <c r="H4785" s="4"/>
      <c r="I4785" s="23"/>
      <c r="J4785" s="4"/>
      <c r="K4785" s="23"/>
      <c r="L4785" s="22"/>
    </row>
    <row r="4786" spans="1:12" x14ac:dyDescent="0.25">
      <c r="A4786" s="3"/>
      <c r="B4786" s="4"/>
      <c r="C4786" s="4"/>
      <c r="D4786" s="22"/>
      <c r="E4786" s="22"/>
      <c r="F4786" s="22"/>
      <c r="G4786" s="22"/>
      <c r="H4786" s="4"/>
      <c r="I4786" s="23"/>
      <c r="J4786" s="4"/>
      <c r="K4786" s="23"/>
      <c r="L4786" s="22"/>
    </row>
    <row r="4787" spans="1:12" x14ac:dyDescent="0.25">
      <c r="A4787" s="3"/>
      <c r="B4787" s="4"/>
      <c r="C4787" s="4"/>
      <c r="D4787" s="22"/>
      <c r="E4787" s="22"/>
      <c r="F4787" s="22"/>
      <c r="G4787" s="22"/>
      <c r="H4787" s="4"/>
      <c r="I4787" s="23"/>
      <c r="J4787" s="4"/>
      <c r="K4787" s="23"/>
      <c r="L4787" s="22"/>
    </row>
    <row r="4788" spans="1:12" x14ac:dyDescent="0.25">
      <c r="A4788" s="3"/>
      <c r="B4788" s="4"/>
      <c r="C4788" s="4"/>
      <c r="D4788" s="22"/>
      <c r="E4788" s="22"/>
      <c r="F4788" s="22"/>
      <c r="G4788" s="22"/>
      <c r="H4788" s="4"/>
      <c r="I4788" s="23"/>
      <c r="J4788" s="4"/>
      <c r="K4788" s="23"/>
      <c r="L4788" s="22"/>
    </row>
    <row r="4789" spans="1:12" x14ac:dyDescent="0.25">
      <c r="A4789" s="3"/>
      <c r="B4789" s="4"/>
      <c r="C4789" s="4"/>
      <c r="D4789" s="22"/>
      <c r="E4789" s="22"/>
      <c r="F4789" s="22"/>
      <c r="G4789" s="22"/>
      <c r="H4789" s="4"/>
      <c r="I4789" s="23"/>
      <c r="J4789" s="4"/>
      <c r="K4789" s="23"/>
      <c r="L4789" s="22"/>
    </row>
    <row r="4790" spans="1:12" x14ac:dyDescent="0.25">
      <c r="A4790" s="3"/>
      <c r="B4790" s="4"/>
      <c r="C4790" s="4"/>
      <c r="D4790" s="22"/>
      <c r="E4790" s="22"/>
      <c r="F4790" s="22"/>
      <c r="G4790" s="22"/>
      <c r="H4790" s="4"/>
      <c r="I4790" s="23"/>
      <c r="J4790" s="4"/>
      <c r="K4790" s="23"/>
      <c r="L4790" s="22"/>
    </row>
    <row r="4791" spans="1:12" x14ac:dyDescent="0.25">
      <c r="A4791" s="3"/>
      <c r="B4791" s="4"/>
      <c r="C4791" s="4"/>
      <c r="D4791" s="22"/>
      <c r="E4791" s="22"/>
      <c r="F4791" s="22"/>
      <c r="G4791" s="22"/>
      <c r="H4791" s="4"/>
      <c r="I4791" s="23"/>
      <c r="J4791" s="4"/>
      <c r="K4791" s="23"/>
      <c r="L4791" s="22"/>
    </row>
    <row r="4792" spans="1:12" x14ac:dyDescent="0.25">
      <c r="A4792" s="3"/>
      <c r="B4792" s="4"/>
      <c r="C4792" s="4"/>
      <c r="D4792" s="22"/>
      <c r="E4792" s="22"/>
      <c r="F4792" s="22"/>
      <c r="G4792" s="22"/>
      <c r="H4792" s="4"/>
      <c r="I4792" s="23"/>
      <c r="J4792" s="4"/>
      <c r="K4792" s="23"/>
      <c r="L4792" s="22"/>
    </row>
    <row r="4793" spans="1:12" x14ac:dyDescent="0.25">
      <c r="A4793" s="3"/>
      <c r="B4793" s="4"/>
      <c r="C4793" s="4"/>
      <c r="D4793" s="22"/>
      <c r="E4793" s="22"/>
      <c r="F4793" s="22"/>
      <c r="G4793" s="22"/>
      <c r="H4793" s="4"/>
      <c r="I4793" s="23"/>
      <c r="J4793" s="4"/>
      <c r="K4793" s="23"/>
      <c r="L4793" s="22"/>
    </row>
    <row r="4794" spans="1:12" x14ac:dyDescent="0.25">
      <c r="A4794" s="3"/>
      <c r="B4794" s="4"/>
      <c r="C4794" s="4"/>
      <c r="D4794" s="22"/>
      <c r="E4794" s="22"/>
      <c r="F4794" s="22"/>
      <c r="G4794" s="22"/>
      <c r="H4794" s="4"/>
      <c r="I4794" s="23"/>
      <c r="J4794" s="4"/>
      <c r="K4794" s="23"/>
      <c r="L4794" s="22"/>
    </row>
    <row r="4795" spans="1:12" x14ac:dyDescent="0.25">
      <c r="A4795" s="3"/>
      <c r="B4795" s="4"/>
      <c r="C4795" s="4"/>
      <c r="D4795" s="22"/>
      <c r="E4795" s="22"/>
      <c r="F4795" s="22"/>
      <c r="G4795" s="22"/>
      <c r="H4795" s="4"/>
      <c r="I4795" s="23"/>
      <c r="J4795" s="4"/>
      <c r="K4795" s="23"/>
      <c r="L4795" s="22"/>
    </row>
    <row r="4796" spans="1:12" x14ac:dyDescent="0.25">
      <c r="A4796" s="3"/>
      <c r="B4796" s="4"/>
      <c r="C4796" s="4"/>
      <c r="D4796" s="22"/>
      <c r="E4796" s="22"/>
      <c r="F4796" s="22"/>
      <c r="G4796" s="22"/>
      <c r="H4796" s="4"/>
      <c r="I4796" s="23"/>
      <c r="J4796" s="4"/>
      <c r="K4796" s="23"/>
      <c r="L4796" s="22"/>
    </row>
    <row r="4797" spans="1:12" x14ac:dyDescent="0.25">
      <c r="A4797" s="3"/>
      <c r="B4797" s="4"/>
      <c r="C4797" s="4"/>
      <c r="D4797" s="22"/>
      <c r="E4797" s="22"/>
      <c r="F4797" s="22"/>
      <c r="G4797" s="22"/>
      <c r="H4797" s="4"/>
      <c r="I4797" s="23"/>
      <c r="J4797" s="4"/>
      <c r="K4797" s="23"/>
      <c r="L4797" s="22"/>
    </row>
    <row r="4798" spans="1:12" x14ac:dyDescent="0.25">
      <c r="A4798" s="3"/>
      <c r="B4798" s="4"/>
      <c r="C4798" s="4"/>
      <c r="D4798" s="22"/>
      <c r="E4798" s="22"/>
      <c r="F4798" s="22"/>
      <c r="G4798" s="22"/>
      <c r="H4798" s="4"/>
      <c r="I4798" s="23"/>
      <c r="J4798" s="4"/>
      <c r="K4798" s="23"/>
      <c r="L4798" s="22"/>
    </row>
    <row r="4799" spans="1:12" x14ac:dyDescent="0.25">
      <c r="A4799" s="3"/>
      <c r="B4799" s="4"/>
      <c r="C4799" s="4"/>
      <c r="D4799" s="22"/>
      <c r="E4799" s="22"/>
      <c r="F4799" s="22"/>
      <c r="G4799" s="22"/>
      <c r="H4799" s="4"/>
      <c r="I4799" s="23"/>
      <c r="J4799" s="4"/>
      <c r="K4799" s="23"/>
      <c r="L4799" s="22"/>
    </row>
    <row r="4800" spans="1:12" x14ac:dyDescent="0.25">
      <c r="A4800" s="3"/>
      <c r="B4800" s="4"/>
      <c r="C4800" s="4"/>
      <c r="D4800" s="22"/>
      <c r="E4800" s="22"/>
      <c r="F4800" s="22"/>
      <c r="G4800" s="22"/>
      <c r="H4800" s="4"/>
      <c r="I4800" s="23"/>
      <c r="J4800" s="4"/>
      <c r="K4800" s="23"/>
      <c r="L4800" s="22"/>
    </row>
    <row r="4801" spans="1:12" x14ac:dyDescent="0.25">
      <c r="A4801" s="3"/>
      <c r="B4801" s="4"/>
      <c r="C4801" s="4"/>
      <c r="D4801" s="22"/>
      <c r="E4801" s="22"/>
      <c r="F4801" s="22"/>
      <c r="G4801" s="22"/>
      <c r="H4801" s="4"/>
      <c r="I4801" s="23"/>
      <c r="J4801" s="4"/>
      <c r="K4801" s="23"/>
      <c r="L4801" s="22"/>
    </row>
    <row r="4802" spans="1:12" x14ac:dyDescent="0.25">
      <c r="A4802" s="3"/>
      <c r="B4802" s="4"/>
      <c r="C4802" s="4"/>
      <c r="D4802" s="22"/>
      <c r="E4802" s="22"/>
      <c r="F4802" s="22"/>
      <c r="G4802" s="22"/>
      <c r="H4802" s="4"/>
      <c r="I4802" s="23"/>
      <c r="J4802" s="4"/>
      <c r="K4802" s="23"/>
      <c r="L4802" s="22"/>
    </row>
    <row r="4803" spans="1:12" x14ac:dyDescent="0.25">
      <c r="A4803" s="3"/>
      <c r="B4803" s="4"/>
      <c r="C4803" s="4"/>
      <c r="D4803" s="22"/>
      <c r="E4803" s="22"/>
      <c r="F4803" s="22"/>
      <c r="G4803" s="22"/>
      <c r="H4803" s="4"/>
      <c r="I4803" s="23"/>
      <c r="J4803" s="4"/>
      <c r="K4803" s="23"/>
      <c r="L4803" s="22"/>
    </row>
    <row r="4804" spans="1:12" x14ac:dyDescent="0.25">
      <c r="A4804" s="3"/>
      <c r="B4804" s="4"/>
      <c r="C4804" s="4"/>
      <c r="D4804" s="22"/>
      <c r="E4804" s="22"/>
      <c r="F4804" s="22"/>
      <c r="G4804" s="22"/>
      <c r="H4804" s="4"/>
      <c r="I4804" s="23"/>
      <c r="J4804" s="4"/>
      <c r="K4804" s="23"/>
      <c r="L4804" s="22"/>
    </row>
    <row r="4805" spans="1:12" x14ac:dyDescent="0.25">
      <c r="A4805" s="3"/>
      <c r="B4805" s="4"/>
      <c r="C4805" s="4"/>
      <c r="D4805" s="22"/>
      <c r="E4805" s="22"/>
      <c r="F4805" s="22"/>
      <c r="G4805" s="22"/>
      <c r="H4805" s="4"/>
      <c r="I4805" s="23"/>
      <c r="J4805" s="4"/>
      <c r="K4805" s="23"/>
      <c r="L4805" s="22"/>
    </row>
    <row r="4806" spans="1:12" x14ac:dyDescent="0.25">
      <c r="A4806" s="3"/>
      <c r="B4806" s="4"/>
      <c r="C4806" s="4"/>
      <c r="D4806" s="22"/>
      <c r="E4806" s="22"/>
      <c r="F4806" s="22"/>
      <c r="G4806" s="22"/>
      <c r="H4806" s="4"/>
      <c r="I4806" s="23"/>
      <c r="J4806" s="4"/>
      <c r="K4806" s="23"/>
      <c r="L4806" s="22"/>
    </row>
    <row r="4807" spans="1:12" x14ac:dyDescent="0.25">
      <c r="A4807" s="3"/>
      <c r="B4807" s="4"/>
      <c r="C4807" s="4"/>
      <c r="D4807" s="22"/>
      <c r="E4807" s="22"/>
      <c r="F4807" s="22"/>
      <c r="G4807" s="22"/>
      <c r="H4807" s="4"/>
      <c r="I4807" s="23"/>
      <c r="J4807" s="4"/>
      <c r="K4807" s="23"/>
      <c r="L4807" s="22"/>
    </row>
    <row r="4808" spans="1:12" x14ac:dyDescent="0.25">
      <c r="A4808" s="3"/>
      <c r="B4808" s="4"/>
      <c r="C4808" s="4"/>
      <c r="D4808" s="22"/>
      <c r="E4808" s="22"/>
      <c r="F4808" s="22"/>
      <c r="G4808" s="22"/>
      <c r="H4808" s="4"/>
      <c r="I4808" s="23"/>
      <c r="J4808" s="4"/>
      <c r="K4808" s="23"/>
      <c r="L4808" s="22"/>
    </row>
    <row r="4809" spans="1:12" x14ac:dyDescent="0.25">
      <c r="A4809" s="3"/>
      <c r="B4809" s="4"/>
      <c r="C4809" s="4"/>
      <c r="D4809" s="22"/>
      <c r="E4809" s="22"/>
      <c r="F4809" s="22"/>
      <c r="G4809" s="22"/>
      <c r="H4809" s="4"/>
      <c r="I4809" s="23"/>
      <c r="J4809" s="4"/>
      <c r="K4809" s="23"/>
      <c r="L4809" s="22"/>
    </row>
    <row r="4810" spans="1:12" x14ac:dyDescent="0.25">
      <c r="A4810" s="3"/>
      <c r="B4810" s="4"/>
      <c r="C4810" s="4"/>
      <c r="D4810" s="22"/>
      <c r="E4810" s="22"/>
      <c r="F4810" s="22"/>
      <c r="G4810" s="22"/>
      <c r="H4810" s="4"/>
      <c r="I4810" s="23"/>
      <c r="J4810" s="4"/>
      <c r="K4810" s="23"/>
      <c r="L4810" s="22"/>
    </row>
    <row r="4811" spans="1:12" x14ac:dyDescent="0.25">
      <c r="A4811" s="3"/>
      <c r="B4811" s="4"/>
      <c r="C4811" s="4"/>
      <c r="D4811" s="22"/>
      <c r="E4811" s="22"/>
      <c r="F4811" s="22"/>
      <c r="G4811" s="22"/>
      <c r="H4811" s="4"/>
      <c r="I4811" s="23"/>
      <c r="J4811" s="4"/>
      <c r="K4811" s="23"/>
      <c r="L4811" s="22"/>
    </row>
    <row r="4812" spans="1:12" x14ac:dyDescent="0.25">
      <c r="A4812" s="3"/>
      <c r="B4812" s="4"/>
      <c r="C4812" s="4"/>
      <c r="D4812" s="22"/>
      <c r="E4812" s="22"/>
      <c r="F4812" s="22"/>
      <c r="G4812" s="22"/>
      <c r="H4812" s="4"/>
      <c r="I4812" s="23"/>
      <c r="J4812" s="4"/>
      <c r="K4812" s="23"/>
      <c r="L4812" s="22"/>
    </row>
    <row r="4813" spans="1:12" x14ac:dyDescent="0.25">
      <c r="A4813" s="3"/>
      <c r="B4813" s="4"/>
      <c r="C4813" s="4"/>
      <c r="D4813" s="22"/>
      <c r="E4813" s="22"/>
      <c r="F4813" s="22"/>
      <c r="G4813" s="22"/>
      <c r="H4813" s="4"/>
      <c r="I4813" s="23"/>
      <c r="J4813" s="4"/>
      <c r="K4813" s="23"/>
      <c r="L4813" s="22"/>
    </row>
    <row r="4814" spans="1:12" x14ac:dyDescent="0.25">
      <c r="A4814" s="3"/>
      <c r="B4814" s="4"/>
      <c r="C4814" s="4"/>
      <c r="D4814" s="22"/>
      <c r="E4814" s="22"/>
      <c r="F4814" s="22"/>
      <c r="G4814" s="22"/>
      <c r="H4814" s="4"/>
      <c r="I4814" s="23"/>
      <c r="J4814" s="4"/>
      <c r="K4814" s="23"/>
      <c r="L4814" s="22"/>
    </row>
    <row r="4815" spans="1:12" x14ac:dyDescent="0.25">
      <c r="A4815" s="3"/>
      <c r="B4815" s="4"/>
      <c r="C4815" s="4"/>
      <c r="D4815" s="22"/>
      <c r="E4815" s="22"/>
      <c r="F4815" s="22"/>
      <c r="G4815" s="22"/>
      <c r="H4815" s="4"/>
      <c r="I4815" s="23"/>
      <c r="J4815" s="4"/>
      <c r="K4815" s="23"/>
      <c r="L4815" s="22"/>
    </row>
    <row r="4816" spans="1:12" x14ac:dyDescent="0.25">
      <c r="A4816" s="3"/>
      <c r="B4816" s="4"/>
      <c r="C4816" s="4"/>
      <c r="D4816" s="22"/>
      <c r="E4816" s="22"/>
      <c r="F4816" s="22"/>
      <c r="G4816" s="22"/>
      <c r="H4816" s="4"/>
      <c r="I4816" s="23"/>
      <c r="J4816" s="4"/>
      <c r="K4816" s="23"/>
      <c r="L4816" s="22"/>
    </row>
    <row r="4817" spans="1:12" x14ac:dyDescent="0.25">
      <c r="A4817" s="3"/>
      <c r="B4817" s="4"/>
      <c r="C4817" s="4"/>
      <c r="D4817" s="22"/>
      <c r="E4817" s="22"/>
      <c r="F4817" s="22"/>
      <c r="G4817" s="22"/>
      <c r="H4817" s="4"/>
      <c r="I4817" s="23"/>
      <c r="J4817" s="4"/>
      <c r="K4817" s="23"/>
      <c r="L4817" s="22"/>
    </row>
    <row r="4818" spans="1:12" x14ac:dyDescent="0.25">
      <c r="A4818" s="3"/>
      <c r="B4818" s="4"/>
      <c r="C4818" s="4"/>
      <c r="D4818" s="22"/>
      <c r="E4818" s="22"/>
      <c r="F4818" s="22"/>
      <c r="G4818" s="22"/>
      <c r="H4818" s="4"/>
      <c r="I4818" s="23"/>
      <c r="J4818" s="4"/>
      <c r="K4818" s="23"/>
      <c r="L4818" s="22"/>
    </row>
    <row r="4819" spans="1:12" x14ac:dyDescent="0.25">
      <c r="A4819" s="3"/>
      <c r="B4819" s="4"/>
      <c r="C4819" s="4"/>
      <c r="D4819" s="22"/>
      <c r="E4819" s="22"/>
      <c r="F4819" s="22"/>
      <c r="G4819" s="22"/>
      <c r="H4819" s="4"/>
      <c r="I4819" s="23"/>
      <c r="J4819" s="4"/>
      <c r="K4819" s="23"/>
      <c r="L4819" s="22"/>
    </row>
    <row r="4820" spans="1:12" x14ac:dyDescent="0.25">
      <c r="A4820" s="3"/>
      <c r="B4820" s="4"/>
      <c r="C4820" s="4"/>
      <c r="D4820" s="22"/>
      <c r="E4820" s="22"/>
      <c r="F4820" s="22"/>
      <c r="G4820" s="22"/>
      <c r="H4820" s="4"/>
      <c r="I4820" s="23"/>
      <c r="J4820" s="4"/>
      <c r="K4820" s="23"/>
      <c r="L4820" s="22"/>
    </row>
    <row r="4821" spans="1:12" x14ac:dyDescent="0.25">
      <c r="A4821" s="3"/>
      <c r="B4821" s="4"/>
      <c r="C4821" s="4"/>
      <c r="D4821" s="22"/>
      <c r="E4821" s="22"/>
      <c r="F4821" s="22"/>
      <c r="G4821" s="22"/>
      <c r="H4821" s="4"/>
      <c r="I4821" s="23"/>
      <c r="J4821" s="4"/>
      <c r="K4821" s="23"/>
      <c r="L4821" s="22"/>
    </row>
    <row r="4822" spans="1:12" x14ac:dyDescent="0.25">
      <c r="A4822" s="3"/>
      <c r="B4822" s="4"/>
      <c r="C4822" s="4"/>
      <c r="D4822" s="22"/>
      <c r="E4822" s="22"/>
      <c r="F4822" s="22"/>
      <c r="G4822" s="22"/>
      <c r="H4822" s="4"/>
      <c r="I4822" s="23"/>
      <c r="J4822" s="4"/>
      <c r="K4822" s="23"/>
      <c r="L4822" s="22"/>
    </row>
    <row r="4823" spans="1:12" x14ac:dyDescent="0.25">
      <c r="A4823" s="3"/>
      <c r="B4823" s="4"/>
      <c r="C4823" s="4"/>
      <c r="D4823" s="22"/>
      <c r="E4823" s="22"/>
      <c r="F4823" s="22"/>
      <c r="G4823" s="22"/>
      <c r="H4823" s="4"/>
      <c r="I4823" s="23"/>
      <c r="J4823" s="4"/>
      <c r="K4823" s="23"/>
      <c r="L4823" s="22"/>
    </row>
    <row r="4824" spans="1:12" x14ac:dyDescent="0.25">
      <c r="A4824" s="3"/>
      <c r="B4824" s="4"/>
      <c r="C4824" s="4"/>
      <c r="D4824" s="22"/>
      <c r="E4824" s="22"/>
      <c r="F4824" s="22"/>
      <c r="G4824" s="22"/>
      <c r="H4824" s="4"/>
      <c r="I4824" s="23"/>
      <c r="J4824" s="4"/>
      <c r="K4824" s="23"/>
      <c r="L4824" s="22"/>
    </row>
    <row r="4825" spans="1:12" x14ac:dyDescent="0.25">
      <c r="A4825" s="3"/>
      <c r="B4825" s="4"/>
      <c r="C4825" s="4"/>
      <c r="D4825" s="22"/>
      <c r="E4825" s="22"/>
      <c r="F4825" s="22"/>
      <c r="G4825" s="22"/>
      <c r="H4825" s="4"/>
      <c r="I4825" s="23"/>
      <c r="J4825" s="4"/>
      <c r="K4825" s="23"/>
      <c r="L4825" s="22"/>
    </row>
    <row r="4826" spans="1:12" x14ac:dyDescent="0.25">
      <c r="A4826" s="3"/>
      <c r="B4826" s="4"/>
      <c r="C4826" s="4"/>
      <c r="D4826" s="22"/>
      <c r="E4826" s="22"/>
      <c r="F4826" s="22"/>
      <c r="G4826" s="22"/>
      <c r="H4826" s="4"/>
      <c r="I4826" s="23"/>
      <c r="J4826" s="4"/>
      <c r="K4826" s="23"/>
      <c r="L4826" s="22"/>
    </row>
    <row r="4827" spans="1:12" x14ac:dyDescent="0.25">
      <c r="A4827" s="3"/>
      <c r="B4827" s="4"/>
      <c r="C4827" s="4"/>
      <c r="D4827" s="22"/>
      <c r="E4827" s="22"/>
      <c r="F4827" s="22"/>
      <c r="G4827" s="22"/>
      <c r="H4827" s="4"/>
      <c r="I4827" s="23"/>
      <c r="J4827" s="4"/>
      <c r="K4827" s="23"/>
      <c r="L4827" s="22"/>
    </row>
    <row r="4828" spans="1:12" x14ac:dyDescent="0.25">
      <c r="A4828" s="3"/>
      <c r="B4828" s="4"/>
      <c r="C4828" s="4"/>
      <c r="D4828" s="22"/>
      <c r="E4828" s="22"/>
      <c r="F4828" s="22"/>
      <c r="G4828" s="22"/>
      <c r="H4828" s="4"/>
      <c r="I4828" s="23"/>
      <c r="J4828" s="4"/>
      <c r="K4828" s="23"/>
      <c r="L4828" s="22"/>
    </row>
    <row r="4829" spans="1:12" x14ac:dyDescent="0.25">
      <c r="A4829" s="3"/>
      <c r="B4829" s="4"/>
      <c r="C4829" s="4"/>
      <c r="D4829" s="22"/>
      <c r="E4829" s="22"/>
      <c r="F4829" s="22"/>
      <c r="G4829" s="22"/>
      <c r="H4829" s="4"/>
      <c r="I4829" s="23"/>
      <c r="J4829" s="4"/>
      <c r="K4829" s="23"/>
      <c r="L4829" s="22"/>
    </row>
    <row r="4830" spans="1:12" x14ac:dyDescent="0.25">
      <c r="A4830" s="3"/>
      <c r="B4830" s="4"/>
      <c r="C4830" s="4"/>
      <c r="D4830" s="22"/>
      <c r="E4830" s="22"/>
      <c r="F4830" s="22"/>
      <c r="G4830" s="22"/>
      <c r="H4830" s="4"/>
      <c r="I4830" s="23"/>
      <c r="J4830" s="4"/>
      <c r="K4830" s="23"/>
      <c r="L4830" s="22"/>
    </row>
    <row r="4831" spans="1:12" x14ac:dyDescent="0.25">
      <c r="A4831" s="3"/>
      <c r="B4831" s="4"/>
      <c r="C4831" s="4"/>
      <c r="D4831" s="22"/>
      <c r="E4831" s="22"/>
      <c r="F4831" s="22"/>
      <c r="G4831" s="22"/>
      <c r="H4831" s="4"/>
      <c r="I4831" s="23"/>
      <c r="J4831" s="4"/>
      <c r="K4831" s="23"/>
      <c r="L4831" s="22"/>
    </row>
    <row r="4832" spans="1:12" x14ac:dyDescent="0.25">
      <c r="A4832" s="3"/>
      <c r="B4832" s="4"/>
      <c r="C4832" s="4"/>
      <c r="D4832" s="22"/>
      <c r="E4832" s="22"/>
      <c r="F4832" s="22"/>
      <c r="G4832" s="22"/>
      <c r="H4832" s="4"/>
      <c r="I4832" s="23"/>
      <c r="J4832" s="4"/>
      <c r="K4832" s="23"/>
      <c r="L4832" s="22"/>
    </row>
    <row r="4833" spans="1:12" x14ac:dyDescent="0.25">
      <c r="A4833" s="3"/>
      <c r="B4833" s="4"/>
      <c r="C4833" s="4"/>
      <c r="D4833" s="22"/>
      <c r="E4833" s="22"/>
      <c r="F4833" s="22"/>
      <c r="G4833" s="22"/>
      <c r="H4833" s="4"/>
      <c r="I4833" s="23"/>
      <c r="J4833" s="4"/>
      <c r="K4833" s="23"/>
      <c r="L4833" s="22"/>
    </row>
    <row r="4834" spans="1:12" x14ac:dyDescent="0.25">
      <c r="A4834" s="3"/>
      <c r="B4834" s="4"/>
      <c r="C4834" s="4"/>
      <c r="D4834" s="22"/>
      <c r="E4834" s="22"/>
      <c r="F4834" s="22"/>
      <c r="G4834" s="22"/>
      <c r="H4834" s="4"/>
      <c r="I4834" s="23"/>
      <c r="J4834" s="4"/>
      <c r="K4834" s="23"/>
      <c r="L4834" s="22"/>
    </row>
    <row r="4835" spans="1:12" x14ac:dyDescent="0.25">
      <c r="A4835" s="3"/>
      <c r="B4835" s="4"/>
      <c r="C4835" s="4"/>
      <c r="D4835" s="22"/>
      <c r="E4835" s="22"/>
      <c r="F4835" s="22"/>
      <c r="G4835" s="22"/>
      <c r="H4835" s="4"/>
      <c r="I4835" s="23"/>
      <c r="J4835" s="4"/>
      <c r="K4835" s="23"/>
      <c r="L4835" s="22"/>
    </row>
    <row r="4836" spans="1:12" x14ac:dyDescent="0.25">
      <c r="A4836" s="3"/>
      <c r="B4836" s="4"/>
      <c r="C4836" s="4"/>
      <c r="D4836" s="22"/>
      <c r="E4836" s="22"/>
      <c r="F4836" s="22"/>
      <c r="G4836" s="22"/>
      <c r="H4836" s="4"/>
      <c r="I4836" s="23"/>
      <c r="J4836" s="4"/>
      <c r="K4836" s="23"/>
      <c r="L4836" s="22"/>
    </row>
    <row r="4837" spans="1:12" x14ac:dyDescent="0.25">
      <c r="A4837" s="3"/>
      <c r="B4837" s="4"/>
      <c r="C4837" s="4"/>
      <c r="D4837" s="22"/>
      <c r="E4837" s="22"/>
      <c r="F4837" s="22"/>
      <c r="G4837" s="22"/>
      <c r="H4837" s="4"/>
      <c r="I4837" s="23"/>
      <c r="J4837" s="4"/>
      <c r="K4837" s="23"/>
      <c r="L4837" s="22"/>
    </row>
    <row r="4838" spans="1:12" x14ac:dyDescent="0.25">
      <c r="A4838" s="3"/>
      <c r="B4838" s="4"/>
      <c r="C4838" s="4"/>
      <c r="D4838" s="22"/>
      <c r="E4838" s="22"/>
      <c r="F4838" s="22"/>
      <c r="G4838" s="22"/>
      <c r="H4838" s="4"/>
      <c r="I4838" s="23"/>
      <c r="J4838" s="4"/>
      <c r="K4838" s="23"/>
      <c r="L4838" s="22"/>
    </row>
    <row r="4839" spans="1:12" x14ac:dyDescent="0.25">
      <c r="A4839" s="3"/>
      <c r="B4839" s="4"/>
      <c r="C4839" s="4"/>
      <c r="D4839" s="22"/>
      <c r="E4839" s="22"/>
      <c r="F4839" s="22"/>
      <c r="G4839" s="22"/>
      <c r="H4839" s="4"/>
      <c r="I4839" s="23"/>
      <c r="J4839" s="4"/>
      <c r="K4839" s="23"/>
      <c r="L4839" s="22"/>
    </row>
    <row r="4840" spans="1:12" x14ac:dyDescent="0.25">
      <c r="A4840" s="3"/>
      <c r="B4840" s="4"/>
      <c r="C4840" s="4"/>
      <c r="D4840" s="22"/>
      <c r="E4840" s="22"/>
      <c r="F4840" s="22"/>
      <c r="G4840" s="22"/>
      <c r="H4840" s="4"/>
      <c r="I4840" s="23"/>
      <c r="J4840" s="4"/>
      <c r="K4840" s="23"/>
      <c r="L4840" s="22"/>
    </row>
    <row r="4841" spans="1:12" x14ac:dyDescent="0.25">
      <c r="A4841" s="3"/>
      <c r="B4841" s="4"/>
      <c r="C4841" s="4"/>
      <c r="D4841" s="22"/>
      <c r="E4841" s="22"/>
      <c r="F4841" s="22"/>
      <c r="G4841" s="22"/>
      <c r="H4841" s="4"/>
      <c r="I4841" s="23"/>
      <c r="J4841" s="4"/>
      <c r="K4841" s="23"/>
      <c r="L4841" s="22"/>
    </row>
    <row r="4842" spans="1:12" x14ac:dyDescent="0.25">
      <c r="A4842" s="3"/>
      <c r="B4842" s="4"/>
      <c r="C4842" s="4"/>
      <c r="D4842" s="22"/>
      <c r="E4842" s="22"/>
      <c r="F4842" s="22"/>
      <c r="G4842" s="22"/>
      <c r="H4842" s="4"/>
      <c r="I4842" s="23"/>
      <c r="J4842" s="4"/>
      <c r="K4842" s="23"/>
      <c r="L4842" s="22"/>
    </row>
    <row r="4843" spans="1:12" x14ac:dyDescent="0.25">
      <c r="A4843" s="3"/>
      <c r="B4843" s="4"/>
      <c r="C4843" s="4"/>
      <c r="D4843" s="22"/>
      <c r="E4843" s="22"/>
      <c r="F4843" s="22"/>
      <c r="G4843" s="22"/>
      <c r="H4843" s="4"/>
      <c r="I4843" s="23"/>
      <c r="J4843" s="4"/>
      <c r="K4843" s="23"/>
      <c r="L4843" s="22"/>
    </row>
    <row r="4844" spans="1:12" x14ac:dyDescent="0.25">
      <c r="A4844" s="3"/>
      <c r="B4844" s="4"/>
      <c r="C4844" s="4"/>
      <c r="D4844" s="22"/>
      <c r="E4844" s="22"/>
      <c r="F4844" s="22"/>
      <c r="G4844" s="22"/>
      <c r="H4844" s="4"/>
      <c r="I4844" s="23"/>
      <c r="J4844" s="4"/>
      <c r="K4844" s="23"/>
      <c r="L4844" s="22"/>
    </row>
    <row r="4845" spans="1:12" x14ac:dyDescent="0.25">
      <c r="A4845" s="3"/>
      <c r="B4845" s="4"/>
      <c r="C4845" s="4"/>
      <c r="D4845" s="22"/>
      <c r="E4845" s="22"/>
      <c r="F4845" s="22"/>
      <c r="G4845" s="22"/>
      <c r="H4845" s="4"/>
      <c r="I4845" s="23"/>
      <c r="J4845" s="4"/>
      <c r="K4845" s="23"/>
      <c r="L4845" s="22"/>
    </row>
    <row r="4846" spans="1:12" x14ac:dyDescent="0.25">
      <c r="A4846" s="3"/>
      <c r="B4846" s="4"/>
      <c r="C4846" s="4"/>
      <c r="D4846" s="22"/>
      <c r="E4846" s="22"/>
      <c r="F4846" s="22"/>
      <c r="G4846" s="22"/>
      <c r="H4846" s="4"/>
      <c r="I4846" s="23"/>
      <c r="J4846" s="4"/>
      <c r="K4846" s="23"/>
      <c r="L4846" s="22"/>
    </row>
    <row r="4847" spans="1:12" x14ac:dyDescent="0.25">
      <c r="A4847" s="3"/>
      <c r="B4847" s="4"/>
      <c r="C4847" s="4"/>
      <c r="D4847" s="22"/>
      <c r="E4847" s="22"/>
      <c r="F4847" s="22"/>
      <c r="G4847" s="22"/>
      <c r="H4847" s="4"/>
      <c r="I4847" s="23"/>
      <c r="J4847" s="4"/>
      <c r="K4847" s="23"/>
      <c r="L4847" s="22"/>
    </row>
    <row r="4848" spans="1:12" x14ac:dyDescent="0.25">
      <c r="A4848" s="3"/>
      <c r="B4848" s="4"/>
      <c r="C4848" s="4"/>
      <c r="D4848" s="22"/>
      <c r="E4848" s="22"/>
      <c r="F4848" s="22"/>
      <c r="G4848" s="22"/>
      <c r="H4848" s="4"/>
      <c r="I4848" s="23"/>
      <c r="J4848" s="4"/>
      <c r="K4848" s="23"/>
      <c r="L4848" s="22"/>
    </row>
    <row r="4849" spans="1:12" x14ac:dyDescent="0.25">
      <c r="A4849" s="3"/>
      <c r="B4849" s="4"/>
      <c r="C4849" s="4"/>
      <c r="D4849" s="22"/>
      <c r="E4849" s="22"/>
      <c r="F4849" s="22"/>
      <c r="G4849" s="22"/>
      <c r="H4849" s="4"/>
      <c r="I4849" s="23"/>
      <c r="J4849" s="4"/>
      <c r="K4849" s="23"/>
      <c r="L4849" s="22"/>
    </row>
    <row r="4850" spans="1:12" x14ac:dyDescent="0.25">
      <c r="A4850" s="3"/>
      <c r="B4850" s="4"/>
      <c r="C4850" s="4"/>
      <c r="D4850" s="22"/>
      <c r="E4850" s="22"/>
      <c r="F4850" s="22"/>
      <c r="G4850" s="22"/>
      <c r="H4850" s="4"/>
      <c r="I4850" s="23"/>
      <c r="J4850" s="4"/>
      <c r="K4850" s="23"/>
      <c r="L4850" s="22"/>
    </row>
    <row r="4851" spans="1:12" x14ac:dyDescent="0.25">
      <c r="A4851" s="3"/>
      <c r="B4851" s="4"/>
      <c r="C4851" s="4"/>
      <c r="D4851" s="22"/>
      <c r="E4851" s="22"/>
      <c r="F4851" s="22"/>
      <c r="G4851" s="22"/>
      <c r="H4851" s="4"/>
      <c r="I4851" s="23"/>
      <c r="J4851" s="4"/>
      <c r="K4851" s="23"/>
      <c r="L4851" s="22"/>
    </row>
    <row r="4852" spans="1:12" x14ac:dyDescent="0.25">
      <c r="A4852" s="3"/>
      <c r="B4852" s="4"/>
      <c r="C4852" s="4"/>
      <c r="D4852" s="22"/>
      <c r="E4852" s="22"/>
      <c r="F4852" s="22"/>
      <c r="G4852" s="22"/>
      <c r="H4852" s="4"/>
      <c r="I4852" s="23"/>
      <c r="J4852" s="4"/>
      <c r="K4852" s="23"/>
      <c r="L4852" s="22"/>
    </row>
    <row r="4853" spans="1:12" x14ac:dyDescent="0.25">
      <c r="A4853" s="3"/>
      <c r="B4853" s="4"/>
      <c r="C4853" s="4"/>
      <c r="D4853" s="22"/>
      <c r="E4853" s="22"/>
      <c r="F4853" s="22"/>
      <c r="G4853" s="22"/>
      <c r="H4853" s="4"/>
      <c r="I4853" s="23"/>
      <c r="J4853" s="4"/>
      <c r="K4853" s="23"/>
      <c r="L4853" s="22"/>
    </row>
    <row r="4854" spans="1:12" x14ac:dyDescent="0.25">
      <c r="A4854" s="3"/>
      <c r="B4854" s="4"/>
      <c r="C4854" s="4"/>
      <c r="D4854" s="22"/>
      <c r="E4854" s="22"/>
      <c r="F4854" s="22"/>
      <c r="G4854" s="22"/>
      <c r="H4854" s="4"/>
      <c r="I4854" s="23"/>
      <c r="J4854" s="4"/>
      <c r="K4854" s="23"/>
      <c r="L4854" s="22"/>
    </row>
    <row r="4855" spans="1:12" x14ac:dyDescent="0.25">
      <c r="A4855" s="3"/>
      <c r="B4855" s="4"/>
      <c r="C4855" s="4"/>
      <c r="D4855" s="22"/>
      <c r="E4855" s="22"/>
      <c r="F4855" s="22"/>
      <c r="G4855" s="22"/>
      <c r="H4855" s="4"/>
      <c r="I4855" s="23"/>
      <c r="J4855" s="4"/>
      <c r="K4855" s="23"/>
      <c r="L4855" s="22"/>
    </row>
    <row r="4856" spans="1:12" x14ac:dyDescent="0.25">
      <c r="A4856" s="3"/>
      <c r="B4856" s="4"/>
      <c r="C4856" s="4"/>
      <c r="D4856" s="22"/>
      <c r="E4856" s="22"/>
      <c r="F4856" s="22"/>
      <c r="G4856" s="22"/>
      <c r="H4856" s="4"/>
      <c r="I4856" s="23"/>
      <c r="J4856" s="4"/>
      <c r="K4856" s="23"/>
      <c r="L4856" s="22"/>
    </row>
    <row r="4857" spans="1:12" x14ac:dyDescent="0.25">
      <c r="A4857" s="3"/>
      <c r="B4857" s="4"/>
      <c r="C4857" s="4"/>
      <c r="D4857" s="22"/>
      <c r="E4857" s="22"/>
      <c r="F4857" s="22"/>
      <c r="G4857" s="22"/>
      <c r="H4857" s="4"/>
      <c r="I4857" s="23"/>
      <c r="J4857" s="4"/>
      <c r="K4857" s="23"/>
      <c r="L4857" s="22"/>
    </row>
    <row r="4858" spans="1:12" x14ac:dyDescent="0.25">
      <c r="A4858" s="3"/>
      <c r="B4858" s="4"/>
      <c r="C4858" s="4"/>
      <c r="D4858" s="22"/>
      <c r="E4858" s="22"/>
      <c r="F4858" s="22"/>
      <c r="G4858" s="22"/>
      <c r="H4858" s="4"/>
      <c r="I4858" s="23"/>
      <c r="J4858" s="4"/>
      <c r="K4858" s="23"/>
      <c r="L4858" s="22"/>
    </row>
    <row r="4859" spans="1:12" x14ac:dyDescent="0.25">
      <c r="A4859" s="3"/>
      <c r="B4859" s="4"/>
      <c r="C4859" s="4"/>
      <c r="D4859" s="22"/>
      <c r="E4859" s="22"/>
      <c r="F4859" s="22"/>
      <c r="G4859" s="22"/>
      <c r="H4859" s="4"/>
      <c r="I4859" s="23"/>
      <c r="J4859" s="4"/>
      <c r="K4859" s="23"/>
      <c r="L4859" s="22"/>
    </row>
    <row r="4860" spans="1:12" x14ac:dyDescent="0.25">
      <c r="A4860" s="3"/>
      <c r="B4860" s="4"/>
      <c r="C4860" s="4"/>
      <c r="D4860" s="22"/>
      <c r="E4860" s="22"/>
      <c r="F4860" s="22"/>
      <c r="G4860" s="22"/>
      <c r="H4860" s="4"/>
      <c r="I4860" s="23"/>
      <c r="J4860" s="4"/>
      <c r="K4860" s="23"/>
      <c r="L4860" s="22"/>
    </row>
    <row r="4861" spans="1:12" x14ac:dyDescent="0.25">
      <c r="A4861" s="3"/>
      <c r="B4861" s="4"/>
      <c r="C4861" s="4"/>
      <c r="D4861" s="22"/>
      <c r="E4861" s="22"/>
      <c r="F4861" s="22"/>
      <c r="G4861" s="22"/>
      <c r="H4861" s="4"/>
      <c r="I4861" s="23"/>
      <c r="J4861" s="4"/>
      <c r="K4861" s="23"/>
      <c r="L4861" s="22"/>
    </row>
    <row r="4862" spans="1:12" x14ac:dyDescent="0.25">
      <c r="A4862" s="3"/>
      <c r="B4862" s="4"/>
      <c r="C4862" s="4"/>
      <c r="D4862" s="22"/>
      <c r="E4862" s="22"/>
      <c r="F4862" s="22"/>
      <c r="G4862" s="22"/>
      <c r="H4862" s="4"/>
      <c r="I4862" s="23"/>
      <c r="J4862" s="4"/>
      <c r="K4862" s="23"/>
      <c r="L4862" s="22"/>
    </row>
    <row r="4863" spans="1:12" x14ac:dyDescent="0.25">
      <c r="A4863" s="3"/>
      <c r="B4863" s="4"/>
      <c r="C4863" s="4"/>
      <c r="D4863" s="22"/>
      <c r="E4863" s="22"/>
      <c r="F4863" s="22"/>
      <c r="G4863" s="22"/>
      <c r="H4863" s="4"/>
      <c r="I4863" s="23"/>
      <c r="J4863" s="4"/>
      <c r="K4863" s="23"/>
      <c r="L4863" s="22"/>
    </row>
    <row r="4864" spans="1:12" x14ac:dyDescent="0.25">
      <c r="A4864" s="3"/>
      <c r="B4864" s="4"/>
      <c r="C4864" s="4"/>
      <c r="D4864" s="22"/>
      <c r="E4864" s="22"/>
      <c r="F4864" s="22"/>
      <c r="G4864" s="22"/>
      <c r="H4864" s="4"/>
      <c r="I4864" s="23"/>
      <c r="J4864" s="4"/>
      <c r="K4864" s="23"/>
      <c r="L4864" s="22"/>
    </row>
    <row r="4865" spans="1:12" x14ac:dyDescent="0.25">
      <c r="A4865" s="3"/>
      <c r="B4865" s="4"/>
      <c r="C4865" s="4"/>
      <c r="D4865" s="22"/>
      <c r="E4865" s="22"/>
      <c r="F4865" s="22"/>
      <c r="G4865" s="22"/>
      <c r="H4865" s="4"/>
      <c r="I4865" s="23"/>
      <c r="J4865" s="4"/>
      <c r="K4865" s="23"/>
      <c r="L4865" s="22"/>
    </row>
    <row r="4866" spans="1:12" x14ac:dyDescent="0.25">
      <c r="A4866" s="3"/>
      <c r="B4866" s="4"/>
      <c r="C4866" s="4"/>
      <c r="D4866" s="22"/>
      <c r="E4866" s="22"/>
      <c r="F4866" s="22"/>
      <c r="G4866" s="22"/>
      <c r="H4866" s="4"/>
      <c r="I4866" s="23"/>
      <c r="J4866" s="4"/>
      <c r="K4866" s="23"/>
      <c r="L4866" s="22"/>
    </row>
    <row r="4867" spans="1:12" x14ac:dyDescent="0.25">
      <c r="A4867" s="3"/>
      <c r="B4867" s="4"/>
      <c r="C4867" s="4"/>
      <c r="D4867" s="22"/>
      <c r="E4867" s="22"/>
      <c r="F4867" s="22"/>
      <c r="G4867" s="22"/>
      <c r="H4867" s="4"/>
      <c r="I4867" s="23"/>
      <c r="J4867" s="4"/>
      <c r="K4867" s="23"/>
      <c r="L4867" s="22"/>
    </row>
    <row r="4868" spans="1:12" x14ac:dyDescent="0.25">
      <c r="A4868" s="3"/>
      <c r="B4868" s="4"/>
      <c r="C4868" s="4"/>
      <c r="D4868" s="22"/>
      <c r="E4868" s="22"/>
      <c r="F4868" s="22"/>
      <c r="G4868" s="22"/>
      <c r="H4868" s="4"/>
      <c r="I4868" s="23"/>
      <c r="J4868" s="4"/>
      <c r="K4868" s="23"/>
      <c r="L4868" s="22"/>
    </row>
    <row r="4869" spans="1:12" x14ac:dyDescent="0.25">
      <c r="A4869" s="3"/>
      <c r="B4869" s="4"/>
      <c r="C4869" s="4"/>
      <c r="D4869" s="22"/>
      <c r="E4869" s="22"/>
      <c r="F4869" s="22"/>
      <c r="G4869" s="22"/>
      <c r="H4869" s="4"/>
      <c r="I4869" s="23"/>
      <c r="J4869" s="4"/>
      <c r="K4869" s="23"/>
      <c r="L4869" s="22"/>
    </row>
    <row r="4870" spans="1:12" x14ac:dyDescent="0.25">
      <c r="A4870" s="3"/>
      <c r="B4870" s="4"/>
      <c r="C4870" s="4"/>
      <c r="D4870" s="22"/>
      <c r="E4870" s="22"/>
      <c r="F4870" s="22"/>
      <c r="G4870" s="22"/>
      <c r="H4870" s="4"/>
      <c r="I4870" s="23"/>
      <c r="J4870" s="4"/>
      <c r="K4870" s="23"/>
      <c r="L4870" s="22"/>
    </row>
    <row r="4871" spans="1:12" x14ac:dyDescent="0.25">
      <c r="A4871" s="3"/>
      <c r="B4871" s="4"/>
      <c r="C4871" s="4"/>
      <c r="D4871" s="22"/>
      <c r="E4871" s="22"/>
      <c r="F4871" s="22"/>
      <c r="G4871" s="22"/>
      <c r="H4871" s="4"/>
      <c r="I4871" s="23"/>
      <c r="J4871" s="4"/>
      <c r="K4871" s="23"/>
      <c r="L4871" s="22"/>
    </row>
    <row r="4872" spans="1:12" x14ac:dyDescent="0.25">
      <c r="A4872" s="3"/>
      <c r="B4872" s="4"/>
      <c r="C4872" s="4"/>
      <c r="D4872" s="22"/>
      <c r="E4872" s="22"/>
      <c r="F4872" s="22"/>
      <c r="G4872" s="22"/>
      <c r="H4872" s="4"/>
      <c r="I4872" s="23"/>
      <c r="J4872" s="4"/>
      <c r="K4872" s="23"/>
      <c r="L4872" s="22"/>
    </row>
    <row r="4873" spans="1:12" x14ac:dyDescent="0.25">
      <c r="A4873" s="3"/>
      <c r="B4873" s="4"/>
      <c r="C4873" s="4"/>
      <c r="D4873" s="22"/>
      <c r="E4873" s="22"/>
      <c r="F4873" s="22"/>
      <c r="G4873" s="22"/>
      <c r="H4873" s="4"/>
      <c r="I4873" s="23"/>
      <c r="J4873" s="4"/>
      <c r="K4873" s="23"/>
      <c r="L4873" s="22"/>
    </row>
    <row r="4874" spans="1:12" x14ac:dyDescent="0.25">
      <c r="A4874" s="3"/>
      <c r="B4874" s="4"/>
      <c r="C4874" s="4"/>
      <c r="D4874" s="22"/>
      <c r="E4874" s="22"/>
      <c r="F4874" s="22"/>
      <c r="G4874" s="22"/>
      <c r="H4874" s="4"/>
      <c r="I4874" s="23"/>
      <c r="J4874" s="4"/>
      <c r="K4874" s="23"/>
      <c r="L4874" s="22"/>
    </row>
    <row r="4875" spans="1:12" x14ac:dyDescent="0.25">
      <c r="A4875" s="3"/>
      <c r="B4875" s="4"/>
      <c r="C4875" s="4"/>
      <c r="D4875" s="22"/>
      <c r="E4875" s="22"/>
      <c r="F4875" s="22"/>
      <c r="G4875" s="22"/>
      <c r="H4875" s="4"/>
      <c r="I4875" s="23"/>
      <c r="J4875" s="4"/>
      <c r="K4875" s="23"/>
      <c r="L4875" s="22"/>
    </row>
    <row r="4876" spans="1:12" x14ac:dyDescent="0.25">
      <c r="A4876" s="3"/>
      <c r="B4876" s="4"/>
      <c r="C4876" s="4"/>
      <c r="D4876" s="22"/>
      <c r="E4876" s="22"/>
      <c r="F4876" s="22"/>
      <c r="G4876" s="22"/>
      <c r="H4876" s="4"/>
      <c r="I4876" s="23"/>
      <c r="J4876" s="4"/>
      <c r="K4876" s="23"/>
      <c r="L4876" s="22"/>
    </row>
    <row r="4877" spans="1:12" x14ac:dyDescent="0.25">
      <c r="A4877" s="3"/>
      <c r="B4877" s="4"/>
      <c r="C4877" s="4"/>
      <c r="D4877" s="22"/>
      <c r="E4877" s="22"/>
      <c r="F4877" s="22"/>
      <c r="G4877" s="22"/>
      <c r="H4877" s="4"/>
      <c r="I4877" s="23"/>
      <c r="J4877" s="4"/>
      <c r="K4877" s="23"/>
      <c r="L4877" s="22"/>
    </row>
    <row r="4878" spans="1:12" x14ac:dyDescent="0.25">
      <c r="A4878" s="3"/>
      <c r="B4878" s="4"/>
      <c r="C4878" s="4"/>
      <c r="D4878" s="22"/>
      <c r="E4878" s="22"/>
      <c r="F4878" s="22"/>
      <c r="G4878" s="22"/>
      <c r="H4878" s="4"/>
      <c r="I4878" s="23"/>
      <c r="J4878" s="4"/>
      <c r="K4878" s="23"/>
      <c r="L4878" s="22"/>
    </row>
    <row r="4879" spans="1:12" x14ac:dyDescent="0.25">
      <c r="A4879" s="3"/>
      <c r="B4879" s="4"/>
      <c r="C4879" s="4"/>
      <c r="D4879" s="22"/>
      <c r="E4879" s="22"/>
      <c r="F4879" s="22"/>
      <c r="G4879" s="22"/>
      <c r="H4879" s="4"/>
      <c r="I4879" s="23"/>
      <c r="J4879" s="4"/>
      <c r="K4879" s="23"/>
      <c r="L4879" s="22"/>
    </row>
    <row r="4880" spans="1:12" x14ac:dyDescent="0.25">
      <c r="A4880" s="3"/>
      <c r="B4880" s="4"/>
      <c r="C4880" s="4"/>
      <c r="D4880" s="22"/>
      <c r="E4880" s="22"/>
      <c r="F4880" s="22"/>
      <c r="G4880" s="22"/>
      <c r="H4880" s="4"/>
      <c r="I4880" s="23"/>
      <c r="J4880" s="4"/>
      <c r="K4880" s="23"/>
      <c r="L4880" s="22"/>
    </row>
    <row r="4881" spans="1:12" x14ac:dyDescent="0.25">
      <c r="A4881" s="3"/>
      <c r="B4881" s="4"/>
      <c r="C4881" s="4"/>
      <c r="D4881" s="22"/>
      <c r="E4881" s="22"/>
      <c r="F4881" s="22"/>
      <c r="G4881" s="22"/>
      <c r="H4881" s="4"/>
      <c r="I4881" s="23"/>
      <c r="J4881" s="4"/>
      <c r="K4881" s="23"/>
      <c r="L4881" s="22"/>
    </row>
    <row r="4882" spans="1:12" x14ac:dyDescent="0.25">
      <c r="A4882" s="3"/>
      <c r="B4882" s="4"/>
      <c r="C4882" s="4"/>
      <c r="D4882" s="22"/>
      <c r="E4882" s="22"/>
      <c r="F4882" s="22"/>
      <c r="G4882" s="22"/>
      <c r="H4882" s="4"/>
      <c r="I4882" s="23"/>
      <c r="J4882" s="4"/>
      <c r="K4882" s="23"/>
      <c r="L4882" s="22"/>
    </row>
    <row r="4883" spans="1:12" x14ac:dyDescent="0.25">
      <c r="A4883" s="3"/>
      <c r="B4883" s="4"/>
      <c r="C4883" s="4"/>
      <c r="D4883" s="22"/>
      <c r="E4883" s="22"/>
      <c r="F4883" s="22"/>
      <c r="G4883" s="22"/>
      <c r="H4883" s="4"/>
      <c r="I4883" s="23"/>
      <c r="J4883" s="4"/>
      <c r="K4883" s="23"/>
      <c r="L4883" s="22"/>
    </row>
    <row r="4884" spans="1:12" x14ac:dyDescent="0.25">
      <c r="A4884" s="3"/>
      <c r="B4884" s="4"/>
      <c r="C4884" s="4"/>
      <c r="D4884" s="22"/>
      <c r="E4884" s="22"/>
      <c r="F4884" s="22"/>
      <c r="G4884" s="22"/>
      <c r="H4884" s="4"/>
      <c r="I4884" s="23"/>
      <c r="J4884" s="4"/>
      <c r="K4884" s="23"/>
      <c r="L4884" s="22"/>
    </row>
    <row r="4885" spans="1:12" x14ac:dyDescent="0.25">
      <c r="A4885" s="3"/>
      <c r="B4885" s="4"/>
      <c r="C4885" s="4"/>
      <c r="D4885" s="22"/>
      <c r="E4885" s="22"/>
      <c r="F4885" s="22"/>
      <c r="G4885" s="22"/>
      <c r="H4885" s="4"/>
      <c r="I4885" s="23"/>
      <c r="J4885" s="4"/>
      <c r="K4885" s="23"/>
      <c r="L4885" s="22"/>
    </row>
    <row r="4886" spans="1:12" x14ac:dyDescent="0.25">
      <c r="A4886" s="3"/>
      <c r="B4886" s="4"/>
      <c r="C4886" s="4"/>
      <c r="D4886" s="22"/>
      <c r="E4886" s="22"/>
      <c r="F4886" s="22"/>
      <c r="G4886" s="22"/>
      <c r="H4886" s="4"/>
      <c r="I4886" s="23"/>
      <c r="J4886" s="4"/>
      <c r="K4886" s="23"/>
      <c r="L4886" s="22"/>
    </row>
    <row r="4887" spans="1:12" x14ac:dyDescent="0.25">
      <c r="A4887" s="3"/>
      <c r="B4887" s="4"/>
      <c r="C4887" s="4"/>
      <c r="D4887" s="22"/>
      <c r="E4887" s="22"/>
      <c r="F4887" s="22"/>
      <c r="G4887" s="22"/>
      <c r="H4887" s="4"/>
      <c r="I4887" s="23"/>
      <c r="J4887" s="4"/>
      <c r="K4887" s="23"/>
      <c r="L4887" s="22"/>
    </row>
    <row r="4888" spans="1:12" x14ac:dyDescent="0.25">
      <c r="A4888" s="3"/>
      <c r="B4888" s="4"/>
      <c r="C4888" s="4"/>
      <c r="D4888" s="22"/>
      <c r="E4888" s="22"/>
      <c r="F4888" s="22"/>
      <c r="G4888" s="22"/>
      <c r="H4888" s="4"/>
      <c r="I4888" s="23"/>
      <c r="J4888" s="4"/>
      <c r="K4888" s="23"/>
      <c r="L4888" s="22"/>
    </row>
    <row r="4889" spans="1:12" x14ac:dyDescent="0.25">
      <c r="A4889" s="3"/>
      <c r="B4889" s="4"/>
      <c r="C4889" s="4"/>
      <c r="D4889" s="22"/>
      <c r="E4889" s="22"/>
      <c r="F4889" s="22"/>
      <c r="G4889" s="22"/>
      <c r="H4889" s="4"/>
      <c r="I4889" s="23"/>
      <c r="J4889" s="4"/>
      <c r="K4889" s="23"/>
      <c r="L4889" s="22"/>
    </row>
    <row r="4890" spans="1:12" x14ac:dyDescent="0.25">
      <c r="A4890" s="3"/>
      <c r="B4890" s="4"/>
      <c r="C4890" s="4"/>
      <c r="D4890" s="22"/>
      <c r="E4890" s="22"/>
      <c r="F4890" s="22"/>
      <c r="G4890" s="22"/>
      <c r="H4890" s="4"/>
      <c r="I4890" s="23"/>
      <c r="J4890" s="4"/>
      <c r="K4890" s="23"/>
      <c r="L4890" s="22"/>
    </row>
    <row r="4891" spans="1:12" x14ac:dyDescent="0.25">
      <c r="A4891" s="3"/>
      <c r="B4891" s="4"/>
      <c r="C4891" s="4"/>
      <c r="D4891" s="22"/>
      <c r="E4891" s="22"/>
      <c r="F4891" s="22"/>
      <c r="G4891" s="22"/>
      <c r="H4891" s="4"/>
      <c r="I4891" s="23"/>
      <c r="J4891" s="4"/>
      <c r="K4891" s="23"/>
      <c r="L4891" s="22"/>
    </row>
    <row r="4892" spans="1:12" x14ac:dyDescent="0.25">
      <c r="A4892" s="3"/>
      <c r="B4892" s="4"/>
      <c r="C4892" s="4"/>
      <c r="D4892" s="22"/>
      <c r="E4892" s="22"/>
      <c r="F4892" s="22"/>
      <c r="G4892" s="22"/>
      <c r="H4892" s="4"/>
      <c r="I4892" s="23"/>
      <c r="J4892" s="4"/>
      <c r="K4892" s="23"/>
      <c r="L4892" s="22"/>
    </row>
    <row r="4893" spans="1:12" x14ac:dyDescent="0.25">
      <c r="A4893" s="3"/>
      <c r="B4893" s="4"/>
      <c r="C4893" s="4"/>
      <c r="D4893" s="22"/>
      <c r="E4893" s="22"/>
      <c r="F4893" s="22"/>
      <c r="G4893" s="22"/>
      <c r="H4893" s="4"/>
      <c r="I4893" s="23"/>
      <c r="J4893" s="4"/>
      <c r="K4893" s="23"/>
      <c r="L4893" s="22"/>
    </row>
    <row r="4894" spans="1:12" x14ac:dyDescent="0.25">
      <c r="A4894" s="3"/>
      <c r="B4894" s="4"/>
      <c r="C4894" s="4"/>
      <c r="D4894" s="22"/>
      <c r="E4894" s="22"/>
      <c r="F4894" s="22"/>
      <c r="G4894" s="22"/>
      <c r="H4894" s="4"/>
      <c r="I4894" s="23"/>
      <c r="J4894" s="4"/>
      <c r="K4894" s="23"/>
      <c r="L4894" s="22"/>
    </row>
    <row r="4895" spans="1:12" x14ac:dyDescent="0.25">
      <c r="A4895" s="3"/>
      <c r="B4895" s="4"/>
      <c r="C4895" s="4"/>
      <c r="D4895" s="22"/>
      <c r="E4895" s="22"/>
      <c r="F4895" s="22"/>
      <c r="G4895" s="22"/>
      <c r="H4895" s="4"/>
      <c r="I4895" s="23"/>
      <c r="J4895" s="4"/>
      <c r="K4895" s="23"/>
      <c r="L4895" s="22"/>
    </row>
    <row r="4896" spans="1:12" x14ac:dyDescent="0.25">
      <c r="A4896" s="3"/>
      <c r="B4896" s="4"/>
      <c r="C4896" s="4"/>
      <c r="D4896" s="22"/>
      <c r="E4896" s="22"/>
      <c r="F4896" s="22"/>
      <c r="G4896" s="22"/>
      <c r="H4896" s="4"/>
      <c r="I4896" s="23"/>
      <c r="J4896" s="4"/>
      <c r="K4896" s="23"/>
      <c r="L4896" s="22"/>
    </row>
    <row r="4897" spans="1:12" x14ac:dyDescent="0.25">
      <c r="A4897" s="3"/>
      <c r="B4897" s="4"/>
      <c r="C4897" s="4"/>
      <c r="D4897" s="22"/>
      <c r="E4897" s="22"/>
      <c r="F4897" s="22"/>
      <c r="G4897" s="22"/>
      <c r="H4897" s="4"/>
      <c r="I4897" s="23"/>
      <c r="J4897" s="4"/>
      <c r="K4897" s="23"/>
      <c r="L4897" s="22"/>
    </row>
    <row r="4898" spans="1:12" x14ac:dyDescent="0.25">
      <c r="A4898" s="3"/>
      <c r="B4898" s="4"/>
      <c r="C4898" s="4"/>
      <c r="D4898" s="22"/>
      <c r="E4898" s="22"/>
      <c r="F4898" s="22"/>
      <c r="G4898" s="22"/>
      <c r="H4898" s="4"/>
      <c r="I4898" s="23"/>
      <c r="J4898" s="4"/>
      <c r="K4898" s="23"/>
      <c r="L4898" s="22"/>
    </row>
    <row r="4899" spans="1:12" x14ac:dyDescent="0.25">
      <c r="A4899" s="3"/>
      <c r="B4899" s="4"/>
      <c r="C4899" s="4"/>
      <c r="D4899" s="22"/>
      <c r="E4899" s="22"/>
      <c r="F4899" s="22"/>
      <c r="G4899" s="22"/>
      <c r="H4899" s="4"/>
      <c r="I4899" s="23"/>
      <c r="J4899" s="4"/>
      <c r="K4899" s="23"/>
      <c r="L4899" s="22"/>
    </row>
    <row r="4900" spans="1:12" x14ac:dyDescent="0.25">
      <c r="A4900" s="3"/>
      <c r="B4900" s="4"/>
      <c r="C4900" s="4"/>
      <c r="D4900" s="22"/>
      <c r="E4900" s="22"/>
      <c r="F4900" s="22"/>
      <c r="G4900" s="22"/>
      <c r="H4900" s="4"/>
      <c r="I4900" s="23"/>
      <c r="J4900" s="4"/>
      <c r="K4900" s="23"/>
      <c r="L4900" s="22"/>
    </row>
    <row r="4901" spans="1:12" x14ac:dyDescent="0.25">
      <c r="A4901" s="3"/>
      <c r="B4901" s="4"/>
      <c r="C4901" s="4"/>
      <c r="D4901" s="22"/>
      <c r="E4901" s="22"/>
      <c r="F4901" s="22"/>
      <c r="G4901" s="22"/>
      <c r="H4901" s="4"/>
      <c r="I4901" s="23"/>
      <c r="J4901" s="4"/>
      <c r="K4901" s="23"/>
      <c r="L4901" s="22"/>
    </row>
    <row r="4902" spans="1:12" x14ac:dyDescent="0.25">
      <c r="A4902" s="3"/>
      <c r="B4902" s="4"/>
      <c r="C4902" s="4"/>
      <c r="D4902" s="22"/>
      <c r="E4902" s="22"/>
      <c r="F4902" s="22"/>
      <c r="G4902" s="22"/>
      <c r="H4902" s="4"/>
      <c r="I4902" s="23"/>
      <c r="J4902" s="4"/>
      <c r="K4902" s="23"/>
      <c r="L4902" s="22"/>
    </row>
    <row r="4903" spans="1:12" x14ac:dyDescent="0.25">
      <c r="A4903" s="3"/>
      <c r="B4903" s="4"/>
      <c r="C4903" s="4"/>
      <c r="D4903" s="22"/>
      <c r="E4903" s="22"/>
      <c r="F4903" s="22"/>
      <c r="G4903" s="22"/>
      <c r="H4903" s="4"/>
      <c r="I4903" s="23"/>
      <c r="J4903" s="4"/>
      <c r="K4903" s="23"/>
      <c r="L4903" s="22"/>
    </row>
    <row r="4904" spans="1:12" x14ac:dyDescent="0.25">
      <c r="A4904" s="3"/>
      <c r="B4904" s="4"/>
      <c r="C4904" s="4"/>
      <c r="D4904" s="22"/>
      <c r="E4904" s="22"/>
      <c r="F4904" s="22"/>
      <c r="G4904" s="22"/>
      <c r="H4904" s="4"/>
      <c r="I4904" s="23"/>
      <c r="J4904" s="4"/>
      <c r="K4904" s="23"/>
      <c r="L4904" s="22"/>
    </row>
    <row r="4905" spans="1:12" x14ac:dyDescent="0.25">
      <c r="A4905" s="3"/>
      <c r="B4905" s="4"/>
      <c r="C4905" s="4"/>
      <c r="D4905" s="22"/>
      <c r="E4905" s="22"/>
      <c r="F4905" s="22"/>
      <c r="G4905" s="22"/>
      <c r="H4905" s="4"/>
      <c r="I4905" s="23"/>
      <c r="J4905" s="4"/>
      <c r="K4905" s="23"/>
      <c r="L4905" s="22"/>
    </row>
    <row r="4906" spans="1:12" x14ac:dyDescent="0.25">
      <c r="A4906" s="3"/>
      <c r="B4906" s="4"/>
      <c r="C4906" s="4"/>
      <c r="D4906" s="22"/>
      <c r="E4906" s="22"/>
      <c r="F4906" s="22"/>
      <c r="G4906" s="22"/>
      <c r="H4906" s="4"/>
      <c r="I4906" s="23"/>
      <c r="J4906" s="4"/>
      <c r="K4906" s="23"/>
      <c r="L4906" s="22"/>
    </row>
    <row r="4907" spans="1:12" x14ac:dyDescent="0.25">
      <c r="A4907" s="3"/>
      <c r="B4907" s="4"/>
      <c r="C4907" s="4"/>
      <c r="D4907" s="22"/>
      <c r="E4907" s="22"/>
      <c r="F4907" s="22"/>
      <c r="G4907" s="22"/>
      <c r="H4907" s="4"/>
      <c r="I4907" s="23"/>
      <c r="J4907" s="4"/>
      <c r="K4907" s="23"/>
      <c r="L4907" s="22"/>
    </row>
    <row r="4908" spans="1:12" x14ac:dyDescent="0.25">
      <c r="A4908" s="3"/>
      <c r="B4908" s="4"/>
      <c r="C4908" s="4"/>
      <c r="D4908" s="22"/>
      <c r="E4908" s="22"/>
      <c r="F4908" s="22"/>
      <c r="G4908" s="22"/>
      <c r="H4908" s="4"/>
      <c r="I4908" s="23"/>
      <c r="J4908" s="4"/>
      <c r="K4908" s="23"/>
      <c r="L4908" s="22"/>
    </row>
    <row r="4909" spans="1:12" x14ac:dyDescent="0.25">
      <c r="A4909" s="3"/>
      <c r="B4909" s="4"/>
      <c r="C4909" s="4"/>
      <c r="D4909" s="22"/>
      <c r="E4909" s="22"/>
      <c r="F4909" s="22"/>
      <c r="G4909" s="22"/>
      <c r="H4909" s="4"/>
      <c r="I4909" s="23"/>
      <c r="J4909" s="4"/>
      <c r="K4909" s="23"/>
      <c r="L4909" s="22"/>
    </row>
    <row r="4910" spans="1:12" x14ac:dyDescent="0.25">
      <c r="A4910" s="3"/>
      <c r="B4910" s="4"/>
      <c r="C4910" s="4"/>
      <c r="D4910" s="22"/>
      <c r="E4910" s="22"/>
      <c r="F4910" s="22"/>
      <c r="G4910" s="22"/>
      <c r="H4910" s="4"/>
      <c r="I4910" s="23"/>
      <c r="J4910" s="4"/>
      <c r="K4910" s="23"/>
      <c r="L4910" s="22"/>
    </row>
    <row r="4911" spans="1:12" x14ac:dyDescent="0.25">
      <c r="A4911" s="3"/>
      <c r="B4911" s="4"/>
      <c r="C4911" s="4"/>
      <c r="D4911" s="22"/>
      <c r="E4911" s="22"/>
      <c r="F4911" s="22"/>
      <c r="G4911" s="22"/>
      <c r="H4911" s="4"/>
      <c r="I4911" s="23"/>
      <c r="J4911" s="4"/>
      <c r="K4911" s="23"/>
      <c r="L4911" s="22"/>
    </row>
    <row r="4912" spans="1:12" x14ac:dyDescent="0.25">
      <c r="A4912" s="3"/>
      <c r="B4912" s="4"/>
      <c r="C4912" s="4"/>
      <c r="D4912" s="22"/>
      <c r="E4912" s="22"/>
      <c r="F4912" s="22"/>
      <c r="G4912" s="22"/>
      <c r="H4912" s="4"/>
      <c r="I4912" s="23"/>
      <c r="J4912" s="4"/>
      <c r="K4912" s="23"/>
      <c r="L4912" s="22"/>
    </row>
    <row r="4913" spans="1:12" x14ac:dyDescent="0.25">
      <c r="A4913" s="3"/>
      <c r="B4913" s="4"/>
      <c r="C4913" s="4"/>
      <c r="D4913" s="22"/>
      <c r="E4913" s="22"/>
      <c r="F4913" s="22"/>
      <c r="G4913" s="22"/>
      <c r="H4913" s="4"/>
      <c r="I4913" s="23"/>
      <c r="J4913" s="4"/>
      <c r="K4913" s="23"/>
      <c r="L4913" s="22"/>
    </row>
    <row r="4914" spans="1:12" x14ac:dyDescent="0.25">
      <c r="A4914" s="3"/>
      <c r="B4914" s="4"/>
      <c r="C4914" s="4"/>
      <c r="D4914" s="22"/>
      <c r="E4914" s="22"/>
      <c r="F4914" s="22"/>
      <c r="G4914" s="22"/>
      <c r="H4914" s="4"/>
      <c r="I4914" s="23"/>
      <c r="J4914" s="4"/>
      <c r="K4914" s="23"/>
      <c r="L4914" s="22"/>
    </row>
    <row r="4915" spans="1:12" x14ac:dyDescent="0.25">
      <c r="A4915" s="3"/>
      <c r="B4915" s="4"/>
      <c r="C4915" s="4"/>
      <c r="D4915" s="22"/>
      <c r="E4915" s="22"/>
      <c r="F4915" s="22"/>
      <c r="G4915" s="22"/>
      <c r="H4915" s="4"/>
      <c r="I4915" s="23"/>
      <c r="J4915" s="4"/>
      <c r="K4915" s="23"/>
      <c r="L4915" s="22"/>
    </row>
    <row r="4916" spans="1:12" x14ac:dyDescent="0.25">
      <c r="A4916" s="3"/>
      <c r="B4916" s="4"/>
      <c r="C4916" s="4"/>
      <c r="D4916" s="22"/>
      <c r="E4916" s="22"/>
      <c r="F4916" s="22"/>
      <c r="G4916" s="22"/>
      <c r="H4916" s="4"/>
      <c r="I4916" s="23"/>
      <c r="J4916" s="4"/>
      <c r="K4916" s="23"/>
      <c r="L4916" s="22"/>
    </row>
    <row r="4917" spans="1:12" x14ac:dyDescent="0.25">
      <c r="A4917" s="3"/>
      <c r="B4917" s="4"/>
      <c r="C4917" s="4"/>
      <c r="D4917" s="22"/>
      <c r="E4917" s="22"/>
      <c r="F4917" s="22"/>
      <c r="G4917" s="22"/>
      <c r="H4917" s="4"/>
      <c r="I4917" s="23"/>
      <c r="J4917" s="4"/>
      <c r="K4917" s="23"/>
      <c r="L4917" s="22"/>
    </row>
    <row r="4918" spans="1:12" x14ac:dyDescent="0.25">
      <c r="A4918" s="3"/>
      <c r="B4918" s="4"/>
      <c r="C4918" s="4"/>
      <c r="D4918" s="22"/>
      <c r="E4918" s="22"/>
      <c r="F4918" s="22"/>
      <c r="G4918" s="22"/>
      <c r="H4918" s="4"/>
      <c r="I4918" s="23"/>
      <c r="J4918" s="4"/>
      <c r="K4918" s="23"/>
      <c r="L4918" s="22"/>
    </row>
    <row r="4919" spans="1:12" x14ac:dyDescent="0.25">
      <c r="A4919" s="3"/>
      <c r="B4919" s="4"/>
      <c r="C4919" s="4"/>
      <c r="D4919" s="22"/>
      <c r="E4919" s="22"/>
      <c r="F4919" s="22"/>
      <c r="G4919" s="22"/>
      <c r="H4919" s="4"/>
      <c r="I4919" s="23"/>
      <c r="J4919" s="4"/>
      <c r="K4919" s="23"/>
      <c r="L4919" s="22"/>
    </row>
    <row r="4920" spans="1:12" x14ac:dyDescent="0.25">
      <c r="A4920" s="3"/>
      <c r="B4920" s="4"/>
      <c r="C4920" s="4"/>
      <c r="D4920" s="22"/>
      <c r="E4920" s="22"/>
      <c r="F4920" s="22"/>
      <c r="G4920" s="22"/>
      <c r="H4920" s="4"/>
      <c r="I4920" s="23"/>
      <c r="J4920" s="4"/>
      <c r="K4920" s="23"/>
      <c r="L4920" s="22"/>
    </row>
    <row r="4921" spans="1:12" x14ac:dyDescent="0.25">
      <c r="A4921" s="3"/>
      <c r="B4921" s="4"/>
      <c r="C4921" s="4"/>
      <c r="D4921" s="22"/>
      <c r="E4921" s="22"/>
      <c r="F4921" s="22"/>
      <c r="G4921" s="22"/>
      <c r="H4921" s="4"/>
      <c r="I4921" s="23"/>
      <c r="J4921" s="4"/>
      <c r="K4921" s="23"/>
      <c r="L4921" s="22"/>
    </row>
    <row r="4922" spans="1:12" x14ac:dyDescent="0.25">
      <c r="A4922" s="3"/>
      <c r="B4922" s="4"/>
      <c r="C4922" s="4"/>
      <c r="D4922" s="22"/>
      <c r="E4922" s="22"/>
      <c r="F4922" s="22"/>
      <c r="G4922" s="22"/>
      <c r="H4922" s="4"/>
      <c r="I4922" s="23"/>
      <c r="J4922" s="4"/>
      <c r="K4922" s="23"/>
      <c r="L4922" s="22"/>
    </row>
    <row r="4923" spans="1:12" x14ac:dyDescent="0.25">
      <c r="A4923" s="3"/>
      <c r="B4923" s="4"/>
      <c r="C4923" s="4"/>
      <c r="D4923" s="22"/>
      <c r="E4923" s="22"/>
      <c r="F4923" s="22"/>
      <c r="G4923" s="22"/>
      <c r="H4923" s="4"/>
      <c r="I4923" s="23"/>
      <c r="J4923" s="4"/>
      <c r="K4923" s="23"/>
      <c r="L4923" s="22"/>
    </row>
    <row r="4924" spans="1:12" x14ac:dyDescent="0.25">
      <c r="A4924" s="3"/>
      <c r="B4924" s="4"/>
      <c r="C4924" s="4"/>
      <c r="D4924" s="22"/>
      <c r="E4924" s="22"/>
      <c r="F4924" s="22"/>
      <c r="G4924" s="22"/>
      <c r="H4924" s="4"/>
      <c r="I4924" s="23"/>
      <c r="J4924" s="4"/>
      <c r="K4924" s="23"/>
      <c r="L4924" s="22"/>
    </row>
    <row r="4925" spans="1:12" x14ac:dyDescent="0.25">
      <c r="A4925" s="3"/>
      <c r="B4925" s="4"/>
      <c r="C4925" s="4"/>
      <c r="D4925" s="22"/>
      <c r="E4925" s="22"/>
      <c r="F4925" s="22"/>
      <c r="G4925" s="22"/>
      <c r="H4925" s="4"/>
      <c r="I4925" s="23"/>
      <c r="J4925" s="4"/>
      <c r="K4925" s="23"/>
      <c r="L4925" s="22"/>
    </row>
    <row r="4926" spans="1:12" x14ac:dyDescent="0.25">
      <c r="A4926" s="3"/>
      <c r="B4926" s="4"/>
      <c r="C4926" s="4"/>
      <c r="D4926" s="22"/>
      <c r="E4926" s="22"/>
      <c r="F4926" s="22"/>
      <c r="G4926" s="22"/>
      <c r="H4926" s="4"/>
      <c r="I4926" s="23"/>
      <c r="J4926" s="4"/>
      <c r="K4926" s="23"/>
      <c r="L4926" s="22"/>
    </row>
    <row r="4927" spans="1:12" x14ac:dyDescent="0.25">
      <c r="A4927" s="3"/>
      <c r="B4927" s="4"/>
      <c r="C4927" s="4"/>
      <c r="D4927" s="22"/>
      <c r="E4927" s="22"/>
      <c r="F4927" s="22"/>
      <c r="G4927" s="22"/>
      <c r="H4927" s="4"/>
      <c r="I4927" s="23"/>
      <c r="J4927" s="4"/>
      <c r="K4927" s="23"/>
      <c r="L4927" s="22"/>
    </row>
    <row r="4928" spans="1:12" x14ac:dyDescent="0.25">
      <c r="A4928" s="3"/>
      <c r="B4928" s="4"/>
      <c r="C4928" s="4"/>
      <c r="D4928" s="22"/>
      <c r="E4928" s="22"/>
      <c r="F4928" s="22"/>
      <c r="G4928" s="22"/>
      <c r="H4928" s="4"/>
      <c r="I4928" s="23"/>
      <c r="J4928" s="4"/>
      <c r="K4928" s="23"/>
      <c r="L4928" s="22"/>
    </row>
    <row r="4929" spans="1:12" x14ac:dyDescent="0.25">
      <c r="A4929" s="3"/>
      <c r="B4929" s="4"/>
      <c r="C4929" s="4"/>
      <c r="D4929" s="22"/>
      <c r="E4929" s="22"/>
      <c r="F4929" s="22"/>
      <c r="G4929" s="22"/>
      <c r="H4929" s="4"/>
      <c r="I4929" s="23"/>
      <c r="J4929" s="4"/>
      <c r="K4929" s="23"/>
      <c r="L4929" s="22"/>
    </row>
    <row r="4930" spans="1:12" x14ac:dyDescent="0.25">
      <c r="A4930" s="3"/>
      <c r="B4930" s="4"/>
      <c r="C4930" s="4"/>
      <c r="D4930" s="22"/>
      <c r="E4930" s="22"/>
      <c r="F4930" s="22"/>
      <c r="G4930" s="22"/>
      <c r="H4930" s="4"/>
      <c r="I4930" s="23"/>
      <c r="J4930" s="4"/>
      <c r="K4930" s="23"/>
      <c r="L4930" s="22"/>
    </row>
    <row r="4931" spans="1:12" x14ac:dyDescent="0.25">
      <c r="A4931" s="3"/>
      <c r="B4931" s="4"/>
      <c r="C4931" s="4"/>
      <c r="D4931" s="22"/>
      <c r="E4931" s="22"/>
      <c r="F4931" s="22"/>
      <c r="G4931" s="22"/>
      <c r="H4931" s="4"/>
      <c r="I4931" s="23"/>
      <c r="J4931" s="4"/>
      <c r="K4931" s="23"/>
      <c r="L4931" s="22"/>
    </row>
    <row r="4932" spans="1:12" x14ac:dyDescent="0.25">
      <c r="A4932" s="3"/>
      <c r="B4932" s="4"/>
      <c r="C4932" s="4"/>
      <c r="D4932" s="22"/>
      <c r="E4932" s="22"/>
      <c r="F4932" s="22"/>
      <c r="G4932" s="22"/>
      <c r="H4932" s="4"/>
      <c r="I4932" s="23"/>
      <c r="J4932" s="4"/>
      <c r="K4932" s="23"/>
      <c r="L4932" s="22"/>
    </row>
    <row r="4933" spans="1:12" x14ac:dyDescent="0.25">
      <c r="A4933" s="3"/>
      <c r="B4933" s="4"/>
      <c r="C4933" s="4"/>
      <c r="D4933" s="22"/>
      <c r="E4933" s="22"/>
      <c r="F4933" s="22"/>
      <c r="G4933" s="22"/>
      <c r="H4933" s="4"/>
      <c r="I4933" s="23"/>
      <c r="J4933" s="4"/>
      <c r="K4933" s="23"/>
      <c r="L4933" s="22"/>
    </row>
    <row r="4934" spans="1:12" x14ac:dyDescent="0.25">
      <c r="A4934" s="3"/>
      <c r="B4934" s="4"/>
      <c r="C4934" s="4"/>
      <c r="D4934" s="22"/>
      <c r="E4934" s="22"/>
      <c r="F4934" s="22"/>
      <c r="G4934" s="22"/>
      <c r="H4934" s="4"/>
      <c r="I4934" s="23"/>
      <c r="J4934" s="4"/>
      <c r="K4934" s="23"/>
      <c r="L4934" s="22"/>
    </row>
    <row r="4935" spans="1:12" x14ac:dyDescent="0.25">
      <c r="A4935" s="3"/>
      <c r="B4935" s="4"/>
      <c r="C4935" s="4"/>
      <c r="D4935" s="22"/>
      <c r="E4935" s="22"/>
      <c r="F4935" s="22"/>
      <c r="G4935" s="22"/>
      <c r="H4935" s="4"/>
      <c r="I4935" s="23"/>
      <c r="J4935" s="4"/>
      <c r="K4935" s="23"/>
      <c r="L4935" s="22"/>
    </row>
    <row r="4936" spans="1:12" x14ac:dyDescent="0.25">
      <c r="A4936" s="3"/>
      <c r="B4936" s="4"/>
      <c r="C4936" s="4"/>
      <c r="D4936" s="22"/>
      <c r="E4936" s="22"/>
      <c r="F4936" s="22"/>
      <c r="G4936" s="22"/>
      <c r="H4936" s="4"/>
      <c r="I4936" s="23"/>
      <c r="J4936" s="4"/>
      <c r="K4936" s="23"/>
      <c r="L4936" s="22"/>
    </row>
    <row r="4937" spans="1:12" x14ac:dyDescent="0.25">
      <c r="A4937" s="3"/>
      <c r="B4937" s="4"/>
      <c r="C4937" s="4"/>
      <c r="D4937" s="22"/>
      <c r="E4937" s="22"/>
      <c r="F4937" s="22"/>
      <c r="G4937" s="22"/>
      <c r="H4937" s="4"/>
      <c r="I4937" s="23"/>
      <c r="J4937" s="4"/>
      <c r="K4937" s="23"/>
      <c r="L4937" s="22"/>
    </row>
    <row r="4938" spans="1:12" x14ac:dyDescent="0.25">
      <c r="A4938" s="3"/>
      <c r="B4938" s="4"/>
      <c r="C4938" s="4"/>
      <c r="D4938" s="22"/>
      <c r="E4938" s="22"/>
      <c r="F4938" s="22"/>
      <c r="G4938" s="22"/>
      <c r="H4938" s="4"/>
      <c r="I4938" s="23"/>
      <c r="J4938" s="4"/>
      <c r="K4938" s="23"/>
      <c r="L4938" s="22"/>
    </row>
    <row r="4939" spans="1:12" x14ac:dyDescent="0.25">
      <c r="A4939" s="3"/>
      <c r="B4939" s="4"/>
      <c r="C4939" s="4"/>
      <c r="D4939" s="22"/>
      <c r="E4939" s="22"/>
      <c r="F4939" s="22"/>
      <c r="G4939" s="22"/>
      <c r="H4939" s="4"/>
      <c r="I4939" s="23"/>
      <c r="J4939" s="4"/>
      <c r="K4939" s="23"/>
      <c r="L4939" s="22"/>
    </row>
    <row r="4940" spans="1:12" x14ac:dyDescent="0.25">
      <c r="A4940" s="3"/>
      <c r="B4940" s="4"/>
      <c r="C4940" s="4"/>
      <c r="D4940" s="22"/>
      <c r="E4940" s="22"/>
      <c r="F4940" s="22"/>
      <c r="G4940" s="22"/>
      <c r="H4940" s="4"/>
      <c r="I4940" s="23"/>
      <c r="J4940" s="4"/>
      <c r="K4940" s="23"/>
      <c r="L4940" s="22"/>
    </row>
    <row r="4941" spans="1:12" x14ac:dyDescent="0.25">
      <c r="A4941" s="3"/>
      <c r="B4941" s="4"/>
      <c r="C4941" s="4"/>
      <c r="D4941" s="22"/>
      <c r="E4941" s="22"/>
      <c r="F4941" s="22"/>
      <c r="G4941" s="22"/>
      <c r="H4941" s="4"/>
      <c r="I4941" s="23"/>
      <c r="J4941" s="4"/>
      <c r="K4941" s="23"/>
      <c r="L4941" s="22"/>
    </row>
    <row r="4942" spans="1:12" x14ac:dyDescent="0.25">
      <c r="A4942" s="3"/>
      <c r="B4942" s="4"/>
      <c r="C4942" s="4"/>
      <c r="D4942" s="22"/>
      <c r="E4942" s="22"/>
      <c r="F4942" s="22"/>
      <c r="G4942" s="22"/>
      <c r="H4942" s="4"/>
      <c r="I4942" s="23"/>
      <c r="J4942" s="4"/>
      <c r="K4942" s="23"/>
      <c r="L4942" s="22"/>
    </row>
    <row r="4943" spans="1:12" x14ac:dyDescent="0.25">
      <c r="A4943" s="3"/>
      <c r="B4943" s="4"/>
      <c r="C4943" s="4"/>
      <c r="D4943" s="22"/>
      <c r="E4943" s="22"/>
      <c r="F4943" s="22"/>
      <c r="G4943" s="22"/>
      <c r="H4943" s="4"/>
      <c r="I4943" s="23"/>
      <c r="J4943" s="4"/>
      <c r="K4943" s="23"/>
      <c r="L4943" s="22"/>
    </row>
    <row r="4944" spans="1:12" x14ac:dyDescent="0.25">
      <c r="A4944" s="3"/>
      <c r="B4944" s="4"/>
      <c r="C4944" s="4"/>
      <c r="D4944" s="22"/>
      <c r="E4944" s="22"/>
      <c r="F4944" s="22"/>
      <c r="G4944" s="22"/>
      <c r="H4944" s="4"/>
      <c r="I4944" s="23"/>
      <c r="J4944" s="4"/>
      <c r="K4944" s="23"/>
      <c r="L4944" s="22"/>
    </row>
    <row r="4945" spans="1:12" x14ac:dyDescent="0.25">
      <c r="A4945" s="3"/>
      <c r="B4945" s="4"/>
      <c r="C4945" s="4"/>
      <c r="D4945" s="22"/>
      <c r="E4945" s="22"/>
      <c r="F4945" s="22"/>
      <c r="G4945" s="22"/>
      <c r="H4945" s="4"/>
      <c r="I4945" s="23"/>
      <c r="J4945" s="4"/>
      <c r="K4945" s="23"/>
      <c r="L4945" s="22"/>
    </row>
    <row r="4946" spans="1:12" x14ac:dyDescent="0.25">
      <c r="A4946" s="3"/>
      <c r="B4946" s="4"/>
      <c r="C4946" s="4"/>
      <c r="D4946" s="22"/>
      <c r="E4946" s="22"/>
      <c r="F4946" s="22"/>
      <c r="G4946" s="22"/>
      <c r="H4946" s="4"/>
      <c r="I4946" s="23"/>
      <c r="J4946" s="4"/>
      <c r="K4946" s="23"/>
      <c r="L4946" s="22"/>
    </row>
    <row r="4947" spans="1:12" x14ac:dyDescent="0.25">
      <c r="A4947" s="3"/>
      <c r="B4947" s="4"/>
      <c r="C4947" s="4"/>
      <c r="D4947" s="22"/>
      <c r="E4947" s="22"/>
      <c r="F4947" s="22"/>
      <c r="G4947" s="22"/>
      <c r="H4947" s="4"/>
      <c r="I4947" s="23"/>
      <c r="J4947" s="4"/>
      <c r="K4947" s="23"/>
      <c r="L4947" s="22"/>
    </row>
    <row r="4948" spans="1:12" x14ac:dyDescent="0.25">
      <c r="A4948" s="3"/>
      <c r="B4948" s="4"/>
      <c r="C4948" s="4"/>
      <c r="D4948" s="22"/>
      <c r="E4948" s="22"/>
      <c r="F4948" s="22"/>
      <c r="G4948" s="22"/>
      <c r="H4948" s="4"/>
      <c r="I4948" s="23"/>
      <c r="J4948" s="4"/>
      <c r="K4948" s="23"/>
      <c r="L4948" s="22"/>
    </row>
    <row r="4949" spans="1:12" x14ac:dyDescent="0.25">
      <c r="A4949" s="3"/>
      <c r="B4949" s="4"/>
      <c r="C4949" s="4"/>
      <c r="D4949" s="22"/>
      <c r="E4949" s="22"/>
      <c r="F4949" s="22"/>
      <c r="G4949" s="22"/>
      <c r="H4949" s="4"/>
      <c r="I4949" s="23"/>
      <c r="J4949" s="4"/>
      <c r="K4949" s="23"/>
      <c r="L4949" s="22"/>
    </row>
    <row r="4950" spans="1:12" x14ac:dyDescent="0.25">
      <c r="A4950" s="3"/>
      <c r="B4950" s="4"/>
      <c r="C4950" s="4"/>
      <c r="D4950" s="22"/>
      <c r="E4950" s="22"/>
      <c r="F4950" s="22"/>
      <c r="G4950" s="22"/>
      <c r="H4950" s="4"/>
      <c r="I4950" s="23"/>
      <c r="J4950" s="4"/>
      <c r="K4950" s="23"/>
      <c r="L4950" s="22"/>
    </row>
    <row r="4951" spans="1:12" x14ac:dyDescent="0.25">
      <c r="A4951" s="3"/>
      <c r="B4951" s="4"/>
      <c r="C4951" s="4"/>
      <c r="D4951" s="22"/>
      <c r="E4951" s="22"/>
      <c r="F4951" s="22"/>
      <c r="G4951" s="22"/>
      <c r="H4951" s="4"/>
      <c r="I4951" s="23"/>
      <c r="J4951" s="4"/>
      <c r="K4951" s="23"/>
      <c r="L4951" s="22"/>
    </row>
    <row r="4952" spans="1:12" x14ac:dyDescent="0.25">
      <c r="A4952" s="3"/>
      <c r="B4952" s="4"/>
      <c r="C4952" s="4"/>
      <c r="D4952" s="22"/>
      <c r="E4952" s="22"/>
      <c r="F4952" s="22"/>
      <c r="G4952" s="22"/>
      <c r="H4952" s="4"/>
      <c r="I4952" s="23"/>
      <c r="J4952" s="4"/>
      <c r="K4952" s="23"/>
      <c r="L4952" s="22"/>
    </row>
    <row r="4953" spans="1:12" x14ac:dyDescent="0.25">
      <c r="A4953" s="3"/>
      <c r="B4953" s="4"/>
      <c r="C4953" s="4"/>
      <c r="D4953" s="22"/>
      <c r="E4953" s="22"/>
      <c r="F4953" s="22"/>
      <c r="G4953" s="22"/>
      <c r="H4953" s="4"/>
      <c r="I4953" s="23"/>
      <c r="J4953" s="4"/>
      <c r="K4953" s="23"/>
      <c r="L4953" s="22"/>
    </row>
    <row r="4954" spans="1:12" x14ac:dyDescent="0.25">
      <c r="A4954" s="3"/>
      <c r="B4954" s="4"/>
      <c r="C4954" s="4"/>
      <c r="D4954" s="22"/>
      <c r="E4954" s="22"/>
      <c r="F4954" s="22"/>
      <c r="G4954" s="22"/>
      <c r="H4954" s="4"/>
      <c r="I4954" s="23"/>
      <c r="J4954" s="4"/>
      <c r="K4954" s="23"/>
      <c r="L4954" s="22"/>
    </row>
    <row r="4955" spans="1:12" x14ac:dyDescent="0.25">
      <c r="A4955" s="3"/>
      <c r="B4955" s="4"/>
      <c r="C4955" s="4"/>
      <c r="D4955" s="22"/>
      <c r="E4955" s="22"/>
      <c r="F4955" s="22"/>
      <c r="G4955" s="22"/>
      <c r="H4955" s="4"/>
      <c r="I4955" s="23"/>
      <c r="J4955" s="4"/>
      <c r="K4955" s="23"/>
      <c r="L4955" s="22"/>
    </row>
    <row r="4956" spans="1:12" x14ac:dyDescent="0.25">
      <c r="A4956" s="3"/>
      <c r="B4956" s="4"/>
      <c r="C4956" s="4"/>
      <c r="D4956" s="22"/>
      <c r="E4956" s="22"/>
      <c r="F4956" s="22"/>
      <c r="G4956" s="22"/>
      <c r="H4956" s="4"/>
      <c r="I4956" s="23"/>
      <c r="J4956" s="4"/>
      <c r="K4956" s="23"/>
      <c r="L4956" s="22"/>
    </row>
    <row r="4957" spans="1:12" x14ac:dyDescent="0.25">
      <c r="A4957" s="3"/>
      <c r="B4957" s="4"/>
      <c r="C4957" s="4"/>
      <c r="D4957" s="22"/>
      <c r="E4957" s="22"/>
      <c r="F4957" s="22"/>
      <c r="G4957" s="22"/>
      <c r="H4957" s="4"/>
      <c r="I4957" s="23"/>
      <c r="J4957" s="4"/>
      <c r="K4957" s="23"/>
      <c r="L4957" s="22"/>
    </row>
    <row r="4958" spans="1:12" x14ac:dyDescent="0.25">
      <c r="A4958" s="3"/>
      <c r="B4958" s="4"/>
      <c r="C4958" s="4"/>
      <c r="D4958" s="22"/>
      <c r="E4958" s="22"/>
      <c r="F4958" s="22"/>
      <c r="G4958" s="22"/>
      <c r="H4958" s="4"/>
      <c r="I4958" s="23"/>
      <c r="J4958" s="4"/>
      <c r="K4958" s="23"/>
      <c r="L4958" s="22"/>
    </row>
    <row r="4959" spans="1:12" x14ac:dyDescent="0.25">
      <c r="A4959" s="3"/>
      <c r="B4959" s="4"/>
      <c r="C4959" s="4"/>
      <c r="D4959" s="22"/>
      <c r="E4959" s="22"/>
      <c r="F4959" s="22"/>
      <c r="G4959" s="22"/>
      <c r="H4959" s="4"/>
      <c r="I4959" s="23"/>
      <c r="J4959" s="4"/>
      <c r="K4959" s="23"/>
      <c r="L4959" s="22"/>
    </row>
    <row r="4960" spans="1:12" x14ac:dyDescent="0.25">
      <c r="A4960" s="3"/>
      <c r="B4960" s="4"/>
      <c r="C4960" s="4"/>
      <c r="D4960" s="22"/>
      <c r="E4960" s="22"/>
      <c r="F4960" s="22"/>
      <c r="G4960" s="22"/>
      <c r="H4960" s="4"/>
      <c r="I4960" s="23"/>
      <c r="J4960" s="4"/>
      <c r="K4960" s="23"/>
      <c r="L4960" s="22"/>
    </row>
    <row r="4961" spans="1:12" x14ac:dyDescent="0.25">
      <c r="A4961" s="3"/>
      <c r="B4961" s="4"/>
      <c r="C4961" s="4"/>
      <c r="D4961" s="22"/>
      <c r="E4961" s="22"/>
      <c r="F4961" s="22"/>
      <c r="G4961" s="22"/>
      <c r="H4961" s="4"/>
      <c r="I4961" s="23"/>
      <c r="J4961" s="4"/>
      <c r="K4961" s="23"/>
      <c r="L4961" s="22"/>
    </row>
    <row r="4962" spans="1:12" x14ac:dyDescent="0.25">
      <c r="A4962" s="3"/>
      <c r="B4962" s="4"/>
      <c r="C4962" s="4"/>
      <c r="D4962" s="22"/>
      <c r="E4962" s="22"/>
      <c r="F4962" s="22"/>
      <c r="G4962" s="22"/>
      <c r="H4962" s="4"/>
      <c r="I4962" s="23"/>
      <c r="J4962" s="4"/>
      <c r="K4962" s="23"/>
      <c r="L4962" s="22"/>
    </row>
    <row r="4963" spans="1:12" x14ac:dyDescent="0.25">
      <c r="A4963" s="3"/>
      <c r="B4963" s="4"/>
      <c r="C4963" s="4"/>
      <c r="D4963" s="22"/>
      <c r="E4963" s="22"/>
      <c r="F4963" s="22"/>
      <c r="G4963" s="22"/>
      <c r="H4963" s="4"/>
      <c r="I4963" s="23"/>
      <c r="J4963" s="4"/>
      <c r="K4963" s="23"/>
      <c r="L4963" s="22"/>
    </row>
    <row r="4964" spans="1:12" x14ac:dyDescent="0.25">
      <c r="A4964" s="3"/>
      <c r="B4964" s="4"/>
      <c r="C4964" s="4"/>
      <c r="D4964" s="22"/>
      <c r="E4964" s="22"/>
      <c r="F4964" s="22"/>
      <c r="G4964" s="22"/>
      <c r="H4964" s="4"/>
      <c r="I4964" s="23"/>
      <c r="J4964" s="4"/>
      <c r="K4964" s="23"/>
      <c r="L4964" s="22"/>
    </row>
    <row r="4965" spans="1:12" x14ac:dyDescent="0.25">
      <c r="A4965" s="3"/>
      <c r="B4965" s="4"/>
      <c r="C4965" s="4"/>
      <c r="D4965" s="22"/>
      <c r="E4965" s="22"/>
      <c r="F4965" s="22"/>
      <c r="G4965" s="22"/>
      <c r="H4965" s="4"/>
      <c r="I4965" s="23"/>
      <c r="J4965" s="4"/>
      <c r="K4965" s="23"/>
      <c r="L4965" s="22"/>
    </row>
    <row r="4966" spans="1:12" x14ac:dyDescent="0.25">
      <c r="A4966" s="3"/>
      <c r="B4966" s="4"/>
      <c r="C4966" s="4"/>
      <c r="D4966" s="22"/>
      <c r="E4966" s="22"/>
      <c r="F4966" s="22"/>
      <c r="G4966" s="22"/>
      <c r="H4966" s="4"/>
      <c r="I4966" s="23"/>
      <c r="J4966" s="4"/>
      <c r="K4966" s="23"/>
      <c r="L4966" s="22"/>
    </row>
    <row r="4967" spans="1:12" x14ac:dyDescent="0.25">
      <c r="A4967" s="3"/>
      <c r="B4967" s="4"/>
      <c r="C4967" s="4"/>
      <c r="D4967" s="22"/>
      <c r="E4967" s="22"/>
      <c r="F4967" s="22"/>
      <c r="G4967" s="22"/>
      <c r="H4967" s="4"/>
      <c r="I4967" s="23"/>
      <c r="J4967" s="4"/>
      <c r="K4967" s="23"/>
      <c r="L4967" s="22"/>
    </row>
    <row r="4968" spans="1:12" x14ac:dyDescent="0.25">
      <c r="A4968" s="3"/>
      <c r="B4968" s="4"/>
      <c r="C4968" s="4"/>
      <c r="D4968" s="22"/>
      <c r="E4968" s="22"/>
      <c r="F4968" s="22"/>
      <c r="G4968" s="22"/>
      <c r="H4968" s="4"/>
      <c r="I4968" s="23"/>
      <c r="J4968" s="4"/>
      <c r="K4968" s="23"/>
      <c r="L4968" s="22"/>
    </row>
    <row r="4969" spans="1:12" x14ac:dyDescent="0.25">
      <c r="A4969" s="3"/>
      <c r="B4969" s="4"/>
      <c r="C4969" s="4"/>
      <c r="D4969" s="22"/>
      <c r="E4969" s="22"/>
      <c r="F4969" s="22"/>
      <c r="G4969" s="22"/>
      <c r="H4969" s="4"/>
      <c r="I4969" s="23"/>
      <c r="J4969" s="4"/>
      <c r="K4969" s="23"/>
      <c r="L4969" s="22"/>
    </row>
    <row r="4970" spans="1:12" x14ac:dyDescent="0.25">
      <c r="A4970" s="3"/>
      <c r="B4970" s="4"/>
      <c r="C4970" s="4"/>
      <c r="D4970" s="22"/>
      <c r="E4970" s="22"/>
      <c r="F4970" s="22"/>
      <c r="G4970" s="22"/>
      <c r="H4970" s="4"/>
      <c r="I4970" s="23"/>
      <c r="J4970" s="4"/>
      <c r="K4970" s="23"/>
      <c r="L4970" s="22"/>
    </row>
    <row r="4971" spans="1:12" x14ac:dyDescent="0.25">
      <c r="A4971" s="3"/>
      <c r="B4971" s="4"/>
      <c r="C4971" s="4"/>
      <c r="D4971" s="22"/>
      <c r="E4971" s="22"/>
      <c r="F4971" s="22"/>
      <c r="G4971" s="22"/>
      <c r="H4971" s="4"/>
      <c r="I4971" s="23"/>
      <c r="J4971" s="4"/>
      <c r="K4971" s="23"/>
      <c r="L4971" s="22"/>
    </row>
    <row r="4972" spans="1:12" x14ac:dyDescent="0.25">
      <c r="A4972" s="3"/>
      <c r="B4972" s="4"/>
      <c r="C4972" s="4"/>
      <c r="D4972" s="22"/>
      <c r="E4972" s="22"/>
      <c r="F4972" s="22"/>
      <c r="G4972" s="22"/>
      <c r="H4972" s="4"/>
      <c r="I4972" s="23"/>
      <c r="J4972" s="4"/>
      <c r="K4972" s="23"/>
      <c r="L4972" s="22"/>
    </row>
    <row r="4973" spans="1:12" x14ac:dyDescent="0.25">
      <c r="A4973" s="3"/>
      <c r="B4973" s="4"/>
      <c r="C4973" s="4"/>
      <c r="D4973" s="22"/>
      <c r="E4973" s="22"/>
      <c r="F4973" s="22"/>
      <c r="G4973" s="22"/>
      <c r="H4973" s="4"/>
      <c r="I4973" s="23"/>
      <c r="J4973" s="4"/>
      <c r="K4973" s="23"/>
      <c r="L4973" s="22"/>
    </row>
    <row r="4974" spans="1:12" x14ac:dyDescent="0.25">
      <c r="A4974" s="3"/>
      <c r="B4974" s="4"/>
      <c r="C4974" s="4"/>
      <c r="D4974" s="22"/>
      <c r="E4974" s="22"/>
      <c r="F4974" s="22"/>
      <c r="G4974" s="22"/>
      <c r="H4974" s="4"/>
      <c r="I4974" s="23"/>
      <c r="J4974" s="4"/>
      <c r="K4974" s="23"/>
      <c r="L4974" s="22"/>
    </row>
    <row r="4975" spans="1:12" x14ac:dyDescent="0.25">
      <c r="A4975" s="3"/>
      <c r="B4975" s="4"/>
      <c r="C4975" s="4"/>
      <c r="D4975" s="22"/>
      <c r="E4975" s="22"/>
      <c r="F4975" s="22"/>
      <c r="G4975" s="22"/>
      <c r="H4975" s="4"/>
      <c r="I4975" s="23"/>
      <c r="J4975" s="4"/>
      <c r="K4975" s="23"/>
      <c r="L4975" s="22"/>
    </row>
    <row r="4976" spans="1:12" x14ac:dyDescent="0.25">
      <c r="A4976" s="3"/>
      <c r="B4976" s="4"/>
      <c r="C4976" s="4"/>
      <c r="D4976" s="22"/>
      <c r="E4976" s="22"/>
      <c r="F4976" s="22"/>
      <c r="G4976" s="22"/>
      <c r="H4976" s="4"/>
      <c r="I4976" s="23"/>
      <c r="J4976" s="4"/>
      <c r="K4976" s="23"/>
      <c r="L4976" s="22"/>
    </row>
    <row r="4977" spans="1:12" x14ac:dyDescent="0.25">
      <c r="A4977" s="3"/>
      <c r="B4977" s="4"/>
      <c r="C4977" s="4"/>
      <c r="D4977" s="22"/>
      <c r="E4977" s="22"/>
      <c r="F4977" s="22"/>
      <c r="G4977" s="22"/>
      <c r="H4977" s="4"/>
      <c r="I4977" s="23"/>
      <c r="J4977" s="4"/>
      <c r="K4977" s="23"/>
      <c r="L4977" s="22"/>
    </row>
    <row r="4978" spans="1:12" x14ac:dyDescent="0.25">
      <c r="A4978" s="3"/>
      <c r="B4978" s="4"/>
      <c r="C4978" s="4"/>
      <c r="D4978" s="22"/>
      <c r="E4978" s="22"/>
      <c r="F4978" s="22"/>
      <c r="G4978" s="22"/>
      <c r="H4978" s="4"/>
      <c r="I4978" s="23"/>
      <c r="J4978" s="4"/>
      <c r="K4978" s="23"/>
      <c r="L4978" s="22"/>
    </row>
    <row r="4979" spans="1:12" x14ac:dyDescent="0.25">
      <c r="A4979" s="3"/>
      <c r="B4979" s="4"/>
      <c r="C4979" s="4"/>
      <c r="D4979" s="22"/>
      <c r="E4979" s="22"/>
      <c r="F4979" s="22"/>
      <c r="G4979" s="22"/>
      <c r="H4979" s="4"/>
      <c r="I4979" s="23"/>
      <c r="J4979" s="4"/>
      <c r="K4979" s="23"/>
      <c r="L4979" s="22"/>
    </row>
    <row r="4980" spans="1:12" x14ac:dyDescent="0.25">
      <c r="A4980" s="3"/>
      <c r="B4980" s="4"/>
      <c r="C4980" s="4"/>
      <c r="D4980" s="22"/>
      <c r="E4980" s="22"/>
      <c r="F4980" s="22"/>
      <c r="G4980" s="22"/>
      <c r="H4980" s="4"/>
      <c r="I4980" s="23"/>
      <c r="J4980" s="4"/>
      <c r="K4980" s="23"/>
      <c r="L4980" s="22"/>
    </row>
    <row r="4981" spans="1:12" x14ac:dyDescent="0.25">
      <c r="A4981" s="3"/>
      <c r="B4981" s="4"/>
      <c r="C4981" s="4"/>
      <c r="D4981" s="22"/>
      <c r="E4981" s="22"/>
      <c r="F4981" s="22"/>
      <c r="G4981" s="22"/>
      <c r="H4981" s="4"/>
      <c r="I4981" s="23"/>
      <c r="J4981" s="4"/>
      <c r="K4981" s="23"/>
      <c r="L4981" s="22"/>
    </row>
    <row r="4982" spans="1:12" x14ac:dyDescent="0.25">
      <c r="A4982" s="3"/>
      <c r="B4982" s="4"/>
      <c r="C4982" s="4"/>
      <c r="D4982" s="22"/>
      <c r="E4982" s="22"/>
      <c r="F4982" s="22"/>
      <c r="G4982" s="22"/>
      <c r="H4982" s="4"/>
      <c r="I4982" s="23"/>
      <c r="J4982" s="4"/>
      <c r="K4982" s="23"/>
      <c r="L4982" s="22"/>
    </row>
    <row r="4983" spans="1:12" x14ac:dyDescent="0.25">
      <c r="A4983" s="3"/>
      <c r="B4983" s="4"/>
      <c r="C4983" s="4"/>
      <c r="D4983" s="22"/>
      <c r="E4983" s="22"/>
      <c r="F4983" s="22"/>
      <c r="G4983" s="22"/>
      <c r="H4983" s="4"/>
      <c r="I4983" s="23"/>
      <c r="J4983" s="4"/>
      <c r="K4983" s="23"/>
      <c r="L4983" s="22"/>
    </row>
    <row r="4984" spans="1:12" x14ac:dyDescent="0.25">
      <c r="A4984" s="3"/>
      <c r="B4984" s="4"/>
      <c r="C4984" s="4"/>
      <c r="D4984" s="22"/>
      <c r="E4984" s="22"/>
      <c r="F4984" s="22"/>
      <c r="G4984" s="22"/>
      <c r="H4984" s="4"/>
      <c r="I4984" s="23"/>
      <c r="J4984" s="4"/>
      <c r="K4984" s="23"/>
      <c r="L4984" s="22"/>
    </row>
    <row r="4985" spans="1:12" x14ac:dyDescent="0.25">
      <c r="A4985" s="3"/>
      <c r="B4985" s="4"/>
      <c r="C4985" s="4"/>
      <c r="D4985" s="22"/>
      <c r="E4985" s="22"/>
      <c r="F4985" s="22"/>
      <c r="G4985" s="22"/>
      <c r="H4985" s="4"/>
      <c r="I4985" s="23"/>
      <c r="J4985" s="4"/>
      <c r="K4985" s="23"/>
      <c r="L4985" s="22"/>
    </row>
    <row r="4986" spans="1:12" x14ac:dyDescent="0.25">
      <c r="A4986" s="3"/>
      <c r="B4986" s="4"/>
      <c r="C4986" s="4"/>
      <c r="D4986" s="22"/>
      <c r="E4986" s="22"/>
      <c r="F4986" s="22"/>
      <c r="G4986" s="22"/>
      <c r="H4986" s="4"/>
      <c r="I4986" s="23"/>
      <c r="J4986" s="4"/>
      <c r="K4986" s="23"/>
      <c r="L4986" s="22"/>
    </row>
    <row r="4987" spans="1:12" x14ac:dyDescent="0.25">
      <c r="A4987" s="3"/>
      <c r="B4987" s="4"/>
      <c r="C4987" s="4"/>
      <c r="D4987" s="22"/>
      <c r="E4987" s="22"/>
      <c r="F4987" s="22"/>
      <c r="G4987" s="22"/>
      <c r="H4987" s="4"/>
      <c r="I4987" s="23"/>
      <c r="J4987" s="4"/>
      <c r="K4987" s="23"/>
      <c r="L4987" s="22"/>
    </row>
    <row r="4988" spans="1:12" x14ac:dyDescent="0.25">
      <c r="A4988" s="3"/>
      <c r="B4988" s="4"/>
      <c r="C4988" s="4"/>
      <c r="D4988" s="22"/>
      <c r="E4988" s="22"/>
      <c r="F4988" s="22"/>
      <c r="G4988" s="22"/>
      <c r="H4988" s="4"/>
      <c r="I4988" s="23"/>
      <c r="J4988" s="4"/>
      <c r="K4988" s="23"/>
      <c r="L4988" s="22"/>
    </row>
    <row r="4989" spans="1:12" x14ac:dyDescent="0.25">
      <c r="A4989" s="3"/>
      <c r="B4989" s="4"/>
      <c r="C4989" s="4"/>
      <c r="D4989" s="22"/>
      <c r="E4989" s="22"/>
      <c r="F4989" s="22"/>
      <c r="G4989" s="22"/>
      <c r="H4989" s="4"/>
      <c r="I4989" s="23"/>
      <c r="J4989" s="4"/>
      <c r="K4989" s="23"/>
      <c r="L4989" s="22"/>
    </row>
    <row r="4990" spans="1:12" x14ac:dyDescent="0.25">
      <c r="A4990" s="3"/>
      <c r="B4990" s="4"/>
      <c r="C4990" s="4"/>
      <c r="D4990" s="22"/>
      <c r="E4990" s="22"/>
      <c r="F4990" s="22"/>
      <c r="G4990" s="22"/>
      <c r="H4990" s="4"/>
      <c r="I4990" s="23"/>
      <c r="J4990" s="4"/>
      <c r="K4990" s="23"/>
      <c r="L4990" s="22"/>
    </row>
    <row r="4991" spans="1:12" x14ac:dyDescent="0.25">
      <c r="A4991" s="3"/>
      <c r="B4991" s="4"/>
      <c r="C4991" s="4"/>
      <c r="D4991" s="22"/>
      <c r="E4991" s="22"/>
      <c r="F4991" s="22"/>
      <c r="G4991" s="22"/>
      <c r="H4991" s="4"/>
      <c r="I4991" s="23"/>
      <c r="J4991" s="4"/>
      <c r="K4991" s="23"/>
      <c r="L4991" s="22"/>
    </row>
    <row r="4992" spans="1:12" x14ac:dyDescent="0.25">
      <c r="A4992" s="3"/>
      <c r="B4992" s="4"/>
      <c r="C4992" s="4"/>
      <c r="D4992" s="22"/>
      <c r="E4992" s="22"/>
      <c r="F4992" s="22"/>
      <c r="G4992" s="22"/>
      <c r="H4992" s="4"/>
      <c r="I4992" s="23"/>
      <c r="J4992" s="4"/>
      <c r="K4992" s="23"/>
      <c r="L4992" s="22"/>
    </row>
    <row r="4993" spans="1:12" x14ac:dyDescent="0.25">
      <c r="A4993" s="3"/>
      <c r="B4993" s="4"/>
      <c r="C4993" s="4"/>
      <c r="D4993" s="22"/>
      <c r="E4993" s="22"/>
      <c r="F4993" s="22"/>
      <c r="G4993" s="22"/>
      <c r="H4993" s="4"/>
      <c r="I4993" s="23"/>
      <c r="J4993" s="4"/>
      <c r="K4993" s="23"/>
      <c r="L4993" s="22"/>
    </row>
    <row r="4994" spans="1:12" x14ac:dyDescent="0.25">
      <c r="A4994" s="3"/>
      <c r="B4994" s="4"/>
      <c r="C4994" s="4"/>
      <c r="D4994" s="22"/>
      <c r="E4994" s="22"/>
      <c r="F4994" s="22"/>
      <c r="G4994" s="22"/>
      <c r="H4994" s="4"/>
      <c r="I4994" s="23"/>
      <c r="J4994" s="4"/>
      <c r="K4994" s="23"/>
      <c r="L4994" s="22"/>
    </row>
    <row r="4995" spans="1:12" x14ac:dyDescent="0.25">
      <c r="A4995" s="3"/>
      <c r="B4995" s="4"/>
      <c r="C4995" s="4"/>
      <c r="D4995" s="22"/>
      <c r="E4995" s="22"/>
      <c r="F4995" s="22"/>
      <c r="G4995" s="22"/>
      <c r="H4995" s="4"/>
      <c r="I4995" s="23"/>
      <c r="J4995" s="4"/>
      <c r="K4995" s="23"/>
      <c r="L4995" s="22"/>
    </row>
    <row r="4996" spans="1:12" x14ac:dyDescent="0.25">
      <c r="A4996" s="3"/>
      <c r="B4996" s="4"/>
      <c r="C4996" s="4"/>
      <c r="D4996" s="22"/>
      <c r="E4996" s="22"/>
      <c r="F4996" s="22"/>
      <c r="G4996" s="22"/>
      <c r="H4996" s="4"/>
      <c r="I4996" s="23"/>
      <c r="J4996" s="4"/>
      <c r="K4996" s="23"/>
      <c r="L4996" s="22"/>
    </row>
    <row r="4997" spans="1:12" x14ac:dyDescent="0.25">
      <c r="A4997" s="3"/>
      <c r="B4997" s="4"/>
      <c r="C4997" s="4"/>
      <c r="D4997" s="22"/>
      <c r="E4997" s="22"/>
      <c r="F4997" s="22"/>
      <c r="G4997" s="22"/>
      <c r="H4997" s="4"/>
      <c r="I4997" s="23"/>
      <c r="J4997" s="4"/>
      <c r="K4997" s="23"/>
      <c r="L4997" s="22"/>
    </row>
    <row r="4998" spans="1:12" x14ac:dyDescent="0.25">
      <c r="A4998" s="3"/>
      <c r="B4998" s="4"/>
      <c r="C4998" s="4"/>
      <c r="D4998" s="22"/>
      <c r="E4998" s="22"/>
      <c r="F4998" s="22"/>
      <c r="G4998" s="22"/>
      <c r="H4998" s="4"/>
      <c r="I4998" s="23"/>
      <c r="J4998" s="4"/>
      <c r="K4998" s="23"/>
      <c r="L4998" s="22"/>
    </row>
    <row r="4999" spans="1:12" x14ac:dyDescent="0.25">
      <c r="A4999" s="3"/>
      <c r="B4999" s="4"/>
      <c r="C4999" s="4"/>
      <c r="D4999" s="22"/>
      <c r="E4999" s="22"/>
      <c r="F4999" s="22"/>
      <c r="G4999" s="22"/>
      <c r="H4999" s="4"/>
      <c r="I4999" s="23"/>
      <c r="J4999" s="4"/>
      <c r="K4999" s="23"/>
      <c r="L4999" s="22"/>
    </row>
    <row r="5000" spans="1:12" x14ac:dyDescent="0.25">
      <c r="A5000" s="3"/>
      <c r="B5000" s="4"/>
      <c r="C5000" s="4"/>
      <c r="D5000" s="22"/>
      <c r="E5000" s="22"/>
      <c r="F5000" s="22"/>
      <c r="G5000" s="22"/>
      <c r="H5000" s="4"/>
      <c r="I5000" s="23"/>
      <c r="J5000" s="4"/>
      <c r="K5000" s="23"/>
      <c r="L5000" s="22"/>
    </row>
    <row r="5001" spans="1:12" x14ac:dyDescent="0.25">
      <c r="A5001" s="3"/>
      <c r="B5001" s="4"/>
      <c r="C5001" s="4"/>
      <c r="D5001" s="22"/>
      <c r="E5001" s="22"/>
      <c r="F5001" s="22"/>
      <c r="G5001" s="22"/>
      <c r="H5001" s="4"/>
      <c r="I5001" s="23"/>
      <c r="J5001" s="4"/>
      <c r="K5001" s="23"/>
      <c r="L5001" s="22"/>
    </row>
    <row r="5002" spans="1:12" x14ac:dyDescent="0.25">
      <c r="A5002" s="3"/>
      <c r="B5002" s="4"/>
      <c r="C5002" s="4"/>
      <c r="D5002" s="22"/>
      <c r="E5002" s="22"/>
      <c r="F5002" s="22"/>
      <c r="G5002" s="22"/>
      <c r="H5002" s="4"/>
      <c r="I5002" s="23"/>
      <c r="J5002" s="4"/>
      <c r="K5002" s="23"/>
      <c r="L5002" s="22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4D8C-8BA0-4F14-8F72-C0DCDC807B96}">
  <sheetPr>
    <tabColor theme="6" tint="-0.249977111117893"/>
  </sheetPr>
  <dimension ref="A1:D2552"/>
  <sheetViews>
    <sheetView showGridLines="0" workbookViewId="0">
      <selection activeCell="D2" sqref="D2"/>
    </sheetView>
  </sheetViews>
  <sheetFormatPr baseColWidth="10" defaultRowHeight="15" x14ac:dyDescent="0.25"/>
  <sheetData>
    <row r="1" spans="1:4" ht="90" x14ac:dyDescent="0.25">
      <c r="A1" s="31" t="s">
        <v>81</v>
      </c>
      <c r="B1" s="32" t="s">
        <v>82</v>
      </c>
      <c r="C1" t="s">
        <v>83</v>
      </c>
      <c r="D1" t="s">
        <v>84</v>
      </c>
    </row>
    <row r="2" spans="1:4" x14ac:dyDescent="0.25">
      <c r="A2" s="24">
        <v>42492</v>
      </c>
      <c r="B2" s="33">
        <f>IFERROR(VLOOKUP(A2,$C$2:$D$1048576,2,FALSE),IF(ROW(B2)=2,"",B1))</f>
        <v>123.24</v>
      </c>
      <c r="C2" s="24">
        <v>42492</v>
      </c>
      <c r="D2">
        <v>123.24</v>
      </c>
    </row>
    <row r="3" spans="1:4" x14ac:dyDescent="0.25">
      <c r="A3" s="24">
        <v>42493</v>
      </c>
      <c r="B3" s="33">
        <f t="shared" ref="B3:B66" si="0">IFERROR(VLOOKUP(A3,$C$2:$D$1048576,2,FALSE),IF(ROW(B3)=2,"",B2))</f>
        <v>122.96</v>
      </c>
      <c r="C3" s="24">
        <v>42493</v>
      </c>
      <c r="D3">
        <v>122.96</v>
      </c>
    </row>
    <row r="4" spans="1:4" x14ac:dyDescent="0.25">
      <c r="A4" s="24">
        <v>42494</v>
      </c>
      <c r="B4" s="33">
        <f t="shared" si="0"/>
        <v>122.21</v>
      </c>
      <c r="C4" s="24">
        <v>42494</v>
      </c>
      <c r="D4">
        <v>122.21</v>
      </c>
    </row>
    <row r="5" spans="1:4" x14ac:dyDescent="0.25">
      <c r="A5" s="24">
        <v>42495</v>
      </c>
      <c r="B5" s="33">
        <f t="shared" si="0"/>
        <v>122.07</v>
      </c>
      <c r="C5" s="24">
        <v>42495</v>
      </c>
      <c r="D5">
        <v>122.07</v>
      </c>
    </row>
    <row r="6" spans="1:4" x14ac:dyDescent="0.25">
      <c r="A6" s="24">
        <v>42496</v>
      </c>
      <c r="B6" s="33">
        <f t="shared" si="0"/>
        <v>123.18</v>
      </c>
      <c r="C6" s="24">
        <v>42496</v>
      </c>
      <c r="D6">
        <v>123.18</v>
      </c>
    </row>
    <row r="7" spans="1:4" x14ac:dyDescent="0.25">
      <c r="A7" s="24">
        <v>42499</v>
      </c>
      <c r="B7" s="33">
        <f t="shared" si="0"/>
        <v>120.65</v>
      </c>
      <c r="C7" s="24">
        <v>42499</v>
      </c>
      <c r="D7">
        <v>120.65</v>
      </c>
    </row>
    <row r="8" spans="1:4" x14ac:dyDescent="0.25">
      <c r="A8" s="24">
        <v>42500</v>
      </c>
      <c r="B8" s="33">
        <f t="shared" si="0"/>
        <v>120.98</v>
      </c>
      <c r="C8" s="24">
        <v>42500</v>
      </c>
      <c r="D8">
        <v>120.98</v>
      </c>
    </row>
    <row r="9" spans="1:4" x14ac:dyDescent="0.25">
      <c r="A9" s="24">
        <v>42501</v>
      </c>
      <c r="B9" s="33">
        <f t="shared" si="0"/>
        <v>122.12</v>
      </c>
      <c r="C9" s="24">
        <v>42501</v>
      </c>
      <c r="D9">
        <v>122.12</v>
      </c>
    </row>
    <row r="10" spans="1:4" x14ac:dyDescent="0.25">
      <c r="A10" s="24">
        <v>42502</v>
      </c>
      <c r="B10" s="33">
        <f t="shared" si="0"/>
        <v>121.16</v>
      </c>
      <c r="C10" s="24">
        <v>42502</v>
      </c>
      <c r="D10">
        <v>121.16</v>
      </c>
    </row>
    <row r="11" spans="1:4" x14ac:dyDescent="0.25">
      <c r="A11" s="24">
        <v>42503</v>
      </c>
      <c r="B11" s="33">
        <f t="shared" si="0"/>
        <v>121.71</v>
      </c>
      <c r="C11" s="24">
        <v>42503</v>
      </c>
      <c r="D11">
        <v>121.71</v>
      </c>
    </row>
    <row r="12" spans="1:4" x14ac:dyDescent="0.25">
      <c r="A12" s="24">
        <v>42506</v>
      </c>
      <c r="B12" s="33">
        <f t="shared" si="0"/>
        <v>121.8</v>
      </c>
      <c r="C12" s="24">
        <v>42506</v>
      </c>
      <c r="D12">
        <v>121.8</v>
      </c>
    </row>
    <row r="13" spans="1:4" x14ac:dyDescent="0.25">
      <c r="A13" s="24">
        <v>42507</v>
      </c>
      <c r="B13" s="33">
        <f t="shared" si="0"/>
        <v>122.22</v>
      </c>
      <c r="C13" s="24">
        <v>42507</v>
      </c>
      <c r="D13">
        <v>122.22</v>
      </c>
    </row>
    <row r="14" spans="1:4" x14ac:dyDescent="0.25">
      <c r="A14" s="24">
        <v>42508</v>
      </c>
      <c r="B14" s="33">
        <f t="shared" si="0"/>
        <v>120.1</v>
      </c>
      <c r="C14" s="24">
        <v>42508</v>
      </c>
      <c r="D14">
        <v>120.1</v>
      </c>
    </row>
    <row r="15" spans="1:4" x14ac:dyDescent="0.25">
      <c r="A15" s="24">
        <v>42509</v>
      </c>
      <c r="B15" s="33">
        <f t="shared" si="0"/>
        <v>119.87</v>
      </c>
      <c r="C15" s="24">
        <v>42509</v>
      </c>
      <c r="D15">
        <v>119.87</v>
      </c>
    </row>
    <row r="16" spans="1:4" x14ac:dyDescent="0.25">
      <c r="A16" s="24">
        <v>42510</v>
      </c>
      <c r="B16" s="33">
        <f t="shared" si="0"/>
        <v>119.71</v>
      </c>
      <c r="C16" s="24">
        <v>42510</v>
      </c>
      <c r="D16">
        <v>119.71</v>
      </c>
    </row>
    <row r="17" spans="1:4" x14ac:dyDescent="0.25">
      <c r="A17" s="24">
        <v>42513</v>
      </c>
      <c r="B17" s="33">
        <f t="shared" si="0"/>
        <v>119.37</v>
      </c>
      <c r="C17" s="24">
        <v>42513</v>
      </c>
      <c r="D17">
        <v>119.37</v>
      </c>
    </row>
    <row r="18" spans="1:4" x14ac:dyDescent="0.25">
      <c r="A18" s="24">
        <v>42514</v>
      </c>
      <c r="B18" s="33">
        <f t="shared" si="0"/>
        <v>117.3</v>
      </c>
      <c r="C18" s="24">
        <v>42514</v>
      </c>
      <c r="D18">
        <v>117.3</v>
      </c>
    </row>
    <row r="19" spans="1:4" x14ac:dyDescent="0.25">
      <c r="A19" s="24">
        <v>42515</v>
      </c>
      <c r="B19" s="33">
        <f t="shared" si="0"/>
        <v>116.98</v>
      </c>
      <c r="C19" s="24">
        <v>42515</v>
      </c>
      <c r="D19">
        <v>116.98</v>
      </c>
    </row>
    <row r="20" spans="1:4" x14ac:dyDescent="0.25">
      <c r="A20" s="24">
        <v>42516</v>
      </c>
      <c r="B20" s="33">
        <f t="shared" si="0"/>
        <v>116.58</v>
      </c>
      <c r="C20" s="24">
        <v>42516</v>
      </c>
      <c r="D20">
        <v>116.58</v>
      </c>
    </row>
    <row r="21" spans="1:4" x14ac:dyDescent="0.25">
      <c r="A21" s="24">
        <v>42517</v>
      </c>
      <c r="B21" s="33">
        <f t="shared" si="0"/>
        <v>115.62</v>
      </c>
      <c r="C21" s="24">
        <v>42517</v>
      </c>
      <c r="D21">
        <v>115.62</v>
      </c>
    </row>
    <row r="22" spans="1:4" x14ac:dyDescent="0.25">
      <c r="A22" s="24">
        <v>42521</v>
      </c>
      <c r="B22" s="33">
        <f t="shared" si="0"/>
        <v>116.06</v>
      </c>
      <c r="C22" s="24">
        <v>42521</v>
      </c>
      <c r="D22">
        <v>116.06</v>
      </c>
    </row>
    <row r="23" spans="1:4" x14ac:dyDescent="0.25">
      <c r="A23" s="24">
        <v>42522</v>
      </c>
      <c r="B23" s="33">
        <f t="shared" si="0"/>
        <v>115.94</v>
      </c>
      <c r="C23" s="24">
        <v>42522</v>
      </c>
      <c r="D23">
        <v>115.94</v>
      </c>
    </row>
    <row r="24" spans="1:4" x14ac:dyDescent="0.25">
      <c r="A24" s="24">
        <v>42523</v>
      </c>
      <c r="B24" s="33">
        <f t="shared" si="0"/>
        <v>115.67</v>
      </c>
      <c r="C24" s="24">
        <v>42523</v>
      </c>
      <c r="D24">
        <v>115.67</v>
      </c>
    </row>
    <row r="25" spans="1:4" x14ac:dyDescent="0.25">
      <c r="A25" s="24">
        <v>42524</v>
      </c>
      <c r="B25" s="33">
        <f t="shared" si="0"/>
        <v>118.88</v>
      </c>
      <c r="C25" s="24">
        <v>42524</v>
      </c>
      <c r="D25">
        <v>118.88</v>
      </c>
    </row>
    <row r="26" spans="1:4" x14ac:dyDescent="0.25">
      <c r="A26" s="24">
        <v>42527</v>
      </c>
      <c r="B26" s="33">
        <f t="shared" si="0"/>
        <v>118.92</v>
      </c>
      <c r="C26" s="24">
        <v>42527</v>
      </c>
      <c r="D26">
        <v>118.92</v>
      </c>
    </row>
    <row r="27" spans="1:4" x14ac:dyDescent="0.25">
      <c r="A27" s="24">
        <v>42528</v>
      </c>
      <c r="B27" s="33">
        <f t="shared" si="0"/>
        <v>118.82</v>
      </c>
      <c r="C27" s="24">
        <v>42528</v>
      </c>
      <c r="D27">
        <v>118.82</v>
      </c>
    </row>
    <row r="28" spans="1:4" x14ac:dyDescent="0.25">
      <c r="A28" s="24">
        <v>42529</v>
      </c>
      <c r="B28" s="33">
        <f t="shared" si="0"/>
        <v>120.58</v>
      </c>
      <c r="C28" s="24">
        <v>42529</v>
      </c>
      <c r="D28">
        <v>120.58</v>
      </c>
    </row>
    <row r="29" spans="1:4" x14ac:dyDescent="0.25">
      <c r="A29" s="24">
        <v>42530</v>
      </c>
      <c r="B29" s="33">
        <f t="shared" si="0"/>
        <v>121.25</v>
      </c>
      <c r="C29" s="24">
        <v>42530</v>
      </c>
      <c r="D29">
        <v>121.25</v>
      </c>
    </row>
    <row r="30" spans="1:4" x14ac:dyDescent="0.25">
      <c r="A30" s="24">
        <v>42531</v>
      </c>
      <c r="B30" s="33">
        <f t="shared" si="0"/>
        <v>121.74</v>
      </c>
      <c r="C30" s="24">
        <v>42531</v>
      </c>
      <c r="D30">
        <v>121.74</v>
      </c>
    </row>
    <row r="31" spans="1:4" x14ac:dyDescent="0.25">
      <c r="A31" s="24">
        <v>42534</v>
      </c>
      <c r="B31" s="33">
        <f t="shared" si="0"/>
        <v>122.64</v>
      </c>
      <c r="C31" s="24">
        <v>42534</v>
      </c>
      <c r="D31">
        <v>122.64</v>
      </c>
    </row>
    <row r="32" spans="1:4" x14ac:dyDescent="0.25">
      <c r="A32" s="24">
        <v>42535</v>
      </c>
      <c r="B32" s="33">
        <f t="shared" si="0"/>
        <v>122.77</v>
      </c>
      <c r="C32" s="24">
        <v>42535</v>
      </c>
      <c r="D32">
        <v>122.77</v>
      </c>
    </row>
    <row r="33" spans="1:4" x14ac:dyDescent="0.25">
      <c r="A33" s="24">
        <v>42536</v>
      </c>
      <c r="B33" s="33">
        <f t="shared" si="0"/>
        <v>123.68</v>
      </c>
      <c r="C33" s="24">
        <v>42536</v>
      </c>
      <c r="D33">
        <v>123.68</v>
      </c>
    </row>
    <row r="34" spans="1:4" x14ac:dyDescent="0.25">
      <c r="A34" s="24">
        <v>42537</v>
      </c>
      <c r="B34" s="33">
        <f t="shared" si="0"/>
        <v>122.38</v>
      </c>
      <c r="C34" s="24">
        <v>42537</v>
      </c>
      <c r="D34">
        <v>122.38</v>
      </c>
    </row>
    <row r="35" spans="1:4" x14ac:dyDescent="0.25">
      <c r="A35" s="24">
        <v>42538</v>
      </c>
      <c r="B35" s="33">
        <f t="shared" si="0"/>
        <v>123.95</v>
      </c>
      <c r="C35" s="24">
        <v>42538</v>
      </c>
      <c r="D35">
        <v>123.95</v>
      </c>
    </row>
    <row r="36" spans="1:4" x14ac:dyDescent="0.25">
      <c r="A36" s="24">
        <v>42541</v>
      </c>
      <c r="B36" s="33">
        <f t="shared" si="0"/>
        <v>123.21</v>
      </c>
      <c r="C36" s="24">
        <v>42541</v>
      </c>
      <c r="D36">
        <v>123.21</v>
      </c>
    </row>
    <row r="37" spans="1:4" x14ac:dyDescent="0.25">
      <c r="A37" s="24">
        <v>42542</v>
      </c>
      <c r="B37" s="33">
        <f t="shared" si="0"/>
        <v>120.84</v>
      </c>
      <c r="C37" s="24">
        <v>42542</v>
      </c>
      <c r="D37">
        <v>120.84</v>
      </c>
    </row>
    <row r="38" spans="1:4" x14ac:dyDescent="0.25">
      <c r="A38" s="24">
        <v>42543</v>
      </c>
      <c r="B38" s="33">
        <f t="shared" si="0"/>
        <v>120.9</v>
      </c>
      <c r="C38" s="24">
        <v>42543</v>
      </c>
      <c r="D38">
        <v>120.9</v>
      </c>
    </row>
    <row r="39" spans="1:4" x14ac:dyDescent="0.25">
      <c r="A39" s="24">
        <v>42544</v>
      </c>
      <c r="B39" s="33">
        <f t="shared" si="0"/>
        <v>120.11</v>
      </c>
      <c r="C39" s="24">
        <v>42544</v>
      </c>
      <c r="D39">
        <v>120.11</v>
      </c>
    </row>
    <row r="40" spans="1:4" x14ac:dyDescent="0.25">
      <c r="A40" s="24">
        <v>42545</v>
      </c>
      <c r="B40" s="33">
        <f t="shared" si="0"/>
        <v>126.01</v>
      </c>
      <c r="C40" s="24">
        <v>42545</v>
      </c>
      <c r="D40">
        <v>126.01</v>
      </c>
    </row>
    <row r="41" spans="1:4" x14ac:dyDescent="0.25">
      <c r="A41" s="24">
        <v>42548</v>
      </c>
      <c r="B41" s="33">
        <f t="shared" si="0"/>
        <v>126.68</v>
      </c>
      <c r="C41" s="24">
        <v>42548</v>
      </c>
      <c r="D41">
        <v>126.68</v>
      </c>
    </row>
    <row r="42" spans="1:4" x14ac:dyDescent="0.25">
      <c r="A42" s="24">
        <v>42549</v>
      </c>
      <c r="B42" s="33">
        <f t="shared" si="0"/>
        <v>125.32</v>
      </c>
      <c r="C42" s="24">
        <v>42549</v>
      </c>
      <c r="D42">
        <v>125.32</v>
      </c>
    </row>
    <row r="43" spans="1:4" x14ac:dyDescent="0.25">
      <c r="A43" s="24">
        <v>42550</v>
      </c>
      <c r="B43" s="33">
        <f t="shared" si="0"/>
        <v>125.84</v>
      </c>
      <c r="C43" s="24">
        <v>42550</v>
      </c>
      <c r="D43">
        <v>125.84</v>
      </c>
    </row>
    <row r="44" spans="1:4" x14ac:dyDescent="0.25">
      <c r="A44" s="24">
        <v>42551</v>
      </c>
      <c r="B44" s="33">
        <f t="shared" si="0"/>
        <v>126.47</v>
      </c>
      <c r="C44" s="24">
        <v>42551</v>
      </c>
      <c r="D44">
        <v>126.47</v>
      </c>
    </row>
    <row r="45" spans="1:4" x14ac:dyDescent="0.25">
      <c r="A45" s="24">
        <v>42552</v>
      </c>
      <c r="B45" s="33">
        <f t="shared" si="0"/>
        <v>128.41</v>
      </c>
      <c r="C45" s="24">
        <v>42552</v>
      </c>
      <c r="D45">
        <v>128.41</v>
      </c>
    </row>
    <row r="46" spans="1:4" x14ac:dyDescent="0.25">
      <c r="A46" s="24">
        <v>42556</v>
      </c>
      <c r="B46" s="33">
        <f t="shared" si="0"/>
        <v>129.47</v>
      </c>
      <c r="C46" s="24">
        <v>42556</v>
      </c>
      <c r="D46">
        <v>129.47</v>
      </c>
    </row>
    <row r="47" spans="1:4" x14ac:dyDescent="0.25">
      <c r="A47" s="24">
        <v>42557</v>
      </c>
      <c r="B47" s="33">
        <f t="shared" si="0"/>
        <v>130.22999999999999</v>
      </c>
      <c r="C47" s="24">
        <v>42557</v>
      </c>
      <c r="D47">
        <v>130.22999999999999</v>
      </c>
    </row>
    <row r="48" spans="1:4" x14ac:dyDescent="0.25">
      <c r="A48" s="24">
        <v>42558</v>
      </c>
      <c r="B48" s="33">
        <f t="shared" si="0"/>
        <v>129.74</v>
      </c>
      <c r="C48" s="24">
        <v>42558</v>
      </c>
      <c r="D48">
        <v>129.74</v>
      </c>
    </row>
    <row r="49" spans="1:4" x14ac:dyDescent="0.25">
      <c r="A49" s="24">
        <v>42559</v>
      </c>
      <c r="B49" s="33">
        <f t="shared" si="0"/>
        <v>130.52000000000001</v>
      </c>
      <c r="C49" s="24">
        <v>42559</v>
      </c>
      <c r="D49">
        <v>130.52000000000001</v>
      </c>
    </row>
    <row r="50" spans="1:4" x14ac:dyDescent="0.25">
      <c r="A50" s="24">
        <v>42562</v>
      </c>
      <c r="B50" s="33">
        <f t="shared" si="0"/>
        <v>129.29</v>
      </c>
      <c r="C50" s="24">
        <v>42562</v>
      </c>
      <c r="D50">
        <v>129.29</v>
      </c>
    </row>
    <row r="51" spans="1:4" x14ac:dyDescent="0.25">
      <c r="A51" s="24">
        <v>42563</v>
      </c>
      <c r="B51" s="33">
        <f t="shared" si="0"/>
        <v>127.15</v>
      </c>
      <c r="C51" s="24">
        <v>42563</v>
      </c>
      <c r="D51">
        <v>127.15</v>
      </c>
    </row>
    <row r="52" spans="1:4" x14ac:dyDescent="0.25">
      <c r="A52" s="24">
        <v>42564</v>
      </c>
      <c r="B52" s="33">
        <f t="shared" si="0"/>
        <v>128.32</v>
      </c>
      <c r="C52" s="24">
        <v>42564</v>
      </c>
      <c r="D52">
        <v>128.32</v>
      </c>
    </row>
    <row r="53" spans="1:4" x14ac:dyDescent="0.25">
      <c r="A53" s="24">
        <v>42565</v>
      </c>
      <c r="B53" s="33">
        <f t="shared" si="0"/>
        <v>127.33</v>
      </c>
      <c r="C53" s="24">
        <v>42565</v>
      </c>
      <c r="D53">
        <v>127.33</v>
      </c>
    </row>
    <row r="54" spans="1:4" x14ac:dyDescent="0.25">
      <c r="A54" s="24">
        <v>42566</v>
      </c>
      <c r="B54" s="33">
        <f t="shared" si="0"/>
        <v>126.84</v>
      </c>
      <c r="C54" s="24">
        <v>42566</v>
      </c>
      <c r="D54">
        <v>126.84</v>
      </c>
    </row>
    <row r="55" spans="1:4" x14ac:dyDescent="0.25">
      <c r="A55" s="24">
        <v>42569</v>
      </c>
      <c r="B55" s="33">
        <f t="shared" si="0"/>
        <v>127.04</v>
      </c>
      <c r="C55" s="24">
        <v>42569</v>
      </c>
      <c r="D55">
        <v>127.04</v>
      </c>
    </row>
    <row r="56" spans="1:4" x14ac:dyDescent="0.25">
      <c r="A56" s="24">
        <v>42570</v>
      </c>
      <c r="B56" s="33">
        <f t="shared" si="0"/>
        <v>127.21</v>
      </c>
      <c r="C56" s="24">
        <v>42570</v>
      </c>
      <c r="D56">
        <v>127.21</v>
      </c>
    </row>
    <row r="57" spans="1:4" x14ac:dyDescent="0.25">
      <c r="A57" s="24">
        <v>42571</v>
      </c>
      <c r="B57" s="33">
        <f t="shared" si="0"/>
        <v>125.39</v>
      </c>
      <c r="C57" s="24">
        <v>42571</v>
      </c>
      <c r="D57">
        <v>125.39</v>
      </c>
    </row>
    <row r="58" spans="1:4" x14ac:dyDescent="0.25">
      <c r="A58" s="24">
        <v>42572</v>
      </c>
      <c r="B58" s="33">
        <f t="shared" si="0"/>
        <v>127.3</v>
      </c>
      <c r="C58" s="24">
        <v>42572</v>
      </c>
      <c r="D58">
        <v>127.3</v>
      </c>
    </row>
    <row r="59" spans="1:4" x14ac:dyDescent="0.25">
      <c r="A59" s="24">
        <v>42573</v>
      </c>
      <c r="B59" s="33">
        <f t="shared" si="0"/>
        <v>126.35</v>
      </c>
      <c r="C59" s="24">
        <v>42573</v>
      </c>
      <c r="D59">
        <v>126.35</v>
      </c>
    </row>
    <row r="60" spans="1:4" x14ac:dyDescent="0.25">
      <c r="A60" s="24">
        <v>42576</v>
      </c>
      <c r="B60" s="33">
        <f t="shared" si="0"/>
        <v>125.47</v>
      </c>
      <c r="C60" s="24">
        <v>42576</v>
      </c>
      <c r="D60">
        <v>125.47</v>
      </c>
    </row>
    <row r="61" spans="1:4" x14ac:dyDescent="0.25">
      <c r="A61" s="24">
        <v>42577</v>
      </c>
      <c r="B61" s="33">
        <f t="shared" si="0"/>
        <v>126</v>
      </c>
      <c r="C61" s="24">
        <v>42577</v>
      </c>
      <c r="D61">
        <v>126</v>
      </c>
    </row>
    <row r="62" spans="1:4" x14ac:dyDescent="0.25">
      <c r="A62" s="24">
        <v>42578</v>
      </c>
      <c r="B62" s="33">
        <f t="shared" si="0"/>
        <v>128.03</v>
      </c>
      <c r="C62" s="24">
        <v>42578</v>
      </c>
      <c r="D62">
        <v>128.03</v>
      </c>
    </row>
    <row r="63" spans="1:4" x14ac:dyDescent="0.25">
      <c r="A63" s="24">
        <v>42579</v>
      </c>
      <c r="B63" s="33">
        <f t="shared" si="0"/>
        <v>127.66</v>
      </c>
      <c r="C63" s="24">
        <v>42579</v>
      </c>
      <c r="D63">
        <v>127.66</v>
      </c>
    </row>
    <row r="64" spans="1:4" x14ac:dyDescent="0.25">
      <c r="A64" s="24">
        <v>42580</v>
      </c>
      <c r="B64" s="33">
        <f t="shared" si="0"/>
        <v>128.97999999999999</v>
      </c>
      <c r="C64" s="24">
        <v>42580</v>
      </c>
      <c r="D64">
        <v>128.97999999999999</v>
      </c>
    </row>
    <row r="65" spans="1:4" x14ac:dyDescent="0.25">
      <c r="A65" s="24">
        <v>42583</v>
      </c>
      <c r="B65" s="33">
        <f t="shared" si="0"/>
        <v>129.22</v>
      </c>
      <c r="C65" s="24">
        <v>42583</v>
      </c>
      <c r="D65">
        <v>129.22</v>
      </c>
    </row>
    <row r="66" spans="1:4" x14ac:dyDescent="0.25">
      <c r="A66" s="24">
        <v>42584</v>
      </c>
      <c r="B66" s="33">
        <f t="shared" si="0"/>
        <v>130.27000000000001</v>
      </c>
      <c r="C66" s="24">
        <v>42584</v>
      </c>
      <c r="D66">
        <v>130.27000000000001</v>
      </c>
    </row>
    <row r="67" spans="1:4" x14ac:dyDescent="0.25">
      <c r="A67" s="24">
        <v>42585</v>
      </c>
      <c r="B67" s="33">
        <f t="shared" ref="B67:B130" si="1">IFERROR(VLOOKUP(A67,$C$2:$D$1048576,2,FALSE),IF(ROW(B67)=2,"",B66))</f>
        <v>129.65</v>
      </c>
      <c r="C67" s="24">
        <v>42585</v>
      </c>
      <c r="D67">
        <v>129.65</v>
      </c>
    </row>
    <row r="68" spans="1:4" x14ac:dyDescent="0.25">
      <c r="A68" s="24">
        <v>42586</v>
      </c>
      <c r="B68" s="33">
        <f t="shared" si="1"/>
        <v>129.87</v>
      </c>
      <c r="C68" s="24">
        <v>42586</v>
      </c>
      <c r="D68">
        <v>129.87</v>
      </c>
    </row>
    <row r="69" spans="1:4" x14ac:dyDescent="0.25">
      <c r="A69" s="24">
        <v>42587</v>
      </c>
      <c r="B69" s="33">
        <f t="shared" si="1"/>
        <v>127.55</v>
      </c>
      <c r="C69" s="24">
        <v>42587</v>
      </c>
      <c r="D69">
        <v>127.55</v>
      </c>
    </row>
    <row r="70" spans="1:4" x14ac:dyDescent="0.25">
      <c r="A70" s="24">
        <v>42590</v>
      </c>
      <c r="B70" s="33">
        <f t="shared" si="1"/>
        <v>127.44</v>
      </c>
      <c r="C70" s="24">
        <v>42590</v>
      </c>
      <c r="D70">
        <v>127.44</v>
      </c>
    </row>
    <row r="71" spans="1:4" x14ac:dyDescent="0.25">
      <c r="A71" s="24">
        <v>42591</v>
      </c>
      <c r="B71" s="33">
        <f t="shared" si="1"/>
        <v>127.96</v>
      </c>
      <c r="C71" s="24">
        <v>42591</v>
      </c>
      <c r="D71">
        <v>127.96</v>
      </c>
    </row>
    <row r="72" spans="1:4" x14ac:dyDescent="0.25">
      <c r="A72" s="24">
        <v>42592</v>
      </c>
      <c r="B72" s="33">
        <f t="shared" si="1"/>
        <v>128.56</v>
      </c>
      <c r="C72" s="24">
        <v>42592</v>
      </c>
      <c r="D72">
        <v>128.56</v>
      </c>
    </row>
    <row r="73" spans="1:4" x14ac:dyDescent="0.25">
      <c r="A73" s="24">
        <v>42593</v>
      </c>
      <c r="B73" s="33">
        <f t="shared" si="1"/>
        <v>127.67</v>
      </c>
      <c r="C73" s="24">
        <v>42593</v>
      </c>
      <c r="D73">
        <v>127.67</v>
      </c>
    </row>
    <row r="74" spans="1:4" x14ac:dyDescent="0.25">
      <c r="A74" s="24">
        <v>42594</v>
      </c>
      <c r="B74" s="33">
        <f t="shared" si="1"/>
        <v>127.4</v>
      </c>
      <c r="C74" s="24">
        <v>42594</v>
      </c>
      <c r="D74">
        <v>127.4</v>
      </c>
    </row>
    <row r="75" spans="1:4" x14ac:dyDescent="0.25">
      <c r="A75" s="24">
        <v>42597</v>
      </c>
      <c r="B75" s="33">
        <f t="shared" si="1"/>
        <v>127.84</v>
      </c>
      <c r="C75" s="24">
        <v>42597</v>
      </c>
      <c r="D75">
        <v>127.84</v>
      </c>
    </row>
    <row r="76" spans="1:4" x14ac:dyDescent="0.25">
      <c r="A76" s="24">
        <v>42598</v>
      </c>
      <c r="B76" s="33">
        <f t="shared" si="1"/>
        <v>128.47</v>
      </c>
      <c r="C76" s="24">
        <v>42598</v>
      </c>
      <c r="D76">
        <v>128.47</v>
      </c>
    </row>
    <row r="77" spans="1:4" x14ac:dyDescent="0.25">
      <c r="A77" s="24">
        <v>42599</v>
      </c>
      <c r="B77" s="33">
        <f t="shared" si="1"/>
        <v>128.5</v>
      </c>
      <c r="C77" s="24">
        <v>42599</v>
      </c>
      <c r="D77">
        <v>128.5</v>
      </c>
    </row>
    <row r="78" spans="1:4" x14ac:dyDescent="0.25">
      <c r="A78" s="24">
        <v>42600</v>
      </c>
      <c r="B78" s="33">
        <f t="shared" si="1"/>
        <v>129.11000000000001</v>
      </c>
      <c r="C78" s="24">
        <v>42600</v>
      </c>
      <c r="D78">
        <v>129.11000000000001</v>
      </c>
    </row>
    <row r="79" spans="1:4" x14ac:dyDescent="0.25">
      <c r="A79" s="24">
        <v>42601</v>
      </c>
      <c r="B79" s="33">
        <f t="shared" si="1"/>
        <v>127.97</v>
      </c>
      <c r="C79" s="24">
        <v>42601</v>
      </c>
      <c r="D79">
        <v>127.97</v>
      </c>
    </row>
    <row r="80" spans="1:4" x14ac:dyDescent="0.25">
      <c r="A80" s="24">
        <v>42604</v>
      </c>
      <c r="B80" s="33">
        <f t="shared" si="1"/>
        <v>127.78</v>
      </c>
      <c r="C80" s="24">
        <v>42604</v>
      </c>
      <c r="D80">
        <v>127.78</v>
      </c>
    </row>
    <row r="81" spans="1:4" x14ac:dyDescent="0.25">
      <c r="A81" s="24">
        <v>42605</v>
      </c>
      <c r="B81" s="33">
        <f t="shared" si="1"/>
        <v>127.76</v>
      </c>
      <c r="C81" s="24">
        <v>42605</v>
      </c>
      <c r="D81">
        <v>127.76</v>
      </c>
    </row>
    <row r="82" spans="1:4" x14ac:dyDescent="0.25">
      <c r="A82" s="24">
        <v>42606</v>
      </c>
      <c r="B82" s="33">
        <f t="shared" si="1"/>
        <v>126.34</v>
      </c>
      <c r="C82" s="24">
        <v>42606</v>
      </c>
      <c r="D82">
        <v>126.34</v>
      </c>
    </row>
    <row r="83" spans="1:4" x14ac:dyDescent="0.25">
      <c r="A83" s="24">
        <v>42607</v>
      </c>
      <c r="B83" s="33">
        <f t="shared" si="1"/>
        <v>126.23</v>
      </c>
      <c r="C83" s="24">
        <v>42607</v>
      </c>
      <c r="D83">
        <v>126.23</v>
      </c>
    </row>
    <row r="84" spans="1:4" x14ac:dyDescent="0.25">
      <c r="A84" s="24">
        <v>42608</v>
      </c>
      <c r="B84" s="33">
        <f t="shared" si="1"/>
        <v>126.05</v>
      </c>
      <c r="C84" s="24">
        <v>42608</v>
      </c>
      <c r="D84">
        <v>126.05</v>
      </c>
    </row>
    <row r="85" spans="1:4" x14ac:dyDescent="0.25">
      <c r="A85" s="24">
        <v>42611</v>
      </c>
      <c r="B85" s="33">
        <f t="shared" si="1"/>
        <v>126.3</v>
      </c>
      <c r="C85" s="24">
        <v>42611</v>
      </c>
      <c r="D85">
        <v>126.3</v>
      </c>
    </row>
    <row r="86" spans="1:4" x14ac:dyDescent="0.25">
      <c r="A86" s="24">
        <v>42612</v>
      </c>
      <c r="B86" s="33">
        <f t="shared" si="1"/>
        <v>125.03</v>
      </c>
      <c r="C86" s="24">
        <v>42612</v>
      </c>
      <c r="D86">
        <v>125.03</v>
      </c>
    </row>
    <row r="87" spans="1:4" x14ac:dyDescent="0.25">
      <c r="A87" s="24">
        <v>42613</v>
      </c>
      <c r="B87" s="33">
        <f t="shared" si="1"/>
        <v>124.78</v>
      </c>
      <c r="C87" s="24">
        <v>42613</v>
      </c>
      <c r="D87">
        <v>124.78</v>
      </c>
    </row>
    <row r="88" spans="1:4" x14ac:dyDescent="0.25">
      <c r="A88" s="24">
        <v>42614</v>
      </c>
      <c r="B88" s="33">
        <f t="shared" si="1"/>
        <v>125.29</v>
      </c>
      <c r="C88" s="24">
        <v>42614</v>
      </c>
      <c r="D88">
        <v>125.29</v>
      </c>
    </row>
    <row r="89" spans="1:4" x14ac:dyDescent="0.25">
      <c r="A89" s="24">
        <v>42615</v>
      </c>
      <c r="B89" s="33">
        <f t="shared" si="1"/>
        <v>126.57</v>
      </c>
      <c r="C89" s="24">
        <v>42615</v>
      </c>
      <c r="D89">
        <v>126.57</v>
      </c>
    </row>
    <row r="90" spans="1:4" x14ac:dyDescent="0.25">
      <c r="A90" s="24">
        <v>42619</v>
      </c>
      <c r="B90" s="33">
        <f t="shared" si="1"/>
        <v>128.71</v>
      </c>
      <c r="C90" s="24">
        <v>42619</v>
      </c>
      <c r="D90">
        <v>128.71</v>
      </c>
    </row>
    <row r="91" spans="1:4" x14ac:dyDescent="0.25">
      <c r="A91" s="24">
        <v>42620</v>
      </c>
      <c r="B91" s="33">
        <f t="shared" si="1"/>
        <v>128.27000000000001</v>
      </c>
      <c r="C91" s="24">
        <v>42620</v>
      </c>
      <c r="D91">
        <v>128.27000000000001</v>
      </c>
    </row>
    <row r="92" spans="1:4" x14ac:dyDescent="0.25">
      <c r="A92" s="24">
        <v>42621</v>
      </c>
      <c r="B92" s="33">
        <f t="shared" si="1"/>
        <v>127.59</v>
      </c>
      <c r="C92" s="24">
        <v>42621</v>
      </c>
      <c r="D92">
        <v>127.59</v>
      </c>
    </row>
    <row r="93" spans="1:4" x14ac:dyDescent="0.25">
      <c r="A93" s="24">
        <v>42622</v>
      </c>
      <c r="B93" s="33">
        <f t="shared" si="1"/>
        <v>126.75</v>
      </c>
      <c r="C93" s="24">
        <v>42622</v>
      </c>
      <c r="D93">
        <v>126.75</v>
      </c>
    </row>
    <row r="94" spans="1:4" x14ac:dyDescent="0.25">
      <c r="A94" s="24">
        <v>42625</v>
      </c>
      <c r="B94" s="33">
        <f t="shared" si="1"/>
        <v>126.59</v>
      </c>
      <c r="C94" s="24">
        <v>42625</v>
      </c>
      <c r="D94">
        <v>126.59</v>
      </c>
    </row>
    <row r="95" spans="1:4" x14ac:dyDescent="0.25">
      <c r="A95" s="24">
        <v>42626</v>
      </c>
      <c r="B95" s="33">
        <f t="shared" si="1"/>
        <v>125.75</v>
      </c>
      <c r="C95" s="24">
        <v>42626</v>
      </c>
      <c r="D95">
        <v>125.75</v>
      </c>
    </row>
    <row r="96" spans="1:4" x14ac:dyDescent="0.25">
      <c r="A96" s="24">
        <v>42627</v>
      </c>
      <c r="B96" s="33">
        <f t="shared" si="1"/>
        <v>126.18</v>
      </c>
      <c r="C96" s="24">
        <v>42627</v>
      </c>
      <c r="D96">
        <v>126.18</v>
      </c>
    </row>
    <row r="97" spans="1:4" x14ac:dyDescent="0.25">
      <c r="A97" s="24">
        <v>42628</v>
      </c>
      <c r="B97" s="33">
        <f t="shared" si="1"/>
        <v>125.37</v>
      </c>
      <c r="C97" s="24">
        <v>42628</v>
      </c>
      <c r="D97">
        <v>125.37</v>
      </c>
    </row>
    <row r="98" spans="1:4" x14ac:dyDescent="0.25">
      <c r="A98" s="24">
        <v>42629</v>
      </c>
      <c r="B98" s="33">
        <f t="shared" si="1"/>
        <v>125.06</v>
      </c>
      <c r="C98" s="24">
        <v>42629</v>
      </c>
      <c r="D98">
        <v>125.06</v>
      </c>
    </row>
    <row r="99" spans="1:4" x14ac:dyDescent="0.25">
      <c r="A99" s="24">
        <v>42632</v>
      </c>
      <c r="B99" s="33">
        <f t="shared" si="1"/>
        <v>125.32</v>
      </c>
      <c r="C99" s="24">
        <v>42632</v>
      </c>
      <c r="D99">
        <v>125.32</v>
      </c>
    </row>
    <row r="100" spans="1:4" x14ac:dyDescent="0.25">
      <c r="A100" s="24">
        <v>42633</v>
      </c>
      <c r="B100" s="33">
        <f t="shared" si="1"/>
        <v>125.44</v>
      </c>
      <c r="C100" s="24">
        <v>42633</v>
      </c>
      <c r="D100">
        <v>125.44</v>
      </c>
    </row>
    <row r="101" spans="1:4" x14ac:dyDescent="0.25">
      <c r="A101" s="24">
        <v>42634</v>
      </c>
      <c r="B101" s="33">
        <f t="shared" si="1"/>
        <v>127.27</v>
      </c>
      <c r="C101" s="24">
        <v>42634</v>
      </c>
      <c r="D101">
        <v>127.27</v>
      </c>
    </row>
    <row r="102" spans="1:4" x14ac:dyDescent="0.25">
      <c r="A102" s="24">
        <v>42635</v>
      </c>
      <c r="B102" s="33">
        <f t="shared" si="1"/>
        <v>127.57</v>
      </c>
      <c r="C102" s="24">
        <v>42635</v>
      </c>
      <c r="D102">
        <v>127.57</v>
      </c>
    </row>
    <row r="103" spans="1:4" x14ac:dyDescent="0.25">
      <c r="A103" s="24">
        <v>42636</v>
      </c>
      <c r="B103" s="33">
        <f t="shared" si="1"/>
        <v>127.65</v>
      </c>
      <c r="C103" s="24">
        <v>42636</v>
      </c>
      <c r="D103">
        <v>127.65</v>
      </c>
    </row>
    <row r="104" spans="1:4" x14ac:dyDescent="0.25">
      <c r="A104" s="24">
        <v>42639</v>
      </c>
      <c r="B104" s="33">
        <f t="shared" si="1"/>
        <v>127.55</v>
      </c>
      <c r="C104" s="24">
        <v>42639</v>
      </c>
      <c r="D104">
        <v>127.55</v>
      </c>
    </row>
    <row r="105" spans="1:4" x14ac:dyDescent="0.25">
      <c r="A105" s="24">
        <v>42640</v>
      </c>
      <c r="B105" s="33">
        <f t="shared" si="1"/>
        <v>126.62</v>
      </c>
      <c r="C105" s="24">
        <v>42640</v>
      </c>
      <c r="D105">
        <v>126.62</v>
      </c>
    </row>
    <row r="106" spans="1:4" x14ac:dyDescent="0.25">
      <c r="A106" s="24">
        <v>42641</v>
      </c>
      <c r="B106" s="33">
        <f t="shared" si="1"/>
        <v>126.22</v>
      </c>
      <c r="C106" s="24">
        <v>42641</v>
      </c>
      <c r="D106">
        <v>126.22</v>
      </c>
    </row>
    <row r="107" spans="1:4" x14ac:dyDescent="0.25">
      <c r="A107" s="24">
        <v>42642</v>
      </c>
      <c r="B107" s="33">
        <f t="shared" si="1"/>
        <v>126.07</v>
      </c>
      <c r="C107" s="24">
        <v>42642</v>
      </c>
      <c r="D107">
        <v>126.07</v>
      </c>
    </row>
    <row r="108" spans="1:4" x14ac:dyDescent="0.25">
      <c r="A108" s="24">
        <v>42643</v>
      </c>
      <c r="B108" s="33">
        <f t="shared" si="1"/>
        <v>125.64</v>
      </c>
      <c r="C108" s="24">
        <v>42643</v>
      </c>
      <c r="D108">
        <v>125.64</v>
      </c>
    </row>
    <row r="109" spans="1:4" x14ac:dyDescent="0.25">
      <c r="A109" s="24">
        <v>42646</v>
      </c>
      <c r="B109" s="33">
        <f t="shared" si="1"/>
        <v>125.32</v>
      </c>
      <c r="C109" s="24">
        <v>42646</v>
      </c>
      <c r="D109">
        <v>125.32</v>
      </c>
    </row>
    <row r="110" spans="1:4" x14ac:dyDescent="0.25">
      <c r="A110" s="24">
        <v>42647</v>
      </c>
      <c r="B110" s="33">
        <f t="shared" si="1"/>
        <v>120.97</v>
      </c>
      <c r="C110" s="24">
        <v>42647</v>
      </c>
      <c r="D110">
        <v>120.97</v>
      </c>
    </row>
    <row r="111" spans="1:4" x14ac:dyDescent="0.25">
      <c r="A111" s="24">
        <v>42648</v>
      </c>
      <c r="B111" s="33">
        <f t="shared" si="1"/>
        <v>120.78</v>
      </c>
      <c r="C111" s="24">
        <v>42648</v>
      </c>
      <c r="D111">
        <v>120.78</v>
      </c>
    </row>
    <row r="112" spans="1:4" x14ac:dyDescent="0.25">
      <c r="A112" s="24">
        <v>42649</v>
      </c>
      <c r="B112" s="33">
        <f t="shared" si="1"/>
        <v>119.66</v>
      </c>
      <c r="C112" s="24">
        <v>42649</v>
      </c>
      <c r="D112">
        <v>119.66</v>
      </c>
    </row>
    <row r="113" spans="1:4" x14ac:dyDescent="0.25">
      <c r="A113" s="24">
        <v>42650</v>
      </c>
      <c r="B113" s="33">
        <f t="shared" si="1"/>
        <v>119.74</v>
      </c>
      <c r="C113" s="24">
        <v>42650</v>
      </c>
      <c r="D113">
        <v>119.74</v>
      </c>
    </row>
    <row r="114" spans="1:4" x14ac:dyDescent="0.25">
      <c r="A114" s="24">
        <v>42653</v>
      </c>
      <c r="B114" s="33">
        <f t="shared" si="1"/>
        <v>120.16</v>
      </c>
      <c r="C114" s="24">
        <v>42653</v>
      </c>
      <c r="D114">
        <v>120.16</v>
      </c>
    </row>
    <row r="115" spans="1:4" x14ac:dyDescent="0.25">
      <c r="A115" s="24">
        <v>42654</v>
      </c>
      <c r="B115" s="33">
        <f t="shared" si="1"/>
        <v>119.55</v>
      </c>
      <c r="C115" s="24">
        <v>42654</v>
      </c>
      <c r="D115">
        <v>119.55</v>
      </c>
    </row>
    <row r="116" spans="1:4" x14ac:dyDescent="0.25">
      <c r="A116" s="24">
        <v>42655</v>
      </c>
      <c r="B116" s="33">
        <f t="shared" si="1"/>
        <v>119.74</v>
      </c>
      <c r="C116" s="24">
        <v>42655</v>
      </c>
      <c r="D116">
        <v>119.74</v>
      </c>
    </row>
    <row r="117" spans="1:4" x14ac:dyDescent="0.25">
      <c r="A117" s="24">
        <v>42656</v>
      </c>
      <c r="B117" s="33">
        <f t="shared" si="1"/>
        <v>120.03</v>
      </c>
      <c r="C117" s="24">
        <v>42656</v>
      </c>
      <c r="D117">
        <v>120.03</v>
      </c>
    </row>
    <row r="118" spans="1:4" x14ac:dyDescent="0.25">
      <c r="A118" s="24">
        <v>42657</v>
      </c>
      <c r="B118" s="33">
        <f t="shared" si="1"/>
        <v>119.36</v>
      </c>
      <c r="C118" s="24">
        <v>42657</v>
      </c>
      <c r="D118">
        <v>119.36</v>
      </c>
    </row>
    <row r="119" spans="1:4" x14ac:dyDescent="0.25">
      <c r="A119" s="24">
        <v>42660</v>
      </c>
      <c r="B119" s="33">
        <f t="shared" si="1"/>
        <v>119.68</v>
      </c>
      <c r="C119" s="24">
        <v>42660</v>
      </c>
      <c r="D119">
        <v>119.68</v>
      </c>
    </row>
    <row r="120" spans="1:4" x14ac:dyDescent="0.25">
      <c r="A120" s="24">
        <v>42661</v>
      </c>
      <c r="B120" s="33">
        <f t="shared" si="1"/>
        <v>120.42</v>
      </c>
      <c r="C120" s="24">
        <v>42661</v>
      </c>
      <c r="D120">
        <v>120.42</v>
      </c>
    </row>
    <row r="121" spans="1:4" x14ac:dyDescent="0.25">
      <c r="A121" s="24">
        <v>42662</v>
      </c>
      <c r="B121" s="33">
        <f t="shared" si="1"/>
        <v>121.11</v>
      </c>
      <c r="C121" s="24">
        <v>42662</v>
      </c>
      <c r="D121">
        <v>121.11</v>
      </c>
    </row>
    <row r="122" spans="1:4" x14ac:dyDescent="0.25">
      <c r="A122" s="24">
        <v>42663</v>
      </c>
      <c r="B122" s="33">
        <f t="shared" si="1"/>
        <v>120.74</v>
      </c>
      <c r="C122" s="24">
        <v>42663</v>
      </c>
      <c r="D122">
        <v>120.74</v>
      </c>
    </row>
    <row r="123" spans="1:4" x14ac:dyDescent="0.25">
      <c r="A123" s="24">
        <v>42664</v>
      </c>
      <c r="B123" s="33">
        <f t="shared" si="1"/>
        <v>120.83</v>
      </c>
      <c r="C123" s="24">
        <v>42664</v>
      </c>
      <c r="D123">
        <v>120.83</v>
      </c>
    </row>
    <row r="124" spans="1:4" x14ac:dyDescent="0.25">
      <c r="A124" s="24">
        <v>42667</v>
      </c>
      <c r="B124" s="33">
        <f t="shared" si="1"/>
        <v>120.56</v>
      </c>
      <c r="C124" s="24">
        <v>42667</v>
      </c>
      <c r="D124">
        <v>120.56</v>
      </c>
    </row>
    <row r="125" spans="1:4" x14ac:dyDescent="0.25">
      <c r="A125" s="24">
        <v>42668</v>
      </c>
      <c r="B125" s="33">
        <f t="shared" si="1"/>
        <v>121.47</v>
      </c>
      <c r="C125" s="24">
        <v>42668</v>
      </c>
      <c r="D125">
        <v>121.47</v>
      </c>
    </row>
    <row r="126" spans="1:4" x14ac:dyDescent="0.25">
      <c r="A126" s="24">
        <v>42669</v>
      </c>
      <c r="B126" s="33">
        <f t="shared" si="1"/>
        <v>120.79</v>
      </c>
      <c r="C126" s="24">
        <v>42669</v>
      </c>
      <c r="D126">
        <v>120.79</v>
      </c>
    </row>
    <row r="127" spans="1:4" x14ac:dyDescent="0.25">
      <c r="A127" s="24">
        <v>42670</v>
      </c>
      <c r="B127" s="33">
        <f t="shared" si="1"/>
        <v>121.01</v>
      </c>
      <c r="C127" s="24">
        <v>42670</v>
      </c>
      <c r="D127">
        <v>121.01</v>
      </c>
    </row>
    <row r="128" spans="1:4" x14ac:dyDescent="0.25">
      <c r="A128" s="24">
        <v>42671</v>
      </c>
      <c r="B128" s="33">
        <f t="shared" si="1"/>
        <v>121.58</v>
      </c>
      <c r="C128" s="24">
        <v>42671</v>
      </c>
      <c r="D128">
        <v>121.58</v>
      </c>
    </row>
    <row r="129" spans="1:4" x14ac:dyDescent="0.25">
      <c r="A129" s="24">
        <v>42674</v>
      </c>
      <c r="B129" s="33">
        <f t="shared" si="1"/>
        <v>121.94</v>
      </c>
      <c r="C129" s="24">
        <v>42674</v>
      </c>
      <c r="D129">
        <v>121.94</v>
      </c>
    </row>
    <row r="130" spans="1:4" x14ac:dyDescent="0.25">
      <c r="A130" s="24">
        <v>42675</v>
      </c>
      <c r="B130" s="33">
        <f t="shared" si="1"/>
        <v>122.73</v>
      </c>
      <c r="C130" s="24">
        <v>42675</v>
      </c>
      <c r="D130">
        <v>122.73</v>
      </c>
    </row>
    <row r="131" spans="1:4" x14ac:dyDescent="0.25">
      <c r="A131" s="24">
        <v>42676</v>
      </c>
      <c r="B131" s="33">
        <f t="shared" ref="B131:B194" si="2">IFERROR(VLOOKUP(A131,$C$2:$D$1048576,2,FALSE),IF(ROW(B131)=2,"",B130))</f>
        <v>123.64</v>
      </c>
      <c r="C131" s="24">
        <v>42676</v>
      </c>
      <c r="D131">
        <v>123.64</v>
      </c>
    </row>
    <row r="132" spans="1:4" x14ac:dyDescent="0.25">
      <c r="A132" s="24">
        <v>42677</v>
      </c>
      <c r="B132" s="33">
        <f t="shared" si="2"/>
        <v>124.3</v>
      </c>
      <c r="C132" s="24">
        <v>42677</v>
      </c>
      <c r="D132">
        <v>124.3</v>
      </c>
    </row>
    <row r="133" spans="1:4" x14ac:dyDescent="0.25">
      <c r="A133" s="24">
        <v>42678</v>
      </c>
      <c r="B133" s="33">
        <f t="shared" si="2"/>
        <v>124.39</v>
      </c>
      <c r="C133" s="24">
        <v>42678</v>
      </c>
      <c r="D133">
        <v>124.39</v>
      </c>
    </row>
    <row r="134" spans="1:4" x14ac:dyDescent="0.25">
      <c r="A134" s="24">
        <v>42681</v>
      </c>
      <c r="B134" s="33">
        <f t="shared" si="2"/>
        <v>122.15</v>
      </c>
      <c r="C134" s="24">
        <v>42681</v>
      </c>
      <c r="D134">
        <v>122.15</v>
      </c>
    </row>
    <row r="135" spans="1:4" x14ac:dyDescent="0.25">
      <c r="A135" s="24">
        <v>42682</v>
      </c>
      <c r="B135" s="33">
        <f t="shared" si="2"/>
        <v>121.64</v>
      </c>
      <c r="C135" s="24">
        <v>42682</v>
      </c>
      <c r="D135">
        <v>121.64</v>
      </c>
    </row>
    <row r="136" spans="1:4" x14ac:dyDescent="0.25">
      <c r="A136" s="24">
        <v>42683</v>
      </c>
      <c r="B136" s="33">
        <f t="shared" si="2"/>
        <v>121.56</v>
      </c>
      <c r="C136" s="24">
        <v>42683</v>
      </c>
      <c r="D136">
        <v>121.56</v>
      </c>
    </row>
    <row r="137" spans="1:4" x14ac:dyDescent="0.25">
      <c r="A137" s="24">
        <v>42684</v>
      </c>
      <c r="B137" s="33">
        <f t="shared" si="2"/>
        <v>119.75</v>
      </c>
      <c r="C137" s="24">
        <v>42684</v>
      </c>
      <c r="D137">
        <v>119.75</v>
      </c>
    </row>
    <row r="138" spans="1:4" x14ac:dyDescent="0.25">
      <c r="A138" s="24">
        <v>42685</v>
      </c>
      <c r="B138" s="33">
        <f t="shared" si="2"/>
        <v>117.1</v>
      </c>
      <c r="C138" s="24">
        <v>42685</v>
      </c>
      <c r="D138">
        <v>117.1</v>
      </c>
    </row>
    <row r="139" spans="1:4" x14ac:dyDescent="0.25">
      <c r="A139" s="24">
        <v>42688</v>
      </c>
      <c r="B139" s="33">
        <f t="shared" si="2"/>
        <v>116.11</v>
      </c>
      <c r="C139" s="24">
        <v>42688</v>
      </c>
      <c r="D139">
        <v>116.11</v>
      </c>
    </row>
    <row r="140" spans="1:4" x14ac:dyDescent="0.25">
      <c r="A140" s="24">
        <v>42689</v>
      </c>
      <c r="B140" s="33">
        <f t="shared" si="2"/>
        <v>117.12</v>
      </c>
      <c r="C140" s="24">
        <v>42689</v>
      </c>
      <c r="D140">
        <v>117.12</v>
      </c>
    </row>
    <row r="141" spans="1:4" x14ac:dyDescent="0.25">
      <c r="A141" s="24">
        <v>42690</v>
      </c>
      <c r="B141" s="33">
        <f t="shared" si="2"/>
        <v>116.77</v>
      </c>
      <c r="C141" s="24">
        <v>42690</v>
      </c>
      <c r="D141">
        <v>116.77</v>
      </c>
    </row>
    <row r="142" spans="1:4" x14ac:dyDescent="0.25">
      <c r="A142" s="24">
        <v>42691</v>
      </c>
      <c r="B142" s="33">
        <f t="shared" si="2"/>
        <v>116.17</v>
      </c>
      <c r="C142" s="24">
        <v>42691</v>
      </c>
      <c r="D142">
        <v>116.17</v>
      </c>
    </row>
    <row r="143" spans="1:4" x14ac:dyDescent="0.25">
      <c r="A143" s="24">
        <v>42692</v>
      </c>
      <c r="B143" s="33">
        <f t="shared" si="2"/>
        <v>115.15</v>
      </c>
      <c r="C143" s="24">
        <v>42692</v>
      </c>
      <c r="D143">
        <v>115.15</v>
      </c>
    </row>
    <row r="144" spans="1:4" x14ac:dyDescent="0.25">
      <c r="A144" s="24">
        <v>42695</v>
      </c>
      <c r="B144" s="33">
        <f t="shared" si="2"/>
        <v>115.58</v>
      </c>
      <c r="C144" s="24">
        <v>42695</v>
      </c>
      <c r="D144">
        <v>115.58</v>
      </c>
    </row>
    <row r="145" spans="1:4" x14ac:dyDescent="0.25">
      <c r="A145" s="24">
        <v>42696</v>
      </c>
      <c r="B145" s="33">
        <f t="shared" si="2"/>
        <v>115.54</v>
      </c>
      <c r="C145" s="24">
        <v>42696</v>
      </c>
      <c r="D145">
        <v>115.54</v>
      </c>
    </row>
    <row r="146" spans="1:4" x14ac:dyDescent="0.25">
      <c r="A146" s="24">
        <v>42697</v>
      </c>
      <c r="B146" s="33">
        <f t="shared" si="2"/>
        <v>113.25</v>
      </c>
      <c r="C146" s="24">
        <v>42697</v>
      </c>
      <c r="D146">
        <v>113.25</v>
      </c>
    </row>
    <row r="147" spans="1:4" x14ac:dyDescent="0.25">
      <c r="A147" s="24">
        <v>42699</v>
      </c>
      <c r="B147" s="33">
        <f t="shared" si="2"/>
        <v>112.61</v>
      </c>
      <c r="C147" s="24">
        <v>42699</v>
      </c>
      <c r="D147">
        <v>112.61</v>
      </c>
    </row>
    <row r="148" spans="1:4" x14ac:dyDescent="0.25">
      <c r="A148" s="24">
        <v>42702</v>
      </c>
      <c r="B148" s="33">
        <f t="shared" si="2"/>
        <v>113.8</v>
      </c>
      <c r="C148" s="24">
        <v>42702</v>
      </c>
      <c r="D148">
        <v>113.8</v>
      </c>
    </row>
    <row r="149" spans="1:4" x14ac:dyDescent="0.25">
      <c r="A149" s="24">
        <v>42703</v>
      </c>
      <c r="B149" s="33">
        <f t="shared" si="2"/>
        <v>113.27</v>
      </c>
      <c r="C149" s="24">
        <v>42703</v>
      </c>
      <c r="D149">
        <v>113.27</v>
      </c>
    </row>
    <row r="150" spans="1:4" x14ac:dyDescent="0.25">
      <c r="A150" s="24">
        <v>42704</v>
      </c>
      <c r="B150" s="33">
        <f t="shared" si="2"/>
        <v>111.75</v>
      </c>
      <c r="C150" s="24">
        <v>42704</v>
      </c>
      <c r="D150">
        <v>111.75</v>
      </c>
    </row>
    <row r="151" spans="1:4" x14ac:dyDescent="0.25">
      <c r="A151" s="24">
        <v>42705</v>
      </c>
      <c r="B151" s="33">
        <f t="shared" si="2"/>
        <v>111.54</v>
      </c>
      <c r="C151" s="24">
        <v>42705</v>
      </c>
      <c r="D151">
        <v>111.54</v>
      </c>
    </row>
    <row r="152" spans="1:4" x14ac:dyDescent="0.25">
      <c r="A152" s="24">
        <v>42706</v>
      </c>
      <c r="B152" s="33">
        <f t="shared" si="2"/>
        <v>112.14</v>
      </c>
      <c r="C152" s="24">
        <v>42706</v>
      </c>
      <c r="D152">
        <v>112.14</v>
      </c>
    </row>
    <row r="153" spans="1:4" x14ac:dyDescent="0.25">
      <c r="A153" s="24">
        <v>42709</v>
      </c>
      <c r="B153" s="33">
        <f t="shared" si="2"/>
        <v>111.54</v>
      </c>
      <c r="C153" s="24">
        <v>42709</v>
      </c>
      <c r="D153">
        <v>111.54</v>
      </c>
    </row>
    <row r="154" spans="1:4" x14ac:dyDescent="0.25">
      <c r="A154" s="24">
        <v>42710</v>
      </c>
      <c r="B154" s="33">
        <f t="shared" si="2"/>
        <v>111.43</v>
      </c>
      <c r="C154" s="24">
        <v>42710</v>
      </c>
      <c r="D154">
        <v>111.43</v>
      </c>
    </row>
    <row r="155" spans="1:4" x14ac:dyDescent="0.25">
      <c r="A155" s="24">
        <v>42711</v>
      </c>
      <c r="B155" s="33">
        <f t="shared" si="2"/>
        <v>111.83</v>
      </c>
      <c r="C155" s="24">
        <v>42711</v>
      </c>
      <c r="D155">
        <v>111.83</v>
      </c>
    </row>
    <row r="156" spans="1:4" x14ac:dyDescent="0.25">
      <c r="A156" s="24">
        <v>42712</v>
      </c>
      <c r="B156" s="33">
        <f t="shared" si="2"/>
        <v>111.57</v>
      </c>
      <c r="C156" s="24">
        <v>42712</v>
      </c>
      <c r="D156">
        <v>111.57</v>
      </c>
    </row>
    <row r="157" spans="1:4" x14ac:dyDescent="0.25">
      <c r="A157" s="24">
        <v>42713</v>
      </c>
      <c r="B157" s="33">
        <f t="shared" si="2"/>
        <v>110.4</v>
      </c>
      <c r="C157" s="24">
        <v>42713</v>
      </c>
      <c r="D157">
        <v>110.4</v>
      </c>
    </row>
    <row r="158" spans="1:4" x14ac:dyDescent="0.25">
      <c r="A158" s="24">
        <v>42716</v>
      </c>
      <c r="B158" s="33">
        <f t="shared" si="2"/>
        <v>110.82</v>
      </c>
      <c r="C158" s="24">
        <v>42716</v>
      </c>
      <c r="D158">
        <v>110.82</v>
      </c>
    </row>
    <row r="159" spans="1:4" x14ac:dyDescent="0.25">
      <c r="A159" s="24">
        <v>42717</v>
      </c>
      <c r="B159" s="33">
        <f t="shared" si="2"/>
        <v>110.45</v>
      </c>
      <c r="C159" s="24">
        <v>42717</v>
      </c>
      <c r="D159">
        <v>110.45</v>
      </c>
    </row>
    <row r="160" spans="1:4" x14ac:dyDescent="0.25">
      <c r="A160" s="24">
        <v>42718</v>
      </c>
      <c r="B160" s="33">
        <f t="shared" si="2"/>
        <v>108.83</v>
      </c>
      <c r="C160" s="24">
        <v>42718</v>
      </c>
      <c r="D160">
        <v>108.83</v>
      </c>
    </row>
    <row r="161" spans="1:4" x14ac:dyDescent="0.25">
      <c r="A161" s="24">
        <v>42719</v>
      </c>
      <c r="B161" s="33">
        <f t="shared" si="2"/>
        <v>107.34</v>
      </c>
      <c r="C161" s="24">
        <v>42719</v>
      </c>
      <c r="D161">
        <v>107.34</v>
      </c>
    </row>
    <row r="162" spans="1:4" x14ac:dyDescent="0.25">
      <c r="A162" s="24">
        <v>42720</v>
      </c>
      <c r="B162" s="33">
        <f t="shared" si="2"/>
        <v>108.05</v>
      </c>
      <c r="C162" s="24">
        <v>42720</v>
      </c>
      <c r="D162">
        <v>108.05</v>
      </c>
    </row>
    <row r="163" spans="1:4" x14ac:dyDescent="0.25">
      <c r="A163" s="24">
        <v>42723</v>
      </c>
      <c r="B163" s="33">
        <f t="shared" si="2"/>
        <v>108.59</v>
      </c>
      <c r="C163" s="24">
        <v>42723</v>
      </c>
      <c r="D163">
        <v>108.59</v>
      </c>
    </row>
    <row r="164" spans="1:4" x14ac:dyDescent="0.25">
      <c r="A164" s="24">
        <v>42724</v>
      </c>
      <c r="B164" s="33">
        <f t="shared" si="2"/>
        <v>107.79</v>
      </c>
      <c r="C164" s="24">
        <v>42724</v>
      </c>
      <c r="D164">
        <v>107.79</v>
      </c>
    </row>
    <row r="165" spans="1:4" x14ac:dyDescent="0.25">
      <c r="A165" s="24">
        <v>42725</v>
      </c>
      <c r="B165" s="33">
        <f t="shared" si="2"/>
        <v>107.85</v>
      </c>
      <c r="C165" s="24">
        <v>42725</v>
      </c>
      <c r="D165">
        <v>107.85</v>
      </c>
    </row>
    <row r="166" spans="1:4" x14ac:dyDescent="0.25">
      <c r="A166" s="24">
        <v>42726</v>
      </c>
      <c r="B166" s="33">
        <f t="shared" si="2"/>
        <v>107.59</v>
      </c>
      <c r="C166" s="24">
        <v>42726</v>
      </c>
      <c r="D166">
        <v>107.59</v>
      </c>
    </row>
    <row r="167" spans="1:4" x14ac:dyDescent="0.25">
      <c r="A167" s="24">
        <v>42727</v>
      </c>
      <c r="B167" s="33">
        <f t="shared" si="2"/>
        <v>107.93</v>
      </c>
      <c r="C167" s="24">
        <v>42727</v>
      </c>
      <c r="D167">
        <v>107.93</v>
      </c>
    </row>
    <row r="168" spans="1:4" x14ac:dyDescent="0.25">
      <c r="A168" s="24">
        <v>42731</v>
      </c>
      <c r="B168" s="33">
        <f t="shared" si="2"/>
        <v>108.56</v>
      </c>
      <c r="C168" s="24">
        <v>42731</v>
      </c>
      <c r="D168">
        <v>108.56</v>
      </c>
    </row>
    <row r="169" spans="1:4" x14ac:dyDescent="0.25">
      <c r="A169" s="24">
        <v>42732</v>
      </c>
      <c r="B169" s="33">
        <f t="shared" si="2"/>
        <v>108.86</v>
      </c>
      <c r="C169" s="24">
        <v>42732</v>
      </c>
      <c r="D169">
        <v>108.86</v>
      </c>
    </row>
    <row r="170" spans="1:4" x14ac:dyDescent="0.25">
      <c r="A170" s="24">
        <v>42733</v>
      </c>
      <c r="B170" s="33">
        <f t="shared" si="2"/>
        <v>110.29</v>
      </c>
      <c r="C170" s="24">
        <v>42733</v>
      </c>
      <c r="D170">
        <v>110.29</v>
      </c>
    </row>
    <row r="171" spans="1:4" x14ac:dyDescent="0.25">
      <c r="A171" s="24">
        <v>42734</v>
      </c>
      <c r="B171" s="33">
        <f t="shared" si="2"/>
        <v>109.61</v>
      </c>
      <c r="C171" s="24">
        <v>42734</v>
      </c>
      <c r="D171">
        <v>109.61</v>
      </c>
    </row>
    <row r="172" spans="1:4" x14ac:dyDescent="0.25">
      <c r="A172" s="24">
        <v>42738</v>
      </c>
      <c r="B172" s="33">
        <f t="shared" si="2"/>
        <v>110.47</v>
      </c>
      <c r="C172" s="24">
        <v>42738</v>
      </c>
      <c r="D172">
        <v>110.47</v>
      </c>
    </row>
    <row r="173" spans="1:4" x14ac:dyDescent="0.25">
      <c r="A173" s="24">
        <v>42739</v>
      </c>
      <c r="B173" s="33">
        <f t="shared" si="2"/>
        <v>110.86</v>
      </c>
      <c r="C173" s="24">
        <v>42739</v>
      </c>
      <c r="D173">
        <v>110.86</v>
      </c>
    </row>
    <row r="174" spans="1:4" x14ac:dyDescent="0.25">
      <c r="A174" s="24">
        <v>42740</v>
      </c>
      <c r="B174" s="33">
        <f t="shared" si="2"/>
        <v>112.58</v>
      </c>
      <c r="C174" s="24">
        <v>42740</v>
      </c>
      <c r="D174">
        <v>112.58</v>
      </c>
    </row>
    <row r="175" spans="1:4" x14ac:dyDescent="0.25">
      <c r="A175" s="24">
        <v>42741</v>
      </c>
      <c r="B175" s="33">
        <f t="shared" si="2"/>
        <v>111.75</v>
      </c>
      <c r="C175" s="24">
        <v>42741</v>
      </c>
      <c r="D175">
        <v>111.75</v>
      </c>
    </row>
    <row r="176" spans="1:4" x14ac:dyDescent="0.25">
      <c r="A176" s="24">
        <v>42744</v>
      </c>
      <c r="B176" s="33">
        <f t="shared" si="2"/>
        <v>112.67</v>
      </c>
      <c r="C176" s="24">
        <v>42744</v>
      </c>
      <c r="D176">
        <v>112.67</v>
      </c>
    </row>
    <row r="177" spans="1:4" x14ac:dyDescent="0.25">
      <c r="A177" s="24">
        <v>42745</v>
      </c>
      <c r="B177" s="33">
        <f t="shared" si="2"/>
        <v>113.15</v>
      </c>
      <c r="C177" s="24">
        <v>42745</v>
      </c>
      <c r="D177">
        <v>113.15</v>
      </c>
    </row>
    <row r="178" spans="1:4" x14ac:dyDescent="0.25">
      <c r="A178" s="24">
        <v>42746</v>
      </c>
      <c r="B178" s="33">
        <f t="shared" si="2"/>
        <v>113.5</v>
      </c>
      <c r="C178" s="24">
        <v>42746</v>
      </c>
      <c r="D178">
        <v>113.5</v>
      </c>
    </row>
    <row r="179" spans="1:4" x14ac:dyDescent="0.25">
      <c r="A179" s="24">
        <v>42747</v>
      </c>
      <c r="B179" s="33">
        <f t="shared" si="2"/>
        <v>113.91</v>
      </c>
      <c r="C179" s="24">
        <v>42747</v>
      </c>
      <c r="D179">
        <v>113.91</v>
      </c>
    </row>
    <row r="180" spans="1:4" x14ac:dyDescent="0.25">
      <c r="A180" s="24">
        <v>42748</v>
      </c>
      <c r="B180" s="33">
        <f t="shared" si="2"/>
        <v>114.21</v>
      </c>
      <c r="C180" s="24">
        <v>42748</v>
      </c>
      <c r="D180">
        <v>114.21</v>
      </c>
    </row>
    <row r="181" spans="1:4" x14ac:dyDescent="0.25">
      <c r="A181" s="24">
        <v>42752</v>
      </c>
      <c r="B181" s="33">
        <f t="shared" si="2"/>
        <v>115.85</v>
      </c>
      <c r="C181" s="24">
        <v>42752</v>
      </c>
      <c r="D181">
        <v>115.85</v>
      </c>
    </row>
    <row r="182" spans="1:4" x14ac:dyDescent="0.25">
      <c r="A182" s="24">
        <v>42753</v>
      </c>
      <c r="B182" s="33">
        <f t="shared" si="2"/>
        <v>114.87</v>
      </c>
      <c r="C182" s="24">
        <v>42753</v>
      </c>
      <c r="D182">
        <v>114.87</v>
      </c>
    </row>
    <row r="183" spans="1:4" x14ac:dyDescent="0.25">
      <c r="A183" s="24">
        <v>42754</v>
      </c>
      <c r="B183" s="33">
        <f t="shared" si="2"/>
        <v>114.77</v>
      </c>
      <c r="C183" s="24">
        <v>42754</v>
      </c>
      <c r="D183">
        <v>114.77</v>
      </c>
    </row>
    <row r="184" spans="1:4" x14ac:dyDescent="0.25">
      <c r="A184" s="24">
        <v>42755</v>
      </c>
      <c r="B184" s="33">
        <f t="shared" si="2"/>
        <v>115.05</v>
      </c>
      <c r="C184" s="24">
        <v>42755</v>
      </c>
      <c r="D184">
        <v>115.05</v>
      </c>
    </row>
    <row r="185" spans="1:4" x14ac:dyDescent="0.25">
      <c r="A185" s="24">
        <v>42758</v>
      </c>
      <c r="B185" s="33">
        <f t="shared" si="2"/>
        <v>115.79</v>
      </c>
      <c r="C185" s="24">
        <v>42758</v>
      </c>
      <c r="D185">
        <v>115.79</v>
      </c>
    </row>
    <row r="186" spans="1:4" x14ac:dyDescent="0.25">
      <c r="A186" s="24">
        <v>42759</v>
      </c>
      <c r="B186" s="33">
        <f t="shared" si="2"/>
        <v>115.27</v>
      </c>
      <c r="C186" s="24">
        <v>42759</v>
      </c>
      <c r="D186">
        <v>115.27</v>
      </c>
    </row>
    <row r="187" spans="1:4" x14ac:dyDescent="0.25">
      <c r="A187" s="24">
        <v>42760</v>
      </c>
      <c r="B187" s="33">
        <f t="shared" si="2"/>
        <v>114.32</v>
      </c>
      <c r="C187" s="24">
        <v>42760</v>
      </c>
      <c r="D187">
        <v>114.32</v>
      </c>
    </row>
    <row r="188" spans="1:4" x14ac:dyDescent="0.25">
      <c r="A188" s="24">
        <v>42761</v>
      </c>
      <c r="B188" s="33">
        <f t="shared" si="2"/>
        <v>113.26</v>
      </c>
      <c r="C188" s="24">
        <v>42761</v>
      </c>
      <c r="D188">
        <v>113.26</v>
      </c>
    </row>
    <row r="189" spans="1:4" x14ac:dyDescent="0.25">
      <c r="A189" s="24">
        <v>42762</v>
      </c>
      <c r="B189" s="33">
        <f t="shared" si="2"/>
        <v>113.49</v>
      </c>
      <c r="C189" s="24">
        <v>42762</v>
      </c>
      <c r="D189">
        <v>113.49</v>
      </c>
    </row>
    <row r="190" spans="1:4" x14ac:dyDescent="0.25">
      <c r="A190" s="24">
        <v>42765</v>
      </c>
      <c r="B190" s="33">
        <f t="shared" si="2"/>
        <v>113.97</v>
      </c>
      <c r="C190" s="24">
        <v>42765</v>
      </c>
      <c r="D190">
        <v>113.97</v>
      </c>
    </row>
    <row r="191" spans="1:4" x14ac:dyDescent="0.25">
      <c r="A191" s="24">
        <v>42766</v>
      </c>
      <c r="B191" s="33">
        <f t="shared" si="2"/>
        <v>115.55</v>
      </c>
      <c r="C191" s="24">
        <v>42766</v>
      </c>
      <c r="D191">
        <v>115.55</v>
      </c>
    </row>
    <row r="192" spans="1:4" x14ac:dyDescent="0.25">
      <c r="A192" s="24">
        <v>42767</v>
      </c>
      <c r="B192" s="33">
        <f t="shared" si="2"/>
        <v>115.2</v>
      </c>
      <c r="C192" s="24">
        <v>42767</v>
      </c>
      <c r="D192">
        <v>115.2</v>
      </c>
    </row>
    <row r="193" spans="1:4" x14ac:dyDescent="0.25">
      <c r="A193" s="24">
        <v>42768</v>
      </c>
      <c r="B193" s="33">
        <f t="shared" si="2"/>
        <v>115.84</v>
      </c>
      <c r="C193" s="24">
        <v>42768</v>
      </c>
      <c r="D193">
        <v>115.84</v>
      </c>
    </row>
    <row r="194" spans="1:4" x14ac:dyDescent="0.25">
      <c r="A194" s="24">
        <v>42769</v>
      </c>
      <c r="B194" s="33">
        <f t="shared" si="2"/>
        <v>116.13</v>
      </c>
      <c r="C194" s="24">
        <v>42769</v>
      </c>
      <c r="D194">
        <v>116.13</v>
      </c>
    </row>
    <row r="195" spans="1:4" x14ac:dyDescent="0.25">
      <c r="A195" s="24">
        <v>42772</v>
      </c>
      <c r="B195" s="33">
        <f t="shared" ref="B195:B258" si="3">IFERROR(VLOOKUP(A195,$C$2:$D$1048576,2,FALSE),IF(ROW(B195)=2,"",B194))</f>
        <v>117.7</v>
      </c>
      <c r="C195" s="24">
        <v>42772</v>
      </c>
      <c r="D195">
        <v>117.7</v>
      </c>
    </row>
    <row r="196" spans="1:4" x14ac:dyDescent="0.25">
      <c r="A196" s="24">
        <v>42773</v>
      </c>
      <c r="B196" s="33">
        <f t="shared" si="3"/>
        <v>117.46</v>
      </c>
      <c r="C196" s="24">
        <v>42773</v>
      </c>
      <c r="D196">
        <v>117.46</v>
      </c>
    </row>
    <row r="197" spans="1:4" x14ac:dyDescent="0.25">
      <c r="A197" s="24">
        <v>42774</v>
      </c>
      <c r="B197" s="33">
        <f t="shared" si="3"/>
        <v>118.19</v>
      </c>
      <c r="C197" s="24">
        <v>42774</v>
      </c>
      <c r="D197">
        <v>118.19</v>
      </c>
    </row>
    <row r="198" spans="1:4" x14ac:dyDescent="0.25">
      <c r="A198" s="24">
        <v>42775</v>
      </c>
      <c r="B198" s="33">
        <f t="shared" si="3"/>
        <v>117.29</v>
      </c>
      <c r="C198" s="24">
        <v>42775</v>
      </c>
      <c r="D198">
        <v>117.29</v>
      </c>
    </row>
    <row r="199" spans="1:4" x14ac:dyDescent="0.25">
      <c r="A199" s="24">
        <v>42776</v>
      </c>
      <c r="B199" s="33">
        <f t="shared" si="3"/>
        <v>117.6</v>
      </c>
      <c r="C199" s="24">
        <v>42776</v>
      </c>
      <c r="D199">
        <v>117.6</v>
      </c>
    </row>
    <row r="200" spans="1:4" x14ac:dyDescent="0.25">
      <c r="A200" s="24">
        <v>42779</v>
      </c>
      <c r="B200" s="33">
        <f t="shared" si="3"/>
        <v>116.8</v>
      </c>
      <c r="C200" s="24">
        <v>42779</v>
      </c>
      <c r="D200">
        <v>116.8</v>
      </c>
    </row>
    <row r="201" spans="1:4" x14ac:dyDescent="0.25">
      <c r="A201" s="24">
        <v>42780</v>
      </c>
      <c r="B201" s="33">
        <f t="shared" si="3"/>
        <v>116.93</v>
      </c>
      <c r="C201" s="24">
        <v>42780</v>
      </c>
      <c r="D201">
        <v>116.93</v>
      </c>
    </row>
    <row r="202" spans="1:4" x14ac:dyDescent="0.25">
      <c r="A202" s="24">
        <v>42781</v>
      </c>
      <c r="B202" s="33">
        <f t="shared" si="3"/>
        <v>117.45</v>
      </c>
      <c r="C202" s="24">
        <v>42781</v>
      </c>
      <c r="D202">
        <v>117.45</v>
      </c>
    </row>
    <row r="203" spans="1:4" x14ac:dyDescent="0.25">
      <c r="A203" s="24">
        <v>42782</v>
      </c>
      <c r="B203" s="33">
        <f t="shared" si="3"/>
        <v>118.08</v>
      </c>
      <c r="C203" s="24">
        <v>42782</v>
      </c>
      <c r="D203">
        <v>118.08</v>
      </c>
    </row>
    <row r="204" spans="1:4" x14ac:dyDescent="0.25">
      <c r="A204" s="24">
        <v>42783</v>
      </c>
      <c r="B204" s="33">
        <f t="shared" si="3"/>
        <v>117.68</v>
      </c>
      <c r="C204" s="24">
        <v>42783</v>
      </c>
      <c r="D204">
        <v>117.68</v>
      </c>
    </row>
    <row r="205" spans="1:4" x14ac:dyDescent="0.25">
      <c r="A205" s="24">
        <v>42787</v>
      </c>
      <c r="B205" s="33">
        <f t="shared" si="3"/>
        <v>117.75</v>
      </c>
      <c r="C205" s="24">
        <v>42787</v>
      </c>
      <c r="D205">
        <v>117.75</v>
      </c>
    </row>
    <row r="206" spans="1:4" x14ac:dyDescent="0.25">
      <c r="A206" s="24">
        <v>42788</v>
      </c>
      <c r="B206" s="33">
        <f t="shared" si="3"/>
        <v>117.91</v>
      </c>
      <c r="C206" s="24">
        <v>42788</v>
      </c>
      <c r="D206">
        <v>117.91</v>
      </c>
    </row>
    <row r="207" spans="1:4" x14ac:dyDescent="0.25">
      <c r="A207" s="24">
        <v>42789</v>
      </c>
      <c r="B207" s="33">
        <f t="shared" si="3"/>
        <v>118.94</v>
      </c>
      <c r="C207" s="24">
        <v>42789</v>
      </c>
      <c r="D207">
        <v>118.94</v>
      </c>
    </row>
    <row r="208" spans="1:4" x14ac:dyDescent="0.25">
      <c r="A208" s="24">
        <v>42790</v>
      </c>
      <c r="B208" s="33">
        <f t="shared" si="3"/>
        <v>119.7</v>
      </c>
      <c r="C208" s="24">
        <v>42790</v>
      </c>
      <c r="D208">
        <v>119.7</v>
      </c>
    </row>
    <row r="209" spans="1:4" x14ac:dyDescent="0.25">
      <c r="A209" s="24">
        <v>42793</v>
      </c>
      <c r="B209" s="33">
        <f t="shared" si="3"/>
        <v>119.12</v>
      </c>
      <c r="C209" s="24">
        <v>42793</v>
      </c>
      <c r="D209">
        <v>119.12</v>
      </c>
    </row>
    <row r="210" spans="1:4" x14ac:dyDescent="0.25">
      <c r="A210" s="24">
        <v>42794</v>
      </c>
      <c r="B210" s="33">
        <f t="shared" si="3"/>
        <v>119.23</v>
      </c>
      <c r="C210" s="24">
        <v>42794</v>
      </c>
      <c r="D210">
        <v>119.23</v>
      </c>
    </row>
    <row r="211" spans="1:4" x14ac:dyDescent="0.25">
      <c r="A211" s="24">
        <v>42795</v>
      </c>
      <c r="B211" s="33">
        <f t="shared" si="3"/>
        <v>119.06</v>
      </c>
      <c r="C211" s="24">
        <v>42795</v>
      </c>
      <c r="D211">
        <v>119.06</v>
      </c>
    </row>
    <row r="212" spans="1:4" x14ac:dyDescent="0.25">
      <c r="A212" s="24">
        <v>42796</v>
      </c>
      <c r="B212" s="33">
        <f t="shared" si="3"/>
        <v>117.58</v>
      </c>
      <c r="C212" s="24">
        <v>42796</v>
      </c>
      <c r="D212">
        <v>117.58</v>
      </c>
    </row>
    <row r="213" spans="1:4" x14ac:dyDescent="0.25">
      <c r="A213" s="24">
        <v>42797</v>
      </c>
      <c r="B213" s="33">
        <f t="shared" si="3"/>
        <v>117.51</v>
      </c>
      <c r="C213" s="24">
        <v>42797</v>
      </c>
      <c r="D213">
        <v>117.51</v>
      </c>
    </row>
    <row r="214" spans="1:4" x14ac:dyDescent="0.25">
      <c r="A214" s="24">
        <v>42800</v>
      </c>
      <c r="B214" s="33">
        <f t="shared" si="3"/>
        <v>116.72</v>
      </c>
      <c r="C214" s="24">
        <v>42800</v>
      </c>
      <c r="D214">
        <v>116.72</v>
      </c>
    </row>
    <row r="215" spans="1:4" x14ac:dyDescent="0.25">
      <c r="A215" s="24">
        <v>42801</v>
      </c>
      <c r="B215" s="33">
        <f t="shared" si="3"/>
        <v>115.78</v>
      </c>
      <c r="C215" s="24">
        <v>42801</v>
      </c>
      <c r="D215">
        <v>115.78</v>
      </c>
    </row>
    <row r="216" spans="1:4" x14ac:dyDescent="0.25">
      <c r="A216" s="24">
        <v>42802</v>
      </c>
      <c r="B216" s="33">
        <f t="shared" si="3"/>
        <v>115.06</v>
      </c>
      <c r="C216" s="24">
        <v>42802</v>
      </c>
      <c r="D216">
        <v>115.06</v>
      </c>
    </row>
    <row r="217" spans="1:4" x14ac:dyDescent="0.25">
      <c r="A217" s="24">
        <v>42803</v>
      </c>
      <c r="B217" s="33">
        <f t="shared" si="3"/>
        <v>114.47</v>
      </c>
      <c r="C217" s="24">
        <v>42803</v>
      </c>
      <c r="D217">
        <v>114.47</v>
      </c>
    </row>
    <row r="218" spans="1:4" x14ac:dyDescent="0.25">
      <c r="A218" s="24">
        <v>42804</v>
      </c>
      <c r="B218" s="33">
        <f t="shared" si="3"/>
        <v>114.72</v>
      </c>
      <c r="C218" s="24">
        <v>42804</v>
      </c>
      <c r="D218">
        <v>114.72</v>
      </c>
    </row>
    <row r="219" spans="1:4" x14ac:dyDescent="0.25">
      <c r="A219" s="24">
        <v>42807</v>
      </c>
      <c r="B219" s="33">
        <f t="shared" si="3"/>
        <v>114.74</v>
      </c>
      <c r="C219" s="24">
        <v>42807</v>
      </c>
      <c r="D219">
        <v>114.74</v>
      </c>
    </row>
    <row r="220" spans="1:4" x14ac:dyDescent="0.25">
      <c r="A220" s="24">
        <v>42808</v>
      </c>
      <c r="B220" s="33">
        <f t="shared" si="3"/>
        <v>114.12</v>
      </c>
      <c r="C220" s="24">
        <v>42808</v>
      </c>
      <c r="D220">
        <v>114.12</v>
      </c>
    </row>
    <row r="221" spans="1:4" x14ac:dyDescent="0.25">
      <c r="A221" s="24">
        <v>42809</v>
      </c>
      <c r="B221" s="33">
        <f t="shared" si="3"/>
        <v>116.25</v>
      </c>
      <c r="C221" s="24">
        <v>42809</v>
      </c>
      <c r="D221">
        <v>116.25</v>
      </c>
    </row>
    <row r="222" spans="1:4" x14ac:dyDescent="0.25">
      <c r="A222" s="24">
        <v>42810</v>
      </c>
      <c r="B222" s="33">
        <f t="shared" si="3"/>
        <v>116.73</v>
      </c>
      <c r="C222" s="24">
        <v>42810</v>
      </c>
      <c r="D222">
        <v>116.73</v>
      </c>
    </row>
    <row r="223" spans="1:4" x14ac:dyDescent="0.25">
      <c r="A223" s="24">
        <v>42811</v>
      </c>
      <c r="B223" s="33">
        <f t="shared" si="3"/>
        <v>116.99</v>
      </c>
      <c r="C223" s="24">
        <v>42811</v>
      </c>
      <c r="D223">
        <v>116.99</v>
      </c>
    </row>
    <row r="224" spans="1:4" x14ac:dyDescent="0.25">
      <c r="A224" s="24">
        <v>42814</v>
      </c>
      <c r="B224" s="33">
        <f t="shared" si="3"/>
        <v>117.56</v>
      </c>
      <c r="C224" s="24">
        <v>42814</v>
      </c>
      <c r="D224">
        <v>117.56</v>
      </c>
    </row>
    <row r="225" spans="1:4" x14ac:dyDescent="0.25">
      <c r="A225" s="24">
        <v>42815</v>
      </c>
      <c r="B225" s="33">
        <f t="shared" si="3"/>
        <v>118.54</v>
      </c>
      <c r="C225" s="24">
        <v>42815</v>
      </c>
      <c r="D225">
        <v>118.54</v>
      </c>
    </row>
    <row r="226" spans="1:4" x14ac:dyDescent="0.25">
      <c r="A226" s="24">
        <v>42816</v>
      </c>
      <c r="B226" s="33">
        <f t="shared" si="3"/>
        <v>118.83</v>
      </c>
      <c r="C226" s="24">
        <v>42816</v>
      </c>
      <c r="D226">
        <v>118.83</v>
      </c>
    </row>
    <row r="227" spans="1:4" x14ac:dyDescent="0.25">
      <c r="A227" s="24">
        <v>42817</v>
      </c>
      <c r="B227" s="33">
        <f t="shared" si="3"/>
        <v>118.67</v>
      </c>
      <c r="C227" s="24">
        <v>42817</v>
      </c>
      <c r="D227">
        <v>118.67</v>
      </c>
    </row>
    <row r="228" spans="1:4" x14ac:dyDescent="0.25">
      <c r="A228" s="24">
        <v>42818</v>
      </c>
      <c r="B228" s="33">
        <f t="shared" si="3"/>
        <v>118.86</v>
      </c>
      <c r="C228" s="24">
        <v>42818</v>
      </c>
      <c r="D228">
        <v>118.86</v>
      </c>
    </row>
    <row r="229" spans="1:4" x14ac:dyDescent="0.25">
      <c r="A229" s="24">
        <v>42821</v>
      </c>
      <c r="B229" s="33">
        <f t="shared" si="3"/>
        <v>119.53</v>
      </c>
      <c r="C229" s="24">
        <v>42821</v>
      </c>
      <c r="D229">
        <v>119.53</v>
      </c>
    </row>
    <row r="230" spans="1:4" x14ac:dyDescent="0.25">
      <c r="A230" s="24">
        <v>42822</v>
      </c>
      <c r="B230" s="33">
        <f t="shared" si="3"/>
        <v>119.04</v>
      </c>
      <c r="C230" s="24">
        <v>42822</v>
      </c>
      <c r="D230">
        <v>119.04</v>
      </c>
    </row>
    <row r="231" spans="1:4" x14ac:dyDescent="0.25">
      <c r="A231" s="24">
        <v>42823</v>
      </c>
      <c r="B231" s="33">
        <f t="shared" si="3"/>
        <v>119.33</v>
      </c>
      <c r="C231" s="24">
        <v>42823</v>
      </c>
      <c r="D231">
        <v>119.33</v>
      </c>
    </row>
    <row r="232" spans="1:4" x14ac:dyDescent="0.25">
      <c r="A232" s="24">
        <v>42824</v>
      </c>
      <c r="B232" s="33">
        <f t="shared" si="3"/>
        <v>118.47</v>
      </c>
      <c r="C232" s="24">
        <v>42824</v>
      </c>
      <c r="D232">
        <v>118.47</v>
      </c>
    </row>
    <row r="233" spans="1:4" x14ac:dyDescent="0.25">
      <c r="A233" s="24">
        <v>42825</v>
      </c>
      <c r="B233" s="33">
        <f t="shared" si="3"/>
        <v>118.72</v>
      </c>
      <c r="C233" s="24">
        <v>42825</v>
      </c>
      <c r="D233">
        <v>118.72</v>
      </c>
    </row>
    <row r="234" spans="1:4" x14ac:dyDescent="0.25">
      <c r="A234" s="24">
        <v>42828</v>
      </c>
      <c r="B234" s="33">
        <f t="shared" si="3"/>
        <v>119.35</v>
      </c>
      <c r="C234" s="24">
        <v>42828</v>
      </c>
      <c r="D234">
        <v>119.35</v>
      </c>
    </row>
    <row r="235" spans="1:4" x14ac:dyDescent="0.25">
      <c r="A235" s="24">
        <v>42829</v>
      </c>
      <c r="B235" s="33">
        <f t="shared" si="3"/>
        <v>119.62</v>
      </c>
      <c r="C235" s="24">
        <v>42829</v>
      </c>
      <c r="D235">
        <v>119.62</v>
      </c>
    </row>
    <row r="236" spans="1:4" x14ac:dyDescent="0.25">
      <c r="A236" s="24">
        <v>42830</v>
      </c>
      <c r="B236" s="33">
        <f t="shared" si="3"/>
        <v>119.62</v>
      </c>
      <c r="C236" s="24">
        <v>42830</v>
      </c>
      <c r="D236">
        <v>119.62</v>
      </c>
    </row>
    <row r="237" spans="1:4" x14ac:dyDescent="0.25">
      <c r="A237" s="24">
        <v>42831</v>
      </c>
      <c r="B237" s="33">
        <f t="shared" si="3"/>
        <v>119.18</v>
      </c>
      <c r="C237" s="24">
        <v>42831</v>
      </c>
      <c r="D237">
        <v>119.18</v>
      </c>
    </row>
    <row r="238" spans="1:4" x14ac:dyDescent="0.25">
      <c r="A238" s="24">
        <v>42832</v>
      </c>
      <c r="B238" s="33">
        <f t="shared" si="3"/>
        <v>119.46</v>
      </c>
      <c r="C238" s="24">
        <v>42832</v>
      </c>
      <c r="D238">
        <v>119.46</v>
      </c>
    </row>
    <row r="239" spans="1:4" x14ac:dyDescent="0.25">
      <c r="A239" s="24">
        <v>42835</v>
      </c>
      <c r="B239" s="33">
        <f t="shared" si="3"/>
        <v>119.46</v>
      </c>
      <c r="C239" s="24">
        <v>42835</v>
      </c>
      <c r="D239">
        <v>119.46</v>
      </c>
    </row>
    <row r="240" spans="1:4" x14ac:dyDescent="0.25">
      <c r="A240" s="24">
        <v>42836</v>
      </c>
      <c r="B240" s="33">
        <f t="shared" si="3"/>
        <v>121.19</v>
      </c>
      <c r="C240" s="24">
        <v>42836</v>
      </c>
      <c r="D240">
        <v>121.19</v>
      </c>
    </row>
    <row r="241" spans="1:4" x14ac:dyDescent="0.25">
      <c r="A241" s="24">
        <v>42837</v>
      </c>
      <c r="B241" s="33">
        <f t="shared" si="3"/>
        <v>122.02</v>
      </c>
      <c r="C241" s="24">
        <v>42837</v>
      </c>
      <c r="D241">
        <v>122.02</v>
      </c>
    </row>
    <row r="242" spans="1:4" x14ac:dyDescent="0.25">
      <c r="A242" s="24">
        <v>42838</v>
      </c>
      <c r="B242" s="33">
        <f t="shared" si="3"/>
        <v>122.6</v>
      </c>
      <c r="C242" s="24">
        <v>42838</v>
      </c>
      <c r="D242">
        <v>122.6</v>
      </c>
    </row>
    <row r="243" spans="1:4" x14ac:dyDescent="0.25">
      <c r="A243" s="24">
        <v>42842</v>
      </c>
      <c r="B243" s="33">
        <f t="shared" si="3"/>
        <v>122.24</v>
      </c>
      <c r="C243" s="24">
        <v>42842</v>
      </c>
      <c r="D243">
        <v>122.24</v>
      </c>
    </row>
    <row r="244" spans="1:4" x14ac:dyDescent="0.25">
      <c r="A244" s="24">
        <v>42843</v>
      </c>
      <c r="B244" s="33">
        <f t="shared" si="3"/>
        <v>122.82</v>
      </c>
      <c r="C244" s="24">
        <v>42843</v>
      </c>
      <c r="D244">
        <v>122.82</v>
      </c>
    </row>
    <row r="245" spans="1:4" x14ac:dyDescent="0.25">
      <c r="A245" s="24">
        <v>42844</v>
      </c>
      <c r="B245" s="33">
        <f t="shared" si="3"/>
        <v>121.73</v>
      </c>
      <c r="C245" s="24">
        <v>42844</v>
      </c>
      <c r="D245">
        <v>121.73</v>
      </c>
    </row>
    <row r="246" spans="1:4" x14ac:dyDescent="0.25">
      <c r="A246" s="24">
        <v>42845</v>
      </c>
      <c r="B246" s="33">
        <f t="shared" si="3"/>
        <v>121.96</v>
      </c>
      <c r="C246" s="24">
        <v>42845</v>
      </c>
      <c r="D246">
        <v>121.96</v>
      </c>
    </row>
    <row r="247" spans="1:4" x14ac:dyDescent="0.25">
      <c r="A247" s="24">
        <v>42846</v>
      </c>
      <c r="B247" s="33">
        <f t="shared" si="3"/>
        <v>122.31</v>
      </c>
      <c r="C247" s="24">
        <v>42846</v>
      </c>
      <c r="D247">
        <v>122.31</v>
      </c>
    </row>
    <row r="248" spans="1:4" x14ac:dyDescent="0.25">
      <c r="A248" s="24">
        <v>42849</v>
      </c>
      <c r="B248" s="33">
        <f t="shared" si="3"/>
        <v>121.48</v>
      </c>
      <c r="C248" s="24">
        <v>42849</v>
      </c>
      <c r="D248">
        <v>121.48</v>
      </c>
    </row>
    <row r="249" spans="1:4" x14ac:dyDescent="0.25">
      <c r="A249" s="24">
        <v>42850</v>
      </c>
      <c r="B249" s="33">
        <f t="shared" si="3"/>
        <v>120.25</v>
      </c>
      <c r="C249" s="24">
        <v>42850</v>
      </c>
      <c r="D249">
        <v>120.25</v>
      </c>
    </row>
    <row r="250" spans="1:4" x14ac:dyDescent="0.25">
      <c r="A250" s="24">
        <v>42851</v>
      </c>
      <c r="B250" s="33">
        <f t="shared" si="3"/>
        <v>120.84</v>
      </c>
      <c r="C250" s="24">
        <v>42851</v>
      </c>
      <c r="D250">
        <v>120.84</v>
      </c>
    </row>
    <row r="251" spans="1:4" x14ac:dyDescent="0.25">
      <c r="A251" s="24">
        <v>42852</v>
      </c>
      <c r="B251" s="33">
        <f t="shared" si="3"/>
        <v>120.39</v>
      </c>
      <c r="C251" s="24">
        <v>42852</v>
      </c>
      <c r="D251">
        <v>120.39</v>
      </c>
    </row>
    <row r="252" spans="1:4" x14ac:dyDescent="0.25">
      <c r="A252" s="24">
        <v>42853</v>
      </c>
      <c r="B252" s="33">
        <f t="shared" si="3"/>
        <v>120.77</v>
      </c>
      <c r="C252" s="24">
        <v>42853</v>
      </c>
      <c r="D252">
        <v>120.77</v>
      </c>
    </row>
    <row r="253" spans="1:4" x14ac:dyDescent="0.25">
      <c r="A253" s="24">
        <v>42856</v>
      </c>
      <c r="B253" s="33">
        <f t="shared" si="3"/>
        <v>119.67</v>
      </c>
      <c r="C253" s="24">
        <v>42856</v>
      </c>
      <c r="D253">
        <v>119.67</v>
      </c>
    </row>
    <row r="254" spans="1:4" x14ac:dyDescent="0.25">
      <c r="A254" s="24">
        <v>42857</v>
      </c>
      <c r="B254" s="33">
        <f t="shared" si="3"/>
        <v>119.65</v>
      </c>
      <c r="C254" s="24">
        <v>42857</v>
      </c>
      <c r="D254">
        <v>119.65</v>
      </c>
    </row>
    <row r="255" spans="1:4" x14ac:dyDescent="0.25">
      <c r="A255" s="24">
        <v>42858</v>
      </c>
      <c r="B255" s="33">
        <f t="shared" si="3"/>
        <v>117.98</v>
      </c>
      <c r="C255" s="24">
        <v>42858</v>
      </c>
      <c r="D255">
        <v>117.98</v>
      </c>
    </row>
    <row r="256" spans="1:4" x14ac:dyDescent="0.25">
      <c r="A256" s="24">
        <v>42859</v>
      </c>
      <c r="B256" s="33">
        <f t="shared" si="3"/>
        <v>116.79</v>
      </c>
      <c r="C256" s="24">
        <v>42859</v>
      </c>
      <c r="D256">
        <v>116.79</v>
      </c>
    </row>
    <row r="257" spans="1:4" x14ac:dyDescent="0.25">
      <c r="A257" s="24">
        <v>42860</v>
      </c>
      <c r="B257" s="33">
        <f t="shared" si="3"/>
        <v>117.01</v>
      </c>
      <c r="C257" s="24">
        <v>42860</v>
      </c>
      <c r="D257">
        <v>117.01</v>
      </c>
    </row>
    <row r="258" spans="1:4" x14ac:dyDescent="0.25">
      <c r="A258" s="24">
        <v>42863</v>
      </c>
      <c r="B258" s="33">
        <f t="shared" si="3"/>
        <v>116.75</v>
      </c>
      <c r="C258" s="24">
        <v>42863</v>
      </c>
      <c r="D258">
        <v>116.75</v>
      </c>
    </row>
    <row r="259" spans="1:4" x14ac:dyDescent="0.25">
      <c r="A259" s="24">
        <v>42864</v>
      </c>
      <c r="B259" s="33">
        <f t="shared" ref="B259:B322" si="4">IFERROR(VLOOKUP(A259,$C$2:$D$1048576,2,FALSE),IF(ROW(B259)=2,"",B258))</f>
        <v>116.05</v>
      </c>
      <c r="C259" s="24">
        <v>42864</v>
      </c>
      <c r="D259">
        <v>116.05</v>
      </c>
    </row>
    <row r="260" spans="1:4" x14ac:dyDescent="0.25">
      <c r="A260" s="24">
        <v>42865</v>
      </c>
      <c r="B260" s="33">
        <f t="shared" si="4"/>
        <v>116.04</v>
      </c>
      <c r="C260" s="24">
        <v>42865</v>
      </c>
      <c r="D260">
        <v>116.04</v>
      </c>
    </row>
    <row r="261" spans="1:4" x14ac:dyDescent="0.25">
      <c r="A261" s="24">
        <v>42866</v>
      </c>
      <c r="B261" s="33">
        <f t="shared" si="4"/>
        <v>116.5</v>
      </c>
      <c r="C261" s="24">
        <v>42866</v>
      </c>
      <c r="D261">
        <v>116.5</v>
      </c>
    </row>
    <row r="262" spans="1:4" x14ac:dyDescent="0.25">
      <c r="A262" s="24">
        <v>42867</v>
      </c>
      <c r="B262" s="33">
        <f t="shared" si="4"/>
        <v>116.83</v>
      </c>
      <c r="C262" s="24">
        <v>42867</v>
      </c>
      <c r="D262">
        <v>116.83</v>
      </c>
    </row>
    <row r="263" spans="1:4" x14ac:dyDescent="0.25">
      <c r="A263" s="24">
        <v>42870</v>
      </c>
      <c r="B263" s="33">
        <f t="shared" si="4"/>
        <v>117.14</v>
      </c>
      <c r="C263" s="24">
        <v>42870</v>
      </c>
      <c r="D263">
        <v>117.14</v>
      </c>
    </row>
    <row r="264" spans="1:4" x14ac:dyDescent="0.25">
      <c r="A264" s="24">
        <v>42871</v>
      </c>
      <c r="B264" s="33">
        <f t="shared" si="4"/>
        <v>117.65</v>
      </c>
      <c r="C264" s="24">
        <v>42871</v>
      </c>
      <c r="D264">
        <v>117.65</v>
      </c>
    </row>
    <row r="265" spans="1:4" x14ac:dyDescent="0.25">
      <c r="A265" s="24">
        <v>42872</v>
      </c>
      <c r="B265" s="33">
        <f t="shared" si="4"/>
        <v>119.79</v>
      </c>
      <c r="C265" s="24">
        <v>42872</v>
      </c>
      <c r="D265">
        <v>119.79</v>
      </c>
    </row>
    <row r="266" spans="1:4" x14ac:dyDescent="0.25">
      <c r="A266" s="24">
        <v>42873</v>
      </c>
      <c r="B266" s="33">
        <f t="shared" si="4"/>
        <v>118.81</v>
      </c>
      <c r="C266" s="24">
        <v>42873</v>
      </c>
      <c r="D266">
        <v>118.81</v>
      </c>
    </row>
    <row r="267" spans="1:4" x14ac:dyDescent="0.25">
      <c r="A267" s="24">
        <v>42874</v>
      </c>
      <c r="B267" s="33">
        <f t="shared" si="4"/>
        <v>119.4</v>
      </c>
      <c r="C267" s="24">
        <v>42874</v>
      </c>
      <c r="D267">
        <v>119.4</v>
      </c>
    </row>
    <row r="268" spans="1:4" x14ac:dyDescent="0.25">
      <c r="A268" s="24">
        <v>42877</v>
      </c>
      <c r="B268" s="33">
        <f t="shared" si="4"/>
        <v>119.9</v>
      </c>
      <c r="C268" s="24">
        <v>42877</v>
      </c>
      <c r="D268">
        <v>119.9</v>
      </c>
    </row>
    <row r="269" spans="1:4" x14ac:dyDescent="0.25">
      <c r="A269" s="24">
        <v>42878</v>
      </c>
      <c r="B269" s="33">
        <f t="shared" si="4"/>
        <v>119.14</v>
      </c>
      <c r="C269" s="24">
        <v>42878</v>
      </c>
      <c r="D269">
        <v>119.14</v>
      </c>
    </row>
    <row r="270" spans="1:4" x14ac:dyDescent="0.25">
      <c r="A270" s="24">
        <v>42879</v>
      </c>
      <c r="B270" s="33">
        <f t="shared" si="4"/>
        <v>119.61</v>
      </c>
      <c r="C270" s="24">
        <v>42879</v>
      </c>
      <c r="D270">
        <v>119.61</v>
      </c>
    </row>
    <row r="271" spans="1:4" x14ac:dyDescent="0.25">
      <c r="A271" s="24">
        <v>42880</v>
      </c>
      <c r="B271" s="33">
        <f t="shared" si="4"/>
        <v>119.48</v>
      </c>
      <c r="C271" s="24">
        <v>42880</v>
      </c>
      <c r="D271">
        <v>119.48</v>
      </c>
    </row>
    <row r="272" spans="1:4" x14ac:dyDescent="0.25">
      <c r="A272" s="24">
        <v>42881</v>
      </c>
      <c r="B272" s="33">
        <f t="shared" si="4"/>
        <v>120.54</v>
      </c>
      <c r="C272" s="24">
        <v>42881</v>
      </c>
      <c r="D272">
        <v>120.54</v>
      </c>
    </row>
    <row r="273" spans="1:4" x14ac:dyDescent="0.25">
      <c r="A273" s="24">
        <v>42885</v>
      </c>
      <c r="B273" s="33">
        <f t="shared" si="4"/>
        <v>120.14</v>
      </c>
      <c r="C273" s="24">
        <v>42885</v>
      </c>
      <c r="D273">
        <v>120.14</v>
      </c>
    </row>
    <row r="274" spans="1:4" x14ac:dyDescent="0.25">
      <c r="A274" s="24">
        <v>42886</v>
      </c>
      <c r="B274" s="33">
        <f t="shared" si="4"/>
        <v>120.62</v>
      </c>
      <c r="C274" s="24">
        <v>42886</v>
      </c>
      <c r="D274">
        <v>120.62</v>
      </c>
    </row>
    <row r="275" spans="1:4" x14ac:dyDescent="0.25">
      <c r="A275" s="24">
        <v>42887</v>
      </c>
      <c r="B275" s="33">
        <f t="shared" si="4"/>
        <v>120.72</v>
      </c>
      <c r="C275" s="24">
        <v>42887</v>
      </c>
      <c r="D275">
        <v>120.72</v>
      </c>
    </row>
    <row r="276" spans="1:4" x14ac:dyDescent="0.25">
      <c r="A276" s="24">
        <v>42888</v>
      </c>
      <c r="B276" s="33">
        <f t="shared" si="4"/>
        <v>121.61</v>
      </c>
      <c r="C276" s="24">
        <v>42888</v>
      </c>
      <c r="D276">
        <v>121.61</v>
      </c>
    </row>
    <row r="277" spans="1:4" x14ac:dyDescent="0.25">
      <c r="A277" s="24">
        <v>42891</v>
      </c>
      <c r="B277" s="33">
        <f t="shared" si="4"/>
        <v>121.73</v>
      </c>
      <c r="C277" s="24">
        <v>42891</v>
      </c>
      <c r="D277">
        <v>121.73</v>
      </c>
    </row>
    <row r="278" spans="1:4" x14ac:dyDescent="0.25">
      <c r="A278" s="24">
        <v>42892</v>
      </c>
      <c r="B278" s="33">
        <f t="shared" si="4"/>
        <v>123.1</v>
      </c>
      <c r="C278" s="24">
        <v>42892</v>
      </c>
      <c r="D278">
        <v>123.1</v>
      </c>
    </row>
    <row r="279" spans="1:4" x14ac:dyDescent="0.25">
      <c r="A279" s="24">
        <v>42893</v>
      </c>
      <c r="B279" s="33">
        <f t="shared" si="4"/>
        <v>122.45</v>
      </c>
      <c r="C279" s="24">
        <v>42893</v>
      </c>
      <c r="D279">
        <v>122.45</v>
      </c>
    </row>
    <row r="280" spans="1:4" x14ac:dyDescent="0.25">
      <c r="A280" s="24">
        <v>42894</v>
      </c>
      <c r="B280" s="33">
        <f t="shared" si="4"/>
        <v>121.65</v>
      </c>
      <c r="C280" s="24">
        <v>42894</v>
      </c>
      <c r="D280">
        <v>121.65</v>
      </c>
    </row>
    <row r="281" spans="1:4" x14ac:dyDescent="0.25">
      <c r="A281" s="24">
        <v>42895</v>
      </c>
      <c r="B281" s="33">
        <f t="shared" si="4"/>
        <v>120.54</v>
      </c>
      <c r="C281" s="24">
        <v>42895</v>
      </c>
      <c r="D281">
        <v>120.54</v>
      </c>
    </row>
    <row r="282" spans="1:4" x14ac:dyDescent="0.25">
      <c r="A282" s="24">
        <v>42898</v>
      </c>
      <c r="B282" s="33">
        <f t="shared" si="4"/>
        <v>120.36</v>
      </c>
      <c r="C282" s="24">
        <v>42898</v>
      </c>
      <c r="D282">
        <v>120.36</v>
      </c>
    </row>
    <row r="283" spans="1:4" x14ac:dyDescent="0.25">
      <c r="A283" s="24">
        <v>42899</v>
      </c>
      <c r="B283" s="33">
        <f t="shared" si="4"/>
        <v>120.48</v>
      </c>
      <c r="C283" s="24">
        <v>42899</v>
      </c>
      <c r="D283">
        <v>120.48</v>
      </c>
    </row>
    <row r="284" spans="1:4" x14ac:dyDescent="0.25">
      <c r="A284" s="24">
        <v>42900</v>
      </c>
      <c r="B284" s="33">
        <f t="shared" si="4"/>
        <v>119.82</v>
      </c>
      <c r="C284" s="24">
        <v>42900</v>
      </c>
      <c r="D284">
        <v>119.82</v>
      </c>
    </row>
    <row r="285" spans="1:4" x14ac:dyDescent="0.25">
      <c r="A285" s="24">
        <v>42901</v>
      </c>
      <c r="B285" s="33">
        <f t="shared" si="4"/>
        <v>119.32</v>
      </c>
      <c r="C285" s="24">
        <v>42901</v>
      </c>
      <c r="D285">
        <v>119.32</v>
      </c>
    </row>
    <row r="286" spans="1:4" x14ac:dyDescent="0.25">
      <c r="A286" s="24">
        <v>42902</v>
      </c>
      <c r="B286" s="33">
        <f t="shared" si="4"/>
        <v>119.34</v>
      </c>
      <c r="C286" s="24">
        <v>42902</v>
      </c>
      <c r="D286">
        <v>119.34</v>
      </c>
    </row>
    <row r="287" spans="1:4" x14ac:dyDescent="0.25">
      <c r="A287" s="24">
        <v>42905</v>
      </c>
      <c r="B287" s="33">
        <f t="shared" si="4"/>
        <v>118.43</v>
      </c>
      <c r="C287" s="24">
        <v>42905</v>
      </c>
      <c r="D287">
        <v>118.43</v>
      </c>
    </row>
    <row r="288" spans="1:4" x14ac:dyDescent="0.25">
      <c r="A288" s="24">
        <v>42906</v>
      </c>
      <c r="B288" s="33">
        <f t="shared" si="4"/>
        <v>118.18</v>
      </c>
      <c r="C288" s="24">
        <v>42906</v>
      </c>
      <c r="D288">
        <v>118.18</v>
      </c>
    </row>
    <row r="289" spans="1:4" x14ac:dyDescent="0.25">
      <c r="A289" s="24">
        <v>42907</v>
      </c>
      <c r="B289" s="33">
        <f t="shared" si="4"/>
        <v>118.52</v>
      </c>
      <c r="C289" s="24">
        <v>42907</v>
      </c>
      <c r="D289">
        <v>118.52</v>
      </c>
    </row>
    <row r="290" spans="1:4" x14ac:dyDescent="0.25">
      <c r="A290" s="24">
        <v>42908</v>
      </c>
      <c r="B290" s="33">
        <f t="shared" si="4"/>
        <v>118.92</v>
      </c>
      <c r="C290" s="24">
        <v>42908</v>
      </c>
      <c r="D290">
        <v>118.92</v>
      </c>
    </row>
    <row r="291" spans="1:4" x14ac:dyDescent="0.25">
      <c r="A291" s="24">
        <v>42909</v>
      </c>
      <c r="B291" s="33">
        <f t="shared" si="4"/>
        <v>119.43</v>
      </c>
      <c r="C291" s="24">
        <v>42909</v>
      </c>
      <c r="D291">
        <v>119.43</v>
      </c>
    </row>
    <row r="292" spans="1:4" x14ac:dyDescent="0.25">
      <c r="A292" s="24">
        <v>42912</v>
      </c>
      <c r="B292" s="33">
        <f t="shared" si="4"/>
        <v>118.36</v>
      </c>
      <c r="C292" s="24">
        <v>42912</v>
      </c>
      <c r="D292">
        <v>118.36</v>
      </c>
    </row>
    <row r="293" spans="1:4" x14ac:dyDescent="0.25">
      <c r="A293" s="24">
        <v>42913</v>
      </c>
      <c r="B293" s="33">
        <f t="shared" si="4"/>
        <v>118.81</v>
      </c>
      <c r="C293" s="24">
        <v>42913</v>
      </c>
      <c r="D293">
        <v>118.81</v>
      </c>
    </row>
    <row r="294" spans="1:4" x14ac:dyDescent="0.25">
      <c r="A294" s="24">
        <v>42914</v>
      </c>
      <c r="B294" s="33">
        <f t="shared" si="4"/>
        <v>118.9</v>
      </c>
      <c r="C294" s="24">
        <v>42914</v>
      </c>
      <c r="D294">
        <v>118.9</v>
      </c>
    </row>
    <row r="295" spans="1:4" x14ac:dyDescent="0.25">
      <c r="A295" s="24">
        <v>42915</v>
      </c>
      <c r="B295" s="33">
        <f t="shared" si="4"/>
        <v>118.32</v>
      </c>
      <c r="C295" s="24">
        <v>42915</v>
      </c>
      <c r="D295">
        <v>118.32</v>
      </c>
    </row>
    <row r="296" spans="1:4" x14ac:dyDescent="0.25">
      <c r="A296" s="24">
        <v>42916</v>
      </c>
      <c r="B296" s="33">
        <f t="shared" si="4"/>
        <v>118.02</v>
      </c>
      <c r="C296" s="24">
        <v>42916</v>
      </c>
      <c r="D296">
        <v>118.02</v>
      </c>
    </row>
    <row r="297" spans="1:4" x14ac:dyDescent="0.25">
      <c r="A297" s="24">
        <v>42919</v>
      </c>
      <c r="B297" s="33">
        <f t="shared" si="4"/>
        <v>116.09</v>
      </c>
      <c r="C297" s="24">
        <v>42919</v>
      </c>
      <c r="D297">
        <v>116.09</v>
      </c>
    </row>
    <row r="298" spans="1:4" x14ac:dyDescent="0.25">
      <c r="A298" s="24">
        <v>42921</v>
      </c>
      <c r="B298" s="33">
        <f t="shared" si="4"/>
        <v>116.52</v>
      </c>
      <c r="C298" s="24">
        <v>42921</v>
      </c>
      <c r="D298">
        <v>116.52</v>
      </c>
    </row>
    <row r="299" spans="1:4" x14ac:dyDescent="0.25">
      <c r="A299" s="24">
        <v>42922</v>
      </c>
      <c r="B299" s="33">
        <f t="shared" si="4"/>
        <v>116.47</v>
      </c>
      <c r="C299" s="24">
        <v>42922</v>
      </c>
      <c r="D299">
        <v>116.47</v>
      </c>
    </row>
    <row r="300" spans="1:4" x14ac:dyDescent="0.25">
      <c r="A300" s="24">
        <v>42923</v>
      </c>
      <c r="B300" s="33">
        <f t="shared" si="4"/>
        <v>115.28</v>
      </c>
      <c r="C300" s="24">
        <v>42923</v>
      </c>
      <c r="D300">
        <v>115.28</v>
      </c>
    </row>
    <row r="301" spans="1:4" x14ac:dyDescent="0.25">
      <c r="A301" s="24">
        <v>42926</v>
      </c>
      <c r="B301" s="33">
        <f t="shared" si="4"/>
        <v>115.47</v>
      </c>
      <c r="C301" s="24">
        <v>42926</v>
      </c>
      <c r="D301">
        <v>115.47</v>
      </c>
    </row>
    <row r="302" spans="1:4" x14ac:dyDescent="0.25">
      <c r="A302" s="24">
        <v>42927</v>
      </c>
      <c r="B302" s="33">
        <f t="shared" si="4"/>
        <v>115.62</v>
      </c>
      <c r="C302" s="24">
        <v>42927</v>
      </c>
      <c r="D302">
        <v>115.62</v>
      </c>
    </row>
    <row r="303" spans="1:4" x14ac:dyDescent="0.25">
      <c r="A303" s="24">
        <v>42928</v>
      </c>
      <c r="B303" s="33">
        <f t="shared" si="4"/>
        <v>116.03</v>
      </c>
      <c r="C303" s="24">
        <v>42928</v>
      </c>
      <c r="D303">
        <v>116.03</v>
      </c>
    </row>
    <row r="304" spans="1:4" x14ac:dyDescent="0.25">
      <c r="A304" s="24">
        <v>42929</v>
      </c>
      <c r="B304" s="33">
        <f t="shared" si="4"/>
        <v>115.82</v>
      </c>
      <c r="C304" s="24">
        <v>42929</v>
      </c>
      <c r="D304">
        <v>115.82</v>
      </c>
    </row>
    <row r="305" spans="1:4" x14ac:dyDescent="0.25">
      <c r="A305" s="24">
        <v>42930</v>
      </c>
      <c r="B305" s="33">
        <f t="shared" si="4"/>
        <v>116.77</v>
      </c>
      <c r="C305" s="24">
        <v>42930</v>
      </c>
      <c r="D305">
        <v>116.77</v>
      </c>
    </row>
    <row r="306" spans="1:4" x14ac:dyDescent="0.25">
      <c r="A306" s="24">
        <v>42933</v>
      </c>
      <c r="B306" s="33">
        <f t="shared" si="4"/>
        <v>117.29</v>
      </c>
      <c r="C306" s="24">
        <v>42933</v>
      </c>
      <c r="D306">
        <v>117.29</v>
      </c>
    </row>
    <row r="307" spans="1:4" x14ac:dyDescent="0.25">
      <c r="A307" s="24">
        <v>42934</v>
      </c>
      <c r="B307" s="33">
        <f t="shared" si="4"/>
        <v>118.11</v>
      </c>
      <c r="C307" s="24">
        <v>42934</v>
      </c>
      <c r="D307">
        <v>118.11</v>
      </c>
    </row>
    <row r="308" spans="1:4" x14ac:dyDescent="0.25">
      <c r="A308" s="24">
        <v>42935</v>
      </c>
      <c r="B308" s="33">
        <f t="shared" si="4"/>
        <v>118.08</v>
      </c>
      <c r="C308" s="24">
        <v>42935</v>
      </c>
      <c r="D308">
        <v>118.08</v>
      </c>
    </row>
    <row r="309" spans="1:4" x14ac:dyDescent="0.25">
      <c r="A309" s="24">
        <v>42936</v>
      </c>
      <c r="B309" s="33">
        <f t="shared" si="4"/>
        <v>118.24</v>
      </c>
      <c r="C309" s="24">
        <v>42936</v>
      </c>
      <c r="D309">
        <v>118.24</v>
      </c>
    </row>
    <row r="310" spans="1:4" x14ac:dyDescent="0.25">
      <c r="A310" s="24">
        <v>42937</v>
      </c>
      <c r="B310" s="33">
        <f t="shared" si="4"/>
        <v>119.26</v>
      </c>
      <c r="C310" s="24">
        <v>42937</v>
      </c>
      <c r="D310">
        <v>119.26</v>
      </c>
    </row>
    <row r="311" spans="1:4" x14ac:dyDescent="0.25">
      <c r="A311" s="24">
        <v>42940</v>
      </c>
      <c r="B311" s="33">
        <f t="shared" si="4"/>
        <v>119.31</v>
      </c>
      <c r="C311" s="24">
        <v>42940</v>
      </c>
      <c r="D311">
        <v>119.31</v>
      </c>
    </row>
    <row r="312" spans="1:4" x14ac:dyDescent="0.25">
      <c r="A312" s="24">
        <v>42941</v>
      </c>
      <c r="B312" s="33">
        <f t="shared" si="4"/>
        <v>118.92</v>
      </c>
      <c r="C312" s="24">
        <v>42941</v>
      </c>
      <c r="D312">
        <v>118.92</v>
      </c>
    </row>
    <row r="313" spans="1:4" x14ac:dyDescent="0.25">
      <c r="A313" s="24">
        <v>42942</v>
      </c>
      <c r="B313" s="33">
        <f t="shared" si="4"/>
        <v>119.88</v>
      </c>
      <c r="C313" s="24">
        <v>42942</v>
      </c>
      <c r="D313">
        <v>119.88</v>
      </c>
    </row>
    <row r="314" spans="1:4" x14ac:dyDescent="0.25">
      <c r="A314" s="24">
        <v>42943</v>
      </c>
      <c r="B314" s="33">
        <f t="shared" si="4"/>
        <v>119.79</v>
      </c>
      <c r="C314" s="24">
        <v>42943</v>
      </c>
      <c r="D314">
        <v>119.79</v>
      </c>
    </row>
    <row r="315" spans="1:4" x14ac:dyDescent="0.25">
      <c r="A315" s="24">
        <v>42944</v>
      </c>
      <c r="B315" s="33">
        <f t="shared" si="4"/>
        <v>120.69</v>
      </c>
      <c r="C315" s="24">
        <v>42944</v>
      </c>
      <c r="D315">
        <v>120.69</v>
      </c>
    </row>
    <row r="316" spans="1:4" x14ac:dyDescent="0.25">
      <c r="A316" s="24">
        <v>42947</v>
      </c>
      <c r="B316" s="33">
        <f t="shared" si="4"/>
        <v>120.75</v>
      </c>
      <c r="C316" s="24">
        <v>42947</v>
      </c>
      <c r="D316">
        <v>120.75</v>
      </c>
    </row>
    <row r="317" spans="1:4" x14ac:dyDescent="0.25">
      <c r="A317" s="24">
        <v>42948</v>
      </c>
      <c r="B317" s="33">
        <f t="shared" si="4"/>
        <v>120.65</v>
      </c>
      <c r="C317" s="24">
        <v>42948</v>
      </c>
      <c r="D317">
        <v>120.65</v>
      </c>
    </row>
    <row r="318" spans="1:4" x14ac:dyDescent="0.25">
      <c r="A318" s="24">
        <v>42949</v>
      </c>
      <c r="B318" s="33">
        <f t="shared" si="4"/>
        <v>120.4</v>
      </c>
      <c r="C318" s="24">
        <v>42949</v>
      </c>
      <c r="D318">
        <v>120.4</v>
      </c>
    </row>
    <row r="319" spans="1:4" x14ac:dyDescent="0.25">
      <c r="A319" s="24">
        <v>42950</v>
      </c>
      <c r="B319" s="33">
        <f t="shared" si="4"/>
        <v>120.59</v>
      </c>
      <c r="C319" s="24">
        <v>42950</v>
      </c>
      <c r="D319">
        <v>120.59</v>
      </c>
    </row>
    <row r="320" spans="1:4" x14ac:dyDescent="0.25">
      <c r="A320" s="24">
        <v>42951</v>
      </c>
      <c r="B320" s="33">
        <f t="shared" si="4"/>
        <v>119.65</v>
      </c>
      <c r="C320" s="24">
        <v>42951</v>
      </c>
      <c r="D320">
        <v>119.65</v>
      </c>
    </row>
    <row r="321" spans="1:4" x14ac:dyDescent="0.25">
      <c r="A321" s="24">
        <v>42954</v>
      </c>
      <c r="B321" s="33">
        <f t="shared" si="4"/>
        <v>119.51</v>
      </c>
      <c r="C321" s="24">
        <v>42954</v>
      </c>
      <c r="D321">
        <v>119.51</v>
      </c>
    </row>
    <row r="322" spans="1:4" x14ac:dyDescent="0.25">
      <c r="A322" s="24">
        <v>42955</v>
      </c>
      <c r="B322" s="33">
        <f t="shared" si="4"/>
        <v>119.86</v>
      </c>
      <c r="C322" s="24">
        <v>42955</v>
      </c>
      <c r="D322">
        <v>119.86</v>
      </c>
    </row>
    <row r="323" spans="1:4" x14ac:dyDescent="0.25">
      <c r="A323" s="24">
        <v>42956</v>
      </c>
      <c r="B323" s="33">
        <f t="shared" ref="B323:B386" si="5">IFERROR(VLOOKUP(A323,$C$2:$D$1048576,2,FALSE),IF(ROW(B323)=2,"",B322))</f>
        <v>121.31</v>
      </c>
      <c r="C323" s="24">
        <v>42956</v>
      </c>
      <c r="D323">
        <v>121.31</v>
      </c>
    </row>
    <row r="324" spans="1:4" x14ac:dyDescent="0.25">
      <c r="A324" s="24">
        <v>42957</v>
      </c>
      <c r="B324" s="33">
        <f t="shared" si="5"/>
        <v>122.21</v>
      </c>
      <c r="C324" s="24">
        <v>42957</v>
      </c>
      <c r="D324">
        <v>122.21</v>
      </c>
    </row>
    <row r="325" spans="1:4" x14ac:dyDescent="0.25">
      <c r="A325" s="24">
        <v>42958</v>
      </c>
      <c r="B325" s="33">
        <f t="shared" si="5"/>
        <v>122.79</v>
      </c>
      <c r="C325" s="24">
        <v>42958</v>
      </c>
      <c r="D325">
        <v>122.79</v>
      </c>
    </row>
    <row r="326" spans="1:4" x14ac:dyDescent="0.25">
      <c r="A326" s="24">
        <v>42961</v>
      </c>
      <c r="B326" s="33">
        <f t="shared" si="5"/>
        <v>121.92</v>
      </c>
      <c r="C326" s="24">
        <v>42961</v>
      </c>
      <c r="D326">
        <v>121.92</v>
      </c>
    </row>
    <row r="327" spans="1:4" x14ac:dyDescent="0.25">
      <c r="A327" s="24">
        <v>42962</v>
      </c>
      <c r="B327" s="33">
        <f t="shared" si="5"/>
        <v>120.98</v>
      </c>
      <c r="C327" s="24">
        <v>42962</v>
      </c>
      <c r="D327">
        <v>120.98</v>
      </c>
    </row>
    <row r="328" spans="1:4" x14ac:dyDescent="0.25">
      <c r="A328" s="24">
        <v>42963</v>
      </c>
      <c r="B328" s="33">
        <f t="shared" si="5"/>
        <v>121.87</v>
      </c>
      <c r="C328" s="24">
        <v>42963</v>
      </c>
      <c r="D328">
        <v>121.87</v>
      </c>
    </row>
    <row r="329" spans="1:4" x14ac:dyDescent="0.25">
      <c r="A329" s="24">
        <v>42964</v>
      </c>
      <c r="B329" s="33">
        <f t="shared" si="5"/>
        <v>122.49</v>
      </c>
      <c r="C329" s="24">
        <v>42964</v>
      </c>
      <c r="D329">
        <v>122.49</v>
      </c>
    </row>
    <row r="330" spans="1:4" x14ac:dyDescent="0.25">
      <c r="A330" s="24">
        <v>42965</v>
      </c>
      <c r="B330" s="33">
        <f t="shared" si="5"/>
        <v>122.3</v>
      </c>
      <c r="C330" s="24">
        <v>42965</v>
      </c>
      <c r="D330">
        <v>122.3</v>
      </c>
    </row>
    <row r="331" spans="1:4" x14ac:dyDescent="0.25">
      <c r="A331" s="24">
        <v>42968</v>
      </c>
      <c r="B331" s="33">
        <f t="shared" si="5"/>
        <v>122.76</v>
      </c>
      <c r="C331" s="24">
        <v>42968</v>
      </c>
      <c r="D331">
        <v>122.76</v>
      </c>
    </row>
    <row r="332" spans="1:4" x14ac:dyDescent="0.25">
      <c r="A332" s="24">
        <v>42969</v>
      </c>
      <c r="B332" s="33">
        <f t="shared" si="5"/>
        <v>122.21</v>
      </c>
      <c r="C332" s="24">
        <v>42969</v>
      </c>
      <c r="D332">
        <v>122.21</v>
      </c>
    </row>
    <row r="333" spans="1:4" x14ac:dyDescent="0.25">
      <c r="A333" s="24">
        <v>42970</v>
      </c>
      <c r="B333" s="33">
        <f t="shared" si="5"/>
        <v>122.67</v>
      </c>
      <c r="C333" s="24">
        <v>42970</v>
      </c>
      <c r="D333">
        <v>122.67</v>
      </c>
    </row>
    <row r="334" spans="1:4" x14ac:dyDescent="0.25">
      <c r="A334" s="24">
        <v>42971</v>
      </c>
      <c r="B334" s="33">
        <f t="shared" si="5"/>
        <v>122.29</v>
      </c>
      <c r="C334" s="24">
        <v>42971</v>
      </c>
      <c r="D334">
        <v>122.29</v>
      </c>
    </row>
    <row r="335" spans="1:4" x14ac:dyDescent="0.25">
      <c r="A335" s="24">
        <v>42972</v>
      </c>
      <c r="B335" s="33">
        <f t="shared" si="5"/>
        <v>122.74</v>
      </c>
      <c r="C335" s="24">
        <v>42972</v>
      </c>
      <c r="D335">
        <v>122.74</v>
      </c>
    </row>
    <row r="336" spans="1:4" x14ac:dyDescent="0.25">
      <c r="A336" s="24">
        <v>42975</v>
      </c>
      <c r="B336" s="33">
        <f t="shared" si="5"/>
        <v>124.69</v>
      </c>
      <c r="C336" s="24">
        <v>42975</v>
      </c>
      <c r="D336">
        <v>124.69</v>
      </c>
    </row>
    <row r="337" spans="1:4" x14ac:dyDescent="0.25">
      <c r="A337" s="24">
        <v>42976</v>
      </c>
      <c r="B337" s="33">
        <f t="shared" si="5"/>
        <v>124.42</v>
      </c>
      <c r="C337" s="24">
        <v>42976</v>
      </c>
      <c r="D337">
        <v>124.42</v>
      </c>
    </row>
    <row r="338" spans="1:4" x14ac:dyDescent="0.25">
      <c r="A338" s="24">
        <v>42977</v>
      </c>
      <c r="B338" s="33">
        <f t="shared" si="5"/>
        <v>124.36</v>
      </c>
      <c r="C338" s="24">
        <v>42977</v>
      </c>
      <c r="D338">
        <v>124.36</v>
      </c>
    </row>
    <row r="339" spans="1:4" x14ac:dyDescent="0.25">
      <c r="A339" s="24">
        <v>42978</v>
      </c>
      <c r="B339" s="33">
        <f t="shared" si="5"/>
        <v>125.82</v>
      </c>
      <c r="C339" s="24">
        <v>42978</v>
      </c>
      <c r="D339">
        <v>125.82</v>
      </c>
    </row>
    <row r="340" spans="1:4" x14ac:dyDescent="0.25">
      <c r="A340" s="24">
        <v>42979</v>
      </c>
      <c r="B340" s="33">
        <f t="shared" si="5"/>
        <v>126.06</v>
      </c>
      <c r="C340" s="24">
        <v>42979</v>
      </c>
      <c r="D340">
        <v>126.06</v>
      </c>
    </row>
    <row r="341" spans="1:4" x14ac:dyDescent="0.25">
      <c r="A341" s="24">
        <v>42983</v>
      </c>
      <c r="B341" s="33">
        <f t="shared" si="5"/>
        <v>127.46</v>
      </c>
      <c r="C341" s="24">
        <v>42983</v>
      </c>
      <c r="D341">
        <v>127.46</v>
      </c>
    </row>
    <row r="342" spans="1:4" x14ac:dyDescent="0.25">
      <c r="A342" s="24">
        <v>42984</v>
      </c>
      <c r="B342" s="33">
        <f t="shared" si="5"/>
        <v>126.81</v>
      </c>
      <c r="C342" s="24">
        <v>42984</v>
      </c>
      <c r="D342">
        <v>126.81</v>
      </c>
    </row>
    <row r="343" spans="1:4" x14ac:dyDescent="0.25">
      <c r="A343" s="24">
        <v>42985</v>
      </c>
      <c r="B343" s="33">
        <f t="shared" si="5"/>
        <v>128.13</v>
      </c>
      <c r="C343" s="24">
        <v>42985</v>
      </c>
      <c r="D343">
        <v>128.13</v>
      </c>
    </row>
    <row r="344" spans="1:4" x14ac:dyDescent="0.25">
      <c r="A344" s="24">
        <v>42986</v>
      </c>
      <c r="B344" s="33">
        <f t="shared" si="5"/>
        <v>127.97</v>
      </c>
      <c r="C344" s="24">
        <v>42986</v>
      </c>
      <c r="D344">
        <v>127.97</v>
      </c>
    </row>
    <row r="345" spans="1:4" x14ac:dyDescent="0.25">
      <c r="A345" s="24">
        <v>42989</v>
      </c>
      <c r="B345" s="33">
        <f t="shared" si="5"/>
        <v>126.19</v>
      </c>
      <c r="C345" s="24">
        <v>42989</v>
      </c>
      <c r="D345">
        <v>126.19</v>
      </c>
    </row>
    <row r="346" spans="1:4" x14ac:dyDescent="0.25">
      <c r="A346" s="24">
        <v>42990</v>
      </c>
      <c r="B346" s="33">
        <f t="shared" si="5"/>
        <v>126.56</v>
      </c>
      <c r="C346" s="24">
        <v>42990</v>
      </c>
      <c r="D346">
        <v>126.56</v>
      </c>
    </row>
    <row r="347" spans="1:4" x14ac:dyDescent="0.25">
      <c r="A347" s="24">
        <v>42991</v>
      </c>
      <c r="B347" s="33">
        <f t="shared" si="5"/>
        <v>125.61</v>
      </c>
      <c r="C347" s="24">
        <v>42991</v>
      </c>
      <c r="D347">
        <v>125.61</v>
      </c>
    </row>
    <row r="348" spans="1:4" x14ac:dyDescent="0.25">
      <c r="A348" s="24">
        <v>42992</v>
      </c>
      <c r="B348" s="33">
        <f t="shared" si="5"/>
        <v>126.16</v>
      </c>
      <c r="C348" s="24">
        <v>42992</v>
      </c>
      <c r="D348">
        <v>126.16</v>
      </c>
    </row>
    <row r="349" spans="1:4" x14ac:dyDescent="0.25">
      <c r="A349" s="24">
        <v>42993</v>
      </c>
      <c r="B349" s="33">
        <f t="shared" si="5"/>
        <v>125.53</v>
      </c>
      <c r="C349" s="24">
        <v>42993</v>
      </c>
      <c r="D349">
        <v>125.53</v>
      </c>
    </row>
    <row r="350" spans="1:4" x14ac:dyDescent="0.25">
      <c r="A350" s="24">
        <v>42996</v>
      </c>
      <c r="B350" s="33">
        <f t="shared" si="5"/>
        <v>124.36</v>
      </c>
      <c r="C350" s="24">
        <v>42996</v>
      </c>
      <c r="D350">
        <v>124.36</v>
      </c>
    </row>
    <row r="351" spans="1:4" x14ac:dyDescent="0.25">
      <c r="A351" s="24">
        <v>42997</v>
      </c>
      <c r="B351" s="33">
        <f t="shared" si="5"/>
        <v>124.62</v>
      </c>
      <c r="C351" s="24">
        <v>42997</v>
      </c>
      <c r="D351">
        <v>124.62</v>
      </c>
    </row>
    <row r="352" spans="1:4" x14ac:dyDescent="0.25">
      <c r="A352" s="24">
        <v>42998</v>
      </c>
      <c r="B352" s="33">
        <f t="shared" si="5"/>
        <v>123.62</v>
      </c>
      <c r="C352" s="24">
        <v>42998</v>
      </c>
      <c r="D352">
        <v>123.62</v>
      </c>
    </row>
    <row r="353" spans="1:4" x14ac:dyDescent="0.25">
      <c r="A353" s="24">
        <v>42999</v>
      </c>
      <c r="B353" s="33">
        <f t="shared" si="5"/>
        <v>122.68</v>
      </c>
      <c r="C353" s="24">
        <v>42999</v>
      </c>
      <c r="D353">
        <v>122.68</v>
      </c>
    </row>
    <row r="354" spans="1:4" x14ac:dyDescent="0.25">
      <c r="A354" s="24">
        <v>43000</v>
      </c>
      <c r="B354" s="33">
        <f t="shared" si="5"/>
        <v>123.24</v>
      </c>
      <c r="C354" s="24">
        <v>43000</v>
      </c>
      <c r="D354">
        <v>123.24</v>
      </c>
    </row>
    <row r="355" spans="1:4" x14ac:dyDescent="0.25">
      <c r="A355" s="24">
        <v>43003</v>
      </c>
      <c r="B355" s="33">
        <f t="shared" si="5"/>
        <v>124.53</v>
      </c>
      <c r="C355" s="24">
        <v>43003</v>
      </c>
      <c r="D355">
        <v>124.53</v>
      </c>
    </row>
    <row r="356" spans="1:4" x14ac:dyDescent="0.25">
      <c r="A356" s="24">
        <v>43004</v>
      </c>
      <c r="B356" s="33">
        <f t="shared" si="5"/>
        <v>123.14</v>
      </c>
      <c r="C356" s="24">
        <v>43004</v>
      </c>
      <c r="D356">
        <v>123.14</v>
      </c>
    </row>
    <row r="357" spans="1:4" x14ac:dyDescent="0.25">
      <c r="A357" s="24">
        <v>43005</v>
      </c>
      <c r="B357" s="33">
        <f t="shared" si="5"/>
        <v>121.98</v>
      </c>
      <c r="C357" s="24">
        <v>43005</v>
      </c>
      <c r="D357">
        <v>121.98</v>
      </c>
    </row>
    <row r="358" spans="1:4" x14ac:dyDescent="0.25">
      <c r="A358" s="24">
        <v>43006</v>
      </c>
      <c r="B358" s="33">
        <f t="shared" si="5"/>
        <v>122.21</v>
      </c>
      <c r="C358" s="24">
        <v>43006</v>
      </c>
      <c r="D358">
        <v>122.21</v>
      </c>
    </row>
    <row r="359" spans="1:4" x14ac:dyDescent="0.25">
      <c r="A359" s="24">
        <v>43007</v>
      </c>
      <c r="B359" s="33">
        <f t="shared" si="5"/>
        <v>121.58</v>
      </c>
      <c r="C359" s="24">
        <v>43007</v>
      </c>
      <c r="D359">
        <v>121.58</v>
      </c>
    </row>
    <row r="360" spans="1:4" x14ac:dyDescent="0.25">
      <c r="A360" s="24">
        <v>43010</v>
      </c>
      <c r="B360" s="33">
        <f t="shared" si="5"/>
        <v>120.77</v>
      </c>
      <c r="C360" s="24">
        <v>43010</v>
      </c>
      <c r="D360">
        <v>120.77</v>
      </c>
    </row>
    <row r="361" spans="1:4" x14ac:dyDescent="0.25">
      <c r="A361" s="24">
        <v>43011</v>
      </c>
      <c r="B361" s="33">
        <f t="shared" si="5"/>
        <v>120.83</v>
      </c>
      <c r="C361" s="24">
        <v>43011</v>
      </c>
      <c r="D361">
        <v>120.83</v>
      </c>
    </row>
    <row r="362" spans="1:4" x14ac:dyDescent="0.25">
      <c r="A362" s="24">
        <v>43012</v>
      </c>
      <c r="B362" s="33">
        <f t="shared" si="5"/>
        <v>121.17</v>
      </c>
      <c r="C362" s="24">
        <v>43012</v>
      </c>
      <c r="D362">
        <v>121.17</v>
      </c>
    </row>
    <row r="363" spans="1:4" x14ac:dyDescent="0.25">
      <c r="A363" s="24">
        <v>43013</v>
      </c>
      <c r="B363" s="33">
        <f t="shared" si="5"/>
        <v>120.52</v>
      </c>
      <c r="C363" s="24">
        <v>43013</v>
      </c>
      <c r="D363">
        <v>120.52</v>
      </c>
    </row>
    <row r="364" spans="1:4" x14ac:dyDescent="0.25">
      <c r="A364" s="24">
        <v>43014</v>
      </c>
      <c r="B364" s="33">
        <f t="shared" si="5"/>
        <v>121.09</v>
      </c>
      <c r="C364" s="24">
        <v>43014</v>
      </c>
      <c r="D364">
        <v>121.09</v>
      </c>
    </row>
    <row r="365" spans="1:4" x14ac:dyDescent="0.25">
      <c r="A365" s="24">
        <v>43017</v>
      </c>
      <c r="B365" s="33">
        <f t="shared" si="5"/>
        <v>122.08</v>
      </c>
      <c r="C365" s="24">
        <v>43017</v>
      </c>
      <c r="D365">
        <v>122.08</v>
      </c>
    </row>
    <row r="366" spans="1:4" x14ac:dyDescent="0.25">
      <c r="A366" s="24">
        <v>43018</v>
      </c>
      <c r="B366" s="33">
        <f t="shared" si="5"/>
        <v>122.4</v>
      </c>
      <c r="C366" s="24">
        <v>43018</v>
      </c>
      <c r="D366">
        <v>122.4</v>
      </c>
    </row>
    <row r="367" spans="1:4" x14ac:dyDescent="0.25">
      <c r="A367" s="24">
        <v>43019</v>
      </c>
      <c r="B367" s="33">
        <f t="shared" si="5"/>
        <v>122.79</v>
      </c>
      <c r="C367" s="24">
        <v>43019</v>
      </c>
      <c r="D367">
        <v>122.79</v>
      </c>
    </row>
    <row r="368" spans="1:4" x14ac:dyDescent="0.25">
      <c r="A368" s="24">
        <v>43020</v>
      </c>
      <c r="B368" s="33">
        <f t="shared" si="5"/>
        <v>122.89</v>
      </c>
      <c r="C368" s="24">
        <v>43020</v>
      </c>
      <c r="D368">
        <v>122.89</v>
      </c>
    </row>
    <row r="369" spans="1:4" x14ac:dyDescent="0.25">
      <c r="A369" s="24">
        <v>43021</v>
      </c>
      <c r="B369" s="33">
        <f t="shared" si="5"/>
        <v>123.82</v>
      </c>
      <c r="C369" s="24">
        <v>43021</v>
      </c>
      <c r="D369">
        <v>123.82</v>
      </c>
    </row>
    <row r="370" spans="1:4" x14ac:dyDescent="0.25">
      <c r="A370" s="24">
        <v>43024</v>
      </c>
      <c r="B370" s="33">
        <f t="shared" si="5"/>
        <v>122.97</v>
      </c>
      <c r="C370" s="24">
        <v>43024</v>
      </c>
      <c r="D370">
        <v>122.97</v>
      </c>
    </row>
    <row r="371" spans="1:4" x14ac:dyDescent="0.25">
      <c r="A371" s="24">
        <v>43025</v>
      </c>
      <c r="B371" s="33">
        <f t="shared" si="5"/>
        <v>122.13</v>
      </c>
      <c r="C371" s="24">
        <v>43025</v>
      </c>
      <c r="D371">
        <v>122.13</v>
      </c>
    </row>
    <row r="372" spans="1:4" x14ac:dyDescent="0.25">
      <c r="A372" s="24">
        <v>43026</v>
      </c>
      <c r="B372" s="33">
        <f t="shared" si="5"/>
        <v>121.67</v>
      </c>
      <c r="C372" s="24">
        <v>43026</v>
      </c>
      <c r="D372">
        <v>121.67</v>
      </c>
    </row>
    <row r="373" spans="1:4" x14ac:dyDescent="0.25">
      <c r="A373" s="24">
        <v>43027</v>
      </c>
      <c r="B373" s="33">
        <f t="shared" si="5"/>
        <v>122.39</v>
      </c>
      <c r="C373" s="24">
        <v>43027</v>
      </c>
      <c r="D373">
        <v>122.39</v>
      </c>
    </row>
    <row r="374" spans="1:4" x14ac:dyDescent="0.25">
      <c r="A374" s="24">
        <v>43028</v>
      </c>
      <c r="B374" s="33">
        <f t="shared" si="5"/>
        <v>121.61</v>
      </c>
      <c r="C374" s="24">
        <v>43028</v>
      </c>
      <c r="D374">
        <v>121.61</v>
      </c>
    </row>
    <row r="375" spans="1:4" x14ac:dyDescent="0.25">
      <c r="A375" s="24">
        <v>43031</v>
      </c>
      <c r="B375" s="33">
        <f t="shared" si="5"/>
        <v>121.8</v>
      </c>
      <c r="C375" s="24">
        <v>43031</v>
      </c>
      <c r="D375">
        <v>121.8</v>
      </c>
    </row>
    <row r="376" spans="1:4" x14ac:dyDescent="0.25">
      <c r="A376" s="24">
        <v>43032</v>
      </c>
      <c r="B376" s="33">
        <f t="shared" si="5"/>
        <v>121.33</v>
      </c>
      <c r="C376" s="24">
        <v>43032</v>
      </c>
      <c r="D376">
        <v>121.33</v>
      </c>
    </row>
    <row r="377" spans="1:4" x14ac:dyDescent="0.25">
      <c r="A377" s="24">
        <v>43033</v>
      </c>
      <c r="B377" s="33">
        <f t="shared" si="5"/>
        <v>121.35</v>
      </c>
      <c r="C377" s="24">
        <v>43033</v>
      </c>
      <c r="D377">
        <v>121.35</v>
      </c>
    </row>
    <row r="378" spans="1:4" x14ac:dyDescent="0.25">
      <c r="A378" s="24">
        <v>43034</v>
      </c>
      <c r="B378" s="33">
        <f t="shared" si="5"/>
        <v>120.33</v>
      </c>
      <c r="C378" s="24">
        <v>43034</v>
      </c>
      <c r="D378">
        <v>120.33</v>
      </c>
    </row>
    <row r="379" spans="1:4" x14ac:dyDescent="0.25">
      <c r="A379" s="24">
        <v>43035</v>
      </c>
      <c r="B379" s="33">
        <f t="shared" si="5"/>
        <v>120.9</v>
      </c>
      <c r="C379" s="24">
        <v>43035</v>
      </c>
      <c r="D379">
        <v>120.9</v>
      </c>
    </row>
    <row r="380" spans="1:4" x14ac:dyDescent="0.25">
      <c r="A380" s="24">
        <v>43038</v>
      </c>
      <c r="B380" s="33">
        <f t="shared" si="5"/>
        <v>121.13</v>
      </c>
      <c r="C380" s="24">
        <v>43038</v>
      </c>
      <c r="D380">
        <v>121.13</v>
      </c>
    </row>
    <row r="381" spans="1:4" x14ac:dyDescent="0.25">
      <c r="A381" s="24">
        <v>43039</v>
      </c>
      <c r="B381" s="33">
        <f t="shared" si="5"/>
        <v>120.67</v>
      </c>
      <c r="C381" s="24">
        <v>43039</v>
      </c>
      <c r="D381">
        <v>120.67</v>
      </c>
    </row>
    <row r="382" spans="1:4" x14ac:dyDescent="0.25">
      <c r="A382" s="24">
        <v>43040</v>
      </c>
      <c r="B382" s="33">
        <f t="shared" si="5"/>
        <v>121.11</v>
      </c>
      <c r="C382" s="24">
        <v>43040</v>
      </c>
      <c r="D382">
        <v>121.11</v>
      </c>
    </row>
    <row r="383" spans="1:4" x14ac:dyDescent="0.25">
      <c r="A383" s="24">
        <v>43041</v>
      </c>
      <c r="B383" s="33">
        <f t="shared" si="5"/>
        <v>121.19</v>
      </c>
      <c r="C383" s="24">
        <v>43041</v>
      </c>
      <c r="D383">
        <v>121.19</v>
      </c>
    </row>
    <row r="384" spans="1:4" x14ac:dyDescent="0.25">
      <c r="A384" s="24">
        <v>43042</v>
      </c>
      <c r="B384" s="33">
        <f t="shared" si="5"/>
        <v>120.62</v>
      </c>
      <c r="C384" s="24">
        <v>43042</v>
      </c>
      <c r="D384">
        <v>120.62</v>
      </c>
    </row>
    <row r="385" spans="1:4" x14ac:dyDescent="0.25">
      <c r="A385" s="24">
        <v>43045</v>
      </c>
      <c r="B385" s="33">
        <f t="shared" si="5"/>
        <v>121.65</v>
      </c>
      <c r="C385" s="24">
        <v>43045</v>
      </c>
      <c r="D385">
        <v>121.65</v>
      </c>
    </row>
    <row r="386" spans="1:4" x14ac:dyDescent="0.25">
      <c r="A386" s="24">
        <v>43046</v>
      </c>
      <c r="B386" s="33">
        <f t="shared" si="5"/>
        <v>121.21</v>
      </c>
      <c r="C386" s="24">
        <v>43046</v>
      </c>
      <c r="D386">
        <v>121.21</v>
      </c>
    </row>
    <row r="387" spans="1:4" x14ac:dyDescent="0.25">
      <c r="A387" s="24">
        <v>43047</v>
      </c>
      <c r="B387" s="33">
        <f t="shared" ref="B387:B450" si="6">IFERROR(VLOOKUP(A387,$C$2:$D$1048576,2,FALSE),IF(ROW(B387)=2,"",B386))</f>
        <v>121.63</v>
      </c>
      <c r="C387" s="24">
        <v>43047</v>
      </c>
      <c r="D387">
        <v>121.63</v>
      </c>
    </row>
    <row r="388" spans="1:4" x14ac:dyDescent="0.25">
      <c r="A388" s="24">
        <v>43048</v>
      </c>
      <c r="B388" s="33">
        <f t="shared" si="6"/>
        <v>122.13</v>
      </c>
      <c r="C388" s="24">
        <v>43048</v>
      </c>
      <c r="D388">
        <v>122.13</v>
      </c>
    </row>
    <row r="389" spans="1:4" x14ac:dyDescent="0.25">
      <c r="A389" s="24">
        <v>43049</v>
      </c>
      <c r="B389" s="33">
        <f t="shared" si="6"/>
        <v>121.13</v>
      </c>
      <c r="C389" s="24">
        <v>43049</v>
      </c>
      <c r="D389">
        <v>121.13</v>
      </c>
    </row>
    <row r="390" spans="1:4" x14ac:dyDescent="0.25">
      <c r="A390" s="24">
        <v>43052</v>
      </c>
      <c r="B390" s="33">
        <f t="shared" si="6"/>
        <v>121.31</v>
      </c>
      <c r="C390" s="24">
        <v>43052</v>
      </c>
      <c r="D390">
        <v>121.31</v>
      </c>
    </row>
    <row r="391" spans="1:4" x14ac:dyDescent="0.25">
      <c r="A391" s="24">
        <v>43053</v>
      </c>
      <c r="B391" s="33">
        <f t="shared" si="6"/>
        <v>121.56</v>
      </c>
      <c r="C391" s="24">
        <v>43053</v>
      </c>
      <c r="D391">
        <v>121.56</v>
      </c>
    </row>
    <row r="392" spans="1:4" x14ac:dyDescent="0.25">
      <c r="A392" s="24">
        <v>43054</v>
      </c>
      <c r="B392" s="33">
        <f t="shared" si="6"/>
        <v>121.41</v>
      </c>
      <c r="C392" s="24">
        <v>43054</v>
      </c>
      <c r="D392">
        <v>121.41</v>
      </c>
    </row>
    <row r="393" spans="1:4" x14ac:dyDescent="0.25">
      <c r="A393" s="24">
        <v>43055</v>
      </c>
      <c r="B393" s="33">
        <f t="shared" si="6"/>
        <v>121.4</v>
      </c>
      <c r="C393" s="24">
        <v>43055</v>
      </c>
      <c r="D393">
        <v>121.4</v>
      </c>
    </row>
    <row r="394" spans="1:4" x14ac:dyDescent="0.25">
      <c r="A394" s="24">
        <v>43056</v>
      </c>
      <c r="B394" s="33">
        <f t="shared" si="6"/>
        <v>122.86</v>
      </c>
      <c r="C394" s="24">
        <v>43056</v>
      </c>
      <c r="D394">
        <v>122.86</v>
      </c>
    </row>
    <row r="395" spans="1:4" x14ac:dyDescent="0.25">
      <c r="A395" s="24">
        <v>43059</v>
      </c>
      <c r="B395" s="33">
        <f t="shared" si="6"/>
        <v>121.31</v>
      </c>
      <c r="C395" s="24">
        <v>43059</v>
      </c>
      <c r="D395">
        <v>121.31</v>
      </c>
    </row>
    <row r="396" spans="1:4" x14ac:dyDescent="0.25">
      <c r="A396" s="24">
        <v>43060</v>
      </c>
      <c r="B396" s="33">
        <f t="shared" si="6"/>
        <v>121.51</v>
      </c>
      <c r="C396" s="24">
        <v>43060</v>
      </c>
      <c r="D396">
        <v>121.51</v>
      </c>
    </row>
    <row r="397" spans="1:4" x14ac:dyDescent="0.25">
      <c r="A397" s="24">
        <v>43061</v>
      </c>
      <c r="B397" s="33">
        <f t="shared" si="6"/>
        <v>122.63</v>
      </c>
      <c r="C397" s="24">
        <v>43061</v>
      </c>
      <c r="D397">
        <v>122.63</v>
      </c>
    </row>
    <row r="398" spans="1:4" x14ac:dyDescent="0.25">
      <c r="A398" s="24">
        <v>43063</v>
      </c>
      <c r="B398" s="33">
        <f t="shared" si="6"/>
        <v>122.32</v>
      </c>
      <c r="C398" s="24">
        <v>43063</v>
      </c>
      <c r="D398">
        <v>122.32</v>
      </c>
    </row>
    <row r="399" spans="1:4" x14ac:dyDescent="0.25">
      <c r="A399" s="24">
        <v>43066</v>
      </c>
      <c r="B399" s="33">
        <f t="shared" si="6"/>
        <v>122.83</v>
      </c>
      <c r="C399" s="24">
        <v>43066</v>
      </c>
      <c r="D399">
        <v>122.83</v>
      </c>
    </row>
    <row r="400" spans="1:4" x14ac:dyDescent="0.25">
      <c r="A400" s="24">
        <v>43067</v>
      </c>
      <c r="B400" s="33">
        <f t="shared" si="6"/>
        <v>122.81</v>
      </c>
      <c r="C400" s="24">
        <v>43067</v>
      </c>
      <c r="D400">
        <v>122.81</v>
      </c>
    </row>
    <row r="401" spans="1:4" x14ac:dyDescent="0.25">
      <c r="A401" s="24">
        <v>43068</v>
      </c>
      <c r="B401" s="33">
        <f t="shared" si="6"/>
        <v>122.04</v>
      </c>
      <c r="C401" s="24">
        <v>43068</v>
      </c>
      <c r="D401">
        <v>122.04</v>
      </c>
    </row>
    <row r="402" spans="1:4" x14ac:dyDescent="0.25">
      <c r="A402" s="24">
        <v>43069</v>
      </c>
      <c r="B402" s="33">
        <f t="shared" si="6"/>
        <v>121.1</v>
      </c>
      <c r="C402" s="24">
        <v>43069</v>
      </c>
      <c r="D402">
        <v>121.1</v>
      </c>
    </row>
    <row r="403" spans="1:4" x14ac:dyDescent="0.25">
      <c r="A403" s="24">
        <v>43070</v>
      </c>
      <c r="B403" s="33">
        <f t="shared" si="6"/>
        <v>121.59</v>
      </c>
      <c r="C403" s="24">
        <v>43070</v>
      </c>
      <c r="D403">
        <v>121.59</v>
      </c>
    </row>
    <row r="404" spans="1:4" x14ac:dyDescent="0.25">
      <c r="A404" s="24">
        <v>43073</v>
      </c>
      <c r="B404" s="33">
        <f t="shared" si="6"/>
        <v>121.18</v>
      </c>
      <c r="C404" s="24">
        <v>43073</v>
      </c>
      <c r="D404">
        <v>121.18</v>
      </c>
    </row>
    <row r="405" spans="1:4" x14ac:dyDescent="0.25">
      <c r="A405" s="24">
        <v>43074</v>
      </c>
      <c r="B405" s="33">
        <f t="shared" si="6"/>
        <v>120.32</v>
      </c>
      <c r="C405" s="24">
        <v>43074</v>
      </c>
      <c r="D405">
        <v>120.32</v>
      </c>
    </row>
    <row r="406" spans="1:4" x14ac:dyDescent="0.25">
      <c r="A406" s="24">
        <v>43075</v>
      </c>
      <c r="B406" s="33">
        <f t="shared" si="6"/>
        <v>120.07</v>
      </c>
      <c r="C406" s="24">
        <v>43075</v>
      </c>
      <c r="D406">
        <v>120.07</v>
      </c>
    </row>
    <row r="407" spans="1:4" x14ac:dyDescent="0.25">
      <c r="A407" s="24">
        <v>43076</v>
      </c>
      <c r="B407" s="33">
        <f t="shared" si="6"/>
        <v>118.49</v>
      </c>
      <c r="C407" s="24">
        <v>43076</v>
      </c>
      <c r="D407">
        <v>118.49</v>
      </c>
    </row>
    <row r="408" spans="1:4" x14ac:dyDescent="0.25">
      <c r="A408" s="24">
        <v>43077</v>
      </c>
      <c r="B408" s="33">
        <f t="shared" si="6"/>
        <v>118.48</v>
      </c>
      <c r="C408" s="24">
        <v>43077</v>
      </c>
      <c r="D408">
        <v>118.48</v>
      </c>
    </row>
    <row r="409" spans="1:4" x14ac:dyDescent="0.25">
      <c r="A409" s="24">
        <v>43080</v>
      </c>
      <c r="B409" s="33">
        <f t="shared" si="6"/>
        <v>118.01</v>
      </c>
      <c r="C409" s="24">
        <v>43080</v>
      </c>
      <c r="D409">
        <v>118.01</v>
      </c>
    </row>
    <row r="410" spans="1:4" x14ac:dyDescent="0.25">
      <c r="A410" s="24">
        <v>43081</v>
      </c>
      <c r="B410" s="33">
        <f t="shared" si="6"/>
        <v>118.15</v>
      </c>
      <c r="C410" s="24">
        <v>43081</v>
      </c>
      <c r="D410">
        <v>118.15</v>
      </c>
    </row>
    <row r="411" spans="1:4" x14ac:dyDescent="0.25">
      <c r="A411" s="24">
        <v>43082</v>
      </c>
      <c r="B411" s="33">
        <f t="shared" si="6"/>
        <v>119.17</v>
      </c>
      <c r="C411" s="24">
        <v>43082</v>
      </c>
      <c r="D411">
        <v>119.17</v>
      </c>
    </row>
    <row r="412" spans="1:4" x14ac:dyDescent="0.25">
      <c r="A412" s="24">
        <v>43083</v>
      </c>
      <c r="B412" s="33">
        <f t="shared" si="6"/>
        <v>118.93</v>
      </c>
      <c r="C412" s="24">
        <v>43083</v>
      </c>
      <c r="D412">
        <v>118.93</v>
      </c>
    </row>
    <row r="413" spans="1:4" x14ac:dyDescent="0.25">
      <c r="A413" s="24">
        <v>43084</v>
      </c>
      <c r="B413" s="33">
        <f t="shared" si="6"/>
        <v>119.18</v>
      </c>
      <c r="C413" s="24">
        <v>43084</v>
      </c>
      <c r="D413">
        <v>119.18</v>
      </c>
    </row>
    <row r="414" spans="1:4" x14ac:dyDescent="0.25">
      <c r="A414" s="24">
        <v>43087</v>
      </c>
      <c r="B414" s="33">
        <f t="shared" si="6"/>
        <v>119.73</v>
      </c>
      <c r="C414" s="24">
        <v>43087</v>
      </c>
      <c r="D414">
        <v>119.73</v>
      </c>
    </row>
    <row r="415" spans="1:4" x14ac:dyDescent="0.25">
      <c r="A415" s="24">
        <v>43088</v>
      </c>
      <c r="B415" s="33">
        <f t="shared" si="6"/>
        <v>119.82</v>
      </c>
      <c r="C415" s="24">
        <v>43088</v>
      </c>
      <c r="D415">
        <v>119.82</v>
      </c>
    </row>
    <row r="416" spans="1:4" x14ac:dyDescent="0.25">
      <c r="A416" s="24">
        <v>43089</v>
      </c>
      <c r="B416" s="33">
        <f t="shared" si="6"/>
        <v>120.14</v>
      </c>
      <c r="C416" s="24">
        <v>43089</v>
      </c>
      <c r="D416">
        <v>120.14</v>
      </c>
    </row>
    <row r="417" spans="1:4" x14ac:dyDescent="0.25">
      <c r="A417" s="24">
        <v>43090</v>
      </c>
      <c r="B417" s="33">
        <f t="shared" si="6"/>
        <v>120.31</v>
      </c>
      <c r="C417" s="24">
        <v>43090</v>
      </c>
      <c r="D417">
        <v>120.31</v>
      </c>
    </row>
    <row r="418" spans="1:4" x14ac:dyDescent="0.25">
      <c r="A418" s="24">
        <v>43091</v>
      </c>
      <c r="B418" s="33">
        <f t="shared" si="6"/>
        <v>120.94</v>
      </c>
      <c r="C418" s="24">
        <v>43091</v>
      </c>
      <c r="D418">
        <v>120.94</v>
      </c>
    </row>
    <row r="419" spans="1:4" x14ac:dyDescent="0.25">
      <c r="A419" s="24">
        <v>43095</v>
      </c>
      <c r="B419" s="33">
        <f t="shared" si="6"/>
        <v>121.77</v>
      </c>
      <c r="C419" s="24">
        <v>43095</v>
      </c>
      <c r="D419">
        <v>121.77</v>
      </c>
    </row>
    <row r="420" spans="1:4" x14ac:dyDescent="0.25">
      <c r="A420" s="24">
        <v>43096</v>
      </c>
      <c r="B420" s="33">
        <f t="shared" si="6"/>
        <v>122.23</v>
      </c>
      <c r="C420" s="24">
        <v>43096</v>
      </c>
      <c r="D420">
        <v>122.23</v>
      </c>
    </row>
    <row r="421" spans="1:4" x14ac:dyDescent="0.25">
      <c r="A421" s="24">
        <v>43097</v>
      </c>
      <c r="B421" s="33">
        <f t="shared" si="6"/>
        <v>122.85</v>
      </c>
      <c r="C421" s="24">
        <v>43097</v>
      </c>
      <c r="D421">
        <v>122.85</v>
      </c>
    </row>
    <row r="422" spans="1:4" x14ac:dyDescent="0.25">
      <c r="A422" s="24">
        <v>43098</v>
      </c>
      <c r="B422" s="33">
        <f t="shared" si="6"/>
        <v>123.65</v>
      </c>
      <c r="C422" s="24">
        <v>43098</v>
      </c>
      <c r="D422">
        <v>123.65</v>
      </c>
    </row>
    <row r="423" spans="1:4" x14ac:dyDescent="0.25">
      <c r="A423" s="24">
        <v>43102</v>
      </c>
      <c r="B423" s="33">
        <f t="shared" si="6"/>
        <v>125.15</v>
      </c>
      <c r="C423" s="24">
        <v>43102</v>
      </c>
      <c r="D423">
        <v>125.15</v>
      </c>
    </row>
    <row r="424" spans="1:4" x14ac:dyDescent="0.25">
      <c r="A424" s="24">
        <v>43103</v>
      </c>
      <c r="B424" s="33">
        <f t="shared" si="6"/>
        <v>124.82</v>
      </c>
      <c r="C424" s="24">
        <v>43103</v>
      </c>
      <c r="D424">
        <v>124.82</v>
      </c>
    </row>
    <row r="425" spans="1:4" x14ac:dyDescent="0.25">
      <c r="A425" s="24">
        <v>43104</v>
      </c>
      <c r="B425" s="33">
        <f t="shared" si="6"/>
        <v>125.46</v>
      </c>
      <c r="C425" s="24">
        <v>43104</v>
      </c>
      <c r="D425">
        <v>125.46</v>
      </c>
    </row>
    <row r="426" spans="1:4" x14ac:dyDescent="0.25">
      <c r="A426" s="24">
        <v>43105</v>
      </c>
      <c r="B426" s="33">
        <f t="shared" si="6"/>
        <v>125.33</v>
      </c>
      <c r="C426" s="24">
        <v>43105</v>
      </c>
      <c r="D426">
        <v>125.33</v>
      </c>
    </row>
    <row r="427" spans="1:4" x14ac:dyDescent="0.25">
      <c r="A427" s="24">
        <v>43108</v>
      </c>
      <c r="B427" s="33">
        <f t="shared" si="6"/>
        <v>125.31</v>
      </c>
      <c r="C427" s="24">
        <v>43108</v>
      </c>
      <c r="D427">
        <v>125.31</v>
      </c>
    </row>
    <row r="428" spans="1:4" x14ac:dyDescent="0.25">
      <c r="A428" s="24">
        <v>43109</v>
      </c>
      <c r="B428" s="33">
        <f t="shared" si="6"/>
        <v>124.73</v>
      </c>
      <c r="C428" s="24">
        <v>43109</v>
      </c>
      <c r="D428">
        <v>124.73</v>
      </c>
    </row>
    <row r="429" spans="1:4" x14ac:dyDescent="0.25">
      <c r="A429" s="24">
        <v>43110</v>
      </c>
      <c r="B429" s="33">
        <f t="shared" si="6"/>
        <v>125.03</v>
      </c>
      <c r="C429" s="24">
        <v>43110</v>
      </c>
      <c r="D429">
        <v>125.03</v>
      </c>
    </row>
    <row r="430" spans="1:4" x14ac:dyDescent="0.25">
      <c r="A430" s="24">
        <v>43111</v>
      </c>
      <c r="B430" s="33">
        <f t="shared" si="6"/>
        <v>125.44</v>
      </c>
      <c r="C430" s="24">
        <v>43111</v>
      </c>
      <c r="D430">
        <v>125.44</v>
      </c>
    </row>
    <row r="431" spans="1:4" x14ac:dyDescent="0.25">
      <c r="A431" s="24">
        <v>43112</v>
      </c>
      <c r="B431" s="33">
        <f t="shared" si="6"/>
        <v>126.96</v>
      </c>
      <c r="C431" s="24">
        <v>43112</v>
      </c>
      <c r="D431">
        <v>126.96</v>
      </c>
    </row>
    <row r="432" spans="1:4" x14ac:dyDescent="0.25">
      <c r="A432" s="24">
        <v>43116</v>
      </c>
      <c r="B432" s="33">
        <f t="shared" si="6"/>
        <v>127.17</v>
      </c>
      <c r="C432" s="24">
        <v>43116</v>
      </c>
      <c r="D432">
        <v>127.17</v>
      </c>
    </row>
    <row r="433" spans="1:4" x14ac:dyDescent="0.25">
      <c r="A433" s="24">
        <v>43117</v>
      </c>
      <c r="B433" s="33">
        <f t="shared" si="6"/>
        <v>126.14</v>
      </c>
      <c r="C433" s="24">
        <v>43117</v>
      </c>
      <c r="D433">
        <v>126.14</v>
      </c>
    </row>
    <row r="434" spans="1:4" x14ac:dyDescent="0.25">
      <c r="A434" s="24">
        <v>43118</v>
      </c>
      <c r="B434" s="33">
        <f t="shared" si="6"/>
        <v>125.86</v>
      </c>
      <c r="C434" s="24">
        <v>43118</v>
      </c>
      <c r="D434">
        <v>125.86</v>
      </c>
    </row>
    <row r="435" spans="1:4" x14ac:dyDescent="0.25">
      <c r="A435" s="24">
        <v>43119</v>
      </c>
      <c r="B435" s="33">
        <f t="shared" si="6"/>
        <v>126.42</v>
      </c>
      <c r="C435" s="24">
        <v>43119</v>
      </c>
      <c r="D435">
        <v>126.42</v>
      </c>
    </row>
    <row r="436" spans="1:4" x14ac:dyDescent="0.25">
      <c r="A436" s="24">
        <v>43122</v>
      </c>
      <c r="B436" s="33">
        <f t="shared" si="6"/>
        <v>126.65</v>
      </c>
      <c r="C436" s="24">
        <v>43122</v>
      </c>
      <c r="D436">
        <v>126.65</v>
      </c>
    </row>
    <row r="437" spans="1:4" x14ac:dyDescent="0.25">
      <c r="A437" s="24">
        <v>43123</v>
      </c>
      <c r="B437" s="33">
        <f t="shared" si="6"/>
        <v>127.28</v>
      </c>
      <c r="C437" s="24">
        <v>43123</v>
      </c>
      <c r="D437">
        <v>127.28</v>
      </c>
    </row>
    <row r="438" spans="1:4" x14ac:dyDescent="0.25">
      <c r="A438" s="24">
        <v>43124</v>
      </c>
      <c r="B438" s="33">
        <f t="shared" si="6"/>
        <v>128.83000000000001</v>
      </c>
      <c r="C438" s="24">
        <v>43124</v>
      </c>
      <c r="D438">
        <v>128.83000000000001</v>
      </c>
    </row>
    <row r="439" spans="1:4" x14ac:dyDescent="0.25">
      <c r="A439" s="24">
        <v>43125</v>
      </c>
      <c r="B439" s="33">
        <f t="shared" si="6"/>
        <v>127.97</v>
      </c>
      <c r="C439" s="24">
        <v>43125</v>
      </c>
      <c r="D439">
        <v>127.97</v>
      </c>
    </row>
    <row r="440" spans="1:4" x14ac:dyDescent="0.25">
      <c r="A440" s="24">
        <v>43126</v>
      </c>
      <c r="B440" s="33">
        <f t="shared" si="6"/>
        <v>128.07</v>
      </c>
      <c r="C440" s="24">
        <v>43126</v>
      </c>
      <c r="D440">
        <v>128.07</v>
      </c>
    </row>
    <row r="441" spans="1:4" x14ac:dyDescent="0.25">
      <c r="A441" s="24">
        <v>43129</v>
      </c>
      <c r="B441" s="33">
        <f t="shared" si="6"/>
        <v>127.35</v>
      </c>
      <c r="C441" s="24">
        <v>43129</v>
      </c>
      <c r="D441">
        <v>127.35</v>
      </c>
    </row>
    <row r="442" spans="1:4" x14ac:dyDescent="0.25">
      <c r="A442" s="24">
        <v>43130</v>
      </c>
      <c r="B442" s="33">
        <f t="shared" si="6"/>
        <v>126.8</v>
      </c>
      <c r="C442" s="24">
        <v>43130</v>
      </c>
      <c r="D442">
        <v>126.8</v>
      </c>
    </row>
    <row r="443" spans="1:4" x14ac:dyDescent="0.25">
      <c r="A443" s="24">
        <v>43131</v>
      </c>
      <c r="B443" s="33">
        <f t="shared" si="6"/>
        <v>127.65</v>
      </c>
      <c r="C443" s="24">
        <v>43131</v>
      </c>
      <c r="D443">
        <v>127.65</v>
      </c>
    </row>
    <row r="444" spans="1:4" x14ac:dyDescent="0.25">
      <c r="A444" s="24">
        <v>43132</v>
      </c>
      <c r="B444" s="33">
        <f t="shared" si="6"/>
        <v>128.07</v>
      </c>
      <c r="C444" s="24">
        <v>43132</v>
      </c>
      <c r="D444">
        <v>128.07</v>
      </c>
    </row>
    <row r="445" spans="1:4" x14ac:dyDescent="0.25">
      <c r="A445" s="24">
        <v>43133</v>
      </c>
      <c r="B445" s="33">
        <f t="shared" si="6"/>
        <v>126.39</v>
      </c>
      <c r="C445" s="24">
        <v>43133</v>
      </c>
      <c r="D445">
        <v>126.39</v>
      </c>
    </row>
    <row r="446" spans="1:4" x14ac:dyDescent="0.25">
      <c r="A446" s="24">
        <v>43136</v>
      </c>
      <c r="B446" s="33">
        <f t="shared" si="6"/>
        <v>126.71</v>
      </c>
      <c r="C446" s="24">
        <v>43136</v>
      </c>
      <c r="D446">
        <v>126.71</v>
      </c>
    </row>
    <row r="447" spans="1:4" x14ac:dyDescent="0.25">
      <c r="A447" s="24">
        <v>43137</v>
      </c>
      <c r="B447" s="33">
        <f t="shared" si="6"/>
        <v>125.38</v>
      </c>
      <c r="C447" s="24">
        <v>43137</v>
      </c>
      <c r="D447">
        <v>125.38</v>
      </c>
    </row>
    <row r="448" spans="1:4" x14ac:dyDescent="0.25">
      <c r="A448" s="24">
        <v>43138</v>
      </c>
      <c r="B448" s="33">
        <f t="shared" si="6"/>
        <v>124.79</v>
      </c>
      <c r="C448" s="24">
        <v>43138</v>
      </c>
      <c r="D448">
        <v>124.79</v>
      </c>
    </row>
    <row r="449" spans="1:4" x14ac:dyDescent="0.25">
      <c r="A449" s="24">
        <v>43139</v>
      </c>
      <c r="B449" s="33">
        <f t="shared" si="6"/>
        <v>124.98</v>
      </c>
      <c r="C449" s="24">
        <v>43139</v>
      </c>
      <c r="D449">
        <v>124.98</v>
      </c>
    </row>
    <row r="450" spans="1:4" x14ac:dyDescent="0.25">
      <c r="A450" s="24">
        <v>43140</v>
      </c>
      <c r="B450" s="33">
        <f t="shared" si="6"/>
        <v>124.77</v>
      </c>
      <c r="C450" s="24">
        <v>43140</v>
      </c>
      <c r="D450">
        <v>124.77</v>
      </c>
    </row>
    <row r="451" spans="1:4" x14ac:dyDescent="0.25">
      <c r="A451" s="24">
        <v>43143</v>
      </c>
      <c r="B451" s="33">
        <f t="shared" ref="B451:B514" si="7">IFERROR(VLOOKUP(A451,$C$2:$D$1048576,2,FALSE),IF(ROW(B451)=2,"",B450))</f>
        <v>125.37</v>
      </c>
      <c r="C451" s="24">
        <v>43143</v>
      </c>
      <c r="D451">
        <v>125.37</v>
      </c>
    </row>
    <row r="452" spans="1:4" x14ac:dyDescent="0.25">
      <c r="A452" s="24">
        <v>43144</v>
      </c>
      <c r="B452" s="33">
        <f t="shared" si="7"/>
        <v>126.08</v>
      </c>
      <c r="C452" s="24">
        <v>43144</v>
      </c>
      <c r="D452">
        <v>126.08</v>
      </c>
    </row>
    <row r="453" spans="1:4" x14ac:dyDescent="0.25">
      <c r="A453" s="24">
        <v>43145</v>
      </c>
      <c r="B453" s="33">
        <f t="shared" si="7"/>
        <v>128.22999999999999</v>
      </c>
      <c r="C453" s="24">
        <v>43145</v>
      </c>
      <c r="D453">
        <v>128.22999999999999</v>
      </c>
    </row>
    <row r="454" spans="1:4" x14ac:dyDescent="0.25">
      <c r="A454" s="24">
        <v>43146</v>
      </c>
      <c r="B454" s="33">
        <f t="shared" si="7"/>
        <v>128.38</v>
      </c>
      <c r="C454" s="24">
        <v>43146</v>
      </c>
      <c r="D454">
        <v>128.38</v>
      </c>
    </row>
    <row r="455" spans="1:4" x14ac:dyDescent="0.25">
      <c r="A455" s="24">
        <v>43147</v>
      </c>
      <c r="B455" s="33">
        <f t="shared" si="7"/>
        <v>127.96</v>
      </c>
      <c r="C455" s="24">
        <v>43147</v>
      </c>
      <c r="D455">
        <v>127.96</v>
      </c>
    </row>
    <row r="456" spans="1:4" x14ac:dyDescent="0.25">
      <c r="A456" s="24">
        <v>43151</v>
      </c>
      <c r="B456" s="33">
        <f t="shared" si="7"/>
        <v>126.24</v>
      </c>
      <c r="C456" s="24">
        <v>43151</v>
      </c>
      <c r="D456">
        <v>126.24</v>
      </c>
    </row>
    <row r="457" spans="1:4" x14ac:dyDescent="0.25">
      <c r="A457" s="24">
        <v>43152</v>
      </c>
      <c r="B457" s="33">
        <f t="shared" si="7"/>
        <v>125.66</v>
      </c>
      <c r="C457" s="24">
        <v>43152</v>
      </c>
      <c r="D457">
        <v>125.66</v>
      </c>
    </row>
    <row r="458" spans="1:4" x14ac:dyDescent="0.25">
      <c r="A458" s="24">
        <v>43153</v>
      </c>
      <c r="B458" s="33">
        <f t="shared" si="7"/>
        <v>126.3</v>
      </c>
      <c r="C458" s="24">
        <v>43153</v>
      </c>
      <c r="D458">
        <v>126.3</v>
      </c>
    </row>
    <row r="459" spans="1:4" x14ac:dyDescent="0.25">
      <c r="A459" s="24">
        <v>43154</v>
      </c>
      <c r="B459" s="33">
        <f t="shared" si="7"/>
        <v>126.14</v>
      </c>
      <c r="C459" s="24">
        <v>43154</v>
      </c>
      <c r="D459">
        <v>126.14</v>
      </c>
    </row>
    <row r="460" spans="1:4" x14ac:dyDescent="0.25">
      <c r="A460" s="24">
        <v>43157</v>
      </c>
      <c r="B460" s="33">
        <f t="shared" si="7"/>
        <v>126.45</v>
      </c>
      <c r="C460" s="24">
        <v>43157</v>
      </c>
      <c r="D460">
        <v>126.45</v>
      </c>
    </row>
    <row r="461" spans="1:4" x14ac:dyDescent="0.25">
      <c r="A461" s="24">
        <v>43158</v>
      </c>
      <c r="B461" s="33">
        <f t="shared" si="7"/>
        <v>125.13</v>
      </c>
      <c r="C461" s="24">
        <v>43158</v>
      </c>
      <c r="D461">
        <v>125.13</v>
      </c>
    </row>
    <row r="462" spans="1:4" x14ac:dyDescent="0.25">
      <c r="A462" s="24">
        <v>43159</v>
      </c>
      <c r="B462" s="33">
        <f t="shared" si="7"/>
        <v>125</v>
      </c>
      <c r="C462" s="24">
        <v>43159</v>
      </c>
      <c r="D462">
        <v>125</v>
      </c>
    </row>
    <row r="463" spans="1:4" x14ac:dyDescent="0.25">
      <c r="A463" s="24">
        <v>43160</v>
      </c>
      <c r="B463" s="33">
        <f t="shared" si="7"/>
        <v>124.72</v>
      </c>
      <c r="C463" s="24">
        <v>43160</v>
      </c>
      <c r="D463">
        <v>124.72</v>
      </c>
    </row>
    <row r="464" spans="1:4" x14ac:dyDescent="0.25">
      <c r="A464" s="24">
        <v>43161</v>
      </c>
      <c r="B464" s="33">
        <f t="shared" si="7"/>
        <v>125.39</v>
      </c>
      <c r="C464" s="24">
        <v>43161</v>
      </c>
      <c r="D464">
        <v>125.39</v>
      </c>
    </row>
    <row r="465" spans="1:4" x14ac:dyDescent="0.25">
      <c r="A465" s="24">
        <v>43164</v>
      </c>
      <c r="B465" s="33">
        <f t="shared" si="7"/>
        <v>125.18</v>
      </c>
      <c r="C465" s="24">
        <v>43164</v>
      </c>
      <c r="D465">
        <v>125.18</v>
      </c>
    </row>
    <row r="466" spans="1:4" x14ac:dyDescent="0.25">
      <c r="A466" s="24">
        <v>43165</v>
      </c>
      <c r="B466" s="33">
        <f t="shared" si="7"/>
        <v>126.53</v>
      </c>
      <c r="C466" s="24">
        <v>43165</v>
      </c>
      <c r="D466">
        <v>126.53</v>
      </c>
    </row>
    <row r="467" spans="1:4" x14ac:dyDescent="0.25">
      <c r="A467" s="24">
        <v>43166</v>
      </c>
      <c r="B467" s="33">
        <f t="shared" si="7"/>
        <v>125.72</v>
      </c>
      <c r="C467" s="24">
        <v>43166</v>
      </c>
      <c r="D467">
        <v>125.72</v>
      </c>
    </row>
    <row r="468" spans="1:4" x14ac:dyDescent="0.25">
      <c r="A468" s="24">
        <v>43167</v>
      </c>
      <c r="B468" s="33">
        <f t="shared" si="7"/>
        <v>125.42</v>
      </c>
      <c r="C468" s="24">
        <v>43167</v>
      </c>
      <c r="D468">
        <v>125.42</v>
      </c>
    </row>
    <row r="469" spans="1:4" x14ac:dyDescent="0.25">
      <c r="A469" s="24">
        <v>43168</v>
      </c>
      <c r="B469" s="33">
        <f t="shared" si="7"/>
        <v>125.54</v>
      </c>
      <c r="C469" s="24">
        <v>43168</v>
      </c>
      <c r="D469">
        <v>125.54</v>
      </c>
    </row>
    <row r="470" spans="1:4" x14ac:dyDescent="0.25">
      <c r="A470" s="24">
        <v>43171</v>
      </c>
      <c r="B470" s="33">
        <f t="shared" si="7"/>
        <v>125.54</v>
      </c>
      <c r="C470" s="24">
        <v>43171</v>
      </c>
      <c r="D470">
        <v>125.54</v>
      </c>
    </row>
    <row r="471" spans="1:4" x14ac:dyDescent="0.25">
      <c r="A471" s="24">
        <v>43172</v>
      </c>
      <c r="B471" s="33">
        <f t="shared" si="7"/>
        <v>125.78</v>
      </c>
      <c r="C471" s="24">
        <v>43172</v>
      </c>
      <c r="D471">
        <v>125.78</v>
      </c>
    </row>
    <row r="472" spans="1:4" x14ac:dyDescent="0.25">
      <c r="A472" s="24">
        <v>43173</v>
      </c>
      <c r="B472" s="33">
        <f t="shared" si="7"/>
        <v>125.7</v>
      </c>
      <c r="C472" s="24">
        <v>43173</v>
      </c>
      <c r="D472">
        <v>125.7</v>
      </c>
    </row>
    <row r="473" spans="1:4" x14ac:dyDescent="0.25">
      <c r="A473" s="24">
        <v>43174</v>
      </c>
      <c r="B473" s="33">
        <f t="shared" si="7"/>
        <v>124.9</v>
      </c>
      <c r="C473" s="24">
        <v>43174</v>
      </c>
      <c r="D473">
        <v>124.9</v>
      </c>
    </row>
    <row r="474" spans="1:4" x14ac:dyDescent="0.25">
      <c r="A474" s="24">
        <v>43175</v>
      </c>
      <c r="B474" s="33">
        <f t="shared" si="7"/>
        <v>124.6</v>
      </c>
      <c r="C474" s="24">
        <v>43175</v>
      </c>
      <c r="D474">
        <v>124.6</v>
      </c>
    </row>
    <row r="475" spans="1:4" x14ac:dyDescent="0.25">
      <c r="A475" s="24">
        <v>43178</v>
      </c>
      <c r="B475" s="33">
        <f t="shared" si="7"/>
        <v>124.87</v>
      </c>
      <c r="C475" s="24">
        <v>43178</v>
      </c>
      <c r="D475">
        <v>124.87</v>
      </c>
    </row>
    <row r="476" spans="1:4" x14ac:dyDescent="0.25">
      <c r="A476" s="24">
        <v>43179</v>
      </c>
      <c r="B476" s="33">
        <f t="shared" si="7"/>
        <v>124.31</v>
      </c>
      <c r="C476" s="24">
        <v>43179</v>
      </c>
      <c r="D476">
        <v>124.31</v>
      </c>
    </row>
    <row r="477" spans="1:4" x14ac:dyDescent="0.25">
      <c r="A477" s="24">
        <v>43180</v>
      </c>
      <c r="B477" s="33">
        <f t="shared" si="7"/>
        <v>126.48</v>
      </c>
      <c r="C477" s="24">
        <v>43180</v>
      </c>
      <c r="D477">
        <v>126.48</v>
      </c>
    </row>
    <row r="478" spans="1:4" x14ac:dyDescent="0.25">
      <c r="A478" s="24">
        <v>43181</v>
      </c>
      <c r="B478" s="33">
        <f t="shared" si="7"/>
        <v>125.98</v>
      </c>
      <c r="C478" s="24">
        <v>43181</v>
      </c>
      <c r="D478">
        <v>125.98</v>
      </c>
    </row>
    <row r="479" spans="1:4" x14ac:dyDescent="0.25">
      <c r="A479" s="24">
        <v>43182</v>
      </c>
      <c r="B479" s="33">
        <f t="shared" si="7"/>
        <v>127.61</v>
      </c>
      <c r="C479" s="24">
        <v>43182</v>
      </c>
      <c r="D479">
        <v>127.61</v>
      </c>
    </row>
    <row r="480" spans="1:4" x14ac:dyDescent="0.25">
      <c r="A480" s="24">
        <v>43185</v>
      </c>
      <c r="B480" s="33">
        <f t="shared" si="7"/>
        <v>128.28</v>
      </c>
      <c r="C480" s="24">
        <v>43185</v>
      </c>
      <c r="D480">
        <v>128.28</v>
      </c>
    </row>
    <row r="481" spans="1:4" x14ac:dyDescent="0.25">
      <c r="A481" s="24">
        <v>43186</v>
      </c>
      <c r="B481" s="33">
        <f t="shared" si="7"/>
        <v>127.49</v>
      </c>
      <c r="C481" s="24">
        <v>43186</v>
      </c>
      <c r="D481">
        <v>127.49</v>
      </c>
    </row>
    <row r="482" spans="1:4" x14ac:dyDescent="0.25">
      <c r="A482" s="24">
        <v>43187</v>
      </c>
      <c r="B482" s="33">
        <f t="shared" si="7"/>
        <v>125.73</v>
      </c>
      <c r="C482" s="24">
        <v>43187</v>
      </c>
      <c r="D482">
        <v>125.73</v>
      </c>
    </row>
    <row r="483" spans="1:4" x14ac:dyDescent="0.25">
      <c r="A483" s="24">
        <v>43188</v>
      </c>
      <c r="B483" s="33">
        <f t="shared" si="7"/>
        <v>125.79</v>
      </c>
      <c r="C483" s="24">
        <v>43188</v>
      </c>
      <c r="D483">
        <v>125.79</v>
      </c>
    </row>
    <row r="484" spans="1:4" x14ac:dyDescent="0.25">
      <c r="A484" s="24">
        <v>43192</v>
      </c>
      <c r="B484" s="33">
        <f t="shared" si="7"/>
        <v>127.26</v>
      </c>
      <c r="C484" s="24">
        <v>43192</v>
      </c>
      <c r="D484">
        <v>127.26</v>
      </c>
    </row>
    <row r="485" spans="1:4" x14ac:dyDescent="0.25">
      <c r="A485" s="24">
        <v>43193</v>
      </c>
      <c r="B485" s="33">
        <f t="shared" si="7"/>
        <v>126.3</v>
      </c>
      <c r="C485" s="24">
        <v>43193</v>
      </c>
      <c r="D485">
        <v>126.3</v>
      </c>
    </row>
    <row r="486" spans="1:4" x14ac:dyDescent="0.25">
      <c r="A486" s="24">
        <v>43194</v>
      </c>
      <c r="B486" s="33">
        <f t="shared" si="7"/>
        <v>126.45</v>
      </c>
      <c r="C486" s="24">
        <v>43194</v>
      </c>
      <c r="D486">
        <v>126.45</v>
      </c>
    </row>
    <row r="487" spans="1:4" x14ac:dyDescent="0.25">
      <c r="A487" s="24">
        <v>43195</v>
      </c>
      <c r="B487" s="33">
        <f t="shared" si="7"/>
        <v>125.8</v>
      </c>
      <c r="C487" s="24">
        <v>43195</v>
      </c>
      <c r="D487">
        <v>125.8</v>
      </c>
    </row>
    <row r="488" spans="1:4" x14ac:dyDescent="0.25">
      <c r="A488" s="24">
        <v>43196</v>
      </c>
      <c r="B488" s="33">
        <f t="shared" si="7"/>
        <v>126.39</v>
      </c>
      <c r="C488" s="24">
        <v>43196</v>
      </c>
      <c r="D488">
        <v>126.39</v>
      </c>
    </row>
    <row r="489" spans="1:4" x14ac:dyDescent="0.25">
      <c r="A489" s="24">
        <v>43199</v>
      </c>
      <c r="B489" s="33">
        <f t="shared" si="7"/>
        <v>126.82</v>
      </c>
      <c r="C489" s="24">
        <v>43199</v>
      </c>
      <c r="D489">
        <v>126.82</v>
      </c>
    </row>
    <row r="490" spans="1:4" x14ac:dyDescent="0.25">
      <c r="A490" s="24">
        <v>43200</v>
      </c>
      <c r="B490" s="33">
        <f t="shared" si="7"/>
        <v>127.12</v>
      </c>
      <c r="C490" s="24">
        <v>43200</v>
      </c>
      <c r="D490">
        <v>127.12</v>
      </c>
    </row>
    <row r="491" spans="1:4" x14ac:dyDescent="0.25">
      <c r="A491" s="24">
        <v>43201</v>
      </c>
      <c r="B491" s="33">
        <f t="shared" si="7"/>
        <v>128.11000000000001</v>
      </c>
      <c r="C491" s="24">
        <v>43201</v>
      </c>
      <c r="D491">
        <v>128.11000000000001</v>
      </c>
    </row>
    <row r="492" spans="1:4" x14ac:dyDescent="0.25">
      <c r="A492" s="24">
        <v>43202</v>
      </c>
      <c r="B492" s="33">
        <f t="shared" si="7"/>
        <v>126.62</v>
      </c>
      <c r="C492" s="24">
        <v>43202</v>
      </c>
      <c r="D492">
        <v>126.62</v>
      </c>
    </row>
    <row r="493" spans="1:4" x14ac:dyDescent="0.25">
      <c r="A493" s="24">
        <v>43203</v>
      </c>
      <c r="B493" s="33">
        <f t="shared" si="7"/>
        <v>127.45</v>
      </c>
      <c r="C493" s="24">
        <v>43203</v>
      </c>
      <c r="D493">
        <v>127.45</v>
      </c>
    </row>
    <row r="494" spans="1:4" x14ac:dyDescent="0.25">
      <c r="A494" s="24">
        <v>43206</v>
      </c>
      <c r="B494" s="33">
        <f t="shared" si="7"/>
        <v>127.63</v>
      </c>
      <c r="C494" s="24">
        <v>43206</v>
      </c>
      <c r="D494">
        <v>127.63</v>
      </c>
    </row>
    <row r="495" spans="1:4" x14ac:dyDescent="0.25">
      <c r="A495" s="24">
        <v>43207</v>
      </c>
      <c r="B495" s="33">
        <f t="shared" si="7"/>
        <v>127.75</v>
      </c>
      <c r="C495" s="24">
        <v>43207</v>
      </c>
      <c r="D495">
        <v>127.75</v>
      </c>
    </row>
    <row r="496" spans="1:4" x14ac:dyDescent="0.25">
      <c r="A496" s="24">
        <v>43208</v>
      </c>
      <c r="B496" s="33">
        <f t="shared" si="7"/>
        <v>127.85</v>
      </c>
      <c r="C496" s="24">
        <v>43208</v>
      </c>
      <c r="D496">
        <v>127.85</v>
      </c>
    </row>
    <row r="497" spans="1:4" x14ac:dyDescent="0.25">
      <c r="A497" s="24">
        <v>43209</v>
      </c>
      <c r="B497" s="33">
        <f t="shared" si="7"/>
        <v>127.6</v>
      </c>
      <c r="C497" s="24">
        <v>43209</v>
      </c>
      <c r="D497">
        <v>127.6</v>
      </c>
    </row>
    <row r="498" spans="1:4" x14ac:dyDescent="0.25">
      <c r="A498" s="24">
        <v>43210</v>
      </c>
      <c r="B498" s="33">
        <f t="shared" si="7"/>
        <v>126.63</v>
      </c>
      <c r="C498" s="24">
        <v>43210</v>
      </c>
      <c r="D498">
        <v>126.63</v>
      </c>
    </row>
    <row r="499" spans="1:4" x14ac:dyDescent="0.25">
      <c r="A499" s="24">
        <v>43213</v>
      </c>
      <c r="B499" s="33">
        <f t="shared" si="7"/>
        <v>125.62</v>
      </c>
      <c r="C499" s="24">
        <v>43213</v>
      </c>
      <c r="D499">
        <v>125.62</v>
      </c>
    </row>
    <row r="500" spans="1:4" x14ac:dyDescent="0.25">
      <c r="A500" s="24">
        <v>43214</v>
      </c>
      <c r="B500" s="33">
        <f t="shared" si="7"/>
        <v>126.23</v>
      </c>
      <c r="C500" s="24">
        <v>43214</v>
      </c>
      <c r="D500">
        <v>126.23</v>
      </c>
    </row>
    <row r="501" spans="1:4" x14ac:dyDescent="0.25">
      <c r="A501" s="24">
        <v>43215</v>
      </c>
      <c r="B501" s="33">
        <f t="shared" si="7"/>
        <v>125.41</v>
      </c>
      <c r="C501" s="24">
        <v>43215</v>
      </c>
      <c r="D501">
        <v>125.41</v>
      </c>
    </row>
    <row r="502" spans="1:4" x14ac:dyDescent="0.25">
      <c r="A502" s="24">
        <v>43216</v>
      </c>
      <c r="B502" s="33">
        <f t="shared" si="7"/>
        <v>124.97</v>
      </c>
      <c r="C502" s="24">
        <v>43216</v>
      </c>
      <c r="D502">
        <v>124.97</v>
      </c>
    </row>
    <row r="503" spans="1:4" x14ac:dyDescent="0.25">
      <c r="A503" s="24">
        <v>43217</v>
      </c>
      <c r="B503" s="33">
        <f t="shared" si="7"/>
        <v>125.5</v>
      </c>
      <c r="C503" s="24">
        <v>43217</v>
      </c>
      <c r="D503">
        <v>125.5</v>
      </c>
    </row>
    <row r="504" spans="1:4" x14ac:dyDescent="0.25">
      <c r="A504" s="24">
        <v>43220</v>
      </c>
      <c r="B504" s="33">
        <f t="shared" si="7"/>
        <v>124.59</v>
      </c>
      <c r="C504" s="24">
        <v>43220</v>
      </c>
      <c r="D504">
        <v>124.59</v>
      </c>
    </row>
    <row r="505" spans="1:4" x14ac:dyDescent="0.25">
      <c r="A505" s="24">
        <v>43221</v>
      </c>
      <c r="B505" s="33">
        <f t="shared" si="7"/>
        <v>123.71</v>
      </c>
      <c r="C505" s="24">
        <v>43221</v>
      </c>
      <c r="D505">
        <v>123.71</v>
      </c>
    </row>
    <row r="506" spans="1:4" x14ac:dyDescent="0.25">
      <c r="A506" s="24">
        <v>43222</v>
      </c>
      <c r="B506" s="33">
        <f t="shared" si="7"/>
        <v>123.65</v>
      </c>
      <c r="C506" s="24">
        <v>43222</v>
      </c>
      <c r="D506">
        <v>123.65</v>
      </c>
    </row>
    <row r="507" spans="1:4" x14ac:dyDescent="0.25">
      <c r="A507" s="24">
        <v>43223</v>
      </c>
      <c r="B507" s="33">
        <f t="shared" si="7"/>
        <v>124.28</v>
      </c>
      <c r="C507" s="24">
        <v>43223</v>
      </c>
      <c r="D507">
        <v>124.28</v>
      </c>
    </row>
    <row r="508" spans="1:4" x14ac:dyDescent="0.25">
      <c r="A508" s="24">
        <v>43224</v>
      </c>
      <c r="B508" s="33">
        <f t="shared" si="7"/>
        <v>124.54</v>
      </c>
      <c r="C508" s="24">
        <v>43224</v>
      </c>
      <c r="D508">
        <v>124.54</v>
      </c>
    </row>
    <row r="509" spans="1:4" x14ac:dyDescent="0.25">
      <c r="A509" s="24">
        <v>43227</v>
      </c>
      <c r="B509" s="33">
        <f t="shared" si="7"/>
        <v>124.57</v>
      </c>
      <c r="C509" s="24">
        <v>43227</v>
      </c>
      <c r="D509">
        <v>124.57</v>
      </c>
    </row>
    <row r="510" spans="1:4" x14ac:dyDescent="0.25">
      <c r="A510" s="24">
        <v>43228</v>
      </c>
      <c r="B510" s="33">
        <f t="shared" si="7"/>
        <v>124.59</v>
      </c>
      <c r="C510" s="24">
        <v>43228</v>
      </c>
      <c r="D510">
        <v>124.59</v>
      </c>
    </row>
    <row r="511" spans="1:4" x14ac:dyDescent="0.25">
      <c r="A511" s="24">
        <v>43229</v>
      </c>
      <c r="B511" s="33">
        <f t="shared" si="7"/>
        <v>124.33</v>
      </c>
      <c r="C511" s="24">
        <v>43229</v>
      </c>
      <c r="D511">
        <v>124.33</v>
      </c>
    </row>
    <row r="512" spans="1:4" x14ac:dyDescent="0.25">
      <c r="A512" s="24">
        <v>43230</v>
      </c>
      <c r="B512" s="33">
        <f t="shared" si="7"/>
        <v>125.18</v>
      </c>
      <c r="C512" s="24">
        <v>43230</v>
      </c>
      <c r="D512">
        <v>125.18</v>
      </c>
    </row>
    <row r="513" spans="1:4" x14ac:dyDescent="0.25">
      <c r="A513" s="24">
        <v>43231</v>
      </c>
      <c r="B513" s="33">
        <f t="shared" si="7"/>
        <v>125</v>
      </c>
      <c r="C513" s="24">
        <v>43231</v>
      </c>
      <c r="D513">
        <v>125</v>
      </c>
    </row>
    <row r="514" spans="1:4" x14ac:dyDescent="0.25">
      <c r="A514" s="24">
        <v>43234</v>
      </c>
      <c r="B514" s="33">
        <f t="shared" si="7"/>
        <v>124.49</v>
      </c>
      <c r="C514" s="24">
        <v>43234</v>
      </c>
      <c r="D514">
        <v>124.49</v>
      </c>
    </row>
    <row r="515" spans="1:4" x14ac:dyDescent="0.25">
      <c r="A515" s="24">
        <v>43235</v>
      </c>
      <c r="B515" s="33">
        <f t="shared" ref="B515:B578" si="8">IFERROR(VLOOKUP(A515,$C$2:$D$1048576,2,FALSE),IF(ROW(B515)=2,"",B514))</f>
        <v>122.48</v>
      </c>
      <c r="C515" s="24">
        <v>43235</v>
      </c>
      <c r="D515">
        <v>122.48</v>
      </c>
    </row>
    <row r="516" spans="1:4" x14ac:dyDescent="0.25">
      <c r="A516" s="24">
        <v>43236</v>
      </c>
      <c r="B516" s="33">
        <f t="shared" si="8"/>
        <v>122.29</v>
      </c>
      <c r="C516" s="24">
        <v>43236</v>
      </c>
      <c r="D516">
        <v>122.29</v>
      </c>
    </row>
    <row r="517" spans="1:4" x14ac:dyDescent="0.25">
      <c r="A517" s="24">
        <v>43237</v>
      </c>
      <c r="B517" s="33">
        <f t="shared" si="8"/>
        <v>122.36</v>
      </c>
      <c r="C517" s="24">
        <v>43237</v>
      </c>
      <c r="D517">
        <v>122.36</v>
      </c>
    </row>
    <row r="518" spans="1:4" x14ac:dyDescent="0.25">
      <c r="A518" s="24">
        <v>43238</v>
      </c>
      <c r="B518" s="33">
        <f t="shared" si="8"/>
        <v>122.41</v>
      </c>
      <c r="C518" s="24">
        <v>43238</v>
      </c>
      <c r="D518">
        <v>122.41</v>
      </c>
    </row>
    <row r="519" spans="1:4" x14ac:dyDescent="0.25">
      <c r="A519" s="24">
        <v>43241</v>
      </c>
      <c r="B519" s="33">
        <f t="shared" si="8"/>
        <v>122.48</v>
      </c>
      <c r="C519" s="24">
        <v>43241</v>
      </c>
      <c r="D519">
        <v>122.48</v>
      </c>
    </row>
    <row r="520" spans="1:4" x14ac:dyDescent="0.25">
      <c r="A520" s="24">
        <v>43242</v>
      </c>
      <c r="B520" s="33">
        <f t="shared" si="8"/>
        <v>122.41</v>
      </c>
      <c r="C520" s="24">
        <v>43242</v>
      </c>
      <c r="D520">
        <v>122.41</v>
      </c>
    </row>
    <row r="521" spans="1:4" x14ac:dyDescent="0.25">
      <c r="A521" s="24">
        <v>43243</v>
      </c>
      <c r="B521" s="33">
        <f t="shared" si="8"/>
        <v>122.54</v>
      </c>
      <c r="C521" s="24">
        <v>43243</v>
      </c>
      <c r="D521">
        <v>122.54</v>
      </c>
    </row>
    <row r="522" spans="1:4" x14ac:dyDescent="0.25">
      <c r="A522" s="24">
        <v>43244</v>
      </c>
      <c r="B522" s="33">
        <f t="shared" si="8"/>
        <v>123.59</v>
      </c>
      <c r="C522" s="24">
        <v>43244</v>
      </c>
      <c r="D522">
        <v>123.59</v>
      </c>
    </row>
    <row r="523" spans="1:4" x14ac:dyDescent="0.25">
      <c r="A523" s="24">
        <v>43245</v>
      </c>
      <c r="B523" s="33">
        <f t="shared" si="8"/>
        <v>123.21</v>
      </c>
      <c r="C523" s="24">
        <v>43245</v>
      </c>
      <c r="D523">
        <v>123.21</v>
      </c>
    </row>
    <row r="524" spans="1:4" x14ac:dyDescent="0.25">
      <c r="A524" s="24">
        <v>43249</v>
      </c>
      <c r="B524" s="33">
        <f t="shared" si="8"/>
        <v>123.19</v>
      </c>
      <c r="C524" s="24">
        <v>43249</v>
      </c>
      <c r="D524">
        <v>123.19</v>
      </c>
    </row>
    <row r="525" spans="1:4" x14ac:dyDescent="0.25">
      <c r="A525" s="24">
        <v>43250</v>
      </c>
      <c r="B525" s="33">
        <f t="shared" si="8"/>
        <v>123.37</v>
      </c>
      <c r="C525" s="24">
        <v>43250</v>
      </c>
      <c r="D525">
        <v>123.37</v>
      </c>
    </row>
    <row r="526" spans="1:4" x14ac:dyDescent="0.25">
      <c r="A526" s="24">
        <v>43251</v>
      </c>
      <c r="B526" s="33">
        <f t="shared" si="8"/>
        <v>123.1</v>
      </c>
      <c r="C526" s="24">
        <v>43251</v>
      </c>
      <c r="D526">
        <v>123.1</v>
      </c>
    </row>
    <row r="527" spans="1:4" x14ac:dyDescent="0.25">
      <c r="A527" s="24">
        <v>43252</v>
      </c>
      <c r="B527" s="33">
        <f t="shared" si="8"/>
        <v>122.49</v>
      </c>
      <c r="C527" s="24">
        <v>43252</v>
      </c>
      <c r="D527">
        <v>122.49</v>
      </c>
    </row>
    <row r="528" spans="1:4" x14ac:dyDescent="0.25">
      <c r="A528" s="24">
        <v>43255</v>
      </c>
      <c r="B528" s="33">
        <f t="shared" si="8"/>
        <v>122.37</v>
      </c>
      <c r="C528" s="24">
        <v>43255</v>
      </c>
      <c r="D528">
        <v>122.37</v>
      </c>
    </row>
    <row r="529" spans="1:4" x14ac:dyDescent="0.25">
      <c r="A529" s="24">
        <v>43256</v>
      </c>
      <c r="B529" s="33">
        <f t="shared" si="8"/>
        <v>122.85</v>
      </c>
      <c r="C529" s="24">
        <v>43256</v>
      </c>
      <c r="D529">
        <v>122.85</v>
      </c>
    </row>
    <row r="530" spans="1:4" x14ac:dyDescent="0.25">
      <c r="A530" s="24">
        <v>43257</v>
      </c>
      <c r="B530" s="33">
        <f t="shared" si="8"/>
        <v>122.92</v>
      </c>
      <c r="C530" s="24">
        <v>43257</v>
      </c>
      <c r="D530">
        <v>122.92</v>
      </c>
    </row>
    <row r="531" spans="1:4" x14ac:dyDescent="0.25">
      <c r="A531" s="24">
        <v>43258</v>
      </c>
      <c r="B531" s="33">
        <f t="shared" si="8"/>
        <v>122.86</v>
      </c>
      <c r="C531" s="24">
        <v>43258</v>
      </c>
      <c r="D531">
        <v>122.86</v>
      </c>
    </row>
    <row r="532" spans="1:4" x14ac:dyDescent="0.25">
      <c r="A532" s="24">
        <v>43259</v>
      </c>
      <c r="B532" s="33">
        <f t="shared" si="8"/>
        <v>123.01</v>
      </c>
      <c r="C532" s="24">
        <v>43259</v>
      </c>
      <c r="D532">
        <v>123.01</v>
      </c>
    </row>
    <row r="533" spans="1:4" x14ac:dyDescent="0.25">
      <c r="A533" s="24">
        <v>43262</v>
      </c>
      <c r="B533" s="33">
        <f t="shared" si="8"/>
        <v>123.23</v>
      </c>
      <c r="C533" s="24">
        <v>43262</v>
      </c>
      <c r="D533">
        <v>123.23</v>
      </c>
    </row>
    <row r="534" spans="1:4" x14ac:dyDescent="0.25">
      <c r="A534" s="24">
        <v>43263</v>
      </c>
      <c r="B534" s="33">
        <f t="shared" si="8"/>
        <v>122.82</v>
      </c>
      <c r="C534" s="24">
        <v>43263</v>
      </c>
      <c r="D534">
        <v>122.82</v>
      </c>
    </row>
    <row r="535" spans="1:4" x14ac:dyDescent="0.25">
      <c r="A535" s="24">
        <v>43264</v>
      </c>
      <c r="B535" s="33">
        <f t="shared" si="8"/>
        <v>123.19</v>
      </c>
      <c r="C535" s="24">
        <v>43264</v>
      </c>
      <c r="D535">
        <v>123.19</v>
      </c>
    </row>
    <row r="536" spans="1:4" x14ac:dyDescent="0.25">
      <c r="A536" s="24">
        <v>43265</v>
      </c>
      <c r="B536" s="33">
        <f t="shared" si="8"/>
        <v>123.38</v>
      </c>
      <c r="C536" s="24">
        <v>43265</v>
      </c>
      <c r="D536">
        <v>123.38</v>
      </c>
    </row>
    <row r="537" spans="1:4" x14ac:dyDescent="0.25">
      <c r="A537" s="24">
        <v>43266</v>
      </c>
      <c r="B537" s="33">
        <f t="shared" si="8"/>
        <v>121.34</v>
      </c>
      <c r="C537" s="24">
        <v>43266</v>
      </c>
      <c r="D537">
        <v>121.34</v>
      </c>
    </row>
    <row r="538" spans="1:4" x14ac:dyDescent="0.25">
      <c r="A538" s="24">
        <v>43269</v>
      </c>
      <c r="B538" s="33">
        <f t="shared" si="8"/>
        <v>121.11</v>
      </c>
      <c r="C538" s="24">
        <v>43269</v>
      </c>
      <c r="D538">
        <v>121.11</v>
      </c>
    </row>
    <row r="539" spans="1:4" x14ac:dyDescent="0.25">
      <c r="A539" s="24">
        <v>43270</v>
      </c>
      <c r="B539" s="33">
        <f t="shared" si="8"/>
        <v>120.8</v>
      </c>
      <c r="C539" s="24">
        <v>43270</v>
      </c>
      <c r="D539">
        <v>120.8</v>
      </c>
    </row>
    <row r="540" spans="1:4" x14ac:dyDescent="0.25">
      <c r="A540" s="24">
        <v>43271</v>
      </c>
      <c r="B540" s="33">
        <f t="shared" si="8"/>
        <v>120.26</v>
      </c>
      <c r="C540" s="24">
        <v>43271</v>
      </c>
      <c r="D540">
        <v>120.26</v>
      </c>
    </row>
    <row r="541" spans="1:4" x14ac:dyDescent="0.25">
      <c r="A541" s="24">
        <v>43272</v>
      </c>
      <c r="B541" s="33">
        <f t="shared" si="8"/>
        <v>120.05</v>
      </c>
      <c r="C541" s="24">
        <v>43272</v>
      </c>
      <c r="D541">
        <v>120.05</v>
      </c>
    </row>
    <row r="542" spans="1:4" x14ac:dyDescent="0.25">
      <c r="A542" s="24">
        <v>43273</v>
      </c>
      <c r="B542" s="33">
        <f t="shared" si="8"/>
        <v>120.34</v>
      </c>
      <c r="C542" s="24">
        <v>43273</v>
      </c>
      <c r="D542">
        <v>120.34</v>
      </c>
    </row>
    <row r="543" spans="1:4" x14ac:dyDescent="0.25">
      <c r="A543" s="24">
        <v>43276</v>
      </c>
      <c r="B543" s="33">
        <f t="shared" si="8"/>
        <v>119.89</v>
      </c>
      <c r="C543" s="24">
        <v>43276</v>
      </c>
      <c r="D543">
        <v>119.89</v>
      </c>
    </row>
    <row r="544" spans="1:4" x14ac:dyDescent="0.25">
      <c r="A544" s="24">
        <v>43277</v>
      </c>
      <c r="B544" s="33">
        <f t="shared" si="8"/>
        <v>119.26</v>
      </c>
      <c r="C544" s="24">
        <v>43277</v>
      </c>
      <c r="D544">
        <v>119.26</v>
      </c>
    </row>
    <row r="545" spans="1:4" x14ac:dyDescent="0.25">
      <c r="A545" s="24">
        <v>43278</v>
      </c>
      <c r="B545" s="33">
        <f t="shared" si="8"/>
        <v>118.58</v>
      </c>
      <c r="C545" s="24">
        <v>43278</v>
      </c>
      <c r="D545">
        <v>118.58</v>
      </c>
    </row>
    <row r="546" spans="1:4" x14ac:dyDescent="0.25">
      <c r="A546" s="24">
        <v>43279</v>
      </c>
      <c r="B546" s="33">
        <f t="shared" si="8"/>
        <v>118.22</v>
      </c>
      <c r="C546" s="24">
        <v>43279</v>
      </c>
      <c r="D546">
        <v>118.22</v>
      </c>
    </row>
    <row r="547" spans="1:4" x14ac:dyDescent="0.25">
      <c r="A547" s="24">
        <v>43280</v>
      </c>
      <c r="B547" s="33">
        <f t="shared" si="8"/>
        <v>118.65</v>
      </c>
      <c r="C547" s="24">
        <v>43280</v>
      </c>
      <c r="D547">
        <v>118.65</v>
      </c>
    </row>
    <row r="548" spans="1:4" x14ac:dyDescent="0.25">
      <c r="A548" s="24">
        <v>43283</v>
      </c>
      <c r="B548" s="33">
        <f t="shared" si="8"/>
        <v>117.46</v>
      </c>
      <c r="C548" s="24">
        <v>43283</v>
      </c>
      <c r="D548">
        <v>117.46</v>
      </c>
    </row>
    <row r="549" spans="1:4" x14ac:dyDescent="0.25">
      <c r="A549" s="24">
        <v>43284</v>
      </c>
      <c r="B549" s="33">
        <f t="shared" si="8"/>
        <v>118.65</v>
      </c>
      <c r="C549" s="24">
        <v>43284</v>
      </c>
      <c r="D549">
        <v>118.65</v>
      </c>
    </row>
    <row r="550" spans="1:4" x14ac:dyDescent="0.25">
      <c r="A550" s="24">
        <v>43286</v>
      </c>
      <c r="B550" s="33">
        <f t="shared" si="8"/>
        <v>119.05</v>
      </c>
      <c r="C550" s="24">
        <v>43286</v>
      </c>
      <c r="D550">
        <v>119.05</v>
      </c>
    </row>
    <row r="551" spans="1:4" x14ac:dyDescent="0.25">
      <c r="A551" s="24">
        <v>43287</v>
      </c>
      <c r="B551" s="33">
        <f t="shared" si="8"/>
        <v>118.86</v>
      </c>
      <c r="C551" s="24">
        <v>43287</v>
      </c>
      <c r="D551">
        <v>118.86</v>
      </c>
    </row>
    <row r="552" spans="1:4" x14ac:dyDescent="0.25">
      <c r="A552" s="24">
        <v>43290</v>
      </c>
      <c r="B552" s="33">
        <f t="shared" si="8"/>
        <v>119.15</v>
      </c>
      <c r="C552" s="24">
        <v>43290</v>
      </c>
      <c r="D552">
        <v>119.15</v>
      </c>
    </row>
    <row r="553" spans="1:4" x14ac:dyDescent="0.25">
      <c r="A553" s="24">
        <v>43291</v>
      </c>
      <c r="B553" s="33">
        <f t="shared" si="8"/>
        <v>118.93</v>
      </c>
      <c r="C553" s="24">
        <v>43291</v>
      </c>
      <c r="D553">
        <v>118.93</v>
      </c>
    </row>
    <row r="554" spans="1:4" x14ac:dyDescent="0.25">
      <c r="A554" s="24">
        <v>43292</v>
      </c>
      <c r="B554" s="33">
        <f t="shared" si="8"/>
        <v>117.64</v>
      </c>
      <c r="C554" s="24">
        <v>43292</v>
      </c>
      <c r="D554">
        <v>117.64</v>
      </c>
    </row>
    <row r="555" spans="1:4" x14ac:dyDescent="0.25">
      <c r="A555" s="24">
        <v>43293</v>
      </c>
      <c r="B555" s="33">
        <f t="shared" si="8"/>
        <v>118.13</v>
      </c>
      <c r="C555" s="24">
        <v>43293</v>
      </c>
      <c r="D555">
        <v>118.13</v>
      </c>
    </row>
    <row r="556" spans="1:4" x14ac:dyDescent="0.25">
      <c r="A556" s="24">
        <v>43294</v>
      </c>
      <c r="B556" s="33">
        <f t="shared" si="8"/>
        <v>117.61</v>
      </c>
      <c r="C556" s="24">
        <v>43294</v>
      </c>
      <c r="D556">
        <v>117.61</v>
      </c>
    </row>
    <row r="557" spans="1:4" x14ac:dyDescent="0.25">
      <c r="A557" s="24">
        <v>43297</v>
      </c>
      <c r="B557" s="33">
        <f t="shared" si="8"/>
        <v>117.55</v>
      </c>
      <c r="C557" s="24">
        <v>43297</v>
      </c>
      <c r="D557">
        <v>117.55</v>
      </c>
    </row>
    <row r="558" spans="1:4" x14ac:dyDescent="0.25">
      <c r="A558" s="24">
        <v>43298</v>
      </c>
      <c r="B558" s="33">
        <f t="shared" si="8"/>
        <v>116.28</v>
      </c>
      <c r="C558" s="24">
        <v>43298</v>
      </c>
      <c r="D558">
        <v>116.28</v>
      </c>
    </row>
    <row r="559" spans="1:4" x14ac:dyDescent="0.25">
      <c r="A559" s="24">
        <v>43299</v>
      </c>
      <c r="B559" s="33">
        <f t="shared" si="8"/>
        <v>116.31</v>
      </c>
      <c r="C559" s="24">
        <v>43299</v>
      </c>
      <c r="D559">
        <v>116.31</v>
      </c>
    </row>
    <row r="560" spans="1:4" x14ac:dyDescent="0.25">
      <c r="A560" s="24">
        <v>43300</v>
      </c>
      <c r="B560" s="33">
        <f t="shared" si="8"/>
        <v>115.81</v>
      </c>
      <c r="C560" s="24">
        <v>43300</v>
      </c>
      <c r="D560">
        <v>115.81</v>
      </c>
    </row>
    <row r="561" spans="1:4" x14ac:dyDescent="0.25">
      <c r="A561" s="24">
        <v>43301</v>
      </c>
      <c r="B561" s="33">
        <f t="shared" si="8"/>
        <v>116.56</v>
      </c>
      <c r="C561" s="24">
        <v>43301</v>
      </c>
      <c r="D561">
        <v>116.56</v>
      </c>
    </row>
    <row r="562" spans="1:4" x14ac:dyDescent="0.25">
      <c r="A562" s="24">
        <v>43304</v>
      </c>
      <c r="B562" s="33">
        <f t="shared" si="8"/>
        <v>116</v>
      </c>
      <c r="C562" s="24">
        <v>43304</v>
      </c>
      <c r="D562">
        <v>116</v>
      </c>
    </row>
    <row r="563" spans="1:4" x14ac:dyDescent="0.25">
      <c r="A563" s="24">
        <v>43305</v>
      </c>
      <c r="B563" s="33">
        <f t="shared" si="8"/>
        <v>116.04</v>
      </c>
      <c r="C563" s="24">
        <v>43305</v>
      </c>
      <c r="D563">
        <v>116.04</v>
      </c>
    </row>
    <row r="564" spans="1:4" x14ac:dyDescent="0.25">
      <c r="A564" s="24">
        <v>43306</v>
      </c>
      <c r="B564" s="33">
        <f t="shared" si="8"/>
        <v>116.68</v>
      </c>
      <c r="C564" s="24">
        <v>43306</v>
      </c>
      <c r="D564">
        <v>116.68</v>
      </c>
    </row>
    <row r="565" spans="1:4" x14ac:dyDescent="0.25">
      <c r="A565" s="24">
        <v>43307</v>
      </c>
      <c r="B565" s="33">
        <f t="shared" si="8"/>
        <v>115.77</v>
      </c>
      <c r="C565" s="24">
        <v>43307</v>
      </c>
      <c r="D565">
        <v>115.77</v>
      </c>
    </row>
    <row r="566" spans="1:4" x14ac:dyDescent="0.25">
      <c r="A566" s="24">
        <v>43308</v>
      </c>
      <c r="B566" s="33">
        <f t="shared" si="8"/>
        <v>115.83</v>
      </c>
      <c r="C566" s="24">
        <v>43308</v>
      </c>
      <c r="D566">
        <v>115.83</v>
      </c>
    </row>
    <row r="567" spans="1:4" x14ac:dyDescent="0.25">
      <c r="A567" s="24">
        <v>43311</v>
      </c>
      <c r="B567" s="33">
        <f t="shared" si="8"/>
        <v>115.65</v>
      </c>
      <c r="C567" s="24">
        <v>43311</v>
      </c>
      <c r="D567">
        <v>115.65</v>
      </c>
    </row>
    <row r="568" spans="1:4" x14ac:dyDescent="0.25">
      <c r="A568" s="24">
        <v>43312</v>
      </c>
      <c r="B568" s="33">
        <f t="shared" si="8"/>
        <v>115.99</v>
      </c>
      <c r="C568" s="24">
        <v>43312</v>
      </c>
      <c r="D568">
        <v>115.99</v>
      </c>
    </row>
    <row r="569" spans="1:4" x14ac:dyDescent="0.25">
      <c r="A569" s="24">
        <v>43313</v>
      </c>
      <c r="B569" s="33">
        <f t="shared" si="8"/>
        <v>115.14</v>
      </c>
      <c r="C569" s="24">
        <v>43313</v>
      </c>
      <c r="D569">
        <v>115.14</v>
      </c>
    </row>
    <row r="570" spans="1:4" x14ac:dyDescent="0.25">
      <c r="A570" s="24">
        <v>43314</v>
      </c>
      <c r="B570" s="33">
        <f t="shared" si="8"/>
        <v>114.52</v>
      </c>
      <c r="C570" s="24">
        <v>43314</v>
      </c>
      <c r="D570">
        <v>114.52</v>
      </c>
    </row>
    <row r="571" spans="1:4" x14ac:dyDescent="0.25">
      <c r="A571" s="24">
        <v>43315</v>
      </c>
      <c r="B571" s="33">
        <f t="shared" si="8"/>
        <v>114.92</v>
      </c>
      <c r="C571" s="24">
        <v>43315</v>
      </c>
      <c r="D571">
        <v>114.92</v>
      </c>
    </row>
    <row r="572" spans="1:4" x14ac:dyDescent="0.25">
      <c r="A572" s="24">
        <v>43318</v>
      </c>
      <c r="B572" s="33">
        <f t="shared" si="8"/>
        <v>114.33</v>
      </c>
      <c r="C572" s="24">
        <v>43318</v>
      </c>
      <c r="D572">
        <v>114.33</v>
      </c>
    </row>
    <row r="573" spans="1:4" x14ac:dyDescent="0.25">
      <c r="A573" s="24">
        <v>43319</v>
      </c>
      <c r="B573" s="33">
        <f t="shared" si="8"/>
        <v>114.59</v>
      </c>
      <c r="C573" s="24">
        <v>43319</v>
      </c>
      <c r="D573">
        <v>114.59</v>
      </c>
    </row>
    <row r="574" spans="1:4" x14ac:dyDescent="0.25">
      <c r="A574" s="24">
        <v>43320</v>
      </c>
      <c r="B574" s="33">
        <f t="shared" si="8"/>
        <v>114.91</v>
      </c>
      <c r="C574" s="24">
        <v>43320</v>
      </c>
      <c r="D574">
        <v>114.91</v>
      </c>
    </row>
    <row r="575" spans="1:4" x14ac:dyDescent="0.25">
      <c r="A575" s="24">
        <v>43321</v>
      </c>
      <c r="B575" s="33">
        <f t="shared" si="8"/>
        <v>114.74</v>
      </c>
      <c r="C575" s="24">
        <v>43321</v>
      </c>
      <c r="D575">
        <v>114.74</v>
      </c>
    </row>
    <row r="576" spans="1:4" x14ac:dyDescent="0.25">
      <c r="A576" s="24">
        <v>43322</v>
      </c>
      <c r="B576" s="33">
        <f t="shared" si="8"/>
        <v>114.69</v>
      </c>
      <c r="C576" s="24">
        <v>43322</v>
      </c>
      <c r="D576">
        <v>114.69</v>
      </c>
    </row>
    <row r="577" spans="1:4" x14ac:dyDescent="0.25">
      <c r="A577" s="24">
        <v>43325</v>
      </c>
      <c r="B577" s="33">
        <f t="shared" si="8"/>
        <v>112.96</v>
      </c>
      <c r="C577" s="24">
        <v>43325</v>
      </c>
      <c r="D577">
        <v>112.96</v>
      </c>
    </row>
    <row r="578" spans="1:4" x14ac:dyDescent="0.25">
      <c r="A578" s="24">
        <v>43326</v>
      </c>
      <c r="B578" s="33">
        <f t="shared" si="8"/>
        <v>113.07</v>
      </c>
      <c r="C578" s="24">
        <v>43326</v>
      </c>
      <c r="D578">
        <v>113.07</v>
      </c>
    </row>
    <row r="579" spans="1:4" x14ac:dyDescent="0.25">
      <c r="A579" s="24">
        <v>43327</v>
      </c>
      <c r="B579" s="33">
        <f t="shared" ref="B579:B642" si="9">IFERROR(VLOOKUP(A579,$C$2:$D$1048576,2,FALSE),IF(ROW(B579)=2,"",B578))</f>
        <v>111.19</v>
      </c>
      <c r="C579" s="24">
        <v>43327</v>
      </c>
      <c r="D579">
        <v>111.19</v>
      </c>
    </row>
    <row r="580" spans="1:4" x14ac:dyDescent="0.25">
      <c r="A580" s="24">
        <v>43328</v>
      </c>
      <c r="B580" s="33">
        <f t="shared" si="9"/>
        <v>111.1</v>
      </c>
      <c r="C580" s="24">
        <v>43328</v>
      </c>
      <c r="D580">
        <v>111.1</v>
      </c>
    </row>
    <row r="581" spans="1:4" x14ac:dyDescent="0.25">
      <c r="A581" s="24">
        <v>43329</v>
      </c>
      <c r="B581" s="33">
        <f t="shared" si="9"/>
        <v>112.13</v>
      </c>
      <c r="C581" s="24">
        <v>43329</v>
      </c>
      <c r="D581">
        <v>112.13</v>
      </c>
    </row>
    <row r="582" spans="1:4" x14ac:dyDescent="0.25">
      <c r="A582" s="24">
        <v>43332</v>
      </c>
      <c r="B582" s="33">
        <f t="shared" si="9"/>
        <v>112.69</v>
      </c>
      <c r="C582" s="24">
        <v>43332</v>
      </c>
      <c r="D582">
        <v>112.69</v>
      </c>
    </row>
    <row r="583" spans="1:4" x14ac:dyDescent="0.25">
      <c r="A583" s="24">
        <v>43333</v>
      </c>
      <c r="B583" s="33">
        <f t="shared" si="9"/>
        <v>113.02</v>
      </c>
      <c r="C583" s="24">
        <v>43333</v>
      </c>
      <c r="D583">
        <v>113.02</v>
      </c>
    </row>
    <row r="584" spans="1:4" x14ac:dyDescent="0.25">
      <c r="A584" s="24">
        <v>43334</v>
      </c>
      <c r="B584" s="33">
        <f t="shared" si="9"/>
        <v>113.27</v>
      </c>
      <c r="C584" s="24">
        <v>43334</v>
      </c>
      <c r="D584">
        <v>113.27</v>
      </c>
    </row>
    <row r="585" spans="1:4" x14ac:dyDescent="0.25">
      <c r="A585" s="24">
        <v>43335</v>
      </c>
      <c r="B585" s="33">
        <f t="shared" si="9"/>
        <v>112.2</v>
      </c>
      <c r="C585" s="24">
        <v>43335</v>
      </c>
      <c r="D585">
        <v>112.2</v>
      </c>
    </row>
    <row r="586" spans="1:4" x14ac:dyDescent="0.25">
      <c r="A586" s="24">
        <v>43336</v>
      </c>
      <c r="B586" s="33">
        <f t="shared" si="9"/>
        <v>114.16</v>
      </c>
      <c r="C586" s="24">
        <v>43336</v>
      </c>
      <c r="D586">
        <v>114.16</v>
      </c>
    </row>
    <row r="587" spans="1:4" x14ac:dyDescent="0.25">
      <c r="A587" s="24">
        <v>43339</v>
      </c>
      <c r="B587" s="33">
        <f t="shared" si="9"/>
        <v>114.59</v>
      </c>
      <c r="C587" s="24">
        <v>43339</v>
      </c>
      <c r="D587">
        <v>114.59</v>
      </c>
    </row>
    <row r="588" spans="1:4" x14ac:dyDescent="0.25">
      <c r="A588" s="24">
        <v>43340</v>
      </c>
      <c r="B588" s="33">
        <f t="shared" si="9"/>
        <v>113.68</v>
      </c>
      <c r="C588" s="24">
        <v>43340</v>
      </c>
      <c r="D588">
        <v>113.68</v>
      </c>
    </row>
    <row r="589" spans="1:4" x14ac:dyDescent="0.25">
      <c r="A589" s="24">
        <v>43341</v>
      </c>
      <c r="B589" s="33">
        <f t="shared" si="9"/>
        <v>114.2</v>
      </c>
      <c r="C589" s="24">
        <v>43341</v>
      </c>
      <c r="D589">
        <v>114.2</v>
      </c>
    </row>
    <row r="590" spans="1:4" x14ac:dyDescent="0.25">
      <c r="A590" s="24">
        <v>43342</v>
      </c>
      <c r="B590" s="33">
        <f t="shared" si="9"/>
        <v>113.64</v>
      </c>
      <c r="C590" s="24">
        <v>43342</v>
      </c>
      <c r="D590">
        <v>113.64</v>
      </c>
    </row>
    <row r="591" spans="1:4" x14ac:dyDescent="0.25">
      <c r="A591" s="24">
        <v>43343</v>
      </c>
      <c r="B591" s="33">
        <f t="shared" si="9"/>
        <v>113.51</v>
      </c>
      <c r="C591" s="24">
        <v>43343</v>
      </c>
      <c r="D591">
        <v>113.51</v>
      </c>
    </row>
    <row r="592" spans="1:4" x14ac:dyDescent="0.25">
      <c r="A592" s="24">
        <v>43347</v>
      </c>
      <c r="B592" s="33">
        <f t="shared" si="9"/>
        <v>112.93</v>
      </c>
      <c r="C592" s="24">
        <v>43347</v>
      </c>
      <c r="D592">
        <v>112.93</v>
      </c>
    </row>
    <row r="593" spans="1:4" x14ac:dyDescent="0.25">
      <c r="A593" s="24">
        <v>43348</v>
      </c>
      <c r="B593" s="33">
        <f t="shared" si="9"/>
        <v>113.32</v>
      </c>
      <c r="C593" s="24">
        <v>43348</v>
      </c>
      <c r="D593">
        <v>113.32</v>
      </c>
    </row>
    <row r="594" spans="1:4" x14ac:dyDescent="0.25">
      <c r="A594" s="24">
        <v>43349</v>
      </c>
      <c r="B594" s="33">
        <f t="shared" si="9"/>
        <v>113.54</v>
      </c>
      <c r="C594" s="24">
        <v>43349</v>
      </c>
      <c r="D594">
        <v>113.54</v>
      </c>
    </row>
    <row r="595" spans="1:4" x14ac:dyDescent="0.25">
      <c r="A595" s="24">
        <v>43350</v>
      </c>
      <c r="B595" s="33">
        <f t="shared" si="9"/>
        <v>113.23</v>
      </c>
      <c r="C595" s="24">
        <v>43350</v>
      </c>
      <c r="D595">
        <v>113.23</v>
      </c>
    </row>
    <row r="596" spans="1:4" x14ac:dyDescent="0.25">
      <c r="A596" s="24">
        <v>43353</v>
      </c>
      <c r="B596" s="33">
        <f t="shared" si="9"/>
        <v>113.15</v>
      </c>
      <c r="C596" s="24">
        <v>43353</v>
      </c>
      <c r="D596">
        <v>113.15</v>
      </c>
    </row>
    <row r="597" spans="1:4" x14ac:dyDescent="0.25">
      <c r="A597" s="24">
        <v>43354</v>
      </c>
      <c r="B597" s="33">
        <f t="shared" si="9"/>
        <v>113.22</v>
      </c>
      <c r="C597" s="24">
        <v>43354</v>
      </c>
      <c r="D597">
        <v>113.22</v>
      </c>
    </row>
    <row r="598" spans="1:4" x14ac:dyDescent="0.25">
      <c r="A598" s="24">
        <v>43355</v>
      </c>
      <c r="B598" s="33">
        <f t="shared" si="9"/>
        <v>114.17</v>
      </c>
      <c r="C598" s="24">
        <v>43355</v>
      </c>
      <c r="D598">
        <v>114.17</v>
      </c>
    </row>
    <row r="599" spans="1:4" x14ac:dyDescent="0.25">
      <c r="A599" s="24">
        <v>43356</v>
      </c>
      <c r="B599" s="33">
        <f t="shared" si="9"/>
        <v>113.76</v>
      </c>
      <c r="C599" s="24">
        <v>43356</v>
      </c>
      <c r="D599">
        <v>113.76</v>
      </c>
    </row>
    <row r="600" spans="1:4" x14ac:dyDescent="0.25">
      <c r="A600" s="24">
        <v>43357</v>
      </c>
      <c r="B600" s="33">
        <f t="shared" si="9"/>
        <v>113.02</v>
      </c>
      <c r="C600" s="24">
        <v>43357</v>
      </c>
      <c r="D600">
        <v>113.02</v>
      </c>
    </row>
    <row r="601" spans="1:4" x14ac:dyDescent="0.25">
      <c r="A601" s="24">
        <v>43360</v>
      </c>
      <c r="B601" s="33">
        <f t="shared" si="9"/>
        <v>113.61</v>
      </c>
      <c r="C601" s="24">
        <v>43360</v>
      </c>
      <c r="D601">
        <v>113.61</v>
      </c>
    </row>
    <row r="602" spans="1:4" x14ac:dyDescent="0.25">
      <c r="A602" s="24">
        <v>43361</v>
      </c>
      <c r="B602" s="33">
        <f t="shared" si="9"/>
        <v>113.44</v>
      </c>
      <c r="C602" s="24">
        <v>43361</v>
      </c>
      <c r="D602">
        <v>113.44</v>
      </c>
    </row>
    <row r="603" spans="1:4" x14ac:dyDescent="0.25">
      <c r="A603" s="24">
        <v>43362</v>
      </c>
      <c r="B603" s="33">
        <f t="shared" si="9"/>
        <v>113.88</v>
      </c>
      <c r="C603" s="24">
        <v>43362</v>
      </c>
      <c r="D603">
        <v>113.88</v>
      </c>
    </row>
    <row r="604" spans="1:4" x14ac:dyDescent="0.25">
      <c r="A604" s="24">
        <v>43363</v>
      </c>
      <c r="B604" s="33">
        <f t="shared" si="9"/>
        <v>114.27</v>
      </c>
      <c r="C604" s="24">
        <v>43363</v>
      </c>
      <c r="D604">
        <v>114.27</v>
      </c>
    </row>
    <row r="605" spans="1:4" x14ac:dyDescent="0.25">
      <c r="A605" s="24">
        <v>43364</v>
      </c>
      <c r="B605" s="33">
        <f t="shared" si="9"/>
        <v>113.49</v>
      </c>
      <c r="C605" s="24">
        <v>43364</v>
      </c>
      <c r="D605">
        <v>113.49</v>
      </c>
    </row>
    <row r="606" spans="1:4" x14ac:dyDescent="0.25">
      <c r="A606" s="24">
        <v>43367</v>
      </c>
      <c r="B606" s="33">
        <f t="shared" si="9"/>
        <v>113.47</v>
      </c>
      <c r="C606" s="24">
        <v>43367</v>
      </c>
      <c r="D606">
        <v>113.47</v>
      </c>
    </row>
    <row r="607" spans="1:4" x14ac:dyDescent="0.25">
      <c r="A607" s="24">
        <v>43368</v>
      </c>
      <c r="B607" s="33">
        <f t="shared" si="9"/>
        <v>113.65</v>
      </c>
      <c r="C607" s="24">
        <v>43368</v>
      </c>
      <c r="D607">
        <v>113.65</v>
      </c>
    </row>
    <row r="608" spans="1:4" x14ac:dyDescent="0.25">
      <c r="A608" s="24">
        <v>43369</v>
      </c>
      <c r="B608" s="33">
        <f t="shared" si="9"/>
        <v>113.05</v>
      </c>
      <c r="C608" s="24">
        <v>43369</v>
      </c>
      <c r="D608">
        <v>113.05</v>
      </c>
    </row>
    <row r="609" spans="1:4" x14ac:dyDescent="0.25">
      <c r="A609" s="24">
        <v>43370</v>
      </c>
      <c r="B609" s="33">
        <f t="shared" si="9"/>
        <v>112.05</v>
      </c>
      <c r="C609" s="24">
        <v>43370</v>
      </c>
      <c r="D609">
        <v>112.05</v>
      </c>
    </row>
    <row r="610" spans="1:4" x14ac:dyDescent="0.25">
      <c r="A610" s="24">
        <v>43371</v>
      </c>
      <c r="B610" s="33">
        <f t="shared" si="9"/>
        <v>112.76</v>
      </c>
      <c r="C610" s="24">
        <v>43371</v>
      </c>
      <c r="D610">
        <v>112.76</v>
      </c>
    </row>
    <row r="611" spans="1:4" x14ac:dyDescent="0.25">
      <c r="A611" s="24">
        <v>43374</v>
      </c>
      <c r="B611" s="33">
        <f t="shared" si="9"/>
        <v>112.57</v>
      </c>
      <c r="C611" s="24">
        <v>43374</v>
      </c>
      <c r="D611">
        <v>112.57</v>
      </c>
    </row>
    <row r="612" spans="1:4" x14ac:dyDescent="0.25">
      <c r="A612" s="24">
        <v>43375</v>
      </c>
      <c r="B612" s="33">
        <f t="shared" si="9"/>
        <v>113.87</v>
      </c>
      <c r="C612" s="24">
        <v>43375</v>
      </c>
      <c r="D612">
        <v>113.87</v>
      </c>
    </row>
    <row r="613" spans="1:4" x14ac:dyDescent="0.25">
      <c r="A613" s="24">
        <v>43376</v>
      </c>
      <c r="B613" s="33">
        <f t="shared" si="9"/>
        <v>113.42</v>
      </c>
      <c r="C613" s="24">
        <v>43376</v>
      </c>
      <c r="D613">
        <v>113.42</v>
      </c>
    </row>
    <row r="614" spans="1:4" x14ac:dyDescent="0.25">
      <c r="A614" s="24">
        <v>43377</v>
      </c>
      <c r="B614" s="33">
        <f t="shared" si="9"/>
        <v>113.48</v>
      </c>
      <c r="C614" s="24">
        <v>43377</v>
      </c>
      <c r="D614">
        <v>113.48</v>
      </c>
    </row>
    <row r="615" spans="1:4" x14ac:dyDescent="0.25">
      <c r="A615" s="24">
        <v>43378</v>
      </c>
      <c r="B615" s="33">
        <f t="shared" si="9"/>
        <v>113.8</v>
      </c>
      <c r="C615" s="24">
        <v>43378</v>
      </c>
      <c r="D615">
        <v>113.8</v>
      </c>
    </row>
    <row r="616" spans="1:4" x14ac:dyDescent="0.25">
      <c r="A616" s="24">
        <v>43381</v>
      </c>
      <c r="B616" s="33">
        <f t="shared" si="9"/>
        <v>112.54</v>
      </c>
      <c r="C616" s="24">
        <v>43381</v>
      </c>
      <c r="D616">
        <v>112.54</v>
      </c>
    </row>
    <row r="617" spans="1:4" x14ac:dyDescent="0.25">
      <c r="A617" s="24">
        <v>43382</v>
      </c>
      <c r="B617" s="33">
        <f t="shared" si="9"/>
        <v>112.6</v>
      </c>
      <c r="C617" s="24">
        <v>43382</v>
      </c>
      <c r="D617">
        <v>112.6</v>
      </c>
    </row>
    <row r="618" spans="1:4" x14ac:dyDescent="0.25">
      <c r="A618" s="24">
        <v>43383</v>
      </c>
      <c r="B618" s="33">
        <f t="shared" si="9"/>
        <v>112.88</v>
      </c>
      <c r="C618" s="24">
        <v>43383</v>
      </c>
      <c r="D618">
        <v>112.88</v>
      </c>
    </row>
    <row r="619" spans="1:4" x14ac:dyDescent="0.25">
      <c r="A619" s="24">
        <v>43384</v>
      </c>
      <c r="B619" s="33">
        <f t="shared" si="9"/>
        <v>115.78</v>
      </c>
      <c r="C619" s="24">
        <v>43384</v>
      </c>
      <c r="D619">
        <v>115.78</v>
      </c>
    </row>
    <row r="620" spans="1:4" x14ac:dyDescent="0.25">
      <c r="A620" s="24">
        <v>43385</v>
      </c>
      <c r="B620" s="33">
        <f t="shared" si="9"/>
        <v>115.23</v>
      </c>
      <c r="C620" s="24">
        <v>43385</v>
      </c>
      <c r="D620">
        <v>115.23</v>
      </c>
    </row>
    <row r="621" spans="1:4" x14ac:dyDescent="0.25">
      <c r="A621" s="24">
        <v>43388</v>
      </c>
      <c r="B621" s="33">
        <f t="shared" si="9"/>
        <v>116</v>
      </c>
      <c r="C621" s="24">
        <v>43388</v>
      </c>
      <c r="D621">
        <v>116</v>
      </c>
    </row>
    <row r="622" spans="1:4" x14ac:dyDescent="0.25">
      <c r="A622" s="24">
        <v>43389</v>
      </c>
      <c r="B622" s="33">
        <f t="shared" si="9"/>
        <v>115.8</v>
      </c>
      <c r="C622" s="24">
        <v>43389</v>
      </c>
      <c r="D622">
        <v>115.8</v>
      </c>
    </row>
    <row r="623" spans="1:4" x14ac:dyDescent="0.25">
      <c r="A623" s="24">
        <v>43390</v>
      </c>
      <c r="B623" s="33">
        <f t="shared" si="9"/>
        <v>115.79</v>
      </c>
      <c r="C623" s="24">
        <v>43390</v>
      </c>
      <c r="D623">
        <v>115.79</v>
      </c>
    </row>
    <row r="624" spans="1:4" x14ac:dyDescent="0.25">
      <c r="A624" s="24">
        <v>43391</v>
      </c>
      <c r="B624" s="33">
        <f t="shared" si="9"/>
        <v>115.92</v>
      </c>
      <c r="C624" s="24">
        <v>43391</v>
      </c>
      <c r="D624">
        <v>115.92</v>
      </c>
    </row>
    <row r="625" spans="1:4" x14ac:dyDescent="0.25">
      <c r="A625" s="24">
        <v>43392</v>
      </c>
      <c r="B625" s="33">
        <f t="shared" si="9"/>
        <v>116.01</v>
      </c>
      <c r="C625" s="24">
        <v>43392</v>
      </c>
      <c r="D625">
        <v>116.01</v>
      </c>
    </row>
    <row r="626" spans="1:4" x14ac:dyDescent="0.25">
      <c r="A626" s="24">
        <v>43395</v>
      </c>
      <c r="B626" s="33">
        <f t="shared" si="9"/>
        <v>115.71</v>
      </c>
      <c r="C626" s="24">
        <v>43395</v>
      </c>
      <c r="D626">
        <v>115.71</v>
      </c>
    </row>
    <row r="627" spans="1:4" x14ac:dyDescent="0.25">
      <c r="A627" s="24">
        <v>43396</v>
      </c>
      <c r="B627" s="33">
        <f t="shared" si="9"/>
        <v>116.39</v>
      </c>
      <c r="C627" s="24">
        <v>43396</v>
      </c>
      <c r="D627">
        <v>116.39</v>
      </c>
    </row>
    <row r="628" spans="1:4" x14ac:dyDescent="0.25">
      <c r="A628" s="24">
        <v>43397</v>
      </c>
      <c r="B628" s="33">
        <f t="shared" si="9"/>
        <v>116.66</v>
      </c>
      <c r="C628" s="24">
        <v>43397</v>
      </c>
      <c r="D628">
        <v>116.66</v>
      </c>
    </row>
    <row r="629" spans="1:4" x14ac:dyDescent="0.25">
      <c r="A629" s="24">
        <v>43398</v>
      </c>
      <c r="B629" s="33">
        <f t="shared" si="9"/>
        <v>116.4</v>
      </c>
      <c r="C629" s="24">
        <v>43398</v>
      </c>
      <c r="D629">
        <v>116.4</v>
      </c>
    </row>
    <row r="630" spans="1:4" x14ac:dyDescent="0.25">
      <c r="A630" s="24">
        <v>43399</v>
      </c>
      <c r="B630" s="33">
        <f t="shared" si="9"/>
        <v>116.77</v>
      </c>
      <c r="C630" s="24">
        <v>43399</v>
      </c>
      <c r="D630">
        <v>116.77</v>
      </c>
    </row>
    <row r="631" spans="1:4" x14ac:dyDescent="0.25">
      <c r="A631" s="24">
        <v>43402</v>
      </c>
      <c r="B631" s="33">
        <f t="shared" si="9"/>
        <v>116.31</v>
      </c>
      <c r="C631" s="24">
        <v>43402</v>
      </c>
      <c r="D631">
        <v>116.31</v>
      </c>
    </row>
    <row r="632" spans="1:4" x14ac:dyDescent="0.25">
      <c r="A632" s="24">
        <v>43403</v>
      </c>
      <c r="B632" s="33">
        <f t="shared" si="9"/>
        <v>115.8</v>
      </c>
      <c r="C632" s="24">
        <v>43403</v>
      </c>
      <c r="D632">
        <v>115.8</v>
      </c>
    </row>
    <row r="633" spans="1:4" x14ac:dyDescent="0.25">
      <c r="A633" s="24">
        <v>43404</v>
      </c>
      <c r="B633" s="33">
        <f t="shared" si="9"/>
        <v>115.15</v>
      </c>
      <c r="C633" s="24">
        <v>43404</v>
      </c>
      <c r="D633">
        <v>115.15</v>
      </c>
    </row>
    <row r="634" spans="1:4" x14ac:dyDescent="0.25">
      <c r="A634" s="24">
        <v>43405</v>
      </c>
      <c r="B634" s="33">
        <f t="shared" si="9"/>
        <v>116.63</v>
      </c>
      <c r="C634" s="24">
        <v>43405</v>
      </c>
      <c r="D634">
        <v>116.63</v>
      </c>
    </row>
    <row r="635" spans="1:4" x14ac:dyDescent="0.25">
      <c r="A635" s="24">
        <v>43406</v>
      </c>
      <c r="B635" s="33">
        <f t="shared" si="9"/>
        <v>116.65</v>
      </c>
      <c r="C635" s="24">
        <v>43406</v>
      </c>
      <c r="D635">
        <v>116.65</v>
      </c>
    </row>
    <row r="636" spans="1:4" x14ac:dyDescent="0.25">
      <c r="A636" s="24">
        <v>43409</v>
      </c>
      <c r="B636" s="33">
        <f t="shared" si="9"/>
        <v>116.37</v>
      </c>
      <c r="C636" s="24">
        <v>43409</v>
      </c>
      <c r="D636">
        <v>116.37</v>
      </c>
    </row>
    <row r="637" spans="1:4" x14ac:dyDescent="0.25">
      <c r="A637" s="24">
        <v>43410</v>
      </c>
      <c r="B637" s="33">
        <f t="shared" si="9"/>
        <v>116.04</v>
      </c>
      <c r="C637" s="24">
        <v>43410</v>
      </c>
      <c r="D637">
        <v>116.04</v>
      </c>
    </row>
    <row r="638" spans="1:4" x14ac:dyDescent="0.25">
      <c r="A638" s="24">
        <v>43411</v>
      </c>
      <c r="B638" s="33">
        <f t="shared" si="9"/>
        <v>116.03</v>
      </c>
      <c r="C638" s="24">
        <v>43411</v>
      </c>
      <c r="D638">
        <v>116.03</v>
      </c>
    </row>
    <row r="639" spans="1:4" x14ac:dyDescent="0.25">
      <c r="A639" s="24">
        <v>43412</v>
      </c>
      <c r="B639" s="33">
        <f t="shared" si="9"/>
        <v>115.78</v>
      </c>
      <c r="C639" s="24">
        <v>43412</v>
      </c>
      <c r="D639">
        <v>115.78</v>
      </c>
    </row>
    <row r="640" spans="1:4" x14ac:dyDescent="0.25">
      <c r="A640" s="24">
        <v>43413</v>
      </c>
      <c r="B640" s="33">
        <f t="shared" si="9"/>
        <v>114.48</v>
      </c>
      <c r="C640" s="24">
        <v>43413</v>
      </c>
      <c r="D640">
        <v>114.48</v>
      </c>
    </row>
    <row r="641" spans="1:4" x14ac:dyDescent="0.25">
      <c r="A641" s="24">
        <v>43416</v>
      </c>
      <c r="B641" s="33">
        <f t="shared" si="9"/>
        <v>113.66</v>
      </c>
      <c r="C641" s="24">
        <v>43416</v>
      </c>
      <c r="D641">
        <v>113.66</v>
      </c>
    </row>
    <row r="642" spans="1:4" x14ac:dyDescent="0.25">
      <c r="A642" s="24">
        <v>43417</v>
      </c>
      <c r="B642" s="33">
        <f t="shared" si="9"/>
        <v>113.7</v>
      </c>
      <c r="C642" s="24">
        <v>43417</v>
      </c>
      <c r="D642">
        <v>113.7</v>
      </c>
    </row>
    <row r="643" spans="1:4" x14ac:dyDescent="0.25">
      <c r="A643" s="24">
        <v>43418</v>
      </c>
      <c r="B643" s="33">
        <f t="shared" ref="B643:B706" si="10">IFERROR(VLOOKUP(A643,$C$2:$D$1048576,2,FALSE),IF(ROW(B643)=2,"",B642))</f>
        <v>114.64</v>
      </c>
      <c r="C643" s="24">
        <v>43418</v>
      </c>
      <c r="D643">
        <v>114.64</v>
      </c>
    </row>
    <row r="644" spans="1:4" x14ac:dyDescent="0.25">
      <c r="A644" s="24">
        <v>43419</v>
      </c>
      <c r="B644" s="33">
        <f t="shared" si="10"/>
        <v>114.77</v>
      </c>
      <c r="C644" s="24">
        <v>43419</v>
      </c>
      <c r="D644">
        <v>114.77</v>
      </c>
    </row>
    <row r="645" spans="1:4" x14ac:dyDescent="0.25">
      <c r="A645" s="24">
        <v>43420</v>
      </c>
      <c r="B645" s="33">
        <f t="shared" si="10"/>
        <v>115.62</v>
      </c>
      <c r="C645" s="24">
        <v>43420</v>
      </c>
      <c r="D645">
        <v>115.62</v>
      </c>
    </row>
    <row r="646" spans="1:4" x14ac:dyDescent="0.25">
      <c r="A646" s="24">
        <v>43423</v>
      </c>
      <c r="B646" s="33">
        <f t="shared" si="10"/>
        <v>115.67</v>
      </c>
      <c r="C646" s="24">
        <v>43423</v>
      </c>
      <c r="D646">
        <v>115.67</v>
      </c>
    </row>
    <row r="647" spans="1:4" x14ac:dyDescent="0.25">
      <c r="A647" s="24">
        <v>43424</v>
      </c>
      <c r="B647" s="33">
        <f t="shared" si="10"/>
        <v>115.67</v>
      </c>
      <c r="C647" s="24">
        <v>43424</v>
      </c>
      <c r="D647">
        <v>115.67</v>
      </c>
    </row>
    <row r="648" spans="1:4" x14ac:dyDescent="0.25">
      <c r="A648" s="24">
        <v>43425</v>
      </c>
      <c r="B648" s="33">
        <f t="shared" si="10"/>
        <v>115.86</v>
      </c>
      <c r="C648" s="24">
        <v>43425</v>
      </c>
      <c r="D648">
        <v>115.86</v>
      </c>
    </row>
    <row r="649" spans="1:4" x14ac:dyDescent="0.25">
      <c r="A649" s="24">
        <v>43427</v>
      </c>
      <c r="B649" s="33">
        <f t="shared" si="10"/>
        <v>115.77</v>
      </c>
      <c r="C649" s="24">
        <v>43427</v>
      </c>
      <c r="D649">
        <v>115.77</v>
      </c>
    </row>
    <row r="650" spans="1:4" x14ac:dyDescent="0.25">
      <c r="A650" s="24">
        <v>43430</v>
      </c>
      <c r="B650" s="33">
        <f t="shared" si="10"/>
        <v>115.64</v>
      </c>
      <c r="C650" s="24">
        <v>43430</v>
      </c>
      <c r="D650">
        <v>115.64</v>
      </c>
    </row>
    <row r="651" spans="1:4" x14ac:dyDescent="0.25">
      <c r="A651" s="24">
        <v>43431</v>
      </c>
      <c r="B651" s="33">
        <f t="shared" si="10"/>
        <v>114.95</v>
      </c>
      <c r="C651" s="24">
        <v>43431</v>
      </c>
      <c r="D651">
        <v>114.95</v>
      </c>
    </row>
    <row r="652" spans="1:4" x14ac:dyDescent="0.25">
      <c r="A652" s="24">
        <v>43432</v>
      </c>
      <c r="B652" s="33">
        <f t="shared" si="10"/>
        <v>115.38</v>
      </c>
      <c r="C652" s="24">
        <v>43432</v>
      </c>
      <c r="D652">
        <v>115.38</v>
      </c>
    </row>
    <row r="653" spans="1:4" x14ac:dyDescent="0.25">
      <c r="A653" s="24">
        <v>43433</v>
      </c>
      <c r="B653" s="33">
        <f t="shared" si="10"/>
        <v>115.74</v>
      </c>
      <c r="C653" s="24">
        <v>43433</v>
      </c>
      <c r="D653">
        <v>115.74</v>
      </c>
    </row>
    <row r="654" spans="1:4" x14ac:dyDescent="0.25">
      <c r="A654" s="24">
        <v>43434</v>
      </c>
      <c r="B654" s="33">
        <f t="shared" si="10"/>
        <v>115.54</v>
      </c>
      <c r="C654" s="24">
        <v>43434</v>
      </c>
      <c r="D654">
        <v>115.54</v>
      </c>
    </row>
    <row r="655" spans="1:4" x14ac:dyDescent="0.25">
      <c r="A655" s="24">
        <v>43437</v>
      </c>
      <c r="B655" s="33">
        <f t="shared" si="10"/>
        <v>116.41</v>
      </c>
      <c r="C655" s="24">
        <v>43437</v>
      </c>
      <c r="D655">
        <v>116.41</v>
      </c>
    </row>
    <row r="656" spans="1:4" x14ac:dyDescent="0.25">
      <c r="A656" s="24">
        <v>43438</v>
      </c>
      <c r="B656" s="33">
        <f t="shared" si="10"/>
        <v>117.12</v>
      </c>
      <c r="C656" s="24">
        <v>43438</v>
      </c>
      <c r="D656">
        <v>117.12</v>
      </c>
    </row>
    <row r="657" spans="1:4" x14ac:dyDescent="0.25">
      <c r="A657" s="24">
        <v>43440</v>
      </c>
      <c r="B657" s="33">
        <f t="shared" si="10"/>
        <v>117.14</v>
      </c>
      <c r="C657" s="24">
        <v>43440</v>
      </c>
      <c r="D657">
        <v>117.14</v>
      </c>
    </row>
    <row r="658" spans="1:4" x14ac:dyDescent="0.25">
      <c r="A658" s="24">
        <v>43441</v>
      </c>
      <c r="B658" s="33">
        <f t="shared" si="10"/>
        <v>118.09</v>
      </c>
      <c r="C658" s="24">
        <v>43441</v>
      </c>
      <c r="D658">
        <v>118.09</v>
      </c>
    </row>
    <row r="659" spans="1:4" x14ac:dyDescent="0.25">
      <c r="A659" s="24">
        <v>43444</v>
      </c>
      <c r="B659" s="33">
        <f t="shared" si="10"/>
        <v>117.68</v>
      </c>
      <c r="C659" s="24">
        <v>43444</v>
      </c>
      <c r="D659">
        <v>117.68</v>
      </c>
    </row>
    <row r="660" spans="1:4" x14ac:dyDescent="0.25">
      <c r="A660" s="24">
        <v>43445</v>
      </c>
      <c r="B660" s="33">
        <f t="shared" si="10"/>
        <v>117.54</v>
      </c>
      <c r="C660" s="24">
        <v>43445</v>
      </c>
      <c r="D660">
        <v>117.54</v>
      </c>
    </row>
    <row r="661" spans="1:4" x14ac:dyDescent="0.25">
      <c r="A661" s="24">
        <v>43446</v>
      </c>
      <c r="B661" s="33">
        <f t="shared" si="10"/>
        <v>117.79</v>
      </c>
      <c r="C661" s="24">
        <v>43446</v>
      </c>
      <c r="D661">
        <v>117.79</v>
      </c>
    </row>
    <row r="662" spans="1:4" x14ac:dyDescent="0.25">
      <c r="A662" s="24">
        <v>43447</v>
      </c>
      <c r="B662" s="33">
        <f t="shared" si="10"/>
        <v>117.53</v>
      </c>
      <c r="C662" s="24">
        <v>43447</v>
      </c>
      <c r="D662">
        <v>117.53</v>
      </c>
    </row>
    <row r="663" spans="1:4" x14ac:dyDescent="0.25">
      <c r="A663" s="24">
        <v>43448</v>
      </c>
      <c r="B663" s="33">
        <f t="shared" si="10"/>
        <v>117.06</v>
      </c>
      <c r="C663" s="24">
        <v>43448</v>
      </c>
      <c r="D663">
        <v>117.06</v>
      </c>
    </row>
    <row r="664" spans="1:4" x14ac:dyDescent="0.25">
      <c r="A664" s="24">
        <v>43451</v>
      </c>
      <c r="B664" s="33">
        <f t="shared" si="10"/>
        <v>117.87</v>
      </c>
      <c r="C664" s="24">
        <v>43451</v>
      </c>
      <c r="D664">
        <v>117.87</v>
      </c>
    </row>
    <row r="665" spans="1:4" x14ac:dyDescent="0.25">
      <c r="A665" s="24">
        <v>43452</v>
      </c>
      <c r="B665" s="33">
        <f t="shared" si="10"/>
        <v>118.15</v>
      </c>
      <c r="C665" s="24">
        <v>43452</v>
      </c>
      <c r="D665">
        <v>118.15</v>
      </c>
    </row>
    <row r="666" spans="1:4" x14ac:dyDescent="0.25">
      <c r="A666" s="24">
        <v>43453</v>
      </c>
      <c r="B666" s="33">
        <f t="shared" si="10"/>
        <v>117.43</v>
      </c>
      <c r="C666" s="24">
        <v>43453</v>
      </c>
      <c r="D666">
        <v>117.43</v>
      </c>
    </row>
    <row r="667" spans="1:4" x14ac:dyDescent="0.25">
      <c r="A667" s="24">
        <v>43454</v>
      </c>
      <c r="B667" s="33">
        <f t="shared" si="10"/>
        <v>119.24</v>
      </c>
      <c r="C667" s="24">
        <v>43454</v>
      </c>
      <c r="D667">
        <v>119.24</v>
      </c>
    </row>
    <row r="668" spans="1:4" x14ac:dyDescent="0.25">
      <c r="A668" s="24">
        <v>43455</v>
      </c>
      <c r="B668" s="33">
        <f t="shared" si="10"/>
        <v>118.72</v>
      </c>
      <c r="C668" s="24">
        <v>43455</v>
      </c>
      <c r="D668">
        <v>118.72</v>
      </c>
    </row>
    <row r="669" spans="1:4" x14ac:dyDescent="0.25">
      <c r="A669" s="24">
        <v>43458</v>
      </c>
      <c r="B669" s="33">
        <f t="shared" si="10"/>
        <v>120.02</v>
      </c>
      <c r="C669" s="24">
        <v>43458</v>
      </c>
      <c r="D669">
        <v>120.02</v>
      </c>
    </row>
    <row r="670" spans="1:4" x14ac:dyDescent="0.25">
      <c r="A670" s="24">
        <v>43460</v>
      </c>
      <c r="B670" s="33">
        <f t="shared" si="10"/>
        <v>119.66</v>
      </c>
      <c r="C670" s="24">
        <v>43460</v>
      </c>
      <c r="D670">
        <v>119.66</v>
      </c>
    </row>
    <row r="671" spans="1:4" x14ac:dyDescent="0.25">
      <c r="A671" s="24">
        <v>43461</v>
      </c>
      <c r="B671" s="33">
        <f t="shared" si="10"/>
        <v>120.57</v>
      </c>
      <c r="C671" s="24">
        <v>43461</v>
      </c>
      <c r="D671">
        <v>120.57</v>
      </c>
    </row>
    <row r="672" spans="1:4" x14ac:dyDescent="0.25">
      <c r="A672" s="24">
        <v>43462</v>
      </c>
      <c r="B672" s="33">
        <f t="shared" si="10"/>
        <v>121.06</v>
      </c>
      <c r="C672" s="24">
        <v>43462</v>
      </c>
      <c r="D672">
        <v>121.06</v>
      </c>
    </row>
    <row r="673" spans="1:4" x14ac:dyDescent="0.25">
      <c r="A673" s="24">
        <v>43465</v>
      </c>
      <c r="B673" s="33">
        <f t="shared" si="10"/>
        <v>121.25</v>
      </c>
      <c r="C673" s="24">
        <v>43465</v>
      </c>
      <c r="D673">
        <v>121.25</v>
      </c>
    </row>
    <row r="674" spans="1:4" x14ac:dyDescent="0.25">
      <c r="A674" s="24">
        <v>43467</v>
      </c>
      <c r="B674" s="33">
        <f t="shared" si="10"/>
        <v>121.33</v>
      </c>
      <c r="C674" s="24">
        <v>43467</v>
      </c>
      <c r="D674">
        <v>121.33</v>
      </c>
    </row>
    <row r="675" spans="1:4" x14ac:dyDescent="0.25">
      <c r="A675" s="24">
        <v>43468</v>
      </c>
      <c r="B675" s="33">
        <f t="shared" si="10"/>
        <v>122.43</v>
      </c>
      <c r="C675" s="24">
        <v>43468</v>
      </c>
      <c r="D675">
        <v>122.43</v>
      </c>
    </row>
    <row r="676" spans="1:4" x14ac:dyDescent="0.25">
      <c r="A676" s="24">
        <v>43469</v>
      </c>
      <c r="B676" s="33">
        <f t="shared" si="10"/>
        <v>121.44</v>
      </c>
      <c r="C676" s="24">
        <v>43469</v>
      </c>
      <c r="D676">
        <v>121.44</v>
      </c>
    </row>
    <row r="677" spans="1:4" x14ac:dyDescent="0.25">
      <c r="A677" s="24">
        <v>43472</v>
      </c>
      <c r="B677" s="33">
        <f t="shared" si="10"/>
        <v>121.86</v>
      </c>
      <c r="C677" s="24">
        <v>43472</v>
      </c>
      <c r="D677">
        <v>121.86</v>
      </c>
    </row>
    <row r="678" spans="1:4" x14ac:dyDescent="0.25">
      <c r="A678" s="24">
        <v>43473</v>
      </c>
      <c r="B678" s="33">
        <f t="shared" si="10"/>
        <v>121.53</v>
      </c>
      <c r="C678" s="24">
        <v>43473</v>
      </c>
      <c r="D678">
        <v>121.53</v>
      </c>
    </row>
    <row r="679" spans="1:4" x14ac:dyDescent="0.25">
      <c r="A679" s="24">
        <v>43474</v>
      </c>
      <c r="B679" s="33">
        <f t="shared" si="10"/>
        <v>122.31</v>
      </c>
      <c r="C679" s="24">
        <v>43474</v>
      </c>
      <c r="D679">
        <v>122.31</v>
      </c>
    </row>
    <row r="680" spans="1:4" x14ac:dyDescent="0.25">
      <c r="A680" s="24">
        <v>43475</v>
      </c>
      <c r="B680" s="33">
        <f t="shared" si="10"/>
        <v>121.59</v>
      </c>
      <c r="C680" s="24">
        <v>43475</v>
      </c>
      <c r="D680">
        <v>121.59</v>
      </c>
    </row>
    <row r="681" spans="1:4" x14ac:dyDescent="0.25">
      <c r="A681" s="24">
        <v>43476</v>
      </c>
      <c r="B681" s="33">
        <f t="shared" si="10"/>
        <v>121.8</v>
      </c>
      <c r="C681" s="24">
        <v>43476</v>
      </c>
      <c r="D681">
        <v>121.8</v>
      </c>
    </row>
    <row r="682" spans="1:4" x14ac:dyDescent="0.25">
      <c r="A682" s="24">
        <v>43479</v>
      </c>
      <c r="B682" s="33">
        <f t="shared" si="10"/>
        <v>122.09</v>
      </c>
      <c r="C682" s="24">
        <v>43479</v>
      </c>
      <c r="D682">
        <v>122.09</v>
      </c>
    </row>
    <row r="683" spans="1:4" x14ac:dyDescent="0.25">
      <c r="A683" s="24">
        <v>43480</v>
      </c>
      <c r="B683" s="33">
        <f t="shared" si="10"/>
        <v>121.88</v>
      </c>
      <c r="C683" s="24">
        <v>43480</v>
      </c>
      <c r="D683">
        <v>121.88</v>
      </c>
    </row>
    <row r="684" spans="1:4" x14ac:dyDescent="0.25">
      <c r="A684" s="24">
        <v>43481</v>
      </c>
      <c r="B684" s="33">
        <f t="shared" si="10"/>
        <v>122.27</v>
      </c>
      <c r="C684" s="24">
        <v>43481</v>
      </c>
      <c r="D684">
        <v>122.27</v>
      </c>
    </row>
    <row r="685" spans="1:4" x14ac:dyDescent="0.25">
      <c r="A685" s="24">
        <v>43482</v>
      </c>
      <c r="B685" s="33">
        <f t="shared" si="10"/>
        <v>122.11</v>
      </c>
      <c r="C685" s="24">
        <v>43482</v>
      </c>
      <c r="D685">
        <v>122.11</v>
      </c>
    </row>
    <row r="686" spans="1:4" x14ac:dyDescent="0.25">
      <c r="A686" s="24">
        <v>43483</v>
      </c>
      <c r="B686" s="33">
        <f t="shared" si="10"/>
        <v>121.02</v>
      </c>
      <c r="C686" s="24">
        <v>43483</v>
      </c>
      <c r="D686">
        <v>121.02</v>
      </c>
    </row>
    <row r="687" spans="1:4" x14ac:dyDescent="0.25">
      <c r="A687" s="24">
        <v>43487</v>
      </c>
      <c r="B687" s="33">
        <f t="shared" si="10"/>
        <v>121.45</v>
      </c>
      <c r="C687" s="24">
        <v>43487</v>
      </c>
      <c r="D687">
        <v>121.45</v>
      </c>
    </row>
    <row r="688" spans="1:4" x14ac:dyDescent="0.25">
      <c r="A688" s="24">
        <v>43488</v>
      </c>
      <c r="B688" s="33">
        <f t="shared" si="10"/>
        <v>121.28</v>
      </c>
      <c r="C688" s="24">
        <v>43488</v>
      </c>
      <c r="D688">
        <v>121.28</v>
      </c>
    </row>
    <row r="689" spans="1:4" x14ac:dyDescent="0.25">
      <c r="A689" s="24">
        <v>43489</v>
      </c>
      <c r="B689" s="33">
        <f t="shared" si="10"/>
        <v>121.09</v>
      </c>
      <c r="C689" s="24">
        <v>43489</v>
      </c>
      <c r="D689">
        <v>121.09</v>
      </c>
    </row>
    <row r="690" spans="1:4" x14ac:dyDescent="0.25">
      <c r="A690" s="24">
        <v>43490</v>
      </c>
      <c r="B690" s="33">
        <f t="shared" si="10"/>
        <v>122.86</v>
      </c>
      <c r="C690" s="24">
        <v>43490</v>
      </c>
      <c r="D690">
        <v>122.86</v>
      </c>
    </row>
    <row r="691" spans="1:4" x14ac:dyDescent="0.25">
      <c r="A691" s="24">
        <v>43493</v>
      </c>
      <c r="B691" s="33">
        <f t="shared" si="10"/>
        <v>123.29</v>
      </c>
      <c r="C691" s="24">
        <v>43493</v>
      </c>
      <c r="D691">
        <v>123.29</v>
      </c>
    </row>
    <row r="692" spans="1:4" x14ac:dyDescent="0.25">
      <c r="A692" s="24">
        <v>43494</v>
      </c>
      <c r="B692" s="33">
        <f t="shared" si="10"/>
        <v>123.98</v>
      </c>
      <c r="C692" s="24">
        <v>43494</v>
      </c>
      <c r="D692">
        <v>123.98</v>
      </c>
    </row>
    <row r="693" spans="1:4" x14ac:dyDescent="0.25">
      <c r="A693" s="24">
        <v>43495</v>
      </c>
      <c r="B693" s="33">
        <f t="shared" si="10"/>
        <v>124.69</v>
      </c>
      <c r="C693" s="24">
        <v>43495</v>
      </c>
      <c r="D693">
        <v>124.69</v>
      </c>
    </row>
    <row r="694" spans="1:4" x14ac:dyDescent="0.25">
      <c r="A694" s="24">
        <v>43496</v>
      </c>
      <c r="B694" s="33">
        <f t="shared" si="10"/>
        <v>124.75</v>
      </c>
      <c r="C694" s="24">
        <v>43496</v>
      </c>
      <c r="D694">
        <v>124.75</v>
      </c>
    </row>
    <row r="695" spans="1:4" x14ac:dyDescent="0.25">
      <c r="A695" s="24">
        <v>43497</v>
      </c>
      <c r="B695" s="33">
        <f t="shared" si="10"/>
        <v>124.5</v>
      </c>
      <c r="C695" s="24">
        <v>43497</v>
      </c>
      <c r="D695">
        <v>124.5</v>
      </c>
    </row>
    <row r="696" spans="1:4" x14ac:dyDescent="0.25">
      <c r="A696" s="24">
        <v>43500</v>
      </c>
      <c r="B696" s="33">
        <f t="shared" si="10"/>
        <v>123.96</v>
      </c>
      <c r="C696" s="24">
        <v>43500</v>
      </c>
      <c r="D696">
        <v>123.96</v>
      </c>
    </row>
    <row r="697" spans="1:4" x14ac:dyDescent="0.25">
      <c r="A697" s="24">
        <v>43501</v>
      </c>
      <c r="B697" s="33">
        <f t="shared" si="10"/>
        <v>124.28</v>
      </c>
      <c r="C697" s="24">
        <v>43501</v>
      </c>
      <c r="D697">
        <v>124.28</v>
      </c>
    </row>
    <row r="698" spans="1:4" x14ac:dyDescent="0.25">
      <c r="A698" s="24">
        <v>43502</v>
      </c>
      <c r="B698" s="33">
        <f t="shared" si="10"/>
        <v>123.44</v>
      </c>
      <c r="C698" s="24">
        <v>43502</v>
      </c>
      <c r="D698">
        <v>123.44</v>
      </c>
    </row>
    <row r="699" spans="1:4" x14ac:dyDescent="0.25">
      <c r="A699" s="24">
        <v>43503</v>
      </c>
      <c r="B699" s="33">
        <f t="shared" si="10"/>
        <v>123.74</v>
      </c>
      <c r="C699" s="24">
        <v>43503</v>
      </c>
      <c r="D699">
        <v>123.74</v>
      </c>
    </row>
    <row r="700" spans="1:4" x14ac:dyDescent="0.25">
      <c r="A700" s="24">
        <v>43504</v>
      </c>
      <c r="B700" s="33">
        <f t="shared" si="10"/>
        <v>124.21</v>
      </c>
      <c r="C700" s="24">
        <v>43504</v>
      </c>
      <c r="D700">
        <v>124.21</v>
      </c>
    </row>
    <row r="701" spans="1:4" x14ac:dyDescent="0.25">
      <c r="A701" s="24">
        <v>43507</v>
      </c>
      <c r="B701" s="33">
        <f t="shared" si="10"/>
        <v>123.6</v>
      </c>
      <c r="C701" s="24">
        <v>43507</v>
      </c>
      <c r="D701">
        <v>123.6</v>
      </c>
    </row>
    <row r="702" spans="1:4" x14ac:dyDescent="0.25">
      <c r="A702" s="24">
        <v>43508</v>
      </c>
      <c r="B702" s="33">
        <f t="shared" si="10"/>
        <v>123.86</v>
      </c>
      <c r="C702" s="24">
        <v>43508</v>
      </c>
      <c r="D702">
        <v>123.86</v>
      </c>
    </row>
    <row r="703" spans="1:4" x14ac:dyDescent="0.25">
      <c r="A703" s="24">
        <v>43509</v>
      </c>
      <c r="B703" s="33">
        <f t="shared" si="10"/>
        <v>123.37</v>
      </c>
      <c r="C703" s="24">
        <v>43509</v>
      </c>
      <c r="D703">
        <v>123.37</v>
      </c>
    </row>
    <row r="704" spans="1:4" x14ac:dyDescent="0.25">
      <c r="A704" s="24">
        <v>43510</v>
      </c>
      <c r="B704" s="33">
        <f t="shared" si="10"/>
        <v>124.06</v>
      </c>
      <c r="C704" s="24">
        <v>43510</v>
      </c>
      <c r="D704">
        <v>124.06</v>
      </c>
    </row>
    <row r="705" spans="1:4" x14ac:dyDescent="0.25">
      <c r="A705" s="24">
        <v>43511</v>
      </c>
      <c r="B705" s="33">
        <f t="shared" si="10"/>
        <v>124.8</v>
      </c>
      <c r="C705" s="24">
        <v>43511</v>
      </c>
      <c r="D705">
        <v>124.8</v>
      </c>
    </row>
    <row r="706" spans="1:4" x14ac:dyDescent="0.25">
      <c r="A706" s="24">
        <v>43515</v>
      </c>
      <c r="B706" s="33">
        <f t="shared" si="10"/>
        <v>126.7</v>
      </c>
      <c r="C706" s="24">
        <v>43515</v>
      </c>
      <c r="D706">
        <v>126.7</v>
      </c>
    </row>
    <row r="707" spans="1:4" x14ac:dyDescent="0.25">
      <c r="A707" s="24">
        <v>43516</v>
      </c>
      <c r="B707" s="33">
        <f t="shared" ref="B707:B770" si="11">IFERROR(VLOOKUP(A707,$C$2:$D$1048576,2,FALSE),IF(ROW(B707)=2,"",B706))</f>
        <v>126.48</v>
      </c>
      <c r="C707" s="24">
        <v>43516</v>
      </c>
      <c r="D707">
        <v>126.48</v>
      </c>
    </row>
    <row r="708" spans="1:4" x14ac:dyDescent="0.25">
      <c r="A708" s="24">
        <v>43517</v>
      </c>
      <c r="B708" s="33">
        <f t="shared" si="11"/>
        <v>125.05</v>
      </c>
      <c r="C708" s="24">
        <v>43517</v>
      </c>
      <c r="D708">
        <v>125.05</v>
      </c>
    </row>
    <row r="709" spans="1:4" x14ac:dyDescent="0.25">
      <c r="A709" s="24">
        <v>43518</v>
      </c>
      <c r="B709" s="33">
        <f t="shared" si="11"/>
        <v>125.5</v>
      </c>
      <c r="C709" s="24">
        <v>43518</v>
      </c>
      <c r="D709">
        <v>125.5</v>
      </c>
    </row>
    <row r="710" spans="1:4" x14ac:dyDescent="0.25">
      <c r="A710" s="24">
        <v>43521</v>
      </c>
      <c r="B710" s="33">
        <f t="shared" si="11"/>
        <v>125.37</v>
      </c>
      <c r="C710" s="24">
        <v>43521</v>
      </c>
      <c r="D710">
        <v>125.37</v>
      </c>
    </row>
    <row r="711" spans="1:4" x14ac:dyDescent="0.25">
      <c r="A711" s="24">
        <v>43522</v>
      </c>
      <c r="B711" s="33">
        <f t="shared" si="11"/>
        <v>125.58</v>
      </c>
      <c r="C711" s="24">
        <v>43522</v>
      </c>
      <c r="D711">
        <v>125.58</v>
      </c>
    </row>
    <row r="712" spans="1:4" x14ac:dyDescent="0.25">
      <c r="A712" s="24">
        <v>43523</v>
      </c>
      <c r="B712" s="33">
        <f t="shared" si="11"/>
        <v>124.69</v>
      </c>
      <c r="C712" s="24">
        <v>43523</v>
      </c>
      <c r="D712">
        <v>124.69</v>
      </c>
    </row>
    <row r="713" spans="1:4" x14ac:dyDescent="0.25">
      <c r="A713" s="24">
        <v>43524</v>
      </c>
      <c r="B713" s="33">
        <f t="shared" si="11"/>
        <v>123.99</v>
      </c>
      <c r="C713" s="24">
        <v>43524</v>
      </c>
      <c r="D713">
        <v>123.99</v>
      </c>
    </row>
    <row r="714" spans="1:4" x14ac:dyDescent="0.25">
      <c r="A714" s="24">
        <v>43525</v>
      </c>
      <c r="B714" s="33">
        <f t="shared" si="11"/>
        <v>121.88</v>
      </c>
      <c r="C714" s="24">
        <v>43525</v>
      </c>
      <c r="D714">
        <v>121.88</v>
      </c>
    </row>
    <row r="715" spans="1:4" x14ac:dyDescent="0.25">
      <c r="A715" s="24">
        <v>43528</v>
      </c>
      <c r="B715" s="33">
        <f t="shared" si="11"/>
        <v>121.56</v>
      </c>
      <c r="C715" s="24">
        <v>43528</v>
      </c>
      <c r="D715">
        <v>121.56</v>
      </c>
    </row>
    <row r="716" spans="1:4" x14ac:dyDescent="0.25">
      <c r="A716" s="24">
        <v>43529</v>
      </c>
      <c r="B716" s="33">
        <f t="shared" si="11"/>
        <v>121.72</v>
      </c>
      <c r="C716" s="24">
        <v>43529</v>
      </c>
      <c r="D716">
        <v>121.72</v>
      </c>
    </row>
    <row r="717" spans="1:4" x14ac:dyDescent="0.25">
      <c r="A717" s="24">
        <v>43530</v>
      </c>
      <c r="B717" s="33">
        <f t="shared" si="11"/>
        <v>121.61</v>
      </c>
      <c r="C717" s="24">
        <v>43530</v>
      </c>
      <c r="D717">
        <v>121.61</v>
      </c>
    </row>
    <row r="718" spans="1:4" x14ac:dyDescent="0.25">
      <c r="A718" s="24">
        <v>43531</v>
      </c>
      <c r="B718" s="33">
        <f t="shared" si="11"/>
        <v>121.51</v>
      </c>
      <c r="C718" s="24">
        <v>43531</v>
      </c>
      <c r="D718">
        <v>121.51</v>
      </c>
    </row>
    <row r="719" spans="1:4" x14ac:dyDescent="0.25">
      <c r="A719" s="24">
        <v>43532</v>
      </c>
      <c r="B719" s="33">
        <f t="shared" si="11"/>
        <v>122.84</v>
      </c>
      <c r="C719" s="24">
        <v>43532</v>
      </c>
      <c r="D719">
        <v>122.84</v>
      </c>
    </row>
    <row r="720" spans="1:4" x14ac:dyDescent="0.25">
      <c r="A720" s="24">
        <v>43535</v>
      </c>
      <c r="B720" s="33">
        <f t="shared" si="11"/>
        <v>122.24</v>
      </c>
      <c r="C720" s="24">
        <v>43535</v>
      </c>
      <c r="D720">
        <v>122.24</v>
      </c>
    </row>
    <row r="721" spans="1:4" x14ac:dyDescent="0.25">
      <c r="A721" s="24">
        <v>43536</v>
      </c>
      <c r="B721" s="33">
        <f t="shared" si="11"/>
        <v>122.98</v>
      </c>
      <c r="C721" s="24">
        <v>43536</v>
      </c>
      <c r="D721">
        <v>122.98</v>
      </c>
    </row>
    <row r="722" spans="1:4" x14ac:dyDescent="0.25">
      <c r="A722" s="24">
        <v>43537</v>
      </c>
      <c r="B722" s="33">
        <f t="shared" si="11"/>
        <v>123.84</v>
      </c>
      <c r="C722" s="24">
        <v>43537</v>
      </c>
      <c r="D722">
        <v>123.84</v>
      </c>
    </row>
    <row r="723" spans="1:4" x14ac:dyDescent="0.25">
      <c r="A723" s="24">
        <v>43538</v>
      </c>
      <c r="B723" s="33">
        <f t="shared" si="11"/>
        <v>122.41</v>
      </c>
      <c r="C723" s="24">
        <v>43538</v>
      </c>
      <c r="D723">
        <v>122.41</v>
      </c>
    </row>
    <row r="724" spans="1:4" x14ac:dyDescent="0.25">
      <c r="A724" s="24">
        <v>43539</v>
      </c>
      <c r="B724" s="33">
        <f t="shared" si="11"/>
        <v>122.97</v>
      </c>
      <c r="C724" s="24">
        <v>43539</v>
      </c>
      <c r="D724">
        <v>122.97</v>
      </c>
    </row>
    <row r="725" spans="1:4" x14ac:dyDescent="0.25">
      <c r="A725" s="24">
        <v>43542</v>
      </c>
      <c r="B725" s="33">
        <f t="shared" si="11"/>
        <v>123.04</v>
      </c>
      <c r="C725" s="24">
        <v>43542</v>
      </c>
      <c r="D725">
        <v>123.04</v>
      </c>
    </row>
    <row r="726" spans="1:4" x14ac:dyDescent="0.25">
      <c r="A726" s="24">
        <v>43543</v>
      </c>
      <c r="B726" s="33">
        <f t="shared" si="11"/>
        <v>123.38</v>
      </c>
      <c r="C726" s="24">
        <v>43543</v>
      </c>
      <c r="D726">
        <v>123.38</v>
      </c>
    </row>
    <row r="727" spans="1:4" x14ac:dyDescent="0.25">
      <c r="A727" s="24">
        <v>43544</v>
      </c>
      <c r="B727" s="33">
        <f t="shared" si="11"/>
        <v>124.18</v>
      </c>
      <c r="C727" s="24">
        <v>43544</v>
      </c>
      <c r="D727">
        <v>124.18</v>
      </c>
    </row>
    <row r="728" spans="1:4" x14ac:dyDescent="0.25">
      <c r="A728" s="24">
        <v>43545</v>
      </c>
      <c r="B728" s="33">
        <f t="shared" si="11"/>
        <v>123.68</v>
      </c>
      <c r="C728" s="24">
        <v>43545</v>
      </c>
      <c r="D728">
        <v>123.68</v>
      </c>
    </row>
    <row r="729" spans="1:4" x14ac:dyDescent="0.25">
      <c r="A729" s="24">
        <v>43546</v>
      </c>
      <c r="B729" s="33">
        <f t="shared" si="11"/>
        <v>123.97</v>
      </c>
      <c r="C729" s="24">
        <v>43546</v>
      </c>
      <c r="D729">
        <v>123.97</v>
      </c>
    </row>
    <row r="730" spans="1:4" x14ac:dyDescent="0.25">
      <c r="A730" s="24">
        <v>43549</v>
      </c>
      <c r="B730" s="33">
        <f t="shared" si="11"/>
        <v>124.92</v>
      </c>
      <c r="C730" s="24">
        <v>43549</v>
      </c>
      <c r="D730">
        <v>124.92</v>
      </c>
    </row>
    <row r="731" spans="1:4" x14ac:dyDescent="0.25">
      <c r="A731" s="24">
        <v>43550</v>
      </c>
      <c r="B731" s="33">
        <f t="shared" si="11"/>
        <v>124.3</v>
      </c>
      <c r="C731" s="24">
        <v>43550</v>
      </c>
      <c r="D731">
        <v>124.3</v>
      </c>
    </row>
    <row r="732" spans="1:4" x14ac:dyDescent="0.25">
      <c r="A732" s="24">
        <v>43551</v>
      </c>
      <c r="B732" s="33">
        <f t="shared" si="11"/>
        <v>123.65</v>
      </c>
      <c r="C732" s="24">
        <v>43551</v>
      </c>
      <c r="D732">
        <v>123.65</v>
      </c>
    </row>
    <row r="733" spans="1:4" x14ac:dyDescent="0.25">
      <c r="A733" s="24">
        <v>43552</v>
      </c>
      <c r="B733" s="33">
        <f t="shared" si="11"/>
        <v>121.9</v>
      </c>
      <c r="C733" s="24">
        <v>43552</v>
      </c>
      <c r="D733">
        <v>121.9</v>
      </c>
    </row>
    <row r="734" spans="1:4" x14ac:dyDescent="0.25">
      <c r="A734" s="24">
        <v>43553</v>
      </c>
      <c r="B734" s="33">
        <f t="shared" si="11"/>
        <v>122.01</v>
      </c>
      <c r="C734" s="24">
        <v>43553</v>
      </c>
      <c r="D734">
        <v>122.01</v>
      </c>
    </row>
    <row r="735" spans="1:4" x14ac:dyDescent="0.25">
      <c r="A735" s="24">
        <v>43556</v>
      </c>
      <c r="B735" s="33">
        <f t="shared" si="11"/>
        <v>121.53</v>
      </c>
      <c r="C735" s="24">
        <v>43556</v>
      </c>
      <c r="D735">
        <v>121.53</v>
      </c>
    </row>
    <row r="736" spans="1:4" x14ac:dyDescent="0.25">
      <c r="A736" s="24">
        <v>43557</v>
      </c>
      <c r="B736" s="33">
        <f t="shared" si="11"/>
        <v>121.98</v>
      </c>
      <c r="C736" s="24">
        <v>43557</v>
      </c>
      <c r="D736">
        <v>121.98</v>
      </c>
    </row>
    <row r="737" spans="1:4" x14ac:dyDescent="0.25">
      <c r="A737" s="24">
        <v>43558</v>
      </c>
      <c r="B737" s="33">
        <f t="shared" si="11"/>
        <v>121.8</v>
      </c>
      <c r="C737" s="24">
        <v>43558</v>
      </c>
      <c r="D737">
        <v>121.8</v>
      </c>
    </row>
    <row r="738" spans="1:4" x14ac:dyDescent="0.25">
      <c r="A738" s="24">
        <v>43559</v>
      </c>
      <c r="B738" s="33">
        <f t="shared" si="11"/>
        <v>122.11</v>
      </c>
      <c r="C738" s="24">
        <v>43559</v>
      </c>
      <c r="D738">
        <v>122.11</v>
      </c>
    </row>
    <row r="739" spans="1:4" x14ac:dyDescent="0.25">
      <c r="A739" s="24">
        <v>43560</v>
      </c>
      <c r="B739" s="33">
        <f t="shared" si="11"/>
        <v>121.98</v>
      </c>
      <c r="C739" s="24">
        <v>43560</v>
      </c>
      <c r="D739">
        <v>121.98</v>
      </c>
    </row>
    <row r="740" spans="1:4" x14ac:dyDescent="0.25">
      <c r="A740" s="24">
        <v>43563</v>
      </c>
      <c r="B740" s="33">
        <f t="shared" si="11"/>
        <v>122.51</v>
      </c>
      <c r="C740" s="24">
        <v>43563</v>
      </c>
      <c r="D740">
        <v>122.51</v>
      </c>
    </row>
    <row r="741" spans="1:4" x14ac:dyDescent="0.25">
      <c r="A741" s="24">
        <v>43564</v>
      </c>
      <c r="B741" s="33">
        <f t="shared" si="11"/>
        <v>123.15</v>
      </c>
      <c r="C741" s="24">
        <v>43564</v>
      </c>
      <c r="D741">
        <v>123.15</v>
      </c>
    </row>
    <row r="742" spans="1:4" x14ac:dyDescent="0.25">
      <c r="A742" s="24">
        <v>43565</v>
      </c>
      <c r="B742" s="33">
        <f t="shared" si="11"/>
        <v>123.53</v>
      </c>
      <c r="C742" s="24">
        <v>43565</v>
      </c>
      <c r="D742">
        <v>123.53</v>
      </c>
    </row>
    <row r="743" spans="1:4" x14ac:dyDescent="0.25">
      <c r="A743" s="24">
        <v>43566</v>
      </c>
      <c r="B743" s="33">
        <f t="shared" si="11"/>
        <v>121.95</v>
      </c>
      <c r="C743" s="24">
        <v>43566</v>
      </c>
      <c r="D743">
        <v>121.95</v>
      </c>
    </row>
    <row r="744" spans="1:4" x14ac:dyDescent="0.25">
      <c r="A744" s="24">
        <v>43567</v>
      </c>
      <c r="B744" s="33">
        <f t="shared" si="11"/>
        <v>121.83</v>
      </c>
      <c r="C744" s="24">
        <v>43567</v>
      </c>
      <c r="D744">
        <v>121.83</v>
      </c>
    </row>
    <row r="745" spans="1:4" x14ac:dyDescent="0.25">
      <c r="A745" s="24">
        <v>43570</v>
      </c>
      <c r="B745" s="33">
        <f t="shared" si="11"/>
        <v>121.6</v>
      </c>
      <c r="C745" s="24">
        <v>43570</v>
      </c>
      <c r="D745">
        <v>121.6</v>
      </c>
    </row>
    <row r="746" spans="1:4" x14ac:dyDescent="0.25">
      <c r="A746" s="24">
        <v>43571</v>
      </c>
      <c r="B746" s="33">
        <f t="shared" si="11"/>
        <v>120.51</v>
      </c>
      <c r="C746" s="24">
        <v>43571</v>
      </c>
      <c r="D746">
        <v>120.51</v>
      </c>
    </row>
    <row r="747" spans="1:4" x14ac:dyDescent="0.25">
      <c r="A747" s="24">
        <v>43572</v>
      </c>
      <c r="B747" s="33">
        <f t="shared" si="11"/>
        <v>120.28</v>
      </c>
      <c r="C747" s="24">
        <v>43572</v>
      </c>
      <c r="D747">
        <v>120.28</v>
      </c>
    </row>
    <row r="748" spans="1:4" x14ac:dyDescent="0.25">
      <c r="A748" s="24">
        <v>43573</v>
      </c>
      <c r="B748" s="33">
        <f t="shared" si="11"/>
        <v>120.37</v>
      </c>
      <c r="C748" s="24">
        <v>43573</v>
      </c>
      <c r="D748">
        <v>120.37</v>
      </c>
    </row>
    <row r="749" spans="1:4" x14ac:dyDescent="0.25">
      <c r="A749" s="24">
        <v>43577</v>
      </c>
      <c r="B749" s="33">
        <f t="shared" si="11"/>
        <v>120.37</v>
      </c>
      <c r="C749" s="24">
        <v>43577</v>
      </c>
      <c r="D749">
        <v>120.37</v>
      </c>
    </row>
    <row r="750" spans="1:4" x14ac:dyDescent="0.25">
      <c r="A750" s="24">
        <v>43578</v>
      </c>
      <c r="B750" s="33">
        <f t="shared" si="11"/>
        <v>120.12</v>
      </c>
      <c r="C750" s="24">
        <v>43578</v>
      </c>
      <c r="D750">
        <v>120.12</v>
      </c>
    </row>
    <row r="751" spans="1:4" x14ac:dyDescent="0.25">
      <c r="A751" s="24">
        <v>43579</v>
      </c>
      <c r="B751" s="33">
        <f t="shared" si="11"/>
        <v>120.47</v>
      </c>
      <c r="C751" s="24">
        <v>43579</v>
      </c>
      <c r="D751">
        <v>120.47</v>
      </c>
    </row>
    <row r="752" spans="1:4" x14ac:dyDescent="0.25">
      <c r="A752" s="24">
        <v>43580</v>
      </c>
      <c r="B752" s="33">
        <f t="shared" si="11"/>
        <v>120.57</v>
      </c>
      <c r="C752" s="24">
        <v>43580</v>
      </c>
      <c r="D752">
        <v>120.57</v>
      </c>
    </row>
    <row r="753" spans="1:4" x14ac:dyDescent="0.25">
      <c r="A753" s="24">
        <v>43581</v>
      </c>
      <c r="B753" s="33">
        <f t="shared" si="11"/>
        <v>121.37</v>
      </c>
      <c r="C753" s="24">
        <v>43581</v>
      </c>
      <c r="D753">
        <v>121.37</v>
      </c>
    </row>
    <row r="754" spans="1:4" x14ac:dyDescent="0.25">
      <c r="A754" s="24">
        <v>43584</v>
      </c>
      <c r="B754" s="33">
        <f t="shared" si="11"/>
        <v>120.83</v>
      </c>
      <c r="C754" s="24">
        <v>43584</v>
      </c>
      <c r="D754">
        <v>120.83</v>
      </c>
    </row>
    <row r="755" spans="1:4" x14ac:dyDescent="0.25">
      <c r="A755" s="24">
        <v>43585</v>
      </c>
      <c r="B755" s="33">
        <f t="shared" si="11"/>
        <v>121.2</v>
      </c>
      <c r="C755" s="24">
        <v>43585</v>
      </c>
      <c r="D755">
        <v>121.2</v>
      </c>
    </row>
    <row r="756" spans="1:4" x14ac:dyDescent="0.25">
      <c r="A756" s="24">
        <v>43586</v>
      </c>
      <c r="B756" s="33">
        <f t="shared" si="11"/>
        <v>120.4</v>
      </c>
      <c r="C756" s="24">
        <v>43586</v>
      </c>
      <c r="D756">
        <v>120.4</v>
      </c>
    </row>
    <row r="757" spans="1:4" x14ac:dyDescent="0.25">
      <c r="A757" s="24">
        <v>43587</v>
      </c>
      <c r="B757" s="33">
        <f t="shared" si="11"/>
        <v>119.94</v>
      </c>
      <c r="C757" s="24">
        <v>43587</v>
      </c>
      <c r="D757">
        <v>119.94</v>
      </c>
    </row>
    <row r="758" spans="1:4" x14ac:dyDescent="0.25">
      <c r="A758" s="24">
        <v>43588</v>
      </c>
      <c r="B758" s="33">
        <f t="shared" si="11"/>
        <v>120.65</v>
      </c>
      <c r="C758" s="24">
        <v>43588</v>
      </c>
      <c r="D758">
        <v>120.65</v>
      </c>
    </row>
    <row r="759" spans="1:4" x14ac:dyDescent="0.25">
      <c r="A759" s="24">
        <v>43591</v>
      </c>
      <c r="B759" s="33">
        <f t="shared" si="11"/>
        <v>120.81</v>
      </c>
      <c r="C759" s="24">
        <v>43591</v>
      </c>
      <c r="D759">
        <v>120.81</v>
      </c>
    </row>
    <row r="760" spans="1:4" x14ac:dyDescent="0.25">
      <c r="A760" s="24">
        <v>43592</v>
      </c>
      <c r="B760" s="33">
        <f t="shared" si="11"/>
        <v>121.21</v>
      </c>
      <c r="C760" s="24">
        <v>43592</v>
      </c>
      <c r="D760">
        <v>121.21</v>
      </c>
    </row>
    <row r="761" spans="1:4" x14ac:dyDescent="0.25">
      <c r="A761" s="24">
        <v>43593</v>
      </c>
      <c r="B761" s="33">
        <f t="shared" si="11"/>
        <v>120.91</v>
      </c>
      <c r="C761" s="24">
        <v>43593</v>
      </c>
      <c r="D761">
        <v>120.91</v>
      </c>
    </row>
    <row r="762" spans="1:4" x14ac:dyDescent="0.25">
      <c r="A762" s="24">
        <v>43594</v>
      </c>
      <c r="B762" s="33">
        <f t="shared" si="11"/>
        <v>121.2</v>
      </c>
      <c r="C762" s="24">
        <v>43594</v>
      </c>
      <c r="D762">
        <v>121.2</v>
      </c>
    </row>
    <row r="763" spans="1:4" x14ac:dyDescent="0.25">
      <c r="A763" s="24">
        <v>43595</v>
      </c>
      <c r="B763" s="33">
        <f t="shared" si="11"/>
        <v>121.43</v>
      </c>
      <c r="C763" s="24">
        <v>43595</v>
      </c>
      <c r="D763">
        <v>121.43</v>
      </c>
    </row>
    <row r="764" spans="1:4" x14ac:dyDescent="0.25">
      <c r="A764" s="24">
        <v>43598</v>
      </c>
      <c r="B764" s="33">
        <f t="shared" si="11"/>
        <v>122.67</v>
      </c>
      <c r="C764" s="24">
        <v>43598</v>
      </c>
      <c r="D764">
        <v>122.67</v>
      </c>
    </row>
    <row r="765" spans="1:4" x14ac:dyDescent="0.25">
      <c r="A765" s="24">
        <v>43599</v>
      </c>
      <c r="B765" s="33">
        <f t="shared" si="11"/>
        <v>122.46</v>
      </c>
      <c r="C765" s="24">
        <v>43599</v>
      </c>
      <c r="D765">
        <v>122.46</v>
      </c>
    </row>
    <row r="766" spans="1:4" x14ac:dyDescent="0.25">
      <c r="A766" s="24">
        <v>43600</v>
      </c>
      <c r="B766" s="33">
        <f t="shared" si="11"/>
        <v>122.39</v>
      </c>
      <c r="C766" s="24">
        <v>43600</v>
      </c>
      <c r="D766">
        <v>122.39</v>
      </c>
    </row>
    <row r="767" spans="1:4" x14ac:dyDescent="0.25">
      <c r="A767" s="24">
        <v>43601</v>
      </c>
      <c r="B767" s="33">
        <f t="shared" si="11"/>
        <v>121.51</v>
      </c>
      <c r="C767" s="24">
        <v>43601</v>
      </c>
      <c r="D767">
        <v>121.51</v>
      </c>
    </row>
    <row r="768" spans="1:4" x14ac:dyDescent="0.25">
      <c r="A768" s="24">
        <v>43602</v>
      </c>
      <c r="B768" s="33">
        <f t="shared" si="11"/>
        <v>120.65</v>
      </c>
      <c r="C768" s="24">
        <v>43602</v>
      </c>
      <c r="D768">
        <v>120.65</v>
      </c>
    </row>
    <row r="769" spans="1:4" x14ac:dyDescent="0.25">
      <c r="A769" s="24">
        <v>43605</v>
      </c>
      <c r="B769" s="33">
        <f t="shared" si="11"/>
        <v>120.64</v>
      </c>
      <c r="C769" s="24">
        <v>43605</v>
      </c>
      <c r="D769">
        <v>120.64</v>
      </c>
    </row>
    <row r="770" spans="1:4" x14ac:dyDescent="0.25">
      <c r="A770" s="24">
        <v>43606</v>
      </c>
      <c r="B770" s="33">
        <f t="shared" si="11"/>
        <v>120.36</v>
      </c>
      <c r="C770" s="24">
        <v>43606</v>
      </c>
      <c r="D770">
        <v>120.36</v>
      </c>
    </row>
    <row r="771" spans="1:4" x14ac:dyDescent="0.25">
      <c r="A771" s="24">
        <v>43607</v>
      </c>
      <c r="B771" s="33">
        <f t="shared" ref="B771:B834" si="12">IFERROR(VLOOKUP(A771,$C$2:$D$1048576,2,FALSE),IF(ROW(B771)=2,"",B770))</f>
        <v>120.24</v>
      </c>
      <c r="C771" s="24">
        <v>43607</v>
      </c>
      <c r="D771">
        <v>120.24</v>
      </c>
    </row>
    <row r="772" spans="1:4" x14ac:dyDescent="0.25">
      <c r="A772" s="24">
        <v>43608</v>
      </c>
      <c r="B772" s="33">
        <f t="shared" si="12"/>
        <v>121.17</v>
      </c>
      <c r="C772" s="24">
        <v>43608</v>
      </c>
      <c r="D772">
        <v>121.17</v>
      </c>
    </row>
    <row r="773" spans="1:4" x14ac:dyDescent="0.25">
      <c r="A773" s="24">
        <v>43609</v>
      </c>
      <c r="B773" s="33">
        <f t="shared" si="12"/>
        <v>121.3</v>
      </c>
      <c r="C773" s="24">
        <v>43609</v>
      </c>
      <c r="D773">
        <v>121.3</v>
      </c>
    </row>
    <row r="774" spans="1:4" x14ac:dyDescent="0.25">
      <c r="A774" s="24">
        <v>43613</v>
      </c>
      <c r="B774" s="33">
        <f t="shared" si="12"/>
        <v>120.83</v>
      </c>
      <c r="C774" s="24">
        <v>43613</v>
      </c>
      <c r="D774">
        <v>120.83</v>
      </c>
    </row>
    <row r="775" spans="1:4" x14ac:dyDescent="0.25">
      <c r="A775" s="24">
        <v>43614</v>
      </c>
      <c r="B775" s="33">
        <f t="shared" si="12"/>
        <v>120.87</v>
      </c>
      <c r="C775" s="24">
        <v>43614</v>
      </c>
      <c r="D775">
        <v>120.87</v>
      </c>
    </row>
    <row r="776" spans="1:4" x14ac:dyDescent="0.25">
      <c r="A776" s="24">
        <v>43615</v>
      </c>
      <c r="B776" s="33">
        <f t="shared" si="12"/>
        <v>121.69</v>
      </c>
      <c r="C776" s="24">
        <v>43615</v>
      </c>
      <c r="D776">
        <v>121.69</v>
      </c>
    </row>
    <row r="777" spans="1:4" x14ac:dyDescent="0.25">
      <c r="A777" s="24">
        <v>43616</v>
      </c>
      <c r="B777" s="33">
        <f t="shared" si="12"/>
        <v>123.33</v>
      </c>
      <c r="C777" s="24">
        <v>43616</v>
      </c>
      <c r="D777">
        <v>123.33</v>
      </c>
    </row>
    <row r="778" spans="1:4" x14ac:dyDescent="0.25">
      <c r="A778" s="24">
        <v>43619</v>
      </c>
      <c r="B778" s="33">
        <f t="shared" si="12"/>
        <v>125.11</v>
      </c>
      <c r="C778" s="24">
        <v>43619</v>
      </c>
      <c r="D778">
        <v>125.11</v>
      </c>
    </row>
    <row r="779" spans="1:4" x14ac:dyDescent="0.25">
      <c r="A779" s="24">
        <v>43620</v>
      </c>
      <c r="B779" s="33">
        <f t="shared" si="12"/>
        <v>125.15</v>
      </c>
      <c r="C779" s="24">
        <v>43620</v>
      </c>
      <c r="D779">
        <v>125.15</v>
      </c>
    </row>
    <row r="780" spans="1:4" x14ac:dyDescent="0.25">
      <c r="A780" s="24">
        <v>43621</v>
      </c>
      <c r="B780" s="33">
        <f t="shared" si="12"/>
        <v>125.47</v>
      </c>
      <c r="C780" s="24">
        <v>43621</v>
      </c>
      <c r="D780">
        <v>125.47</v>
      </c>
    </row>
    <row r="781" spans="1:4" x14ac:dyDescent="0.25">
      <c r="A781" s="24">
        <v>43622</v>
      </c>
      <c r="B781" s="33">
        <f t="shared" si="12"/>
        <v>125.88</v>
      </c>
      <c r="C781" s="24">
        <v>43622</v>
      </c>
      <c r="D781">
        <v>125.88</v>
      </c>
    </row>
    <row r="782" spans="1:4" x14ac:dyDescent="0.25">
      <c r="A782" s="24">
        <v>43623</v>
      </c>
      <c r="B782" s="33">
        <f t="shared" si="12"/>
        <v>126.59</v>
      </c>
      <c r="C782" s="24">
        <v>43623</v>
      </c>
      <c r="D782">
        <v>126.59</v>
      </c>
    </row>
    <row r="783" spans="1:4" x14ac:dyDescent="0.25">
      <c r="A783" s="24">
        <v>43626</v>
      </c>
      <c r="B783" s="33">
        <f t="shared" si="12"/>
        <v>125.33</v>
      </c>
      <c r="C783" s="24">
        <v>43626</v>
      </c>
      <c r="D783">
        <v>125.33</v>
      </c>
    </row>
    <row r="784" spans="1:4" x14ac:dyDescent="0.25">
      <c r="A784" s="24">
        <v>43627</v>
      </c>
      <c r="B784" s="33">
        <f t="shared" si="12"/>
        <v>125.18</v>
      </c>
      <c r="C784" s="24">
        <v>43627</v>
      </c>
      <c r="D784">
        <v>125.18</v>
      </c>
    </row>
    <row r="785" spans="1:4" x14ac:dyDescent="0.25">
      <c r="A785" s="24">
        <v>43628</v>
      </c>
      <c r="B785" s="33">
        <f t="shared" si="12"/>
        <v>125.83</v>
      </c>
      <c r="C785" s="24">
        <v>43628</v>
      </c>
      <c r="D785">
        <v>125.83</v>
      </c>
    </row>
    <row r="786" spans="1:4" x14ac:dyDescent="0.25">
      <c r="A786" s="24">
        <v>43629</v>
      </c>
      <c r="B786" s="33">
        <f t="shared" si="12"/>
        <v>126.6</v>
      </c>
      <c r="C786" s="24">
        <v>43629</v>
      </c>
      <c r="D786">
        <v>126.6</v>
      </c>
    </row>
    <row r="787" spans="1:4" x14ac:dyDescent="0.25">
      <c r="A787" s="24">
        <v>43630</v>
      </c>
      <c r="B787" s="33">
        <f t="shared" si="12"/>
        <v>126.56</v>
      </c>
      <c r="C787" s="24">
        <v>43630</v>
      </c>
      <c r="D787">
        <v>126.56</v>
      </c>
    </row>
    <row r="788" spans="1:4" x14ac:dyDescent="0.25">
      <c r="A788" s="24">
        <v>43633</v>
      </c>
      <c r="B788" s="33">
        <f t="shared" si="12"/>
        <v>126.48</v>
      </c>
      <c r="C788" s="24">
        <v>43633</v>
      </c>
      <c r="D788">
        <v>126.48</v>
      </c>
    </row>
    <row r="789" spans="1:4" x14ac:dyDescent="0.25">
      <c r="A789" s="24">
        <v>43634</v>
      </c>
      <c r="B789" s="33">
        <f t="shared" si="12"/>
        <v>127.12</v>
      </c>
      <c r="C789" s="24">
        <v>43634</v>
      </c>
      <c r="D789">
        <v>127.12</v>
      </c>
    </row>
    <row r="790" spans="1:4" x14ac:dyDescent="0.25">
      <c r="A790" s="24">
        <v>43635</v>
      </c>
      <c r="B790" s="33">
        <f t="shared" si="12"/>
        <v>127.89</v>
      </c>
      <c r="C790" s="24">
        <v>43635</v>
      </c>
      <c r="D790">
        <v>127.89</v>
      </c>
    </row>
    <row r="791" spans="1:4" x14ac:dyDescent="0.25">
      <c r="A791" s="24">
        <v>43636</v>
      </c>
      <c r="B791" s="33">
        <f t="shared" si="12"/>
        <v>131.11000000000001</v>
      </c>
      <c r="C791" s="24">
        <v>43636</v>
      </c>
      <c r="D791">
        <v>131.11000000000001</v>
      </c>
    </row>
    <row r="792" spans="1:4" x14ac:dyDescent="0.25">
      <c r="A792" s="24">
        <v>43637</v>
      </c>
      <c r="B792" s="33">
        <f t="shared" si="12"/>
        <v>131.97999999999999</v>
      </c>
      <c r="C792" s="24">
        <v>43637</v>
      </c>
      <c r="D792">
        <v>131.97999999999999</v>
      </c>
    </row>
    <row r="793" spans="1:4" x14ac:dyDescent="0.25">
      <c r="A793" s="24">
        <v>43640</v>
      </c>
      <c r="B793" s="33">
        <f t="shared" si="12"/>
        <v>133.94</v>
      </c>
      <c r="C793" s="24">
        <v>43640</v>
      </c>
      <c r="D793">
        <v>133.94</v>
      </c>
    </row>
    <row r="794" spans="1:4" x14ac:dyDescent="0.25">
      <c r="A794" s="24">
        <v>43641</v>
      </c>
      <c r="B794" s="33">
        <f t="shared" si="12"/>
        <v>134.19999999999999</v>
      </c>
      <c r="C794" s="24">
        <v>43641</v>
      </c>
      <c r="D794">
        <v>134.19999999999999</v>
      </c>
    </row>
    <row r="795" spans="1:4" x14ac:dyDescent="0.25">
      <c r="A795" s="24">
        <v>43642</v>
      </c>
      <c r="B795" s="33">
        <f t="shared" si="12"/>
        <v>132.97</v>
      </c>
      <c r="C795" s="24">
        <v>43642</v>
      </c>
      <c r="D795">
        <v>132.97</v>
      </c>
    </row>
    <row r="796" spans="1:4" x14ac:dyDescent="0.25">
      <c r="A796" s="24">
        <v>43643</v>
      </c>
      <c r="B796" s="33">
        <f t="shared" si="12"/>
        <v>132.84</v>
      </c>
      <c r="C796" s="24">
        <v>43643</v>
      </c>
      <c r="D796">
        <v>132.84</v>
      </c>
    </row>
    <row r="797" spans="1:4" x14ac:dyDescent="0.25">
      <c r="A797" s="24">
        <v>43644</v>
      </c>
      <c r="B797" s="33">
        <f t="shared" si="12"/>
        <v>133.19999999999999</v>
      </c>
      <c r="C797" s="24">
        <v>43644</v>
      </c>
      <c r="D797">
        <v>133.19999999999999</v>
      </c>
    </row>
    <row r="798" spans="1:4" x14ac:dyDescent="0.25">
      <c r="A798" s="24">
        <v>43647</v>
      </c>
      <c r="B798" s="33">
        <f t="shared" si="12"/>
        <v>130.62</v>
      </c>
      <c r="C798" s="24">
        <v>43647</v>
      </c>
      <c r="D798">
        <v>130.62</v>
      </c>
    </row>
    <row r="799" spans="1:4" x14ac:dyDescent="0.25">
      <c r="A799" s="24">
        <v>43648</v>
      </c>
      <c r="B799" s="33">
        <f t="shared" si="12"/>
        <v>133.41</v>
      </c>
      <c r="C799" s="24">
        <v>43648</v>
      </c>
      <c r="D799">
        <v>133.41</v>
      </c>
    </row>
    <row r="800" spans="1:4" x14ac:dyDescent="0.25">
      <c r="A800" s="24">
        <v>43649</v>
      </c>
      <c r="B800" s="33">
        <f t="shared" si="12"/>
        <v>133.63</v>
      </c>
      <c r="C800" s="24">
        <v>43649</v>
      </c>
      <c r="D800">
        <v>133.63</v>
      </c>
    </row>
    <row r="801" spans="1:4" x14ac:dyDescent="0.25">
      <c r="A801" s="24">
        <v>43651</v>
      </c>
      <c r="B801" s="33">
        <f t="shared" si="12"/>
        <v>132.13999999999999</v>
      </c>
      <c r="C801" s="24">
        <v>43651</v>
      </c>
      <c r="D801">
        <v>132.13999999999999</v>
      </c>
    </row>
    <row r="802" spans="1:4" x14ac:dyDescent="0.25">
      <c r="A802" s="24">
        <v>43654</v>
      </c>
      <c r="B802" s="33">
        <f t="shared" si="12"/>
        <v>131.29</v>
      </c>
      <c r="C802" s="24">
        <v>43654</v>
      </c>
      <c r="D802">
        <v>131.29</v>
      </c>
    </row>
    <row r="803" spans="1:4" x14ac:dyDescent="0.25">
      <c r="A803" s="24">
        <v>43655</v>
      </c>
      <c r="B803" s="33">
        <f t="shared" si="12"/>
        <v>131.75</v>
      </c>
      <c r="C803" s="24">
        <v>43655</v>
      </c>
      <c r="D803">
        <v>131.75</v>
      </c>
    </row>
    <row r="804" spans="1:4" x14ac:dyDescent="0.25">
      <c r="A804" s="24">
        <v>43656</v>
      </c>
      <c r="B804" s="33">
        <f t="shared" si="12"/>
        <v>133.83000000000001</v>
      </c>
      <c r="C804" s="24">
        <v>43656</v>
      </c>
      <c r="D804">
        <v>133.83000000000001</v>
      </c>
    </row>
    <row r="805" spans="1:4" x14ac:dyDescent="0.25">
      <c r="A805" s="24">
        <v>43657</v>
      </c>
      <c r="B805" s="33">
        <f t="shared" si="12"/>
        <v>132.69999999999999</v>
      </c>
      <c r="C805" s="24">
        <v>43657</v>
      </c>
      <c r="D805">
        <v>132.69999999999999</v>
      </c>
    </row>
    <row r="806" spans="1:4" x14ac:dyDescent="0.25">
      <c r="A806" s="24">
        <v>43658</v>
      </c>
      <c r="B806" s="33">
        <f t="shared" si="12"/>
        <v>133.53</v>
      </c>
      <c r="C806" s="24">
        <v>43658</v>
      </c>
      <c r="D806">
        <v>133.53</v>
      </c>
    </row>
    <row r="807" spans="1:4" x14ac:dyDescent="0.25">
      <c r="A807" s="24">
        <v>43661</v>
      </c>
      <c r="B807" s="33">
        <f t="shared" si="12"/>
        <v>133.53</v>
      </c>
      <c r="C807" s="24">
        <v>43661</v>
      </c>
      <c r="D807">
        <v>133.53</v>
      </c>
    </row>
    <row r="808" spans="1:4" x14ac:dyDescent="0.25">
      <c r="A808" s="24">
        <v>43662</v>
      </c>
      <c r="B808" s="33">
        <f t="shared" si="12"/>
        <v>132.4</v>
      </c>
      <c r="C808" s="24">
        <v>43662</v>
      </c>
      <c r="D808">
        <v>132.4</v>
      </c>
    </row>
    <row r="809" spans="1:4" x14ac:dyDescent="0.25">
      <c r="A809" s="24">
        <v>43663</v>
      </c>
      <c r="B809" s="33">
        <f t="shared" si="12"/>
        <v>134.58000000000001</v>
      </c>
      <c r="C809" s="24">
        <v>43663</v>
      </c>
      <c r="D809">
        <v>134.58000000000001</v>
      </c>
    </row>
    <row r="810" spans="1:4" x14ac:dyDescent="0.25">
      <c r="A810" s="24">
        <v>43664</v>
      </c>
      <c r="B810" s="33">
        <f t="shared" si="12"/>
        <v>136.47999999999999</v>
      </c>
      <c r="C810" s="24">
        <v>43664</v>
      </c>
      <c r="D810">
        <v>136.47999999999999</v>
      </c>
    </row>
    <row r="811" spans="1:4" x14ac:dyDescent="0.25">
      <c r="A811" s="24">
        <v>43665</v>
      </c>
      <c r="B811" s="33">
        <f t="shared" si="12"/>
        <v>134.47</v>
      </c>
      <c r="C811" s="24">
        <v>43665</v>
      </c>
      <c r="D811">
        <v>134.47</v>
      </c>
    </row>
    <row r="812" spans="1:4" x14ac:dyDescent="0.25">
      <c r="A812" s="24">
        <v>43668</v>
      </c>
      <c r="B812" s="33">
        <f t="shared" si="12"/>
        <v>134.44999999999999</v>
      </c>
      <c r="C812" s="24">
        <v>43668</v>
      </c>
      <c r="D812">
        <v>134.44999999999999</v>
      </c>
    </row>
    <row r="813" spans="1:4" x14ac:dyDescent="0.25">
      <c r="A813" s="24">
        <v>43669</v>
      </c>
      <c r="B813" s="33">
        <f t="shared" si="12"/>
        <v>133.69</v>
      </c>
      <c r="C813" s="24">
        <v>43669</v>
      </c>
      <c r="D813">
        <v>133.69</v>
      </c>
    </row>
    <row r="814" spans="1:4" x14ac:dyDescent="0.25">
      <c r="A814" s="24">
        <v>43670</v>
      </c>
      <c r="B814" s="33">
        <f t="shared" si="12"/>
        <v>134.37</v>
      </c>
      <c r="C814" s="24">
        <v>43670</v>
      </c>
      <c r="D814">
        <v>134.37</v>
      </c>
    </row>
    <row r="815" spans="1:4" x14ac:dyDescent="0.25">
      <c r="A815" s="24">
        <v>43671</v>
      </c>
      <c r="B815" s="33">
        <f t="shared" si="12"/>
        <v>133.41999999999999</v>
      </c>
      <c r="C815" s="24">
        <v>43671</v>
      </c>
      <c r="D815">
        <v>133.41999999999999</v>
      </c>
    </row>
    <row r="816" spans="1:4" x14ac:dyDescent="0.25">
      <c r="A816" s="24">
        <v>43672</v>
      </c>
      <c r="B816" s="33">
        <f t="shared" si="12"/>
        <v>133.63999999999999</v>
      </c>
      <c r="C816" s="24">
        <v>43672</v>
      </c>
      <c r="D816">
        <v>133.63999999999999</v>
      </c>
    </row>
    <row r="817" spans="1:4" x14ac:dyDescent="0.25">
      <c r="A817" s="24">
        <v>43675</v>
      </c>
      <c r="B817" s="33">
        <f t="shared" si="12"/>
        <v>134.53</v>
      </c>
      <c r="C817" s="24">
        <v>43675</v>
      </c>
      <c r="D817">
        <v>134.53</v>
      </c>
    </row>
    <row r="818" spans="1:4" x14ac:dyDescent="0.25">
      <c r="A818" s="24">
        <v>43676</v>
      </c>
      <c r="B818" s="33">
        <f t="shared" si="12"/>
        <v>134.97999999999999</v>
      </c>
      <c r="C818" s="24">
        <v>43676</v>
      </c>
      <c r="D818">
        <v>134.97999999999999</v>
      </c>
    </row>
    <row r="819" spans="1:4" x14ac:dyDescent="0.25">
      <c r="A819" s="24">
        <v>43677</v>
      </c>
      <c r="B819" s="33">
        <f t="shared" si="12"/>
        <v>133.21</v>
      </c>
      <c r="C819" s="24">
        <v>43677</v>
      </c>
      <c r="D819">
        <v>133.21</v>
      </c>
    </row>
    <row r="820" spans="1:4" x14ac:dyDescent="0.25">
      <c r="A820" s="24">
        <v>43678</v>
      </c>
      <c r="B820" s="33">
        <f t="shared" si="12"/>
        <v>136.41</v>
      </c>
      <c r="C820" s="24">
        <v>43678</v>
      </c>
      <c r="D820">
        <v>136.41</v>
      </c>
    </row>
    <row r="821" spans="1:4" x14ac:dyDescent="0.25">
      <c r="A821" s="24">
        <v>43679</v>
      </c>
      <c r="B821" s="33">
        <f t="shared" si="12"/>
        <v>135.88999999999999</v>
      </c>
      <c r="C821" s="24">
        <v>43679</v>
      </c>
      <c r="D821">
        <v>135.88999999999999</v>
      </c>
    </row>
    <row r="822" spans="1:4" x14ac:dyDescent="0.25">
      <c r="A822" s="24">
        <v>43682</v>
      </c>
      <c r="B822" s="33">
        <f t="shared" si="12"/>
        <v>137.79</v>
      </c>
      <c r="C822" s="24">
        <v>43682</v>
      </c>
      <c r="D822">
        <v>137.79</v>
      </c>
    </row>
    <row r="823" spans="1:4" x14ac:dyDescent="0.25">
      <c r="A823" s="24">
        <v>43683</v>
      </c>
      <c r="B823" s="33">
        <f t="shared" si="12"/>
        <v>138.91</v>
      </c>
      <c r="C823" s="24">
        <v>43683</v>
      </c>
      <c r="D823">
        <v>138.91</v>
      </c>
    </row>
    <row r="824" spans="1:4" x14ac:dyDescent="0.25">
      <c r="A824" s="24">
        <v>43684</v>
      </c>
      <c r="B824" s="33">
        <f t="shared" si="12"/>
        <v>141.02000000000001</v>
      </c>
      <c r="C824" s="24">
        <v>43684</v>
      </c>
      <c r="D824">
        <v>141.02000000000001</v>
      </c>
    </row>
    <row r="825" spans="1:4" x14ac:dyDescent="0.25">
      <c r="A825" s="24">
        <v>43685</v>
      </c>
      <c r="B825" s="33">
        <f t="shared" si="12"/>
        <v>141.72999999999999</v>
      </c>
      <c r="C825" s="24">
        <v>43685</v>
      </c>
      <c r="D825">
        <v>141.72999999999999</v>
      </c>
    </row>
    <row r="826" spans="1:4" x14ac:dyDescent="0.25">
      <c r="A826" s="24">
        <v>43686</v>
      </c>
      <c r="B826" s="33">
        <f t="shared" si="12"/>
        <v>141.26</v>
      </c>
      <c r="C826" s="24">
        <v>43686</v>
      </c>
      <c r="D826">
        <v>141.26</v>
      </c>
    </row>
    <row r="827" spans="1:4" x14ac:dyDescent="0.25">
      <c r="A827" s="24">
        <v>43689</v>
      </c>
      <c r="B827" s="33">
        <f t="shared" si="12"/>
        <v>142.63</v>
      </c>
      <c r="C827" s="24">
        <v>43689</v>
      </c>
      <c r="D827">
        <v>142.63</v>
      </c>
    </row>
    <row r="828" spans="1:4" x14ac:dyDescent="0.25">
      <c r="A828" s="24">
        <v>43690</v>
      </c>
      <c r="B828" s="33">
        <f t="shared" si="12"/>
        <v>141.78</v>
      </c>
      <c r="C828" s="24">
        <v>43690</v>
      </c>
      <c r="D828">
        <v>141.78</v>
      </c>
    </row>
    <row r="829" spans="1:4" x14ac:dyDescent="0.25">
      <c r="A829" s="24">
        <v>43691</v>
      </c>
      <c r="B829" s="33">
        <f t="shared" si="12"/>
        <v>142.75</v>
      </c>
      <c r="C829" s="24">
        <v>43691</v>
      </c>
      <c r="D829">
        <v>142.75</v>
      </c>
    </row>
    <row r="830" spans="1:4" x14ac:dyDescent="0.25">
      <c r="A830" s="24">
        <v>43692</v>
      </c>
      <c r="B830" s="33">
        <f t="shared" si="12"/>
        <v>143.69999999999999</v>
      </c>
      <c r="C830" s="24">
        <v>43692</v>
      </c>
      <c r="D830">
        <v>143.69999999999999</v>
      </c>
    </row>
    <row r="831" spans="1:4" x14ac:dyDescent="0.25">
      <c r="A831" s="24">
        <v>43693</v>
      </c>
      <c r="B831" s="33">
        <f t="shared" si="12"/>
        <v>142.78</v>
      </c>
      <c r="C831" s="24">
        <v>43693</v>
      </c>
      <c r="D831">
        <v>142.78</v>
      </c>
    </row>
    <row r="832" spans="1:4" x14ac:dyDescent="0.25">
      <c r="A832" s="24">
        <v>43696</v>
      </c>
      <c r="B832" s="33">
        <f t="shared" si="12"/>
        <v>141.11000000000001</v>
      </c>
      <c r="C832" s="24">
        <v>43696</v>
      </c>
      <c r="D832">
        <v>141.11000000000001</v>
      </c>
    </row>
    <row r="833" spans="1:4" x14ac:dyDescent="0.25">
      <c r="A833" s="24">
        <v>43697</v>
      </c>
      <c r="B833" s="33">
        <f t="shared" si="12"/>
        <v>142.21</v>
      </c>
      <c r="C833" s="24">
        <v>43697</v>
      </c>
      <c r="D833">
        <v>142.21</v>
      </c>
    </row>
    <row r="834" spans="1:4" x14ac:dyDescent="0.25">
      <c r="A834" s="24">
        <v>43698</v>
      </c>
      <c r="B834" s="33">
        <f t="shared" si="12"/>
        <v>141.76</v>
      </c>
      <c r="C834" s="24">
        <v>43698</v>
      </c>
      <c r="D834">
        <v>141.76</v>
      </c>
    </row>
    <row r="835" spans="1:4" x14ac:dyDescent="0.25">
      <c r="A835" s="24">
        <v>43699</v>
      </c>
      <c r="B835" s="33">
        <f t="shared" ref="B835:B898" si="13">IFERROR(VLOOKUP(A835,$C$2:$D$1048576,2,FALSE),IF(ROW(B835)=2,"",B834))</f>
        <v>141.4</v>
      </c>
      <c r="C835" s="24">
        <v>43699</v>
      </c>
      <c r="D835">
        <v>141.4</v>
      </c>
    </row>
    <row r="836" spans="1:4" x14ac:dyDescent="0.25">
      <c r="A836" s="24">
        <v>43700</v>
      </c>
      <c r="B836" s="33">
        <f t="shared" si="13"/>
        <v>144.16999999999999</v>
      </c>
      <c r="C836" s="24">
        <v>43700</v>
      </c>
      <c r="D836">
        <v>144.16999999999999</v>
      </c>
    </row>
    <row r="837" spans="1:4" x14ac:dyDescent="0.25">
      <c r="A837" s="24">
        <v>43703</v>
      </c>
      <c r="B837" s="33">
        <f t="shared" si="13"/>
        <v>144.19</v>
      </c>
      <c r="C837" s="24">
        <v>43703</v>
      </c>
      <c r="D837">
        <v>144.19</v>
      </c>
    </row>
    <row r="838" spans="1:4" x14ac:dyDescent="0.25">
      <c r="A838" s="24">
        <v>43704</v>
      </c>
      <c r="B838" s="33">
        <f t="shared" si="13"/>
        <v>145.57</v>
      </c>
      <c r="C838" s="24">
        <v>43704</v>
      </c>
      <c r="D838">
        <v>145.57</v>
      </c>
    </row>
    <row r="839" spans="1:4" x14ac:dyDescent="0.25">
      <c r="A839" s="24">
        <v>43705</v>
      </c>
      <c r="B839" s="33">
        <f t="shared" si="13"/>
        <v>145.16</v>
      </c>
      <c r="C839" s="24">
        <v>43705</v>
      </c>
      <c r="D839">
        <v>145.16</v>
      </c>
    </row>
    <row r="840" spans="1:4" x14ac:dyDescent="0.25">
      <c r="A840" s="24">
        <v>43706</v>
      </c>
      <c r="B840" s="33">
        <f t="shared" si="13"/>
        <v>144.12</v>
      </c>
      <c r="C840" s="24">
        <v>43706</v>
      </c>
      <c r="D840">
        <v>144.12</v>
      </c>
    </row>
    <row r="841" spans="1:4" x14ac:dyDescent="0.25">
      <c r="A841" s="24">
        <v>43707</v>
      </c>
      <c r="B841" s="33">
        <f t="shared" si="13"/>
        <v>143.75</v>
      </c>
      <c r="C841" s="24">
        <v>43707</v>
      </c>
      <c r="D841">
        <v>143.75</v>
      </c>
    </row>
    <row r="842" spans="1:4" x14ac:dyDescent="0.25">
      <c r="A842" s="24">
        <v>43711</v>
      </c>
      <c r="B842" s="33">
        <f t="shared" si="13"/>
        <v>145.75</v>
      </c>
      <c r="C842" s="24">
        <v>43711</v>
      </c>
      <c r="D842">
        <v>145.75</v>
      </c>
    </row>
    <row r="843" spans="1:4" x14ac:dyDescent="0.25">
      <c r="A843" s="24">
        <v>43712</v>
      </c>
      <c r="B843" s="33">
        <f t="shared" si="13"/>
        <v>146.66</v>
      </c>
      <c r="C843" s="24">
        <v>43712</v>
      </c>
      <c r="D843">
        <v>146.66</v>
      </c>
    </row>
    <row r="844" spans="1:4" x14ac:dyDescent="0.25">
      <c r="A844" s="24">
        <v>43713</v>
      </c>
      <c r="B844" s="33">
        <f t="shared" si="13"/>
        <v>143.13999999999999</v>
      </c>
      <c r="C844" s="24">
        <v>43713</v>
      </c>
      <c r="D844">
        <v>143.13999999999999</v>
      </c>
    </row>
    <row r="845" spans="1:4" x14ac:dyDescent="0.25">
      <c r="A845" s="24">
        <v>43714</v>
      </c>
      <c r="B845" s="33">
        <f t="shared" si="13"/>
        <v>141.91999999999999</v>
      </c>
      <c r="C845" s="24">
        <v>43714</v>
      </c>
      <c r="D845">
        <v>141.91999999999999</v>
      </c>
    </row>
    <row r="846" spans="1:4" x14ac:dyDescent="0.25">
      <c r="A846" s="24">
        <v>43717</v>
      </c>
      <c r="B846" s="33">
        <f t="shared" si="13"/>
        <v>141.38999999999999</v>
      </c>
      <c r="C846" s="24">
        <v>43717</v>
      </c>
      <c r="D846">
        <v>141.38999999999999</v>
      </c>
    </row>
    <row r="847" spans="1:4" x14ac:dyDescent="0.25">
      <c r="A847" s="24">
        <v>43718</v>
      </c>
      <c r="B847" s="33">
        <f t="shared" si="13"/>
        <v>140.18</v>
      </c>
      <c r="C847" s="24">
        <v>43718</v>
      </c>
      <c r="D847">
        <v>140.18</v>
      </c>
    </row>
    <row r="848" spans="1:4" x14ac:dyDescent="0.25">
      <c r="A848" s="24">
        <v>43719</v>
      </c>
      <c r="B848" s="33">
        <f t="shared" si="13"/>
        <v>141.03</v>
      </c>
      <c r="C848" s="24">
        <v>43719</v>
      </c>
      <c r="D848">
        <v>141.03</v>
      </c>
    </row>
    <row r="849" spans="1:4" x14ac:dyDescent="0.25">
      <c r="A849" s="24">
        <v>43720</v>
      </c>
      <c r="B849" s="33">
        <f t="shared" si="13"/>
        <v>141.32</v>
      </c>
      <c r="C849" s="24">
        <v>43720</v>
      </c>
      <c r="D849">
        <v>141.32</v>
      </c>
    </row>
    <row r="850" spans="1:4" x14ac:dyDescent="0.25">
      <c r="A850" s="24">
        <v>43721</v>
      </c>
      <c r="B850" s="33">
        <f t="shared" si="13"/>
        <v>140.15</v>
      </c>
      <c r="C850" s="24">
        <v>43721</v>
      </c>
      <c r="D850">
        <v>140.15</v>
      </c>
    </row>
    <row r="851" spans="1:4" x14ac:dyDescent="0.25">
      <c r="A851" s="24">
        <v>43724</v>
      </c>
      <c r="B851" s="33">
        <f t="shared" si="13"/>
        <v>141.32</v>
      </c>
      <c r="C851" s="24">
        <v>43724</v>
      </c>
      <c r="D851">
        <v>141.32</v>
      </c>
    </row>
    <row r="852" spans="1:4" x14ac:dyDescent="0.25">
      <c r="A852" s="24">
        <v>43725</v>
      </c>
      <c r="B852" s="33">
        <f t="shared" si="13"/>
        <v>141.6</v>
      </c>
      <c r="C852" s="24">
        <v>43725</v>
      </c>
      <c r="D852">
        <v>141.6</v>
      </c>
    </row>
    <row r="853" spans="1:4" x14ac:dyDescent="0.25">
      <c r="A853" s="24">
        <v>43726</v>
      </c>
      <c r="B853" s="33">
        <f t="shared" si="13"/>
        <v>140.71</v>
      </c>
      <c r="C853" s="24">
        <v>43726</v>
      </c>
      <c r="D853">
        <v>140.71</v>
      </c>
    </row>
    <row r="854" spans="1:4" x14ac:dyDescent="0.25">
      <c r="A854" s="24">
        <v>43727</v>
      </c>
      <c r="B854" s="33">
        <f t="shared" si="13"/>
        <v>141.28</v>
      </c>
      <c r="C854" s="24">
        <v>43727</v>
      </c>
      <c r="D854">
        <v>141.28</v>
      </c>
    </row>
    <row r="855" spans="1:4" x14ac:dyDescent="0.25">
      <c r="A855" s="24">
        <v>43728</v>
      </c>
      <c r="B855" s="33">
        <f t="shared" si="13"/>
        <v>142.94999999999999</v>
      </c>
      <c r="C855" s="24">
        <v>43728</v>
      </c>
      <c r="D855">
        <v>142.94999999999999</v>
      </c>
    </row>
    <row r="856" spans="1:4" x14ac:dyDescent="0.25">
      <c r="A856" s="24">
        <v>43731</v>
      </c>
      <c r="B856" s="33">
        <f t="shared" si="13"/>
        <v>143.75</v>
      </c>
      <c r="C856" s="24">
        <v>43731</v>
      </c>
      <c r="D856">
        <v>143.75</v>
      </c>
    </row>
    <row r="857" spans="1:4" x14ac:dyDescent="0.25">
      <c r="A857" s="24">
        <v>43732</v>
      </c>
      <c r="B857" s="33">
        <f t="shared" si="13"/>
        <v>144.51</v>
      </c>
      <c r="C857" s="24">
        <v>43732</v>
      </c>
      <c r="D857">
        <v>144.51</v>
      </c>
    </row>
    <row r="858" spans="1:4" x14ac:dyDescent="0.25">
      <c r="A858" s="24">
        <v>43733</v>
      </c>
      <c r="B858" s="33">
        <f t="shared" si="13"/>
        <v>141.83000000000001</v>
      </c>
      <c r="C858" s="24">
        <v>43733</v>
      </c>
      <c r="D858">
        <v>141.83000000000001</v>
      </c>
    </row>
    <row r="859" spans="1:4" x14ac:dyDescent="0.25">
      <c r="A859" s="24">
        <v>43734</v>
      </c>
      <c r="B859" s="33">
        <f t="shared" si="13"/>
        <v>141.79</v>
      </c>
      <c r="C859" s="24">
        <v>43734</v>
      </c>
      <c r="D859">
        <v>141.79</v>
      </c>
    </row>
    <row r="860" spans="1:4" x14ac:dyDescent="0.25">
      <c r="A860" s="24">
        <v>43735</v>
      </c>
      <c r="B860" s="33">
        <f t="shared" si="13"/>
        <v>141.06</v>
      </c>
      <c r="C860" s="24">
        <v>43735</v>
      </c>
      <c r="D860">
        <v>141.06</v>
      </c>
    </row>
    <row r="861" spans="1:4" x14ac:dyDescent="0.25">
      <c r="A861" s="24">
        <v>43738</v>
      </c>
      <c r="B861" s="33">
        <f t="shared" si="13"/>
        <v>138.87</v>
      </c>
      <c r="C861" s="24">
        <v>43738</v>
      </c>
      <c r="D861">
        <v>138.87</v>
      </c>
    </row>
    <row r="862" spans="1:4" x14ac:dyDescent="0.25">
      <c r="A862" s="24">
        <v>43739</v>
      </c>
      <c r="B862" s="33">
        <f t="shared" si="13"/>
        <v>139.63</v>
      </c>
      <c r="C862" s="24">
        <v>43739</v>
      </c>
      <c r="D862">
        <v>139.63</v>
      </c>
    </row>
    <row r="863" spans="1:4" x14ac:dyDescent="0.25">
      <c r="A863" s="24">
        <v>43740</v>
      </c>
      <c r="B863" s="33">
        <f t="shared" si="13"/>
        <v>141.26</v>
      </c>
      <c r="C863" s="24">
        <v>43740</v>
      </c>
      <c r="D863">
        <v>141.26</v>
      </c>
    </row>
    <row r="864" spans="1:4" x14ac:dyDescent="0.25">
      <c r="A864" s="24">
        <v>43741</v>
      </c>
      <c r="B864" s="33">
        <f t="shared" si="13"/>
        <v>141.9</v>
      </c>
      <c r="C864" s="24">
        <v>43741</v>
      </c>
      <c r="D864">
        <v>141.9</v>
      </c>
    </row>
    <row r="865" spans="1:4" x14ac:dyDescent="0.25">
      <c r="A865" s="24">
        <v>43742</v>
      </c>
      <c r="B865" s="33">
        <f t="shared" si="13"/>
        <v>141.9</v>
      </c>
      <c r="C865" s="24">
        <v>43742</v>
      </c>
      <c r="D865">
        <v>141.9</v>
      </c>
    </row>
    <row r="866" spans="1:4" x14ac:dyDescent="0.25">
      <c r="A866" s="24">
        <v>43745</v>
      </c>
      <c r="B866" s="33">
        <f t="shared" si="13"/>
        <v>140.69</v>
      </c>
      <c r="C866" s="24">
        <v>43745</v>
      </c>
      <c r="D866">
        <v>140.69</v>
      </c>
    </row>
    <row r="867" spans="1:4" x14ac:dyDescent="0.25">
      <c r="A867" s="24">
        <v>43746</v>
      </c>
      <c r="B867" s="33">
        <f t="shared" si="13"/>
        <v>141.91999999999999</v>
      </c>
      <c r="C867" s="24">
        <v>43746</v>
      </c>
      <c r="D867">
        <v>141.91999999999999</v>
      </c>
    </row>
    <row r="868" spans="1:4" x14ac:dyDescent="0.25">
      <c r="A868" s="24">
        <v>43747</v>
      </c>
      <c r="B868" s="33">
        <f t="shared" si="13"/>
        <v>142.05000000000001</v>
      </c>
      <c r="C868" s="24">
        <v>43747</v>
      </c>
      <c r="D868">
        <v>142.05000000000001</v>
      </c>
    </row>
    <row r="869" spans="1:4" x14ac:dyDescent="0.25">
      <c r="A869" s="24">
        <v>43748</v>
      </c>
      <c r="B869" s="33">
        <f t="shared" si="13"/>
        <v>140.81</v>
      </c>
      <c r="C869" s="24">
        <v>43748</v>
      </c>
      <c r="D869">
        <v>140.81</v>
      </c>
    </row>
    <row r="870" spans="1:4" x14ac:dyDescent="0.25">
      <c r="A870" s="24">
        <v>43749</v>
      </c>
      <c r="B870" s="33">
        <f t="shared" si="13"/>
        <v>140.03</v>
      </c>
      <c r="C870" s="24">
        <v>43749</v>
      </c>
      <c r="D870">
        <v>140.03</v>
      </c>
    </row>
    <row r="871" spans="1:4" x14ac:dyDescent="0.25">
      <c r="A871" s="24">
        <v>43752</v>
      </c>
      <c r="B871" s="33">
        <f t="shared" si="13"/>
        <v>140.59</v>
      </c>
      <c r="C871" s="24">
        <v>43752</v>
      </c>
      <c r="D871">
        <v>140.59</v>
      </c>
    </row>
    <row r="872" spans="1:4" x14ac:dyDescent="0.25">
      <c r="A872" s="24">
        <v>43753</v>
      </c>
      <c r="B872" s="33">
        <f t="shared" si="13"/>
        <v>139.61000000000001</v>
      </c>
      <c r="C872" s="24">
        <v>43753</v>
      </c>
      <c r="D872">
        <v>139.61000000000001</v>
      </c>
    </row>
    <row r="873" spans="1:4" x14ac:dyDescent="0.25">
      <c r="A873" s="24">
        <v>43754</v>
      </c>
      <c r="B873" s="33">
        <f t="shared" si="13"/>
        <v>140.41</v>
      </c>
      <c r="C873" s="24">
        <v>43754</v>
      </c>
      <c r="D873">
        <v>140.41</v>
      </c>
    </row>
    <row r="874" spans="1:4" x14ac:dyDescent="0.25">
      <c r="A874" s="24">
        <v>43755</v>
      </c>
      <c r="B874" s="33">
        <f t="shared" si="13"/>
        <v>140.61000000000001</v>
      </c>
      <c r="C874" s="24">
        <v>43755</v>
      </c>
      <c r="D874">
        <v>140.61000000000001</v>
      </c>
    </row>
    <row r="875" spans="1:4" x14ac:dyDescent="0.25">
      <c r="A875" s="24">
        <v>43756</v>
      </c>
      <c r="B875" s="33">
        <f t="shared" si="13"/>
        <v>140.46</v>
      </c>
      <c r="C875" s="24">
        <v>43756</v>
      </c>
      <c r="D875">
        <v>140.46</v>
      </c>
    </row>
    <row r="876" spans="1:4" x14ac:dyDescent="0.25">
      <c r="A876" s="24">
        <v>43759</v>
      </c>
      <c r="B876" s="33">
        <f t="shared" si="13"/>
        <v>139.79</v>
      </c>
      <c r="C876" s="24">
        <v>43759</v>
      </c>
      <c r="D876">
        <v>139.79</v>
      </c>
    </row>
    <row r="877" spans="1:4" x14ac:dyDescent="0.25">
      <c r="A877" s="24">
        <v>43760</v>
      </c>
      <c r="B877" s="33">
        <f t="shared" si="13"/>
        <v>140.19999999999999</v>
      </c>
      <c r="C877" s="24">
        <v>43760</v>
      </c>
      <c r="D877">
        <v>140.19999999999999</v>
      </c>
    </row>
    <row r="878" spans="1:4" x14ac:dyDescent="0.25">
      <c r="A878" s="24">
        <v>43761</v>
      </c>
      <c r="B878" s="33">
        <f t="shared" si="13"/>
        <v>140.53</v>
      </c>
      <c r="C878" s="24">
        <v>43761</v>
      </c>
      <c r="D878">
        <v>140.53</v>
      </c>
    </row>
    <row r="879" spans="1:4" x14ac:dyDescent="0.25">
      <c r="A879" s="24">
        <v>43762</v>
      </c>
      <c r="B879" s="33">
        <f t="shared" si="13"/>
        <v>141.53</v>
      </c>
      <c r="C879" s="24">
        <v>43762</v>
      </c>
      <c r="D879">
        <v>141.53</v>
      </c>
    </row>
    <row r="880" spans="1:4" x14ac:dyDescent="0.25">
      <c r="A880" s="24">
        <v>43763</v>
      </c>
      <c r="B880" s="33">
        <f t="shared" si="13"/>
        <v>141.86000000000001</v>
      </c>
      <c r="C880" s="24">
        <v>43763</v>
      </c>
      <c r="D880">
        <v>141.86000000000001</v>
      </c>
    </row>
    <row r="881" spans="1:4" x14ac:dyDescent="0.25">
      <c r="A881" s="24">
        <v>43766</v>
      </c>
      <c r="B881" s="33">
        <f t="shared" si="13"/>
        <v>140.63999999999999</v>
      </c>
      <c r="C881" s="24">
        <v>43766</v>
      </c>
      <c r="D881">
        <v>140.63999999999999</v>
      </c>
    </row>
    <row r="882" spans="1:4" x14ac:dyDescent="0.25">
      <c r="A882" s="24">
        <v>43767</v>
      </c>
      <c r="B882" s="33">
        <f t="shared" si="13"/>
        <v>140.25</v>
      </c>
      <c r="C882" s="24">
        <v>43767</v>
      </c>
      <c r="D882">
        <v>140.25</v>
      </c>
    </row>
    <row r="883" spans="1:4" x14ac:dyDescent="0.25">
      <c r="A883" s="24">
        <v>43768</v>
      </c>
      <c r="B883" s="33">
        <f t="shared" si="13"/>
        <v>141.02000000000001</v>
      </c>
      <c r="C883" s="24">
        <v>43768</v>
      </c>
      <c r="D883">
        <v>141.02000000000001</v>
      </c>
    </row>
    <row r="884" spans="1:4" x14ac:dyDescent="0.25">
      <c r="A884" s="24">
        <v>43769</v>
      </c>
      <c r="B884" s="33">
        <f t="shared" si="13"/>
        <v>142.43</v>
      </c>
      <c r="C884" s="24">
        <v>43769</v>
      </c>
      <c r="D884">
        <v>142.43</v>
      </c>
    </row>
    <row r="885" spans="1:4" x14ac:dyDescent="0.25">
      <c r="A885" s="24">
        <v>43770</v>
      </c>
      <c r="B885" s="33">
        <f t="shared" si="13"/>
        <v>142.56</v>
      </c>
      <c r="C885" s="24">
        <v>43770</v>
      </c>
      <c r="D885">
        <v>142.56</v>
      </c>
    </row>
    <row r="886" spans="1:4" x14ac:dyDescent="0.25">
      <c r="A886" s="24">
        <v>43773</v>
      </c>
      <c r="B886" s="33">
        <f t="shared" si="13"/>
        <v>142.15</v>
      </c>
      <c r="C886" s="24">
        <v>43773</v>
      </c>
      <c r="D886">
        <v>142.15</v>
      </c>
    </row>
    <row r="887" spans="1:4" x14ac:dyDescent="0.25">
      <c r="A887" s="24">
        <v>43774</v>
      </c>
      <c r="B887" s="33">
        <f t="shared" si="13"/>
        <v>139.85</v>
      </c>
      <c r="C887" s="24">
        <v>43774</v>
      </c>
      <c r="D887">
        <v>139.85</v>
      </c>
    </row>
    <row r="888" spans="1:4" x14ac:dyDescent="0.25">
      <c r="A888" s="24">
        <v>43775</v>
      </c>
      <c r="B888" s="33">
        <f t="shared" si="13"/>
        <v>140.44999999999999</v>
      </c>
      <c r="C888" s="24">
        <v>43775</v>
      </c>
      <c r="D888">
        <v>140.44999999999999</v>
      </c>
    </row>
    <row r="889" spans="1:4" x14ac:dyDescent="0.25">
      <c r="A889" s="24">
        <v>43776</v>
      </c>
      <c r="B889" s="33">
        <f t="shared" si="13"/>
        <v>138.27000000000001</v>
      </c>
      <c r="C889" s="24">
        <v>43776</v>
      </c>
      <c r="D889">
        <v>138.27000000000001</v>
      </c>
    </row>
    <row r="890" spans="1:4" x14ac:dyDescent="0.25">
      <c r="A890" s="24">
        <v>43777</v>
      </c>
      <c r="B890" s="33">
        <f t="shared" si="13"/>
        <v>137.38999999999999</v>
      </c>
      <c r="C890" s="24">
        <v>43777</v>
      </c>
      <c r="D890">
        <v>137.38999999999999</v>
      </c>
    </row>
    <row r="891" spans="1:4" x14ac:dyDescent="0.25">
      <c r="A891" s="24">
        <v>43780</v>
      </c>
      <c r="B891" s="33">
        <f t="shared" si="13"/>
        <v>137.06</v>
      </c>
      <c r="C891" s="24">
        <v>43780</v>
      </c>
      <c r="D891">
        <v>137.06</v>
      </c>
    </row>
    <row r="892" spans="1:4" x14ac:dyDescent="0.25">
      <c r="A892" s="24">
        <v>43781</v>
      </c>
      <c r="B892" s="33">
        <f t="shared" si="13"/>
        <v>137.43</v>
      </c>
      <c r="C892" s="24">
        <v>43781</v>
      </c>
      <c r="D892">
        <v>137.43</v>
      </c>
    </row>
    <row r="893" spans="1:4" x14ac:dyDescent="0.25">
      <c r="A893" s="24">
        <v>43782</v>
      </c>
      <c r="B893" s="33">
        <f t="shared" si="13"/>
        <v>137.97999999999999</v>
      </c>
      <c r="C893" s="24">
        <v>43782</v>
      </c>
      <c r="D893">
        <v>137.97999999999999</v>
      </c>
    </row>
    <row r="894" spans="1:4" x14ac:dyDescent="0.25">
      <c r="A894" s="24">
        <v>43783</v>
      </c>
      <c r="B894" s="33">
        <f t="shared" si="13"/>
        <v>138.56</v>
      </c>
      <c r="C894" s="24">
        <v>43783</v>
      </c>
      <c r="D894">
        <v>138.56</v>
      </c>
    </row>
    <row r="895" spans="1:4" x14ac:dyDescent="0.25">
      <c r="A895" s="24">
        <v>43784</v>
      </c>
      <c r="B895" s="33">
        <f t="shared" si="13"/>
        <v>138.21</v>
      </c>
      <c r="C895" s="24">
        <v>43784</v>
      </c>
      <c r="D895">
        <v>138.21</v>
      </c>
    </row>
    <row r="896" spans="1:4" x14ac:dyDescent="0.25">
      <c r="A896" s="24">
        <v>43787</v>
      </c>
      <c r="B896" s="33">
        <f t="shared" si="13"/>
        <v>138.62</v>
      </c>
      <c r="C896" s="24">
        <v>43787</v>
      </c>
      <c r="D896">
        <v>138.62</v>
      </c>
    </row>
    <row r="897" spans="1:4" x14ac:dyDescent="0.25">
      <c r="A897" s="24">
        <v>43788</v>
      </c>
      <c r="B897" s="33">
        <f t="shared" si="13"/>
        <v>138.69</v>
      </c>
      <c r="C897" s="24">
        <v>43788</v>
      </c>
      <c r="D897">
        <v>138.69</v>
      </c>
    </row>
    <row r="898" spans="1:4" x14ac:dyDescent="0.25">
      <c r="A898" s="24">
        <v>43789</v>
      </c>
      <c r="B898" s="33">
        <f t="shared" si="13"/>
        <v>138.76</v>
      </c>
      <c r="C898" s="24">
        <v>43789</v>
      </c>
      <c r="D898">
        <v>138.76</v>
      </c>
    </row>
    <row r="899" spans="1:4" x14ac:dyDescent="0.25">
      <c r="A899" s="24">
        <v>43790</v>
      </c>
      <c r="B899" s="33">
        <f t="shared" ref="B899:B962" si="14">IFERROR(VLOOKUP(A899,$C$2:$D$1048576,2,FALSE),IF(ROW(B899)=2,"",B898))</f>
        <v>138</v>
      </c>
      <c r="C899" s="24">
        <v>43790</v>
      </c>
      <c r="D899">
        <v>138</v>
      </c>
    </row>
    <row r="900" spans="1:4" x14ac:dyDescent="0.25">
      <c r="A900" s="24">
        <v>43791</v>
      </c>
      <c r="B900" s="33">
        <f t="shared" si="14"/>
        <v>137.74</v>
      </c>
      <c r="C900" s="24">
        <v>43791</v>
      </c>
      <c r="D900">
        <v>137.74</v>
      </c>
    </row>
    <row r="901" spans="1:4" x14ac:dyDescent="0.25">
      <c r="A901" s="24">
        <v>43794</v>
      </c>
      <c r="B901" s="33">
        <f t="shared" si="14"/>
        <v>137.08000000000001</v>
      </c>
      <c r="C901" s="24">
        <v>43794</v>
      </c>
      <c r="D901">
        <v>137.08000000000001</v>
      </c>
    </row>
    <row r="902" spans="1:4" x14ac:dyDescent="0.25">
      <c r="A902" s="24">
        <v>43795</v>
      </c>
      <c r="B902" s="33">
        <f t="shared" si="14"/>
        <v>137.74</v>
      </c>
      <c r="C902" s="24">
        <v>43795</v>
      </c>
      <c r="D902">
        <v>137.74</v>
      </c>
    </row>
    <row r="903" spans="1:4" x14ac:dyDescent="0.25">
      <c r="A903" s="24">
        <v>43796</v>
      </c>
      <c r="B903" s="33">
        <f t="shared" si="14"/>
        <v>137.01</v>
      </c>
      <c r="C903" s="24">
        <v>43796</v>
      </c>
      <c r="D903">
        <v>137.01</v>
      </c>
    </row>
    <row r="904" spans="1:4" x14ac:dyDescent="0.25">
      <c r="A904" s="24">
        <v>43798</v>
      </c>
      <c r="B904" s="33">
        <f t="shared" si="14"/>
        <v>137.86000000000001</v>
      </c>
      <c r="C904" s="24">
        <v>43798</v>
      </c>
      <c r="D904">
        <v>137.86000000000001</v>
      </c>
    </row>
    <row r="905" spans="1:4" x14ac:dyDescent="0.25">
      <c r="A905" s="24">
        <v>43801</v>
      </c>
      <c r="B905" s="33">
        <f t="shared" si="14"/>
        <v>137.79</v>
      </c>
      <c r="C905" s="24">
        <v>43801</v>
      </c>
      <c r="D905">
        <v>137.79</v>
      </c>
    </row>
    <row r="906" spans="1:4" x14ac:dyDescent="0.25">
      <c r="A906" s="24">
        <v>43802</v>
      </c>
      <c r="B906" s="33">
        <f t="shared" si="14"/>
        <v>139.11000000000001</v>
      </c>
      <c r="C906" s="24">
        <v>43802</v>
      </c>
      <c r="D906">
        <v>139.11000000000001</v>
      </c>
    </row>
    <row r="907" spans="1:4" x14ac:dyDescent="0.25">
      <c r="A907" s="24">
        <v>43803</v>
      </c>
      <c r="B907" s="33">
        <f t="shared" si="14"/>
        <v>138.91999999999999</v>
      </c>
      <c r="C907" s="24">
        <v>43803</v>
      </c>
      <c r="D907">
        <v>138.91999999999999</v>
      </c>
    </row>
    <row r="908" spans="1:4" x14ac:dyDescent="0.25">
      <c r="A908" s="24">
        <v>43804</v>
      </c>
      <c r="B908" s="33">
        <f t="shared" si="14"/>
        <v>139</v>
      </c>
      <c r="C908" s="24">
        <v>43804</v>
      </c>
      <c r="D908">
        <v>139</v>
      </c>
    </row>
    <row r="909" spans="1:4" x14ac:dyDescent="0.25">
      <c r="A909" s="24">
        <v>43805</v>
      </c>
      <c r="B909" s="33">
        <f t="shared" si="14"/>
        <v>137.62</v>
      </c>
      <c r="C909" s="24">
        <v>43805</v>
      </c>
      <c r="D909">
        <v>137.62</v>
      </c>
    </row>
    <row r="910" spans="1:4" x14ac:dyDescent="0.25">
      <c r="A910" s="24">
        <v>43808</v>
      </c>
      <c r="B910" s="33">
        <f t="shared" si="14"/>
        <v>137.58000000000001</v>
      </c>
      <c r="C910" s="24">
        <v>43808</v>
      </c>
      <c r="D910">
        <v>137.58000000000001</v>
      </c>
    </row>
    <row r="911" spans="1:4" x14ac:dyDescent="0.25">
      <c r="A911" s="24">
        <v>43809</v>
      </c>
      <c r="B911" s="33">
        <f t="shared" si="14"/>
        <v>137.97</v>
      </c>
      <c r="C911" s="24">
        <v>43809</v>
      </c>
      <c r="D911">
        <v>137.97</v>
      </c>
    </row>
    <row r="912" spans="1:4" x14ac:dyDescent="0.25">
      <c r="A912" s="24">
        <v>43810</v>
      </c>
      <c r="B912" s="33">
        <f t="shared" si="14"/>
        <v>138.91999999999999</v>
      </c>
      <c r="C912" s="24">
        <v>43810</v>
      </c>
      <c r="D912">
        <v>138.91999999999999</v>
      </c>
    </row>
    <row r="913" spans="1:4" x14ac:dyDescent="0.25">
      <c r="A913" s="24">
        <v>43811</v>
      </c>
      <c r="B913" s="33">
        <f t="shared" si="14"/>
        <v>138.43</v>
      </c>
      <c r="C913" s="24">
        <v>43811</v>
      </c>
      <c r="D913">
        <v>138.43</v>
      </c>
    </row>
    <row r="914" spans="1:4" x14ac:dyDescent="0.25">
      <c r="A914" s="24">
        <v>43812</v>
      </c>
      <c r="B914" s="33">
        <f t="shared" si="14"/>
        <v>139.05000000000001</v>
      </c>
      <c r="C914" s="24">
        <v>43812</v>
      </c>
      <c r="D914">
        <v>139.05000000000001</v>
      </c>
    </row>
    <row r="915" spans="1:4" x14ac:dyDescent="0.25">
      <c r="A915" s="24">
        <v>43815</v>
      </c>
      <c r="B915" s="33">
        <f t="shared" si="14"/>
        <v>139.04</v>
      </c>
      <c r="C915" s="24">
        <v>43815</v>
      </c>
      <c r="D915">
        <v>139.04</v>
      </c>
    </row>
    <row r="916" spans="1:4" x14ac:dyDescent="0.25">
      <c r="A916" s="24">
        <v>43816</v>
      </c>
      <c r="B916" s="33">
        <f t="shared" si="14"/>
        <v>139.01</v>
      </c>
      <c r="C916" s="24">
        <v>43816</v>
      </c>
      <c r="D916">
        <v>139.01</v>
      </c>
    </row>
    <row r="917" spans="1:4" x14ac:dyDescent="0.25">
      <c r="A917" s="24">
        <v>43817</v>
      </c>
      <c r="B917" s="33">
        <f t="shared" si="14"/>
        <v>139.02000000000001</v>
      </c>
      <c r="C917" s="24">
        <v>43817</v>
      </c>
      <c r="D917">
        <v>139.02000000000001</v>
      </c>
    </row>
    <row r="918" spans="1:4" x14ac:dyDescent="0.25">
      <c r="A918" s="24">
        <v>43818</v>
      </c>
      <c r="B918" s="33">
        <f t="shared" si="14"/>
        <v>139.38</v>
      </c>
      <c r="C918" s="24">
        <v>43818</v>
      </c>
      <c r="D918">
        <v>139.38</v>
      </c>
    </row>
    <row r="919" spans="1:4" x14ac:dyDescent="0.25">
      <c r="A919" s="24">
        <v>43819</v>
      </c>
      <c r="B919" s="33">
        <f t="shared" si="14"/>
        <v>139.52000000000001</v>
      </c>
      <c r="C919" s="24">
        <v>43819</v>
      </c>
      <c r="D919">
        <v>139.52000000000001</v>
      </c>
    </row>
    <row r="920" spans="1:4" x14ac:dyDescent="0.25">
      <c r="A920" s="24">
        <v>43822</v>
      </c>
      <c r="B920" s="33">
        <f t="shared" si="14"/>
        <v>139.94999999999999</v>
      </c>
      <c r="C920" s="24">
        <v>43822</v>
      </c>
      <c r="D920">
        <v>139.94999999999999</v>
      </c>
    </row>
    <row r="921" spans="1:4" x14ac:dyDescent="0.25">
      <c r="A921" s="24">
        <v>43823</v>
      </c>
      <c r="B921" s="33">
        <f t="shared" si="14"/>
        <v>141.27000000000001</v>
      </c>
      <c r="C921" s="24">
        <v>43823</v>
      </c>
      <c r="D921">
        <v>141.27000000000001</v>
      </c>
    </row>
    <row r="922" spans="1:4" x14ac:dyDescent="0.25">
      <c r="A922" s="24">
        <v>43825</v>
      </c>
      <c r="B922" s="33">
        <f t="shared" si="14"/>
        <v>142.38</v>
      </c>
      <c r="C922" s="24">
        <v>43825</v>
      </c>
      <c r="D922">
        <v>142.38</v>
      </c>
    </row>
    <row r="923" spans="1:4" x14ac:dyDescent="0.25">
      <c r="A923" s="24">
        <v>43826</v>
      </c>
      <c r="B923" s="33">
        <f t="shared" si="14"/>
        <v>142.33000000000001</v>
      </c>
      <c r="C923" s="24">
        <v>43826</v>
      </c>
      <c r="D923">
        <v>142.33000000000001</v>
      </c>
    </row>
    <row r="924" spans="1:4" x14ac:dyDescent="0.25">
      <c r="A924" s="24">
        <v>43829</v>
      </c>
      <c r="B924" s="33">
        <f t="shared" si="14"/>
        <v>142.63</v>
      </c>
      <c r="C924" s="24">
        <v>43829</v>
      </c>
      <c r="D924">
        <v>142.63</v>
      </c>
    </row>
    <row r="925" spans="1:4" x14ac:dyDescent="0.25">
      <c r="A925" s="24">
        <v>43830</v>
      </c>
      <c r="B925" s="33">
        <f t="shared" si="14"/>
        <v>142.9</v>
      </c>
      <c r="C925" s="24">
        <v>43830</v>
      </c>
      <c r="D925">
        <v>142.9</v>
      </c>
    </row>
    <row r="926" spans="1:4" x14ac:dyDescent="0.25">
      <c r="A926" s="24">
        <v>43832</v>
      </c>
      <c r="B926" s="33">
        <f t="shared" si="14"/>
        <v>143.94999999999999</v>
      </c>
      <c r="C926" s="24">
        <v>43832</v>
      </c>
      <c r="D926">
        <v>143.94999999999999</v>
      </c>
    </row>
    <row r="927" spans="1:4" x14ac:dyDescent="0.25">
      <c r="A927" s="24">
        <v>43833</v>
      </c>
      <c r="B927" s="33">
        <f t="shared" si="14"/>
        <v>145.86000000000001</v>
      </c>
      <c r="C927" s="24">
        <v>43833</v>
      </c>
      <c r="D927">
        <v>145.86000000000001</v>
      </c>
    </row>
    <row r="928" spans="1:4" x14ac:dyDescent="0.25">
      <c r="A928" s="24">
        <v>43836</v>
      </c>
      <c r="B928" s="33">
        <f t="shared" si="14"/>
        <v>147.38999999999999</v>
      </c>
      <c r="C928" s="24">
        <v>43836</v>
      </c>
      <c r="D928">
        <v>147.38999999999999</v>
      </c>
    </row>
    <row r="929" spans="1:4" x14ac:dyDescent="0.25">
      <c r="A929" s="24">
        <v>43837</v>
      </c>
      <c r="B929" s="33">
        <f t="shared" si="14"/>
        <v>147.97</v>
      </c>
      <c r="C929" s="24">
        <v>43837</v>
      </c>
      <c r="D929">
        <v>147.97</v>
      </c>
    </row>
    <row r="930" spans="1:4" x14ac:dyDescent="0.25">
      <c r="A930" s="24">
        <v>43838</v>
      </c>
      <c r="B930" s="33">
        <f t="shared" si="14"/>
        <v>146.86000000000001</v>
      </c>
      <c r="C930" s="24">
        <v>43838</v>
      </c>
      <c r="D930">
        <v>146.86000000000001</v>
      </c>
    </row>
    <row r="931" spans="1:4" x14ac:dyDescent="0.25">
      <c r="A931" s="24">
        <v>43839</v>
      </c>
      <c r="B931" s="33">
        <f t="shared" si="14"/>
        <v>146.03</v>
      </c>
      <c r="C931" s="24">
        <v>43839</v>
      </c>
      <c r="D931">
        <v>146.03</v>
      </c>
    </row>
    <row r="932" spans="1:4" x14ac:dyDescent="0.25">
      <c r="A932" s="24">
        <v>43840</v>
      </c>
      <c r="B932" s="33">
        <f t="shared" si="14"/>
        <v>146.91</v>
      </c>
      <c r="C932" s="24">
        <v>43840</v>
      </c>
      <c r="D932">
        <v>146.91</v>
      </c>
    </row>
    <row r="933" spans="1:4" x14ac:dyDescent="0.25">
      <c r="A933" s="24">
        <v>43843</v>
      </c>
      <c r="B933" s="33">
        <f t="shared" si="14"/>
        <v>145.82</v>
      </c>
      <c r="C933" s="24">
        <v>43843</v>
      </c>
      <c r="D933">
        <v>145.82</v>
      </c>
    </row>
    <row r="934" spans="1:4" x14ac:dyDescent="0.25">
      <c r="A934" s="24">
        <v>43844</v>
      </c>
      <c r="B934" s="33">
        <f t="shared" si="14"/>
        <v>145.69</v>
      </c>
      <c r="C934" s="24">
        <v>43844</v>
      </c>
      <c r="D934">
        <v>145.69</v>
      </c>
    </row>
    <row r="935" spans="1:4" x14ac:dyDescent="0.25">
      <c r="A935" s="24">
        <v>43845</v>
      </c>
      <c r="B935" s="33">
        <f t="shared" si="14"/>
        <v>146.54</v>
      </c>
      <c r="C935" s="24">
        <v>43845</v>
      </c>
      <c r="D935">
        <v>146.54</v>
      </c>
    </row>
    <row r="936" spans="1:4" x14ac:dyDescent="0.25">
      <c r="A936" s="24">
        <v>43846</v>
      </c>
      <c r="B936" s="33">
        <f t="shared" si="14"/>
        <v>146.31</v>
      </c>
      <c r="C936" s="24">
        <v>43846</v>
      </c>
      <c r="D936">
        <v>146.31</v>
      </c>
    </row>
    <row r="937" spans="1:4" x14ac:dyDescent="0.25">
      <c r="A937" s="24">
        <v>43847</v>
      </c>
      <c r="B937" s="33">
        <f t="shared" si="14"/>
        <v>146.58000000000001</v>
      </c>
      <c r="C937" s="24">
        <v>43847</v>
      </c>
      <c r="D937">
        <v>146.58000000000001</v>
      </c>
    </row>
    <row r="938" spans="1:4" x14ac:dyDescent="0.25">
      <c r="A938" s="24">
        <v>43851</v>
      </c>
      <c r="B938" s="33">
        <f t="shared" si="14"/>
        <v>146.74</v>
      </c>
      <c r="C938" s="24">
        <v>43851</v>
      </c>
      <c r="D938">
        <v>146.74</v>
      </c>
    </row>
    <row r="939" spans="1:4" x14ac:dyDescent="0.25">
      <c r="A939" s="24">
        <v>43852</v>
      </c>
      <c r="B939" s="33">
        <f t="shared" si="14"/>
        <v>146.79</v>
      </c>
      <c r="C939" s="24">
        <v>43852</v>
      </c>
      <c r="D939">
        <v>146.79</v>
      </c>
    </row>
    <row r="940" spans="1:4" x14ac:dyDescent="0.25">
      <c r="A940" s="24">
        <v>43853</v>
      </c>
      <c r="B940" s="33">
        <f t="shared" si="14"/>
        <v>147.12</v>
      </c>
      <c r="C940" s="24">
        <v>43853</v>
      </c>
      <c r="D940">
        <v>147.12</v>
      </c>
    </row>
    <row r="941" spans="1:4" x14ac:dyDescent="0.25">
      <c r="A941" s="24">
        <v>43854</v>
      </c>
      <c r="B941" s="33">
        <f t="shared" si="14"/>
        <v>147.97999999999999</v>
      </c>
      <c r="C941" s="24">
        <v>43854</v>
      </c>
      <c r="D941">
        <v>147.97999999999999</v>
      </c>
    </row>
    <row r="942" spans="1:4" x14ac:dyDescent="0.25">
      <c r="A942" s="24">
        <v>43857</v>
      </c>
      <c r="B942" s="33">
        <f t="shared" si="14"/>
        <v>148.99</v>
      </c>
      <c r="C942" s="24">
        <v>43857</v>
      </c>
      <c r="D942">
        <v>148.99</v>
      </c>
    </row>
    <row r="943" spans="1:4" x14ac:dyDescent="0.25">
      <c r="A943" s="24">
        <v>43858</v>
      </c>
      <c r="B943" s="33">
        <f t="shared" si="14"/>
        <v>147.66</v>
      </c>
      <c r="C943" s="24">
        <v>43858</v>
      </c>
      <c r="D943">
        <v>147.66</v>
      </c>
    </row>
    <row r="944" spans="1:4" x14ac:dyDescent="0.25">
      <c r="A944" s="24">
        <v>43859</v>
      </c>
      <c r="B944" s="33">
        <f t="shared" si="14"/>
        <v>148.46</v>
      </c>
      <c r="C944" s="24">
        <v>43859</v>
      </c>
      <c r="D944">
        <v>148.46</v>
      </c>
    </row>
    <row r="945" spans="1:4" x14ac:dyDescent="0.25">
      <c r="A945" s="24">
        <v>43860</v>
      </c>
      <c r="B945" s="33">
        <f t="shared" si="14"/>
        <v>148.47</v>
      </c>
      <c r="C945" s="24">
        <v>43860</v>
      </c>
      <c r="D945">
        <v>148.47</v>
      </c>
    </row>
    <row r="946" spans="1:4" x14ac:dyDescent="0.25">
      <c r="A946" s="24">
        <v>43861</v>
      </c>
      <c r="B946" s="33">
        <f t="shared" si="14"/>
        <v>149.33000000000001</v>
      </c>
      <c r="C946" s="24">
        <v>43861</v>
      </c>
      <c r="D946">
        <v>149.33000000000001</v>
      </c>
    </row>
    <row r="947" spans="1:4" x14ac:dyDescent="0.25">
      <c r="A947" s="24">
        <v>43864</v>
      </c>
      <c r="B947" s="33">
        <f t="shared" si="14"/>
        <v>148.36000000000001</v>
      </c>
      <c r="C947" s="24">
        <v>43864</v>
      </c>
      <c r="D947">
        <v>148.36000000000001</v>
      </c>
    </row>
    <row r="948" spans="1:4" x14ac:dyDescent="0.25">
      <c r="A948" s="24">
        <v>43865</v>
      </c>
      <c r="B948" s="33">
        <f t="shared" si="14"/>
        <v>146.43</v>
      </c>
      <c r="C948" s="24">
        <v>43865</v>
      </c>
      <c r="D948">
        <v>146.43</v>
      </c>
    </row>
    <row r="949" spans="1:4" x14ac:dyDescent="0.25">
      <c r="A949" s="24">
        <v>43866</v>
      </c>
      <c r="B949" s="33">
        <f t="shared" si="14"/>
        <v>146.61000000000001</v>
      </c>
      <c r="C949" s="24">
        <v>43866</v>
      </c>
      <c r="D949">
        <v>146.61000000000001</v>
      </c>
    </row>
    <row r="950" spans="1:4" x14ac:dyDescent="0.25">
      <c r="A950" s="24">
        <v>43867</v>
      </c>
      <c r="B950" s="33">
        <f t="shared" si="14"/>
        <v>147.4</v>
      </c>
      <c r="C950" s="24">
        <v>43867</v>
      </c>
      <c r="D950">
        <v>147.4</v>
      </c>
    </row>
    <row r="951" spans="1:4" x14ac:dyDescent="0.25">
      <c r="A951" s="24">
        <v>43868</v>
      </c>
      <c r="B951" s="33">
        <f t="shared" si="14"/>
        <v>147.79</v>
      </c>
      <c r="C951" s="24">
        <v>43868</v>
      </c>
      <c r="D951">
        <v>147.79</v>
      </c>
    </row>
    <row r="952" spans="1:4" x14ac:dyDescent="0.25">
      <c r="A952" s="24">
        <v>43871</v>
      </c>
      <c r="B952" s="33">
        <f t="shared" si="14"/>
        <v>148.16999999999999</v>
      </c>
      <c r="C952" s="24">
        <v>43871</v>
      </c>
      <c r="D952">
        <v>148.16999999999999</v>
      </c>
    </row>
    <row r="953" spans="1:4" x14ac:dyDescent="0.25">
      <c r="A953" s="24">
        <v>43872</v>
      </c>
      <c r="B953" s="33">
        <f t="shared" si="14"/>
        <v>147.66</v>
      </c>
      <c r="C953" s="24">
        <v>43872</v>
      </c>
      <c r="D953">
        <v>147.66</v>
      </c>
    </row>
    <row r="954" spans="1:4" x14ac:dyDescent="0.25">
      <c r="A954" s="24">
        <v>43873</v>
      </c>
      <c r="B954" s="33">
        <f t="shared" si="14"/>
        <v>147.54</v>
      </c>
      <c r="C954" s="24">
        <v>43873</v>
      </c>
      <c r="D954">
        <v>147.54</v>
      </c>
    </row>
    <row r="955" spans="1:4" x14ac:dyDescent="0.25">
      <c r="A955" s="24">
        <v>43874</v>
      </c>
      <c r="B955" s="33">
        <f t="shared" si="14"/>
        <v>148.38</v>
      </c>
      <c r="C955" s="24">
        <v>43874</v>
      </c>
      <c r="D955">
        <v>148.38</v>
      </c>
    </row>
    <row r="956" spans="1:4" x14ac:dyDescent="0.25">
      <c r="A956" s="24">
        <v>43875</v>
      </c>
      <c r="B956" s="33">
        <f t="shared" si="14"/>
        <v>149</v>
      </c>
      <c r="C956" s="24">
        <v>43875</v>
      </c>
      <c r="D956">
        <v>149</v>
      </c>
    </row>
    <row r="957" spans="1:4" x14ac:dyDescent="0.25">
      <c r="A957" s="24">
        <v>43879</v>
      </c>
      <c r="B957" s="33">
        <f t="shared" si="14"/>
        <v>150.91</v>
      </c>
      <c r="C957" s="24">
        <v>43879</v>
      </c>
      <c r="D957">
        <v>150.91</v>
      </c>
    </row>
    <row r="958" spans="1:4" x14ac:dyDescent="0.25">
      <c r="A958" s="24">
        <v>43880</v>
      </c>
      <c r="B958" s="33">
        <f t="shared" si="14"/>
        <v>151.79</v>
      </c>
      <c r="C958" s="24">
        <v>43880</v>
      </c>
      <c r="D958">
        <v>151.79</v>
      </c>
    </row>
    <row r="959" spans="1:4" x14ac:dyDescent="0.25">
      <c r="A959" s="24">
        <v>43881</v>
      </c>
      <c r="B959" s="33">
        <f t="shared" si="14"/>
        <v>152.41</v>
      </c>
      <c r="C959" s="24">
        <v>43881</v>
      </c>
      <c r="D959">
        <v>152.41</v>
      </c>
    </row>
    <row r="960" spans="1:4" x14ac:dyDescent="0.25">
      <c r="A960" s="24">
        <v>43882</v>
      </c>
      <c r="B960" s="33">
        <f t="shared" si="14"/>
        <v>154.69999999999999</v>
      </c>
      <c r="C960" s="24">
        <v>43882</v>
      </c>
      <c r="D960">
        <v>154.69999999999999</v>
      </c>
    </row>
    <row r="961" spans="1:4" x14ac:dyDescent="0.25">
      <c r="A961" s="24">
        <v>43885</v>
      </c>
      <c r="B961" s="33">
        <f t="shared" si="14"/>
        <v>156.09</v>
      </c>
      <c r="C961" s="24">
        <v>43885</v>
      </c>
      <c r="D961">
        <v>156.09</v>
      </c>
    </row>
    <row r="962" spans="1:4" x14ac:dyDescent="0.25">
      <c r="A962" s="24">
        <v>43886</v>
      </c>
      <c r="B962" s="33">
        <f t="shared" si="14"/>
        <v>153.30000000000001</v>
      </c>
      <c r="C962" s="24">
        <v>43886</v>
      </c>
      <c r="D962">
        <v>153.30000000000001</v>
      </c>
    </row>
    <row r="963" spans="1:4" x14ac:dyDescent="0.25">
      <c r="A963" s="24">
        <v>43887</v>
      </c>
      <c r="B963" s="33">
        <f t="shared" ref="B963:B1026" si="15">IFERROR(VLOOKUP(A963,$C$2:$D$1048576,2,FALSE),IF(ROW(B963)=2,"",B962))</f>
        <v>153.97</v>
      </c>
      <c r="C963" s="24">
        <v>43887</v>
      </c>
      <c r="D963">
        <v>153.97</v>
      </c>
    </row>
    <row r="964" spans="1:4" x14ac:dyDescent="0.25">
      <c r="A964" s="24">
        <v>43888</v>
      </c>
      <c r="B964" s="33">
        <f t="shared" si="15"/>
        <v>154</v>
      </c>
      <c r="C964" s="24">
        <v>43888</v>
      </c>
      <c r="D964">
        <v>154</v>
      </c>
    </row>
    <row r="965" spans="1:4" x14ac:dyDescent="0.25">
      <c r="A965" s="24">
        <v>43889</v>
      </c>
      <c r="B965" s="33">
        <f t="shared" si="15"/>
        <v>148.38</v>
      </c>
      <c r="C965" s="24">
        <v>43889</v>
      </c>
      <c r="D965">
        <v>148.38</v>
      </c>
    </row>
    <row r="966" spans="1:4" x14ac:dyDescent="0.25">
      <c r="A966" s="24">
        <v>43892</v>
      </c>
      <c r="B966" s="33">
        <f t="shared" si="15"/>
        <v>149.19999999999999</v>
      </c>
      <c r="C966" s="24">
        <v>43892</v>
      </c>
      <c r="D966">
        <v>149.19999999999999</v>
      </c>
    </row>
    <row r="967" spans="1:4" x14ac:dyDescent="0.25">
      <c r="A967" s="24">
        <v>43893</v>
      </c>
      <c r="B967" s="33">
        <f t="shared" si="15"/>
        <v>153.88999999999999</v>
      </c>
      <c r="C967" s="24">
        <v>43893</v>
      </c>
      <c r="D967">
        <v>153.88999999999999</v>
      </c>
    </row>
    <row r="968" spans="1:4" x14ac:dyDescent="0.25">
      <c r="A968" s="24">
        <v>43894</v>
      </c>
      <c r="B968" s="33">
        <f t="shared" si="15"/>
        <v>154.16</v>
      </c>
      <c r="C968" s="24">
        <v>43894</v>
      </c>
      <c r="D968">
        <v>154.16</v>
      </c>
    </row>
    <row r="969" spans="1:4" x14ac:dyDescent="0.25">
      <c r="A969" s="24">
        <v>43895</v>
      </c>
      <c r="B969" s="33">
        <f t="shared" si="15"/>
        <v>157.49</v>
      </c>
      <c r="C969" s="24">
        <v>43895</v>
      </c>
      <c r="D969">
        <v>157.49</v>
      </c>
    </row>
    <row r="970" spans="1:4" x14ac:dyDescent="0.25">
      <c r="A970" s="24">
        <v>43896</v>
      </c>
      <c r="B970" s="33">
        <f t="shared" si="15"/>
        <v>157.55000000000001</v>
      </c>
      <c r="C970" s="24">
        <v>43896</v>
      </c>
      <c r="D970">
        <v>157.55000000000001</v>
      </c>
    </row>
    <row r="971" spans="1:4" x14ac:dyDescent="0.25">
      <c r="A971" s="24">
        <v>43899</v>
      </c>
      <c r="B971" s="33">
        <f t="shared" si="15"/>
        <v>157.81</v>
      </c>
      <c r="C971" s="24">
        <v>43899</v>
      </c>
      <c r="D971">
        <v>157.81</v>
      </c>
    </row>
    <row r="972" spans="1:4" x14ac:dyDescent="0.25">
      <c r="A972" s="24">
        <v>43900</v>
      </c>
      <c r="B972" s="33">
        <f t="shared" si="15"/>
        <v>154.47999999999999</v>
      </c>
      <c r="C972" s="24">
        <v>43900</v>
      </c>
      <c r="D972">
        <v>154.47999999999999</v>
      </c>
    </row>
    <row r="973" spans="1:4" x14ac:dyDescent="0.25">
      <c r="A973" s="24">
        <v>43901</v>
      </c>
      <c r="B973" s="33">
        <f t="shared" si="15"/>
        <v>153.93</v>
      </c>
      <c r="C973" s="24">
        <v>43901</v>
      </c>
      <c r="D973">
        <v>153.93</v>
      </c>
    </row>
    <row r="974" spans="1:4" x14ac:dyDescent="0.25">
      <c r="A974" s="24">
        <v>43902</v>
      </c>
      <c r="B974" s="33">
        <f t="shared" si="15"/>
        <v>147.79</v>
      </c>
      <c r="C974" s="24">
        <v>43902</v>
      </c>
      <c r="D974">
        <v>147.79</v>
      </c>
    </row>
    <row r="975" spans="1:4" x14ac:dyDescent="0.25">
      <c r="A975" s="24">
        <v>43903</v>
      </c>
      <c r="B975" s="33">
        <f t="shared" si="15"/>
        <v>143.28</v>
      </c>
      <c r="C975" s="24">
        <v>43903</v>
      </c>
      <c r="D975">
        <v>143.28</v>
      </c>
    </row>
    <row r="976" spans="1:4" x14ac:dyDescent="0.25">
      <c r="A976" s="24">
        <v>43906</v>
      </c>
      <c r="B976" s="33">
        <f t="shared" si="15"/>
        <v>141.63999999999999</v>
      </c>
      <c r="C976" s="24">
        <v>43906</v>
      </c>
      <c r="D976">
        <v>141.63999999999999</v>
      </c>
    </row>
    <row r="977" spans="1:4" x14ac:dyDescent="0.25">
      <c r="A977" s="24">
        <v>43907</v>
      </c>
      <c r="B977" s="33">
        <f t="shared" si="15"/>
        <v>143.56</v>
      </c>
      <c r="C977" s="24">
        <v>43907</v>
      </c>
      <c r="D977">
        <v>143.56</v>
      </c>
    </row>
    <row r="978" spans="1:4" x14ac:dyDescent="0.25">
      <c r="A978" s="24">
        <v>43908</v>
      </c>
      <c r="B978" s="33">
        <f t="shared" si="15"/>
        <v>140.69999999999999</v>
      </c>
      <c r="C978" s="24">
        <v>43908</v>
      </c>
      <c r="D978">
        <v>140.69999999999999</v>
      </c>
    </row>
    <row r="979" spans="1:4" x14ac:dyDescent="0.25">
      <c r="A979" s="24">
        <v>43909</v>
      </c>
      <c r="B979" s="33">
        <f t="shared" si="15"/>
        <v>138.04</v>
      </c>
      <c r="C979" s="24">
        <v>43909</v>
      </c>
      <c r="D979">
        <v>138.04</v>
      </c>
    </row>
    <row r="980" spans="1:4" x14ac:dyDescent="0.25">
      <c r="A980" s="24">
        <v>43910</v>
      </c>
      <c r="B980" s="33">
        <f t="shared" si="15"/>
        <v>140.11000000000001</v>
      </c>
      <c r="C980" s="24">
        <v>43910</v>
      </c>
      <c r="D980">
        <v>140.11000000000001</v>
      </c>
    </row>
    <row r="981" spans="1:4" x14ac:dyDescent="0.25">
      <c r="A981" s="24">
        <v>43913</v>
      </c>
      <c r="B981" s="33">
        <f t="shared" si="15"/>
        <v>146.30000000000001</v>
      </c>
      <c r="C981" s="24">
        <v>43913</v>
      </c>
      <c r="D981">
        <v>146.30000000000001</v>
      </c>
    </row>
    <row r="982" spans="1:4" x14ac:dyDescent="0.25">
      <c r="A982" s="24">
        <v>43914</v>
      </c>
      <c r="B982" s="33">
        <f t="shared" si="15"/>
        <v>153.4</v>
      </c>
      <c r="C982" s="24">
        <v>43914</v>
      </c>
      <c r="D982">
        <v>153.4</v>
      </c>
    </row>
    <row r="983" spans="1:4" x14ac:dyDescent="0.25">
      <c r="A983" s="24">
        <v>43915</v>
      </c>
      <c r="B983" s="33">
        <f t="shared" si="15"/>
        <v>151.30000000000001</v>
      </c>
      <c r="C983" s="24">
        <v>43915</v>
      </c>
      <c r="D983">
        <v>151.30000000000001</v>
      </c>
    </row>
    <row r="984" spans="1:4" x14ac:dyDescent="0.25">
      <c r="A984" s="24">
        <v>43916</v>
      </c>
      <c r="B984" s="33">
        <f t="shared" si="15"/>
        <v>153.24</v>
      </c>
      <c r="C984" s="24">
        <v>43916</v>
      </c>
      <c r="D984">
        <v>153.24</v>
      </c>
    </row>
    <row r="985" spans="1:4" x14ac:dyDescent="0.25">
      <c r="A985" s="24">
        <v>43917</v>
      </c>
      <c r="B985" s="33">
        <f t="shared" si="15"/>
        <v>152.25</v>
      </c>
      <c r="C985" s="24">
        <v>43917</v>
      </c>
      <c r="D985">
        <v>152.25</v>
      </c>
    </row>
    <row r="986" spans="1:4" x14ac:dyDescent="0.25">
      <c r="A986" s="24">
        <v>43920</v>
      </c>
      <c r="B986" s="33">
        <f t="shared" si="15"/>
        <v>152.91999999999999</v>
      </c>
      <c r="C986" s="24">
        <v>43920</v>
      </c>
      <c r="D986">
        <v>152.91999999999999</v>
      </c>
    </row>
    <row r="987" spans="1:4" x14ac:dyDescent="0.25">
      <c r="A987" s="24">
        <v>43921</v>
      </c>
      <c r="B987" s="33">
        <f t="shared" si="15"/>
        <v>148.05000000000001</v>
      </c>
      <c r="C987" s="24">
        <v>43921</v>
      </c>
      <c r="D987">
        <v>148.05000000000001</v>
      </c>
    </row>
    <row r="988" spans="1:4" x14ac:dyDescent="0.25">
      <c r="A988" s="24">
        <v>43922</v>
      </c>
      <c r="B988" s="33">
        <f t="shared" si="15"/>
        <v>149.44999999999999</v>
      </c>
      <c r="C988" s="24">
        <v>43922</v>
      </c>
      <c r="D988">
        <v>149.44999999999999</v>
      </c>
    </row>
    <row r="989" spans="1:4" x14ac:dyDescent="0.25">
      <c r="A989" s="24">
        <v>43923</v>
      </c>
      <c r="B989" s="33">
        <f t="shared" si="15"/>
        <v>151.9</v>
      </c>
      <c r="C989" s="24">
        <v>43923</v>
      </c>
      <c r="D989">
        <v>151.9</v>
      </c>
    </row>
    <row r="990" spans="1:4" x14ac:dyDescent="0.25">
      <c r="A990" s="24">
        <v>43924</v>
      </c>
      <c r="B990" s="33">
        <f t="shared" si="15"/>
        <v>152.65</v>
      </c>
      <c r="C990" s="24">
        <v>43924</v>
      </c>
      <c r="D990">
        <v>152.65</v>
      </c>
    </row>
    <row r="991" spans="1:4" x14ac:dyDescent="0.25">
      <c r="A991" s="24">
        <v>43927</v>
      </c>
      <c r="B991" s="33">
        <f t="shared" si="15"/>
        <v>156.88</v>
      </c>
      <c r="C991" s="24">
        <v>43927</v>
      </c>
      <c r="D991">
        <v>156.88</v>
      </c>
    </row>
    <row r="992" spans="1:4" x14ac:dyDescent="0.25">
      <c r="A992" s="24">
        <v>43928</v>
      </c>
      <c r="B992" s="33">
        <f t="shared" si="15"/>
        <v>156.04</v>
      </c>
      <c r="C992" s="24">
        <v>43928</v>
      </c>
      <c r="D992">
        <v>156.04</v>
      </c>
    </row>
    <row r="993" spans="1:4" x14ac:dyDescent="0.25">
      <c r="A993" s="24">
        <v>43929</v>
      </c>
      <c r="B993" s="33">
        <f t="shared" si="15"/>
        <v>154.65</v>
      </c>
      <c r="C993" s="24">
        <v>43929</v>
      </c>
      <c r="D993">
        <v>154.65</v>
      </c>
    </row>
    <row r="994" spans="1:4" x14ac:dyDescent="0.25">
      <c r="A994" s="24">
        <v>43930</v>
      </c>
      <c r="B994" s="33">
        <f t="shared" si="15"/>
        <v>158.69</v>
      </c>
      <c r="C994" s="24">
        <v>43930</v>
      </c>
      <c r="D994">
        <v>158.69</v>
      </c>
    </row>
    <row r="995" spans="1:4" x14ac:dyDescent="0.25">
      <c r="A995" s="24">
        <v>43934</v>
      </c>
      <c r="B995" s="33">
        <f t="shared" si="15"/>
        <v>161.41</v>
      </c>
      <c r="C995" s="24">
        <v>43934</v>
      </c>
      <c r="D995">
        <v>161.41</v>
      </c>
    </row>
    <row r="996" spans="1:4" x14ac:dyDescent="0.25">
      <c r="A996" s="24">
        <v>43935</v>
      </c>
      <c r="B996" s="33">
        <f t="shared" si="15"/>
        <v>162.68</v>
      </c>
      <c r="C996" s="24">
        <v>43935</v>
      </c>
      <c r="D996">
        <v>162.68</v>
      </c>
    </row>
    <row r="997" spans="1:4" x14ac:dyDescent="0.25">
      <c r="A997" s="24">
        <v>43936</v>
      </c>
      <c r="B997" s="33">
        <f t="shared" si="15"/>
        <v>161.85</v>
      </c>
      <c r="C997" s="24">
        <v>43936</v>
      </c>
      <c r="D997">
        <v>161.85</v>
      </c>
    </row>
    <row r="998" spans="1:4" x14ac:dyDescent="0.25">
      <c r="A998" s="24">
        <v>43937</v>
      </c>
      <c r="B998" s="33">
        <f t="shared" si="15"/>
        <v>161.71</v>
      </c>
      <c r="C998" s="24">
        <v>43937</v>
      </c>
      <c r="D998">
        <v>161.71</v>
      </c>
    </row>
    <row r="999" spans="1:4" x14ac:dyDescent="0.25">
      <c r="A999" s="24">
        <v>43938</v>
      </c>
      <c r="B999" s="33">
        <f t="shared" si="15"/>
        <v>158.57</v>
      </c>
      <c r="C999" s="24">
        <v>43938</v>
      </c>
      <c r="D999">
        <v>158.57</v>
      </c>
    </row>
    <row r="1000" spans="1:4" x14ac:dyDescent="0.25">
      <c r="A1000" s="24">
        <v>43941</v>
      </c>
      <c r="B1000" s="33">
        <f t="shared" si="15"/>
        <v>159.69999999999999</v>
      </c>
      <c r="C1000" s="24">
        <v>43941</v>
      </c>
      <c r="D1000">
        <v>159.69999999999999</v>
      </c>
    </row>
    <row r="1001" spans="1:4" x14ac:dyDescent="0.25">
      <c r="A1001" s="24">
        <v>43942</v>
      </c>
      <c r="B1001" s="33">
        <f t="shared" si="15"/>
        <v>158.61000000000001</v>
      </c>
      <c r="C1001" s="24">
        <v>43942</v>
      </c>
      <c r="D1001">
        <v>158.61000000000001</v>
      </c>
    </row>
    <row r="1002" spans="1:4" x14ac:dyDescent="0.25">
      <c r="A1002" s="24">
        <v>43943</v>
      </c>
      <c r="B1002" s="33">
        <f t="shared" si="15"/>
        <v>161.72999999999999</v>
      </c>
      <c r="C1002" s="24">
        <v>43943</v>
      </c>
      <c r="D1002">
        <v>161.72999999999999</v>
      </c>
    </row>
    <row r="1003" spans="1:4" x14ac:dyDescent="0.25">
      <c r="A1003" s="24">
        <v>43944</v>
      </c>
      <c r="B1003" s="33">
        <f t="shared" si="15"/>
        <v>163.34</v>
      </c>
      <c r="C1003" s="24">
        <v>43944</v>
      </c>
      <c r="D1003">
        <v>163.34</v>
      </c>
    </row>
    <row r="1004" spans="1:4" x14ac:dyDescent="0.25">
      <c r="A1004" s="24">
        <v>43945</v>
      </c>
      <c r="B1004" s="33">
        <f t="shared" si="15"/>
        <v>162.63999999999999</v>
      </c>
      <c r="C1004" s="24">
        <v>43945</v>
      </c>
      <c r="D1004">
        <v>162.63999999999999</v>
      </c>
    </row>
    <row r="1005" spans="1:4" x14ac:dyDescent="0.25">
      <c r="A1005" s="24">
        <v>43948</v>
      </c>
      <c r="B1005" s="33">
        <f t="shared" si="15"/>
        <v>161.56</v>
      </c>
      <c r="C1005" s="24">
        <v>43948</v>
      </c>
      <c r="D1005">
        <v>161.56</v>
      </c>
    </row>
    <row r="1006" spans="1:4" x14ac:dyDescent="0.25">
      <c r="A1006" s="24">
        <v>43949</v>
      </c>
      <c r="B1006" s="33">
        <f t="shared" si="15"/>
        <v>160.84</v>
      </c>
      <c r="C1006" s="24">
        <v>43949</v>
      </c>
      <c r="D1006">
        <v>160.84</v>
      </c>
    </row>
    <row r="1007" spans="1:4" x14ac:dyDescent="0.25">
      <c r="A1007" s="24">
        <v>43950</v>
      </c>
      <c r="B1007" s="33">
        <f t="shared" si="15"/>
        <v>161.72999999999999</v>
      </c>
      <c r="C1007" s="24">
        <v>43950</v>
      </c>
      <c r="D1007">
        <v>161.72999999999999</v>
      </c>
    </row>
    <row r="1008" spans="1:4" x14ac:dyDescent="0.25">
      <c r="A1008" s="24">
        <v>43951</v>
      </c>
      <c r="B1008" s="33">
        <f t="shared" si="15"/>
        <v>158.80000000000001</v>
      </c>
      <c r="C1008" s="24">
        <v>43951</v>
      </c>
      <c r="D1008">
        <v>158.80000000000001</v>
      </c>
    </row>
    <row r="1009" spans="1:4" x14ac:dyDescent="0.25">
      <c r="A1009" s="24">
        <v>43952</v>
      </c>
      <c r="B1009" s="33">
        <f t="shared" si="15"/>
        <v>159.78</v>
      </c>
      <c r="C1009" s="24">
        <v>43952</v>
      </c>
      <c r="D1009">
        <v>159.78</v>
      </c>
    </row>
    <row r="1010" spans="1:4" x14ac:dyDescent="0.25">
      <c r="A1010" s="24">
        <v>43955</v>
      </c>
      <c r="B1010" s="33">
        <f t="shared" si="15"/>
        <v>160.34</v>
      </c>
      <c r="C1010" s="24">
        <v>43953</v>
      </c>
      <c r="D1010">
        <v>159.78</v>
      </c>
    </row>
    <row r="1011" spans="1:4" x14ac:dyDescent="0.25">
      <c r="A1011" s="24">
        <v>43956</v>
      </c>
      <c r="B1011" s="33">
        <f t="shared" si="15"/>
        <v>161.02000000000001</v>
      </c>
      <c r="C1011" s="24">
        <v>43954</v>
      </c>
      <c r="D1011">
        <v>159.78</v>
      </c>
    </row>
    <row r="1012" spans="1:4" x14ac:dyDescent="0.25">
      <c r="A1012" s="24">
        <v>43957</v>
      </c>
      <c r="B1012" s="33">
        <f t="shared" si="15"/>
        <v>158.94999999999999</v>
      </c>
      <c r="C1012" s="24">
        <v>43955</v>
      </c>
      <c r="D1012">
        <v>160.34</v>
      </c>
    </row>
    <row r="1013" spans="1:4" x14ac:dyDescent="0.25">
      <c r="A1013" s="24">
        <v>43958</v>
      </c>
      <c r="B1013" s="33">
        <f t="shared" si="15"/>
        <v>161.38999999999999</v>
      </c>
      <c r="C1013" s="24">
        <v>43956</v>
      </c>
      <c r="D1013">
        <v>161.02000000000001</v>
      </c>
    </row>
    <row r="1014" spans="1:4" x14ac:dyDescent="0.25">
      <c r="A1014" s="24">
        <v>43959</v>
      </c>
      <c r="B1014" s="33">
        <f t="shared" si="15"/>
        <v>160.41999999999999</v>
      </c>
      <c r="C1014" s="24">
        <v>43957</v>
      </c>
      <c r="D1014">
        <v>158.94999999999999</v>
      </c>
    </row>
    <row r="1015" spans="1:4" x14ac:dyDescent="0.25">
      <c r="A1015" s="24">
        <v>43962</v>
      </c>
      <c r="B1015" s="33">
        <f t="shared" si="15"/>
        <v>159.41999999999999</v>
      </c>
      <c r="C1015" s="24">
        <v>43958</v>
      </c>
      <c r="D1015">
        <v>161.38999999999999</v>
      </c>
    </row>
    <row r="1016" spans="1:4" x14ac:dyDescent="0.25">
      <c r="A1016" s="24">
        <v>43963</v>
      </c>
      <c r="B1016" s="33">
        <f t="shared" si="15"/>
        <v>160.04</v>
      </c>
      <c r="C1016" s="24">
        <v>43959</v>
      </c>
      <c r="D1016">
        <v>160.41999999999999</v>
      </c>
    </row>
    <row r="1017" spans="1:4" x14ac:dyDescent="0.25">
      <c r="A1017" s="24">
        <v>43964</v>
      </c>
      <c r="B1017" s="33">
        <f t="shared" si="15"/>
        <v>161.58000000000001</v>
      </c>
      <c r="C1017" s="24">
        <v>43960</v>
      </c>
      <c r="D1017">
        <v>160.41999999999999</v>
      </c>
    </row>
    <row r="1018" spans="1:4" x14ac:dyDescent="0.25">
      <c r="A1018" s="24">
        <v>43965</v>
      </c>
      <c r="B1018" s="33">
        <f t="shared" si="15"/>
        <v>163.01</v>
      </c>
      <c r="C1018" s="24">
        <v>43961</v>
      </c>
      <c r="D1018">
        <v>160.41999999999999</v>
      </c>
    </row>
    <row r="1019" spans="1:4" x14ac:dyDescent="0.25">
      <c r="A1019" s="24">
        <v>43966</v>
      </c>
      <c r="B1019" s="33">
        <f t="shared" si="15"/>
        <v>163.93</v>
      </c>
      <c r="C1019" s="24">
        <v>43962</v>
      </c>
      <c r="D1019">
        <v>159.41999999999999</v>
      </c>
    </row>
    <row r="1020" spans="1:4" x14ac:dyDescent="0.25">
      <c r="A1020" s="24">
        <v>43969</v>
      </c>
      <c r="B1020" s="33">
        <f t="shared" si="15"/>
        <v>162.69</v>
      </c>
      <c r="C1020" s="24">
        <v>43963</v>
      </c>
      <c r="D1020">
        <v>160.04</v>
      </c>
    </row>
    <row r="1021" spans="1:4" x14ac:dyDescent="0.25">
      <c r="A1021" s="24">
        <v>43970</v>
      </c>
      <c r="B1021" s="33">
        <f t="shared" si="15"/>
        <v>164.26</v>
      </c>
      <c r="C1021" s="24">
        <v>43964</v>
      </c>
      <c r="D1021">
        <v>161.58000000000001</v>
      </c>
    </row>
    <row r="1022" spans="1:4" x14ac:dyDescent="0.25">
      <c r="A1022" s="24">
        <v>43971</v>
      </c>
      <c r="B1022" s="33">
        <f t="shared" si="15"/>
        <v>164.65</v>
      </c>
      <c r="C1022" s="24">
        <v>43965</v>
      </c>
      <c r="D1022">
        <v>163.01</v>
      </c>
    </row>
    <row r="1023" spans="1:4" x14ac:dyDescent="0.25">
      <c r="A1023" s="24">
        <v>43972</v>
      </c>
      <c r="B1023" s="33">
        <f t="shared" si="15"/>
        <v>162.25</v>
      </c>
      <c r="C1023" s="24">
        <v>43966</v>
      </c>
      <c r="D1023">
        <v>163.93</v>
      </c>
    </row>
    <row r="1024" spans="1:4" x14ac:dyDescent="0.25">
      <c r="A1024" s="24">
        <v>43973</v>
      </c>
      <c r="B1024" s="33">
        <f t="shared" si="15"/>
        <v>163.21</v>
      </c>
      <c r="C1024" s="24">
        <v>43969</v>
      </c>
      <c r="D1024">
        <v>162.69</v>
      </c>
    </row>
    <row r="1025" spans="1:4" x14ac:dyDescent="0.25">
      <c r="A1025" s="24">
        <v>43977</v>
      </c>
      <c r="B1025" s="33">
        <f t="shared" si="15"/>
        <v>160.88999999999999</v>
      </c>
      <c r="C1025" s="24">
        <v>43970</v>
      </c>
      <c r="D1025">
        <v>164.26</v>
      </c>
    </row>
    <row r="1026" spans="1:4" x14ac:dyDescent="0.25">
      <c r="A1026" s="24">
        <v>43978</v>
      </c>
      <c r="B1026" s="33">
        <f t="shared" si="15"/>
        <v>161.18</v>
      </c>
      <c r="C1026" s="24">
        <v>43971</v>
      </c>
      <c r="D1026">
        <v>164.65</v>
      </c>
    </row>
    <row r="1027" spans="1:4" x14ac:dyDescent="0.25">
      <c r="A1027" s="24">
        <v>43979</v>
      </c>
      <c r="B1027" s="33">
        <f t="shared" ref="B1027:B1090" si="16">IFERROR(VLOOKUP(A1027,$C$2:$D$1048576,2,FALSE),IF(ROW(B1027)=2,"",B1026))</f>
        <v>161.72</v>
      </c>
      <c r="C1027" s="24">
        <v>43972</v>
      </c>
      <c r="D1027">
        <v>162.25</v>
      </c>
    </row>
    <row r="1028" spans="1:4" x14ac:dyDescent="0.25">
      <c r="A1028" s="24">
        <v>43980</v>
      </c>
      <c r="B1028" s="33">
        <f t="shared" si="16"/>
        <v>162.91</v>
      </c>
      <c r="C1028" s="24">
        <v>43973</v>
      </c>
      <c r="D1028">
        <v>163.21</v>
      </c>
    </row>
    <row r="1029" spans="1:4" x14ac:dyDescent="0.25">
      <c r="A1029" s="24">
        <v>43983</v>
      </c>
      <c r="B1029" s="33">
        <f t="shared" si="16"/>
        <v>163.66</v>
      </c>
      <c r="C1029" s="24">
        <v>43977</v>
      </c>
      <c r="D1029">
        <v>160.88999999999999</v>
      </c>
    </row>
    <row r="1030" spans="1:4" x14ac:dyDescent="0.25">
      <c r="A1030" s="24">
        <v>43984</v>
      </c>
      <c r="B1030" s="33">
        <f t="shared" si="16"/>
        <v>162.6</v>
      </c>
      <c r="C1030" s="24">
        <v>43978</v>
      </c>
      <c r="D1030">
        <v>161.18</v>
      </c>
    </row>
    <row r="1031" spans="1:4" x14ac:dyDescent="0.25">
      <c r="A1031" s="24">
        <v>43985</v>
      </c>
      <c r="B1031" s="33">
        <f t="shared" si="16"/>
        <v>159.6</v>
      </c>
      <c r="C1031" s="24">
        <v>43979</v>
      </c>
      <c r="D1031">
        <v>161.72</v>
      </c>
    </row>
    <row r="1032" spans="1:4" x14ac:dyDescent="0.25">
      <c r="A1032" s="24">
        <v>43986</v>
      </c>
      <c r="B1032" s="33">
        <f t="shared" si="16"/>
        <v>161.28</v>
      </c>
      <c r="C1032" s="24">
        <v>43980</v>
      </c>
      <c r="D1032">
        <v>162.91</v>
      </c>
    </row>
    <row r="1033" spans="1:4" x14ac:dyDescent="0.25">
      <c r="A1033" s="24">
        <v>43987</v>
      </c>
      <c r="B1033" s="33">
        <f t="shared" si="16"/>
        <v>158.01</v>
      </c>
      <c r="C1033" s="24">
        <v>43983</v>
      </c>
      <c r="D1033">
        <v>163.66</v>
      </c>
    </row>
    <row r="1034" spans="1:4" x14ac:dyDescent="0.25">
      <c r="A1034" s="24">
        <v>43990</v>
      </c>
      <c r="B1034" s="33">
        <f t="shared" si="16"/>
        <v>159.72</v>
      </c>
      <c r="C1034" s="24">
        <v>43984</v>
      </c>
      <c r="D1034">
        <v>162.6</v>
      </c>
    </row>
    <row r="1035" spans="1:4" x14ac:dyDescent="0.25">
      <c r="A1035" s="24">
        <v>43991</v>
      </c>
      <c r="B1035" s="33">
        <f t="shared" si="16"/>
        <v>161.26</v>
      </c>
      <c r="C1035" s="24">
        <v>43985</v>
      </c>
      <c r="D1035">
        <v>159.6</v>
      </c>
    </row>
    <row r="1036" spans="1:4" x14ac:dyDescent="0.25">
      <c r="A1036" s="24">
        <v>43992</v>
      </c>
      <c r="B1036" s="33">
        <f t="shared" si="16"/>
        <v>163.57</v>
      </c>
      <c r="C1036" s="24">
        <v>43986</v>
      </c>
      <c r="D1036">
        <v>161.28</v>
      </c>
    </row>
    <row r="1037" spans="1:4" x14ac:dyDescent="0.25">
      <c r="A1037" s="24">
        <v>43993</v>
      </c>
      <c r="B1037" s="33">
        <f t="shared" si="16"/>
        <v>162.38999999999999</v>
      </c>
      <c r="C1037" s="24">
        <v>43987</v>
      </c>
      <c r="D1037">
        <v>158.01</v>
      </c>
    </row>
    <row r="1038" spans="1:4" x14ac:dyDescent="0.25">
      <c r="A1038" s="24">
        <v>43994</v>
      </c>
      <c r="B1038" s="33">
        <f t="shared" si="16"/>
        <v>162.62</v>
      </c>
      <c r="C1038" s="24">
        <v>43989</v>
      </c>
      <c r="D1038">
        <v>158.01</v>
      </c>
    </row>
    <row r="1039" spans="1:4" x14ac:dyDescent="0.25">
      <c r="A1039" s="24">
        <v>43997</v>
      </c>
      <c r="B1039" s="33">
        <f t="shared" si="16"/>
        <v>162.33000000000001</v>
      </c>
      <c r="C1039" s="24">
        <v>43990</v>
      </c>
      <c r="D1039">
        <v>159.72</v>
      </c>
    </row>
    <row r="1040" spans="1:4" x14ac:dyDescent="0.25">
      <c r="A1040" s="24">
        <v>43998</v>
      </c>
      <c r="B1040" s="33">
        <f t="shared" si="16"/>
        <v>162.25</v>
      </c>
      <c r="C1040" s="24">
        <v>43991</v>
      </c>
      <c r="D1040">
        <v>161.26</v>
      </c>
    </row>
    <row r="1041" spans="1:4" x14ac:dyDescent="0.25">
      <c r="A1041" s="24">
        <v>43999</v>
      </c>
      <c r="B1041" s="33">
        <f t="shared" si="16"/>
        <v>162.56</v>
      </c>
      <c r="C1041" s="24">
        <v>43992</v>
      </c>
      <c r="D1041">
        <v>163.57</v>
      </c>
    </row>
    <row r="1042" spans="1:4" x14ac:dyDescent="0.25">
      <c r="A1042" s="24">
        <v>44000</v>
      </c>
      <c r="B1042" s="33">
        <f t="shared" si="16"/>
        <v>162.24</v>
      </c>
      <c r="C1042" s="24">
        <v>43993</v>
      </c>
      <c r="D1042">
        <v>162.38999999999999</v>
      </c>
    </row>
    <row r="1043" spans="1:4" x14ac:dyDescent="0.25">
      <c r="A1043" s="24">
        <v>44001</v>
      </c>
      <c r="B1043" s="33">
        <f t="shared" si="16"/>
        <v>164.03</v>
      </c>
      <c r="C1043" s="24">
        <v>43994</v>
      </c>
      <c r="D1043">
        <v>162.62</v>
      </c>
    </row>
    <row r="1044" spans="1:4" x14ac:dyDescent="0.25">
      <c r="A1044" s="24">
        <v>44004</v>
      </c>
      <c r="B1044" s="33">
        <f t="shared" si="16"/>
        <v>165.09</v>
      </c>
      <c r="C1044" s="24">
        <v>43997</v>
      </c>
      <c r="D1044">
        <v>162.33000000000001</v>
      </c>
    </row>
    <row r="1045" spans="1:4" x14ac:dyDescent="0.25">
      <c r="A1045" s="24">
        <v>44005</v>
      </c>
      <c r="B1045" s="33">
        <f t="shared" si="16"/>
        <v>166.48</v>
      </c>
      <c r="C1045" s="24">
        <v>43998</v>
      </c>
      <c r="D1045">
        <v>162.25</v>
      </c>
    </row>
    <row r="1046" spans="1:4" x14ac:dyDescent="0.25">
      <c r="A1046" s="24">
        <v>44006</v>
      </c>
      <c r="B1046" s="33">
        <f t="shared" si="16"/>
        <v>165.9</v>
      </c>
      <c r="C1046" s="24">
        <v>43999</v>
      </c>
      <c r="D1046">
        <v>162.56</v>
      </c>
    </row>
    <row r="1047" spans="1:4" x14ac:dyDescent="0.25">
      <c r="A1047" s="24">
        <v>44007</v>
      </c>
      <c r="B1047" s="33">
        <f t="shared" si="16"/>
        <v>165.8</v>
      </c>
      <c r="C1047" s="24">
        <v>44000</v>
      </c>
      <c r="D1047">
        <v>162.24</v>
      </c>
    </row>
    <row r="1048" spans="1:4" x14ac:dyDescent="0.25">
      <c r="A1048" s="24">
        <v>44008</v>
      </c>
      <c r="B1048" s="33">
        <f t="shared" si="16"/>
        <v>166.54</v>
      </c>
      <c r="C1048" s="24">
        <v>44001</v>
      </c>
      <c r="D1048">
        <v>164.03</v>
      </c>
    </row>
    <row r="1049" spans="1:4" x14ac:dyDescent="0.25">
      <c r="A1049" s="24">
        <v>44011</v>
      </c>
      <c r="B1049" s="33">
        <f t="shared" si="16"/>
        <v>166.63</v>
      </c>
      <c r="C1049" s="24">
        <v>44004</v>
      </c>
      <c r="D1049">
        <v>165.09</v>
      </c>
    </row>
    <row r="1050" spans="1:4" x14ac:dyDescent="0.25">
      <c r="A1050" s="24">
        <v>44012</v>
      </c>
      <c r="B1050" s="33">
        <f t="shared" si="16"/>
        <v>167.37</v>
      </c>
      <c r="C1050" s="24">
        <v>44005</v>
      </c>
      <c r="D1050">
        <v>166.48</v>
      </c>
    </row>
    <row r="1051" spans="1:4" x14ac:dyDescent="0.25">
      <c r="A1051" s="24">
        <v>44013</v>
      </c>
      <c r="B1051" s="33">
        <f t="shared" si="16"/>
        <v>166.62</v>
      </c>
      <c r="C1051" s="24">
        <v>44006</v>
      </c>
      <c r="D1051">
        <v>165.9</v>
      </c>
    </row>
    <row r="1052" spans="1:4" x14ac:dyDescent="0.25">
      <c r="A1052" s="24">
        <v>44014</v>
      </c>
      <c r="B1052" s="33">
        <f t="shared" si="16"/>
        <v>166.98</v>
      </c>
      <c r="C1052" s="24">
        <v>44007</v>
      </c>
      <c r="D1052">
        <v>165.8</v>
      </c>
    </row>
    <row r="1053" spans="1:4" x14ac:dyDescent="0.25">
      <c r="A1053" s="24">
        <v>44018</v>
      </c>
      <c r="B1053" s="33">
        <f t="shared" si="16"/>
        <v>167.98</v>
      </c>
      <c r="C1053" s="24">
        <v>44008</v>
      </c>
      <c r="D1053">
        <v>166.54</v>
      </c>
    </row>
    <row r="1054" spans="1:4" x14ac:dyDescent="0.25">
      <c r="A1054" s="24">
        <v>44019</v>
      </c>
      <c r="B1054" s="33">
        <f t="shared" si="16"/>
        <v>169.04</v>
      </c>
      <c r="C1054" s="24">
        <v>44011</v>
      </c>
      <c r="D1054">
        <v>166.63</v>
      </c>
    </row>
    <row r="1055" spans="1:4" x14ac:dyDescent="0.25">
      <c r="A1055" s="24">
        <v>44020</v>
      </c>
      <c r="B1055" s="33">
        <f t="shared" si="16"/>
        <v>170.09</v>
      </c>
      <c r="C1055" s="24">
        <v>44012</v>
      </c>
      <c r="D1055">
        <v>167.37</v>
      </c>
    </row>
    <row r="1056" spans="1:4" x14ac:dyDescent="0.25">
      <c r="A1056" s="24">
        <v>44021</v>
      </c>
      <c r="B1056" s="33">
        <f t="shared" si="16"/>
        <v>169.63</v>
      </c>
      <c r="C1056" s="24">
        <v>44013</v>
      </c>
      <c r="D1056">
        <v>166.62</v>
      </c>
    </row>
    <row r="1057" spans="1:4" x14ac:dyDescent="0.25">
      <c r="A1057" s="24">
        <v>44022</v>
      </c>
      <c r="B1057" s="33">
        <f t="shared" si="16"/>
        <v>169.19</v>
      </c>
      <c r="C1057" s="24">
        <v>44014</v>
      </c>
      <c r="D1057">
        <v>166.98</v>
      </c>
    </row>
    <row r="1058" spans="1:4" x14ac:dyDescent="0.25">
      <c r="A1058" s="24">
        <v>44025</v>
      </c>
      <c r="B1058" s="33">
        <f t="shared" si="16"/>
        <v>169.4</v>
      </c>
      <c r="C1058" s="24">
        <v>44016</v>
      </c>
      <c r="D1058">
        <v>166.98</v>
      </c>
    </row>
    <row r="1059" spans="1:4" x14ac:dyDescent="0.25">
      <c r="A1059" s="24">
        <v>44026</v>
      </c>
      <c r="B1059" s="33">
        <f t="shared" si="16"/>
        <v>170.19</v>
      </c>
      <c r="C1059" s="24">
        <v>44017</v>
      </c>
      <c r="D1059">
        <v>166.98</v>
      </c>
    </row>
    <row r="1060" spans="1:4" x14ac:dyDescent="0.25">
      <c r="A1060" s="24">
        <v>44027</v>
      </c>
      <c r="B1060" s="33">
        <f t="shared" si="16"/>
        <v>170.34</v>
      </c>
      <c r="C1060" s="24">
        <v>44018</v>
      </c>
      <c r="D1060">
        <v>167.98</v>
      </c>
    </row>
    <row r="1061" spans="1:4" x14ac:dyDescent="0.25">
      <c r="A1061" s="24">
        <v>44028</v>
      </c>
      <c r="B1061" s="33">
        <f t="shared" si="16"/>
        <v>168.73</v>
      </c>
      <c r="C1061" s="24">
        <v>44019</v>
      </c>
      <c r="D1061">
        <v>169.04</v>
      </c>
    </row>
    <row r="1062" spans="1:4" x14ac:dyDescent="0.25">
      <c r="A1062" s="24">
        <v>44029</v>
      </c>
      <c r="B1062" s="33">
        <f t="shared" si="16"/>
        <v>170.12</v>
      </c>
      <c r="C1062" s="24">
        <v>44020</v>
      </c>
      <c r="D1062">
        <v>170.09</v>
      </c>
    </row>
    <row r="1063" spans="1:4" x14ac:dyDescent="0.25">
      <c r="A1063" s="24">
        <v>44032</v>
      </c>
      <c r="B1063" s="33">
        <f t="shared" si="16"/>
        <v>170.94</v>
      </c>
      <c r="C1063" s="24">
        <v>44021</v>
      </c>
      <c r="D1063">
        <v>169.63</v>
      </c>
    </row>
    <row r="1064" spans="1:4" x14ac:dyDescent="0.25">
      <c r="A1064" s="24">
        <v>44033</v>
      </c>
      <c r="B1064" s="33">
        <f t="shared" si="16"/>
        <v>173</v>
      </c>
      <c r="C1064" s="24">
        <v>44022</v>
      </c>
      <c r="D1064">
        <v>169.19</v>
      </c>
    </row>
    <row r="1065" spans="1:4" x14ac:dyDescent="0.25">
      <c r="A1065" s="24">
        <v>44034</v>
      </c>
      <c r="B1065" s="33">
        <f t="shared" si="16"/>
        <v>175.63</v>
      </c>
      <c r="C1065" s="24">
        <v>44023</v>
      </c>
      <c r="D1065">
        <v>169.19</v>
      </c>
    </row>
    <row r="1066" spans="1:4" x14ac:dyDescent="0.25">
      <c r="A1066" s="24">
        <v>44035</v>
      </c>
      <c r="B1066" s="33">
        <f t="shared" si="16"/>
        <v>177.18</v>
      </c>
      <c r="C1066" s="24">
        <v>44024</v>
      </c>
      <c r="D1066">
        <v>169.19</v>
      </c>
    </row>
    <row r="1067" spans="1:4" x14ac:dyDescent="0.25">
      <c r="A1067" s="24">
        <v>44036</v>
      </c>
      <c r="B1067" s="33">
        <f t="shared" si="16"/>
        <v>178.7</v>
      </c>
      <c r="C1067" s="24">
        <v>44025</v>
      </c>
      <c r="D1067">
        <v>169.4</v>
      </c>
    </row>
    <row r="1068" spans="1:4" x14ac:dyDescent="0.25">
      <c r="A1068" s="24">
        <v>44039</v>
      </c>
      <c r="B1068" s="33">
        <f t="shared" si="16"/>
        <v>182.23</v>
      </c>
      <c r="C1068" s="24">
        <v>44026</v>
      </c>
      <c r="D1068">
        <v>170.19</v>
      </c>
    </row>
    <row r="1069" spans="1:4" x14ac:dyDescent="0.25">
      <c r="A1069" s="24">
        <v>44040</v>
      </c>
      <c r="B1069" s="33">
        <f t="shared" si="16"/>
        <v>183.75</v>
      </c>
      <c r="C1069" s="24">
        <v>44027</v>
      </c>
      <c r="D1069">
        <v>170.34</v>
      </c>
    </row>
    <row r="1070" spans="1:4" x14ac:dyDescent="0.25">
      <c r="A1070" s="24">
        <v>44041</v>
      </c>
      <c r="B1070" s="33">
        <f t="shared" si="16"/>
        <v>185.13</v>
      </c>
      <c r="C1070" s="24">
        <v>44028</v>
      </c>
      <c r="D1070">
        <v>168.73</v>
      </c>
    </row>
    <row r="1071" spans="1:4" x14ac:dyDescent="0.25">
      <c r="A1071" s="24">
        <v>44042</v>
      </c>
      <c r="B1071" s="33">
        <f t="shared" si="16"/>
        <v>183.76</v>
      </c>
      <c r="C1071" s="24">
        <v>44029</v>
      </c>
      <c r="D1071">
        <v>170.12</v>
      </c>
    </row>
    <row r="1072" spans="1:4" x14ac:dyDescent="0.25">
      <c r="A1072" s="24">
        <v>44043</v>
      </c>
      <c r="B1072" s="33">
        <f t="shared" si="16"/>
        <v>185.43</v>
      </c>
      <c r="C1072" s="24">
        <v>44032</v>
      </c>
      <c r="D1072">
        <v>170.94</v>
      </c>
    </row>
    <row r="1073" spans="1:4" x14ac:dyDescent="0.25">
      <c r="A1073" s="24">
        <v>44046</v>
      </c>
      <c r="B1073" s="33">
        <f t="shared" si="16"/>
        <v>185.64</v>
      </c>
      <c r="C1073" s="24">
        <v>44033</v>
      </c>
      <c r="D1073">
        <v>173</v>
      </c>
    </row>
    <row r="1074" spans="1:4" x14ac:dyDescent="0.25">
      <c r="A1074" s="24">
        <v>44047</v>
      </c>
      <c r="B1074" s="33">
        <f t="shared" si="16"/>
        <v>189.59</v>
      </c>
      <c r="C1074" s="24">
        <v>44034</v>
      </c>
      <c r="D1074">
        <v>175.63</v>
      </c>
    </row>
    <row r="1075" spans="1:4" x14ac:dyDescent="0.25">
      <c r="A1075" s="24">
        <v>44048</v>
      </c>
      <c r="B1075" s="33">
        <f t="shared" si="16"/>
        <v>191.35</v>
      </c>
      <c r="C1075" s="24">
        <v>44035</v>
      </c>
      <c r="D1075">
        <v>177.18</v>
      </c>
    </row>
    <row r="1076" spans="1:4" x14ac:dyDescent="0.25">
      <c r="A1076" s="24">
        <v>44049</v>
      </c>
      <c r="B1076" s="33">
        <f t="shared" si="16"/>
        <v>193.89</v>
      </c>
      <c r="C1076" s="24">
        <v>44036</v>
      </c>
      <c r="D1076">
        <v>178.7</v>
      </c>
    </row>
    <row r="1077" spans="1:4" x14ac:dyDescent="0.25">
      <c r="A1077" s="24">
        <v>44050</v>
      </c>
      <c r="B1077" s="33">
        <f t="shared" si="16"/>
        <v>190.81</v>
      </c>
      <c r="C1077" s="24">
        <v>44037</v>
      </c>
      <c r="D1077">
        <v>178.7</v>
      </c>
    </row>
    <row r="1078" spans="1:4" x14ac:dyDescent="0.25">
      <c r="A1078" s="24">
        <v>44053</v>
      </c>
      <c r="B1078" s="33">
        <f t="shared" si="16"/>
        <v>190.15</v>
      </c>
      <c r="C1078" s="24">
        <v>44038</v>
      </c>
      <c r="D1078">
        <v>178.7</v>
      </c>
    </row>
    <row r="1079" spans="1:4" x14ac:dyDescent="0.25">
      <c r="A1079" s="24">
        <v>44054</v>
      </c>
      <c r="B1079" s="33">
        <f t="shared" si="16"/>
        <v>179.94</v>
      </c>
      <c r="C1079" s="24">
        <v>44039</v>
      </c>
      <c r="D1079">
        <v>182.23</v>
      </c>
    </row>
    <row r="1080" spans="1:4" x14ac:dyDescent="0.25">
      <c r="A1080" s="24">
        <v>44055</v>
      </c>
      <c r="B1080" s="33">
        <f t="shared" si="16"/>
        <v>179.1</v>
      </c>
      <c r="C1080" s="24">
        <v>44040</v>
      </c>
      <c r="D1080">
        <v>183.75</v>
      </c>
    </row>
    <row r="1081" spans="1:4" x14ac:dyDescent="0.25">
      <c r="A1081" s="24">
        <v>44056</v>
      </c>
      <c r="B1081" s="33">
        <f t="shared" si="16"/>
        <v>183.33</v>
      </c>
      <c r="C1081" s="24">
        <v>44041</v>
      </c>
      <c r="D1081">
        <v>185.13</v>
      </c>
    </row>
    <row r="1082" spans="1:4" x14ac:dyDescent="0.25">
      <c r="A1082" s="24">
        <v>44057</v>
      </c>
      <c r="B1082" s="33">
        <f t="shared" si="16"/>
        <v>182.54</v>
      </c>
      <c r="C1082" s="24">
        <v>44042</v>
      </c>
      <c r="D1082">
        <v>183.76</v>
      </c>
    </row>
    <row r="1083" spans="1:4" x14ac:dyDescent="0.25">
      <c r="A1083" s="24">
        <v>44060</v>
      </c>
      <c r="B1083" s="33">
        <f t="shared" si="16"/>
        <v>186.5</v>
      </c>
      <c r="C1083" s="24">
        <v>44043</v>
      </c>
      <c r="D1083">
        <v>185.43</v>
      </c>
    </row>
    <row r="1084" spans="1:4" x14ac:dyDescent="0.25">
      <c r="A1084" s="24">
        <v>44061</v>
      </c>
      <c r="B1084" s="33">
        <f t="shared" si="16"/>
        <v>188.18</v>
      </c>
      <c r="C1084" s="24">
        <v>44045</v>
      </c>
      <c r="D1084">
        <v>185.43</v>
      </c>
    </row>
    <row r="1085" spans="1:4" x14ac:dyDescent="0.25">
      <c r="A1085" s="24">
        <v>44062</v>
      </c>
      <c r="B1085" s="33">
        <f t="shared" si="16"/>
        <v>182.24</v>
      </c>
      <c r="C1085" s="24">
        <v>44046</v>
      </c>
      <c r="D1085">
        <v>185.64</v>
      </c>
    </row>
    <row r="1086" spans="1:4" x14ac:dyDescent="0.25">
      <c r="A1086" s="24">
        <v>44063</v>
      </c>
      <c r="B1086" s="33">
        <f t="shared" si="16"/>
        <v>183.5</v>
      </c>
      <c r="C1086" s="24">
        <v>44047</v>
      </c>
      <c r="D1086">
        <v>189.59</v>
      </c>
    </row>
    <row r="1087" spans="1:4" x14ac:dyDescent="0.25">
      <c r="A1087" s="24">
        <v>44064</v>
      </c>
      <c r="B1087" s="33">
        <f t="shared" si="16"/>
        <v>182.03</v>
      </c>
      <c r="C1087" s="24">
        <v>44048</v>
      </c>
      <c r="D1087">
        <v>191.35</v>
      </c>
    </row>
    <row r="1088" spans="1:4" x14ac:dyDescent="0.25">
      <c r="A1088" s="24">
        <v>44067</v>
      </c>
      <c r="B1088" s="33">
        <f t="shared" si="16"/>
        <v>181</v>
      </c>
      <c r="C1088" s="24">
        <v>44049</v>
      </c>
      <c r="D1088">
        <v>193.89</v>
      </c>
    </row>
    <row r="1089" spans="1:4" x14ac:dyDescent="0.25">
      <c r="A1089" s="24">
        <v>44068</v>
      </c>
      <c r="B1089" s="33">
        <f t="shared" si="16"/>
        <v>181.22</v>
      </c>
      <c r="C1089" s="24">
        <v>44050</v>
      </c>
      <c r="D1089">
        <v>190.81</v>
      </c>
    </row>
    <row r="1090" spans="1:4" x14ac:dyDescent="0.25">
      <c r="A1090" s="24">
        <v>44069</v>
      </c>
      <c r="B1090" s="33">
        <f t="shared" si="16"/>
        <v>183.36</v>
      </c>
      <c r="C1090" s="24">
        <v>44051</v>
      </c>
      <c r="D1090">
        <v>190.81</v>
      </c>
    </row>
    <row r="1091" spans="1:4" x14ac:dyDescent="0.25">
      <c r="A1091" s="24">
        <v>44070</v>
      </c>
      <c r="B1091" s="33">
        <f t="shared" ref="B1091:B1154" si="17">IFERROR(VLOOKUP(A1091,$C$2:$D$1048576,2,FALSE),IF(ROW(B1091)=2,"",B1090))</f>
        <v>181.24</v>
      </c>
      <c r="C1091" s="24">
        <v>44052</v>
      </c>
      <c r="D1091">
        <v>190.81</v>
      </c>
    </row>
    <row r="1092" spans="1:4" x14ac:dyDescent="0.25">
      <c r="A1092" s="24">
        <v>44071</v>
      </c>
      <c r="B1092" s="33">
        <f t="shared" si="17"/>
        <v>184.39</v>
      </c>
      <c r="C1092" s="24">
        <v>44053</v>
      </c>
      <c r="D1092">
        <v>190.15</v>
      </c>
    </row>
    <row r="1093" spans="1:4" x14ac:dyDescent="0.25">
      <c r="A1093" s="24">
        <v>44074</v>
      </c>
      <c r="B1093" s="33">
        <f t="shared" si="17"/>
        <v>184.83</v>
      </c>
      <c r="C1093" s="24">
        <v>44054</v>
      </c>
      <c r="D1093">
        <v>179.94</v>
      </c>
    </row>
    <row r="1094" spans="1:4" x14ac:dyDescent="0.25">
      <c r="A1094" s="24">
        <v>44075</v>
      </c>
      <c r="B1094" s="33">
        <f t="shared" si="17"/>
        <v>185.05</v>
      </c>
      <c r="C1094" s="24">
        <v>44055</v>
      </c>
      <c r="D1094">
        <v>179.1</v>
      </c>
    </row>
    <row r="1095" spans="1:4" x14ac:dyDescent="0.25">
      <c r="A1095" s="24">
        <v>44076</v>
      </c>
      <c r="B1095" s="33">
        <f t="shared" si="17"/>
        <v>182.62</v>
      </c>
      <c r="C1095" s="24">
        <v>44056</v>
      </c>
      <c r="D1095">
        <v>183.33</v>
      </c>
    </row>
    <row r="1096" spans="1:4" x14ac:dyDescent="0.25">
      <c r="A1096" s="24">
        <v>44077</v>
      </c>
      <c r="B1096" s="33">
        <f t="shared" si="17"/>
        <v>181.14</v>
      </c>
      <c r="C1096" s="24">
        <v>44057</v>
      </c>
      <c r="D1096">
        <v>182.54</v>
      </c>
    </row>
    <row r="1097" spans="1:4" x14ac:dyDescent="0.25">
      <c r="A1097" s="24">
        <v>44078</v>
      </c>
      <c r="B1097" s="33">
        <f t="shared" si="17"/>
        <v>181.64</v>
      </c>
      <c r="C1097" s="24">
        <v>44060</v>
      </c>
      <c r="D1097">
        <v>186.5</v>
      </c>
    </row>
    <row r="1098" spans="1:4" x14ac:dyDescent="0.25">
      <c r="A1098" s="24">
        <v>44082</v>
      </c>
      <c r="B1098" s="33">
        <f t="shared" si="17"/>
        <v>181.29</v>
      </c>
      <c r="C1098" s="24">
        <v>44061</v>
      </c>
      <c r="D1098">
        <v>188.18</v>
      </c>
    </row>
    <row r="1099" spans="1:4" x14ac:dyDescent="0.25">
      <c r="A1099" s="24">
        <v>44083</v>
      </c>
      <c r="B1099" s="33">
        <f t="shared" si="17"/>
        <v>183.05</v>
      </c>
      <c r="C1099" s="24">
        <v>44062</v>
      </c>
      <c r="D1099">
        <v>182.24</v>
      </c>
    </row>
    <row r="1100" spans="1:4" x14ac:dyDescent="0.25">
      <c r="A1100" s="24">
        <v>44084</v>
      </c>
      <c r="B1100" s="33">
        <f t="shared" si="17"/>
        <v>182.46</v>
      </c>
      <c r="C1100" s="24">
        <v>44063</v>
      </c>
      <c r="D1100">
        <v>183.5</v>
      </c>
    </row>
    <row r="1101" spans="1:4" x14ac:dyDescent="0.25">
      <c r="A1101" s="24">
        <v>44085</v>
      </c>
      <c r="B1101" s="33">
        <f t="shared" si="17"/>
        <v>182.45</v>
      </c>
      <c r="C1101" s="24">
        <v>44064</v>
      </c>
      <c r="D1101">
        <v>182.03</v>
      </c>
    </row>
    <row r="1102" spans="1:4" x14ac:dyDescent="0.25">
      <c r="A1102" s="24">
        <v>44088</v>
      </c>
      <c r="B1102" s="33">
        <f t="shared" si="17"/>
        <v>183.89</v>
      </c>
      <c r="C1102" s="24">
        <v>44066</v>
      </c>
      <c r="D1102">
        <v>182.03</v>
      </c>
    </row>
    <row r="1103" spans="1:4" x14ac:dyDescent="0.25">
      <c r="A1103" s="24">
        <v>44089</v>
      </c>
      <c r="B1103" s="33">
        <f t="shared" si="17"/>
        <v>183.45</v>
      </c>
      <c r="C1103" s="24">
        <v>44067</v>
      </c>
      <c r="D1103">
        <v>181</v>
      </c>
    </row>
    <row r="1104" spans="1:4" x14ac:dyDescent="0.25">
      <c r="A1104" s="24">
        <v>44090</v>
      </c>
      <c r="B1104" s="33">
        <f t="shared" si="17"/>
        <v>183.97</v>
      </c>
      <c r="C1104" s="24">
        <v>44068</v>
      </c>
      <c r="D1104">
        <v>181.22</v>
      </c>
    </row>
    <row r="1105" spans="1:4" x14ac:dyDescent="0.25">
      <c r="A1105" s="24">
        <v>44091</v>
      </c>
      <c r="B1105" s="33">
        <f t="shared" si="17"/>
        <v>182.96</v>
      </c>
      <c r="C1105" s="24">
        <v>44069</v>
      </c>
      <c r="D1105">
        <v>183.36</v>
      </c>
    </row>
    <row r="1106" spans="1:4" x14ac:dyDescent="0.25">
      <c r="A1106" s="24">
        <v>44092</v>
      </c>
      <c r="B1106" s="33">
        <f t="shared" si="17"/>
        <v>183.2</v>
      </c>
      <c r="C1106" s="24">
        <v>44070</v>
      </c>
      <c r="D1106">
        <v>181.24</v>
      </c>
    </row>
    <row r="1107" spans="1:4" x14ac:dyDescent="0.25">
      <c r="A1107" s="24">
        <v>44095</v>
      </c>
      <c r="B1107" s="33">
        <f t="shared" si="17"/>
        <v>179.52</v>
      </c>
      <c r="C1107" s="24">
        <v>44071</v>
      </c>
      <c r="D1107">
        <v>184.39</v>
      </c>
    </row>
    <row r="1108" spans="1:4" x14ac:dyDescent="0.25">
      <c r="A1108" s="24">
        <v>44096</v>
      </c>
      <c r="B1108" s="33">
        <f t="shared" si="17"/>
        <v>178.65</v>
      </c>
      <c r="C1108" s="24">
        <v>44073</v>
      </c>
      <c r="D1108">
        <v>184.39</v>
      </c>
    </row>
    <row r="1109" spans="1:4" x14ac:dyDescent="0.25">
      <c r="A1109" s="24">
        <v>44097</v>
      </c>
      <c r="B1109" s="33">
        <f t="shared" si="17"/>
        <v>174.79</v>
      </c>
      <c r="C1109" s="24">
        <v>44074</v>
      </c>
      <c r="D1109">
        <v>184.83</v>
      </c>
    </row>
    <row r="1110" spans="1:4" x14ac:dyDescent="0.25">
      <c r="A1110" s="24">
        <v>44098</v>
      </c>
      <c r="B1110" s="33">
        <f t="shared" si="17"/>
        <v>175.44</v>
      </c>
      <c r="C1110" s="24">
        <v>44075</v>
      </c>
      <c r="D1110">
        <v>185.05</v>
      </c>
    </row>
    <row r="1111" spans="1:4" x14ac:dyDescent="0.25">
      <c r="A1111" s="24">
        <v>44099</v>
      </c>
      <c r="B1111" s="33">
        <f t="shared" si="17"/>
        <v>174.94</v>
      </c>
      <c r="C1111" s="24">
        <v>44076</v>
      </c>
      <c r="D1111">
        <v>182.62</v>
      </c>
    </row>
    <row r="1112" spans="1:4" x14ac:dyDescent="0.25">
      <c r="A1112" s="24">
        <v>44102</v>
      </c>
      <c r="B1112" s="33">
        <f t="shared" si="17"/>
        <v>176.7</v>
      </c>
      <c r="C1112" s="24">
        <v>44077</v>
      </c>
      <c r="D1112">
        <v>181.14</v>
      </c>
    </row>
    <row r="1113" spans="1:4" x14ac:dyDescent="0.25">
      <c r="A1113" s="24">
        <v>44103</v>
      </c>
      <c r="B1113" s="33">
        <f t="shared" si="17"/>
        <v>178.19</v>
      </c>
      <c r="C1113" s="24">
        <v>44078</v>
      </c>
      <c r="D1113">
        <v>181.64</v>
      </c>
    </row>
    <row r="1114" spans="1:4" x14ac:dyDescent="0.25">
      <c r="A1114" s="24">
        <v>44104</v>
      </c>
      <c r="B1114" s="33">
        <f t="shared" si="17"/>
        <v>177.12</v>
      </c>
      <c r="C1114" s="24">
        <v>44082</v>
      </c>
      <c r="D1114">
        <v>181.29</v>
      </c>
    </row>
    <row r="1115" spans="1:4" x14ac:dyDescent="0.25">
      <c r="A1115" s="24">
        <v>44105</v>
      </c>
      <c r="B1115" s="33">
        <f t="shared" si="17"/>
        <v>178.7</v>
      </c>
      <c r="C1115" s="24">
        <v>44083</v>
      </c>
      <c r="D1115">
        <v>183.05</v>
      </c>
    </row>
    <row r="1116" spans="1:4" x14ac:dyDescent="0.25">
      <c r="A1116" s="24">
        <v>44106</v>
      </c>
      <c r="B1116" s="33">
        <f t="shared" si="17"/>
        <v>178.54</v>
      </c>
      <c r="C1116" s="24">
        <v>44084</v>
      </c>
      <c r="D1116">
        <v>182.46</v>
      </c>
    </row>
    <row r="1117" spans="1:4" x14ac:dyDescent="0.25">
      <c r="A1117" s="24">
        <v>44109</v>
      </c>
      <c r="B1117" s="33">
        <f t="shared" si="17"/>
        <v>179.41</v>
      </c>
      <c r="C1117" s="24">
        <v>44085</v>
      </c>
      <c r="D1117">
        <v>182.45</v>
      </c>
    </row>
    <row r="1118" spans="1:4" x14ac:dyDescent="0.25">
      <c r="A1118" s="24">
        <v>44110</v>
      </c>
      <c r="B1118" s="33">
        <f t="shared" si="17"/>
        <v>177.3</v>
      </c>
      <c r="C1118" s="24">
        <v>44087</v>
      </c>
      <c r="D1118">
        <v>182.45</v>
      </c>
    </row>
    <row r="1119" spans="1:4" x14ac:dyDescent="0.25">
      <c r="A1119" s="24">
        <v>44111</v>
      </c>
      <c r="B1119" s="33">
        <f t="shared" si="17"/>
        <v>177.22</v>
      </c>
      <c r="C1119" s="24">
        <v>44088</v>
      </c>
      <c r="D1119">
        <v>183.89</v>
      </c>
    </row>
    <row r="1120" spans="1:4" x14ac:dyDescent="0.25">
      <c r="A1120" s="24">
        <v>44112</v>
      </c>
      <c r="B1120" s="33">
        <f t="shared" si="17"/>
        <v>177.85</v>
      </c>
      <c r="C1120" s="24">
        <v>44089</v>
      </c>
      <c r="D1120">
        <v>183.45</v>
      </c>
    </row>
    <row r="1121" spans="1:4" x14ac:dyDescent="0.25">
      <c r="A1121" s="24">
        <v>44113</v>
      </c>
      <c r="B1121" s="33">
        <f t="shared" si="17"/>
        <v>181.08</v>
      </c>
      <c r="C1121" s="24">
        <v>44090</v>
      </c>
      <c r="D1121">
        <v>183.97</v>
      </c>
    </row>
    <row r="1122" spans="1:4" x14ac:dyDescent="0.25">
      <c r="A1122" s="24">
        <v>44116</v>
      </c>
      <c r="B1122" s="33">
        <f t="shared" si="17"/>
        <v>180.56</v>
      </c>
      <c r="C1122" s="24">
        <v>44091</v>
      </c>
      <c r="D1122">
        <v>182.96</v>
      </c>
    </row>
    <row r="1123" spans="1:4" x14ac:dyDescent="0.25">
      <c r="A1123" s="24">
        <v>44117</v>
      </c>
      <c r="B1123" s="33">
        <f t="shared" si="17"/>
        <v>177.72</v>
      </c>
      <c r="C1123" s="24">
        <v>44092</v>
      </c>
      <c r="D1123">
        <v>183.2</v>
      </c>
    </row>
    <row r="1124" spans="1:4" x14ac:dyDescent="0.25">
      <c r="A1124" s="24">
        <v>44118</v>
      </c>
      <c r="B1124" s="33">
        <f t="shared" si="17"/>
        <v>178.27</v>
      </c>
      <c r="C1124" s="24">
        <v>44095</v>
      </c>
      <c r="D1124">
        <v>179.52</v>
      </c>
    </row>
    <row r="1125" spans="1:4" x14ac:dyDescent="0.25">
      <c r="A1125" s="24">
        <v>44119</v>
      </c>
      <c r="B1125" s="33">
        <f t="shared" si="17"/>
        <v>178.92</v>
      </c>
      <c r="C1125" s="24">
        <v>44096</v>
      </c>
      <c r="D1125">
        <v>178.65</v>
      </c>
    </row>
    <row r="1126" spans="1:4" x14ac:dyDescent="0.25">
      <c r="A1126" s="24">
        <v>44120</v>
      </c>
      <c r="B1126" s="33">
        <f t="shared" si="17"/>
        <v>178.3</v>
      </c>
      <c r="C1126" s="24">
        <v>44097</v>
      </c>
      <c r="D1126">
        <v>174.79</v>
      </c>
    </row>
    <row r="1127" spans="1:4" x14ac:dyDescent="0.25">
      <c r="A1127" s="24">
        <v>44123</v>
      </c>
      <c r="B1127" s="33">
        <f t="shared" si="17"/>
        <v>178.39</v>
      </c>
      <c r="C1127" s="24">
        <v>44098</v>
      </c>
      <c r="D1127">
        <v>175.44</v>
      </c>
    </row>
    <row r="1128" spans="1:4" x14ac:dyDescent="0.25">
      <c r="A1128" s="24">
        <v>44124</v>
      </c>
      <c r="B1128" s="33">
        <f t="shared" si="17"/>
        <v>179.25</v>
      </c>
      <c r="C1128" s="24">
        <v>44099</v>
      </c>
      <c r="D1128">
        <v>174.94</v>
      </c>
    </row>
    <row r="1129" spans="1:4" x14ac:dyDescent="0.25">
      <c r="A1129" s="24">
        <v>44125</v>
      </c>
      <c r="B1129" s="33">
        <f t="shared" si="17"/>
        <v>180.6</v>
      </c>
      <c r="C1129" s="24">
        <v>44100</v>
      </c>
      <c r="D1129">
        <v>174.94</v>
      </c>
    </row>
    <row r="1130" spans="1:4" x14ac:dyDescent="0.25">
      <c r="A1130" s="24">
        <v>44126</v>
      </c>
      <c r="B1130" s="33">
        <f t="shared" si="17"/>
        <v>178.83</v>
      </c>
      <c r="C1130" s="24">
        <v>44101</v>
      </c>
      <c r="D1130">
        <v>174.94</v>
      </c>
    </row>
    <row r="1131" spans="1:4" x14ac:dyDescent="0.25">
      <c r="A1131" s="24">
        <v>44127</v>
      </c>
      <c r="B1131" s="33">
        <f t="shared" si="17"/>
        <v>178.64</v>
      </c>
      <c r="C1131" s="24">
        <v>44102</v>
      </c>
      <c r="D1131">
        <v>176.7</v>
      </c>
    </row>
    <row r="1132" spans="1:4" x14ac:dyDescent="0.25">
      <c r="A1132" s="24">
        <v>44130</v>
      </c>
      <c r="B1132" s="33">
        <f t="shared" si="17"/>
        <v>178.55</v>
      </c>
      <c r="C1132" s="24">
        <v>44103</v>
      </c>
      <c r="D1132">
        <v>178.19</v>
      </c>
    </row>
    <row r="1133" spans="1:4" x14ac:dyDescent="0.25">
      <c r="A1133" s="24">
        <v>44131</v>
      </c>
      <c r="B1133" s="33">
        <f t="shared" si="17"/>
        <v>179.02</v>
      </c>
      <c r="C1133" s="24">
        <v>44104</v>
      </c>
      <c r="D1133">
        <v>177.12</v>
      </c>
    </row>
    <row r="1134" spans="1:4" x14ac:dyDescent="0.25">
      <c r="A1134" s="24">
        <v>44132</v>
      </c>
      <c r="B1134" s="33">
        <f t="shared" si="17"/>
        <v>176.13</v>
      </c>
      <c r="C1134" s="24">
        <v>44105</v>
      </c>
      <c r="D1134">
        <v>178.7</v>
      </c>
    </row>
    <row r="1135" spans="1:4" x14ac:dyDescent="0.25">
      <c r="A1135" s="24">
        <v>44133</v>
      </c>
      <c r="B1135" s="33">
        <f t="shared" si="17"/>
        <v>175.4</v>
      </c>
      <c r="C1135" s="24">
        <v>44106</v>
      </c>
      <c r="D1135">
        <v>178.54</v>
      </c>
    </row>
    <row r="1136" spans="1:4" x14ac:dyDescent="0.25">
      <c r="A1136" s="24">
        <v>44134</v>
      </c>
      <c r="B1136" s="33">
        <f t="shared" si="17"/>
        <v>176.2</v>
      </c>
      <c r="C1136" s="24">
        <v>44107</v>
      </c>
      <c r="D1136">
        <v>178.54</v>
      </c>
    </row>
    <row r="1137" spans="1:4" x14ac:dyDescent="0.25">
      <c r="A1137" s="24">
        <v>44137</v>
      </c>
      <c r="B1137" s="33">
        <f t="shared" si="17"/>
        <v>177.91</v>
      </c>
      <c r="C1137" s="24">
        <v>44108</v>
      </c>
      <c r="D1137">
        <v>178.54</v>
      </c>
    </row>
    <row r="1138" spans="1:4" x14ac:dyDescent="0.25">
      <c r="A1138" s="24">
        <v>44138</v>
      </c>
      <c r="B1138" s="33">
        <f t="shared" si="17"/>
        <v>178.92</v>
      </c>
      <c r="C1138" s="24">
        <v>44109</v>
      </c>
      <c r="D1138">
        <v>179.41</v>
      </c>
    </row>
    <row r="1139" spans="1:4" x14ac:dyDescent="0.25">
      <c r="A1139" s="24">
        <v>44139</v>
      </c>
      <c r="B1139" s="33">
        <f t="shared" si="17"/>
        <v>178.82</v>
      </c>
      <c r="C1139" s="24">
        <v>44110</v>
      </c>
      <c r="D1139">
        <v>177.3</v>
      </c>
    </row>
    <row r="1140" spans="1:4" x14ac:dyDescent="0.25">
      <c r="A1140" s="24">
        <v>44140</v>
      </c>
      <c r="B1140" s="33">
        <f t="shared" si="17"/>
        <v>182.93</v>
      </c>
      <c r="C1140" s="24">
        <v>44111</v>
      </c>
      <c r="D1140">
        <v>177.22</v>
      </c>
    </row>
    <row r="1141" spans="1:4" x14ac:dyDescent="0.25">
      <c r="A1141" s="24">
        <v>44141</v>
      </c>
      <c r="B1141" s="33">
        <f t="shared" si="17"/>
        <v>183.19</v>
      </c>
      <c r="C1141" s="24">
        <v>44112</v>
      </c>
      <c r="D1141">
        <v>177.85</v>
      </c>
    </row>
    <row r="1142" spans="1:4" x14ac:dyDescent="0.25">
      <c r="A1142" s="24">
        <v>44144</v>
      </c>
      <c r="B1142" s="33">
        <f t="shared" si="17"/>
        <v>175.08</v>
      </c>
      <c r="C1142" s="24">
        <v>44113</v>
      </c>
      <c r="D1142">
        <v>181.08</v>
      </c>
    </row>
    <row r="1143" spans="1:4" x14ac:dyDescent="0.25">
      <c r="A1143" s="24">
        <v>44145</v>
      </c>
      <c r="B1143" s="33">
        <f t="shared" si="17"/>
        <v>175.66</v>
      </c>
      <c r="C1143" s="24">
        <v>44116</v>
      </c>
      <c r="D1143">
        <v>180.56</v>
      </c>
    </row>
    <row r="1144" spans="1:4" x14ac:dyDescent="0.25">
      <c r="A1144" s="24">
        <v>44146</v>
      </c>
      <c r="B1144" s="33">
        <f t="shared" si="17"/>
        <v>174.9</v>
      </c>
      <c r="C1144" s="24">
        <v>44117</v>
      </c>
      <c r="D1144">
        <v>177.72</v>
      </c>
    </row>
    <row r="1145" spans="1:4" x14ac:dyDescent="0.25">
      <c r="A1145" s="24">
        <v>44147</v>
      </c>
      <c r="B1145" s="33">
        <f t="shared" si="17"/>
        <v>175.96</v>
      </c>
      <c r="C1145" s="24">
        <v>44118</v>
      </c>
      <c r="D1145">
        <v>178.27</v>
      </c>
    </row>
    <row r="1146" spans="1:4" x14ac:dyDescent="0.25">
      <c r="A1146" s="24">
        <v>44148</v>
      </c>
      <c r="B1146" s="33">
        <f t="shared" si="17"/>
        <v>177.16</v>
      </c>
      <c r="C1146" s="24">
        <v>44119</v>
      </c>
      <c r="D1146">
        <v>178.92</v>
      </c>
    </row>
    <row r="1147" spans="1:4" x14ac:dyDescent="0.25">
      <c r="A1147" s="24">
        <v>44151</v>
      </c>
      <c r="B1147" s="33">
        <f t="shared" si="17"/>
        <v>177.15</v>
      </c>
      <c r="C1147" s="24">
        <v>44120</v>
      </c>
      <c r="D1147">
        <v>178.3</v>
      </c>
    </row>
    <row r="1148" spans="1:4" x14ac:dyDescent="0.25">
      <c r="A1148" s="24">
        <v>44152</v>
      </c>
      <c r="B1148" s="33">
        <f t="shared" si="17"/>
        <v>176.5</v>
      </c>
      <c r="C1148" s="24">
        <v>44123</v>
      </c>
      <c r="D1148">
        <v>178.39</v>
      </c>
    </row>
    <row r="1149" spans="1:4" x14ac:dyDescent="0.25">
      <c r="A1149" s="24">
        <v>44153</v>
      </c>
      <c r="B1149" s="33">
        <f t="shared" si="17"/>
        <v>175.49</v>
      </c>
      <c r="C1149" s="24">
        <v>44124</v>
      </c>
      <c r="D1149">
        <v>179.25</v>
      </c>
    </row>
    <row r="1150" spans="1:4" x14ac:dyDescent="0.25">
      <c r="A1150" s="24">
        <v>44154</v>
      </c>
      <c r="B1150" s="33">
        <f t="shared" si="17"/>
        <v>175.16</v>
      </c>
      <c r="C1150" s="24">
        <v>44125</v>
      </c>
      <c r="D1150">
        <v>180.6</v>
      </c>
    </row>
    <row r="1151" spans="1:4" x14ac:dyDescent="0.25">
      <c r="A1151" s="24">
        <v>44155</v>
      </c>
      <c r="B1151" s="33">
        <f t="shared" si="17"/>
        <v>175.69</v>
      </c>
      <c r="C1151" s="24">
        <v>44126</v>
      </c>
      <c r="D1151">
        <v>178.83</v>
      </c>
    </row>
    <row r="1152" spans="1:4" x14ac:dyDescent="0.25">
      <c r="A1152" s="24">
        <v>44158</v>
      </c>
      <c r="B1152" s="33">
        <f t="shared" si="17"/>
        <v>172.23</v>
      </c>
      <c r="C1152" s="24">
        <v>44127</v>
      </c>
      <c r="D1152">
        <v>178.64</v>
      </c>
    </row>
    <row r="1153" spans="1:4" x14ac:dyDescent="0.25">
      <c r="A1153" s="24">
        <v>44159</v>
      </c>
      <c r="B1153" s="33">
        <f t="shared" si="17"/>
        <v>169.59</v>
      </c>
      <c r="C1153" s="24">
        <v>44130</v>
      </c>
      <c r="D1153">
        <v>178.55</v>
      </c>
    </row>
    <row r="1154" spans="1:4" x14ac:dyDescent="0.25">
      <c r="A1154" s="24">
        <v>44160</v>
      </c>
      <c r="B1154" s="33">
        <f t="shared" si="17"/>
        <v>169.51</v>
      </c>
      <c r="C1154" s="24">
        <v>44131</v>
      </c>
      <c r="D1154">
        <v>179.02</v>
      </c>
    </row>
    <row r="1155" spans="1:4" x14ac:dyDescent="0.25">
      <c r="A1155" s="24">
        <v>44162</v>
      </c>
      <c r="B1155" s="33">
        <f t="shared" ref="B1155:B1218" si="18">IFERROR(VLOOKUP(A1155,$C$2:$D$1048576,2,FALSE),IF(ROW(B1155)=2,"",B1154))</f>
        <v>167.79</v>
      </c>
      <c r="C1155" s="24">
        <v>44132</v>
      </c>
      <c r="D1155">
        <v>176.13</v>
      </c>
    </row>
    <row r="1156" spans="1:4" x14ac:dyDescent="0.25">
      <c r="A1156" s="24">
        <v>44165</v>
      </c>
      <c r="B1156" s="33">
        <f t="shared" si="18"/>
        <v>166.67</v>
      </c>
      <c r="C1156" s="24">
        <v>44133</v>
      </c>
      <c r="D1156">
        <v>175.4</v>
      </c>
    </row>
    <row r="1157" spans="1:4" x14ac:dyDescent="0.25">
      <c r="A1157" s="24">
        <v>44166</v>
      </c>
      <c r="B1157" s="33">
        <f t="shared" si="18"/>
        <v>170.18</v>
      </c>
      <c r="C1157" s="24">
        <v>44134</v>
      </c>
      <c r="D1157">
        <v>176.2</v>
      </c>
    </row>
    <row r="1158" spans="1:4" x14ac:dyDescent="0.25">
      <c r="A1158" s="24">
        <v>44167</v>
      </c>
      <c r="B1158" s="33">
        <f t="shared" si="18"/>
        <v>171.46</v>
      </c>
      <c r="C1158" s="24">
        <v>44137</v>
      </c>
      <c r="D1158">
        <v>177.91</v>
      </c>
    </row>
    <row r="1159" spans="1:4" x14ac:dyDescent="0.25">
      <c r="A1159" s="24">
        <v>44168</v>
      </c>
      <c r="B1159" s="33">
        <f t="shared" si="18"/>
        <v>172.81</v>
      </c>
      <c r="C1159" s="24">
        <v>44138</v>
      </c>
      <c r="D1159">
        <v>178.92</v>
      </c>
    </row>
    <row r="1160" spans="1:4" x14ac:dyDescent="0.25">
      <c r="A1160" s="24">
        <v>44169</v>
      </c>
      <c r="B1160" s="33">
        <f t="shared" si="18"/>
        <v>172.32</v>
      </c>
      <c r="C1160" s="24">
        <v>44139</v>
      </c>
      <c r="D1160">
        <v>178.82</v>
      </c>
    </row>
    <row r="1161" spans="1:4" x14ac:dyDescent="0.25">
      <c r="A1161" s="24">
        <v>44172</v>
      </c>
      <c r="B1161" s="33">
        <f t="shared" si="18"/>
        <v>174.89</v>
      </c>
      <c r="C1161" s="24">
        <v>44140</v>
      </c>
      <c r="D1161">
        <v>182.93</v>
      </c>
    </row>
    <row r="1162" spans="1:4" x14ac:dyDescent="0.25">
      <c r="A1162" s="24">
        <v>44173</v>
      </c>
      <c r="B1162" s="33">
        <f t="shared" si="18"/>
        <v>175.5</v>
      </c>
      <c r="C1162" s="24">
        <v>44141</v>
      </c>
      <c r="D1162">
        <v>183.19</v>
      </c>
    </row>
    <row r="1163" spans="1:4" x14ac:dyDescent="0.25">
      <c r="A1163" s="24">
        <v>44174</v>
      </c>
      <c r="B1163" s="33">
        <f t="shared" si="18"/>
        <v>172.5</v>
      </c>
      <c r="C1163" s="24">
        <v>44144</v>
      </c>
      <c r="D1163">
        <v>175.08</v>
      </c>
    </row>
    <row r="1164" spans="1:4" x14ac:dyDescent="0.25">
      <c r="A1164" s="24">
        <v>44175</v>
      </c>
      <c r="B1164" s="33">
        <f t="shared" si="18"/>
        <v>172.17</v>
      </c>
      <c r="C1164" s="24">
        <v>44145</v>
      </c>
      <c r="D1164">
        <v>175.66</v>
      </c>
    </row>
    <row r="1165" spans="1:4" x14ac:dyDescent="0.25">
      <c r="A1165" s="24">
        <v>44176</v>
      </c>
      <c r="B1165" s="33">
        <f t="shared" si="18"/>
        <v>172.49</v>
      </c>
      <c r="C1165" s="24">
        <v>44146</v>
      </c>
      <c r="D1165">
        <v>174.9</v>
      </c>
    </row>
    <row r="1166" spans="1:4" x14ac:dyDescent="0.25">
      <c r="A1166" s="24">
        <v>44179</v>
      </c>
      <c r="B1166" s="33">
        <f t="shared" si="18"/>
        <v>171.54</v>
      </c>
      <c r="C1166" s="24">
        <v>44147</v>
      </c>
      <c r="D1166">
        <v>175.96</v>
      </c>
    </row>
    <row r="1167" spans="1:4" x14ac:dyDescent="0.25">
      <c r="A1167" s="24">
        <v>44180</v>
      </c>
      <c r="B1167" s="33">
        <f t="shared" si="18"/>
        <v>173.94</v>
      </c>
      <c r="C1167" s="24">
        <v>44148</v>
      </c>
      <c r="D1167">
        <v>177.16</v>
      </c>
    </row>
    <row r="1168" spans="1:4" x14ac:dyDescent="0.25">
      <c r="A1168" s="24">
        <v>44181</v>
      </c>
      <c r="B1168" s="33">
        <f t="shared" si="18"/>
        <v>174.9</v>
      </c>
      <c r="C1168" s="24">
        <v>44151</v>
      </c>
      <c r="D1168">
        <v>177.15</v>
      </c>
    </row>
    <row r="1169" spans="1:4" x14ac:dyDescent="0.25">
      <c r="A1169" s="24">
        <v>44182</v>
      </c>
      <c r="B1169" s="33">
        <f t="shared" si="18"/>
        <v>176.74</v>
      </c>
      <c r="C1169" s="24">
        <v>44152</v>
      </c>
      <c r="D1169">
        <v>176.5</v>
      </c>
    </row>
    <row r="1170" spans="1:4" x14ac:dyDescent="0.25">
      <c r="A1170" s="24">
        <v>44183</v>
      </c>
      <c r="B1170" s="33">
        <f t="shared" si="18"/>
        <v>176.44</v>
      </c>
      <c r="C1170" s="24">
        <v>44153</v>
      </c>
      <c r="D1170">
        <v>175.49</v>
      </c>
    </row>
    <row r="1171" spans="1:4" x14ac:dyDescent="0.25">
      <c r="A1171" s="24">
        <v>44186</v>
      </c>
      <c r="B1171" s="33">
        <f t="shared" si="18"/>
        <v>175.88</v>
      </c>
      <c r="C1171" s="24">
        <v>44154</v>
      </c>
      <c r="D1171">
        <v>175.16</v>
      </c>
    </row>
    <row r="1172" spans="1:4" x14ac:dyDescent="0.25">
      <c r="A1172" s="24">
        <v>44187</v>
      </c>
      <c r="B1172" s="33">
        <f t="shared" si="18"/>
        <v>174.49</v>
      </c>
      <c r="C1172" s="24">
        <v>44155</v>
      </c>
      <c r="D1172">
        <v>175.69</v>
      </c>
    </row>
    <row r="1173" spans="1:4" x14ac:dyDescent="0.25">
      <c r="A1173" s="24">
        <v>44188</v>
      </c>
      <c r="B1173" s="33">
        <f t="shared" si="18"/>
        <v>175.65</v>
      </c>
      <c r="C1173" s="24">
        <v>44158</v>
      </c>
      <c r="D1173">
        <v>172.23</v>
      </c>
    </row>
    <row r="1174" spans="1:4" x14ac:dyDescent="0.25">
      <c r="A1174" s="24">
        <v>44189</v>
      </c>
      <c r="B1174" s="33">
        <f t="shared" si="18"/>
        <v>176.35</v>
      </c>
      <c r="C1174" s="24">
        <v>44159</v>
      </c>
      <c r="D1174">
        <v>169.59</v>
      </c>
    </row>
    <row r="1175" spans="1:4" x14ac:dyDescent="0.25">
      <c r="A1175" s="24">
        <v>44193</v>
      </c>
      <c r="B1175" s="33">
        <f t="shared" si="18"/>
        <v>175.71</v>
      </c>
      <c r="C1175" s="24">
        <v>44160</v>
      </c>
      <c r="D1175">
        <v>169.51</v>
      </c>
    </row>
    <row r="1176" spans="1:4" x14ac:dyDescent="0.25">
      <c r="A1176" s="24">
        <v>44194</v>
      </c>
      <c r="B1176" s="33">
        <f t="shared" si="18"/>
        <v>176.35</v>
      </c>
      <c r="C1176" s="24">
        <v>44162</v>
      </c>
      <c r="D1176">
        <v>167.79</v>
      </c>
    </row>
    <row r="1177" spans="1:4" x14ac:dyDescent="0.25">
      <c r="A1177" s="24">
        <v>44195</v>
      </c>
      <c r="B1177" s="33">
        <f t="shared" si="18"/>
        <v>177.7</v>
      </c>
      <c r="C1177" s="24">
        <v>44165</v>
      </c>
      <c r="D1177">
        <v>166.67</v>
      </c>
    </row>
    <row r="1178" spans="1:4" x14ac:dyDescent="0.25">
      <c r="A1178" s="24">
        <v>44196</v>
      </c>
      <c r="B1178" s="33">
        <f t="shared" si="18"/>
        <v>178.36</v>
      </c>
      <c r="C1178" s="24">
        <v>44166</v>
      </c>
      <c r="D1178">
        <v>170.18</v>
      </c>
    </row>
    <row r="1179" spans="1:4" x14ac:dyDescent="0.25">
      <c r="A1179" s="24">
        <v>44200</v>
      </c>
      <c r="B1179" s="33">
        <f t="shared" si="18"/>
        <v>182.33</v>
      </c>
      <c r="C1179" s="24">
        <v>44167</v>
      </c>
      <c r="D1179">
        <v>171.46</v>
      </c>
    </row>
    <row r="1180" spans="1:4" x14ac:dyDescent="0.25">
      <c r="A1180" s="24">
        <v>44201</v>
      </c>
      <c r="B1180" s="33">
        <f t="shared" si="18"/>
        <v>182.87</v>
      </c>
      <c r="C1180" s="24">
        <v>44168</v>
      </c>
      <c r="D1180">
        <v>172.81</v>
      </c>
    </row>
    <row r="1181" spans="1:4" x14ac:dyDescent="0.25">
      <c r="A1181" s="24">
        <v>44202</v>
      </c>
      <c r="B1181" s="33">
        <f t="shared" si="18"/>
        <v>179.9</v>
      </c>
      <c r="C1181" s="24">
        <v>44169</v>
      </c>
      <c r="D1181">
        <v>172.32</v>
      </c>
    </row>
    <row r="1182" spans="1:4" x14ac:dyDescent="0.25">
      <c r="A1182" s="24">
        <v>44203</v>
      </c>
      <c r="B1182" s="33">
        <f t="shared" si="18"/>
        <v>179.48</v>
      </c>
      <c r="C1182" s="24">
        <v>44172</v>
      </c>
      <c r="D1182">
        <v>174.89</v>
      </c>
    </row>
    <row r="1183" spans="1:4" x14ac:dyDescent="0.25">
      <c r="A1183" s="24">
        <v>44204</v>
      </c>
      <c r="B1183" s="33">
        <f t="shared" si="18"/>
        <v>173.34</v>
      </c>
      <c r="C1183" s="24">
        <v>44173</v>
      </c>
      <c r="D1183">
        <v>175.5</v>
      </c>
    </row>
    <row r="1184" spans="1:4" x14ac:dyDescent="0.25">
      <c r="A1184" s="24">
        <v>44207</v>
      </c>
      <c r="B1184" s="33">
        <f t="shared" si="18"/>
        <v>173</v>
      </c>
      <c r="C1184" s="24">
        <v>44174</v>
      </c>
      <c r="D1184">
        <v>172.5</v>
      </c>
    </row>
    <row r="1185" spans="1:4" x14ac:dyDescent="0.25">
      <c r="A1185" s="24">
        <v>44208</v>
      </c>
      <c r="B1185" s="33">
        <f t="shared" si="18"/>
        <v>174.12</v>
      </c>
      <c r="C1185" s="24">
        <v>44175</v>
      </c>
      <c r="D1185">
        <v>172.17</v>
      </c>
    </row>
    <row r="1186" spans="1:4" x14ac:dyDescent="0.25">
      <c r="A1186" s="24">
        <v>44209</v>
      </c>
      <c r="B1186" s="33">
        <f t="shared" si="18"/>
        <v>173.37</v>
      </c>
      <c r="C1186" s="24">
        <v>44176</v>
      </c>
      <c r="D1186">
        <v>172.49</v>
      </c>
    </row>
    <row r="1187" spans="1:4" x14ac:dyDescent="0.25">
      <c r="A1187" s="24">
        <v>44210</v>
      </c>
      <c r="B1187" s="33">
        <f t="shared" si="18"/>
        <v>173.28</v>
      </c>
      <c r="C1187" s="24">
        <v>44179</v>
      </c>
      <c r="D1187">
        <v>171.54</v>
      </c>
    </row>
    <row r="1188" spans="1:4" x14ac:dyDescent="0.25">
      <c r="A1188" s="24">
        <v>44211</v>
      </c>
      <c r="B1188" s="33">
        <f t="shared" si="18"/>
        <v>171.13</v>
      </c>
      <c r="C1188" s="24">
        <v>44180</v>
      </c>
      <c r="D1188">
        <v>173.94</v>
      </c>
    </row>
    <row r="1189" spans="1:4" x14ac:dyDescent="0.25">
      <c r="A1189" s="24">
        <v>44215</v>
      </c>
      <c r="B1189" s="33">
        <f t="shared" si="18"/>
        <v>172.58</v>
      </c>
      <c r="C1189" s="24">
        <v>44181</v>
      </c>
      <c r="D1189">
        <v>174.9</v>
      </c>
    </row>
    <row r="1190" spans="1:4" x14ac:dyDescent="0.25">
      <c r="A1190" s="24">
        <v>44216</v>
      </c>
      <c r="B1190" s="33">
        <f t="shared" si="18"/>
        <v>175.39</v>
      </c>
      <c r="C1190" s="24">
        <v>44182</v>
      </c>
      <c r="D1190">
        <v>176.74</v>
      </c>
    </row>
    <row r="1191" spans="1:4" x14ac:dyDescent="0.25">
      <c r="A1191" s="24">
        <v>44217</v>
      </c>
      <c r="B1191" s="33">
        <f t="shared" si="18"/>
        <v>175.28</v>
      </c>
      <c r="C1191" s="24">
        <v>44183</v>
      </c>
      <c r="D1191">
        <v>176.44</v>
      </c>
    </row>
    <row r="1192" spans="1:4" x14ac:dyDescent="0.25">
      <c r="A1192" s="24">
        <v>44218</v>
      </c>
      <c r="B1192" s="33">
        <f t="shared" si="18"/>
        <v>173.9</v>
      </c>
      <c r="C1192" s="24">
        <v>44186</v>
      </c>
      <c r="D1192">
        <v>175.88</v>
      </c>
    </row>
    <row r="1193" spans="1:4" x14ac:dyDescent="0.25">
      <c r="A1193" s="24">
        <v>44221</v>
      </c>
      <c r="B1193" s="33">
        <f t="shared" si="18"/>
        <v>174.05</v>
      </c>
      <c r="C1193" s="24">
        <v>44187</v>
      </c>
      <c r="D1193">
        <v>174.49</v>
      </c>
    </row>
    <row r="1194" spans="1:4" x14ac:dyDescent="0.25">
      <c r="A1194" s="24">
        <v>44222</v>
      </c>
      <c r="B1194" s="33">
        <f t="shared" si="18"/>
        <v>173.62</v>
      </c>
      <c r="C1194" s="24">
        <v>44188</v>
      </c>
      <c r="D1194">
        <v>175.65</v>
      </c>
    </row>
    <row r="1195" spans="1:4" x14ac:dyDescent="0.25">
      <c r="A1195" s="24">
        <v>44223</v>
      </c>
      <c r="B1195" s="33">
        <f t="shared" si="18"/>
        <v>172.52</v>
      </c>
      <c r="C1195" s="24">
        <v>44189</v>
      </c>
      <c r="D1195">
        <v>176.35</v>
      </c>
    </row>
    <row r="1196" spans="1:4" x14ac:dyDescent="0.25">
      <c r="A1196" s="24">
        <v>44224</v>
      </c>
      <c r="B1196" s="33">
        <f t="shared" si="18"/>
        <v>172.68</v>
      </c>
      <c r="C1196" s="24">
        <v>44193</v>
      </c>
      <c r="D1196">
        <v>175.71</v>
      </c>
    </row>
    <row r="1197" spans="1:4" x14ac:dyDescent="0.25">
      <c r="A1197" s="24">
        <v>44225</v>
      </c>
      <c r="B1197" s="33">
        <f t="shared" si="18"/>
        <v>172.61</v>
      </c>
      <c r="C1197" s="24">
        <v>44194</v>
      </c>
      <c r="D1197">
        <v>176.35</v>
      </c>
    </row>
    <row r="1198" spans="1:4" x14ac:dyDescent="0.25">
      <c r="A1198" s="24">
        <v>44228</v>
      </c>
      <c r="B1198" s="33">
        <f t="shared" si="18"/>
        <v>174.23</v>
      </c>
      <c r="C1198" s="24">
        <v>44195</v>
      </c>
      <c r="D1198">
        <v>177.7</v>
      </c>
    </row>
    <row r="1199" spans="1:4" x14ac:dyDescent="0.25">
      <c r="A1199" s="24">
        <v>44229</v>
      </c>
      <c r="B1199" s="33">
        <f t="shared" si="18"/>
        <v>172.11</v>
      </c>
      <c r="C1199" s="24">
        <v>44196</v>
      </c>
      <c r="D1199">
        <v>178.36</v>
      </c>
    </row>
    <row r="1200" spans="1:4" x14ac:dyDescent="0.25">
      <c r="A1200" s="24">
        <v>44230</v>
      </c>
      <c r="B1200" s="33">
        <f t="shared" si="18"/>
        <v>171.85</v>
      </c>
      <c r="C1200" s="24">
        <v>44200</v>
      </c>
      <c r="D1200">
        <v>182.33</v>
      </c>
    </row>
    <row r="1201" spans="1:4" x14ac:dyDescent="0.25">
      <c r="A1201" s="24">
        <v>44231</v>
      </c>
      <c r="B1201" s="33">
        <f t="shared" si="18"/>
        <v>168.15</v>
      </c>
      <c r="C1201" s="24">
        <v>44201</v>
      </c>
      <c r="D1201">
        <v>182.87</v>
      </c>
    </row>
    <row r="1202" spans="1:4" x14ac:dyDescent="0.25">
      <c r="A1202" s="24">
        <v>44232</v>
      </c>
      <c r="B1202" s="33">
        <f t="shared" si="18"/>
        <v>169.81</v>
      </c>
      <c r="C1202" s="24">
        <v>44202</v>
      </c>
      <c r="D1202">
        <v>179.9</v>
      </c>
    </row>
    <row r="1203" spans="1:4" x14ac:dyDescent="0.25">
      <c r="A1203" s="24">
        <v>44235</v>
      </c>
      <c r="B1203" s="33">
        <f t="shared" si="18"/>
        <v>171.52</v>
      </c>
      <c r="C1203" s="24">
        <v>44203</v>
      </c>
      <c r="D1203">
        <v>179.48</v>
      </c>
    </row>
    <row r="1204" spans="1:4" x14ac:dyDescent="0.25">
      <c r="A1204" s="24">
        <v>44236</v>
      </c>
      <c r="B1204" s="33">
        <f t="shared" si="18"/>
        <v>172.08</v>
      </c>
      <c r="C1204" s="24">
        <v>44204</v>
      </c>
      <c r="D1204">
        <v>173.34</v>
      </c>
    </row>
    <row r="1205" spans="1:4" x14ac:dyDescent="0.25">
      <c r="A1205" s="24">
        <v>44237</v>
      </c>
      <c r="B1205" s="33">
        <f t="shared" si="18"/>
        <v>172.71</v>
      </c>
      <c r="C1205" s="24">
        <v>44207</v>
      </c>
      <c r="D1205">
        <v>173</v>
      </c>
    </row>
    <row r="1206" spans="1:4" x14ac:dyDescent="0.25">
      <c r="A1206" s="24">
        <v>44238</v>
      </c>
      <c r="B1206" s="33">
        <f t="shared" si="18"/>
        <v>171.21</v>
      </c>
      <c r="C1206" s="24">
        <v>44208</v>
      </c>
      <c r="D1206">
        <v>174.12</v>
      </c>
    </row>
    <row r="1207" spans="1:4" x14ac:dyDescent="0.25">
      <c r="A1207" s="24">
        <v>44239</v>
      </c>
      <c r="B1207" s="33">
        <f t="shared" si="18"/>
        <v>170.69</v>
      </c>
      <c r="C1207" s="24">
        <v>44209</v>
      </c>
      <c r="D1207">
        <v>173.37</v>
      </c>
    </row>
    <row r="1208" spans="1:4" x14ac:dyDescent="0.25">
      <c r="A1208" s="24">
        <v>44243</v>
      </c>
      <c r="B1208" s="33">
        <f t="shared" si="18"/>
        <v>168.24</v>
      </c>
      <c r="C1208" s="24">
        <v>44210</v>
      </c>
      <c r="D1208">
        <v>173.28</v>
      </c>
    </row>
    <row r="1209" spans="1:4" x14ac:dyDescent="0.25">
      <c r="A1209" s="24">
        <v>44244</v>
      </c>
      <c r="B1209" s="33">
        <f t="shared" si="18"/>
        <v>166.33</v>
      </c>
      <c r="C1209" s="24">
        <v>44211</v>
      </c>
      <c r="D1209">
        <v>171.13</v>
      </c>
    </row>
    <row r="1210" spans="1:4" x14ac:dyDescent="0.25">
      <c r="A1210" s="24">
        <v>44245</v>
      </c>
      <c r="B1210" s="33">
        <f t="shared" si="18"/>
        <v>166.32</v>
      </c>
      <c r="C1210" s="24">
        <v>44215</v>
      </c>
      <c r="D1210">
        <v>172.58</v>
      </c>
    </row>
    <row r="1211" spans="1:4" x14ac:dyDescent="0.25">
      <c r="A1211" s="24">
        <v>44246</v>
      </c>
      <c r="B1211" s="33">
        <f t="shared" si="18"/>
        <v>167.01</v>
      </c>
      <c r="C1211" s="24">
        <v>44216</v>
      </c>
      <c r="D1211">
        <v>175.39</v>
      </c>
    </row>
    <row r="1212" spans="1:4" x14ac:dyDescent="0.25">
      <c r="A1212" s="24">
        <v>44249</v>
      </c>
      <c r="B1212" s="33">
        <f t="shared" si="18"/>
        <v>169.51</v>
      </c>
      <c r="C1212" s="24">
        <v>44217</v>
      </c>
      <c r="D1212">
        <v>175.28</v>
      </c>
    </row>
    <row r="1213" spans="1:4" x14ac:dyDescent="0.25">
      <c r="A1213" s="24">
        <v>44250</v>
      </c>
      <c r="B1213" s="33">
        <f t="shared" si="18"/>
        <v>169.12</v>
      </c>
      <c r="C1213" s="24">
        <v>44218</v>
      </c>
      <c r="D1213">
        <v>173.9</v>
      </c>
    </row>
    <row r="1214" spans="1:4" x14ac:dyDescent="0.25">
      <c r="A1214" s="24">
        <v>44251</v>
      </c>
      <c r="B1214" s="33">
        <f t="shared" si="18"/>
        <v>169</v>
      </c>
      <c r="C1214" s="24">
        <v>44221</v>
      </c>
      <c r="D1214">
        <v>174.05</v>
      </c>
    </row>
    <row r="1215" spans="1:4" x14ac:dyDescent="0.25">
      <c r="A1215" s="24">
        <v>44252</v>
      </c>
      <c r="B1215" s="33">
        <f t="shared" si="18"/>
        <v>165.82</v>
      </c>
      <c r="C1215" s="24">
        <v>44222</v>
      </c>
      <c r="D1215">
        <v>173.62</v>
      </c>
    </row>
    <row r="1216" spans="1:4" x14ac:dyDescent="0.25">
      <c r="A1216" s="24">
        <v>44253</v>
      </c>
      <c r="B1216" s="33">
        <f t="shared" si="18"/>
        <v>161.81</v>
      </c>
      <c r="C1216" s="24">
        <v>44223</v>
      </c>
      <c r="D1216">
        <v>172.52</v>
      </c>
    </row>
    <row r="1217" spans="1:4" x14ac:dyDescent="0.25">
      <c r="A1217" s="24">
        <v>44256</v>
      </c>
      <c r="B1217" s="33">
        <f t="shared" si="18"/>
        <v>161.53</v>
      </c>
      <c r="C1217" s="24">
        <v>44224</v>
      </c>
      <c r="D1217">
        <v>172.68</v>
      </c>
    </row>
    <row r="1218" spans="1:4" x14ac:dyDescent="0.25">
      <c r="A1218" s="24">
        <v>44257</v>
      </c>
      <c r="B1218" s="33">
        <f t="shared" si="18"/>
        <v>162.41</v>
      </c>
      <c r="C1218" s="24">
        <v>44225</v>
      </c>
      <c r="D1218">
        <v>172.61</v>
      </c>
    </row>
    <row r="1219" spans="1:4" x14ac:dyDescent="0.25">
      <c r="A1219" s="24">
        <v>44258</v>
      </c>
      <c r="B1219" s="33">
        <f t="shared" ref="B1219:B1282" si="19">IFERROR(VLOOKUP(A1219,$C$2:$D$1048576,2,FALSE),IF(ROW(B1219)=2,"",B1218))</f>
        <v>160.62</v>
      </c>
      <c r="C1219" s="24">
        <v>44228</v>
      </c>
      <c r="D1219">
        <v>174.23</v>
      </c>
    </row>
    <row r="1220" spans="1:4" x14ac:dyDescent="0.25">
      <c r="A1220" s="24">
        <v>44259</v>
      </c>
      <c r="B1220" s="33">
        <f t="shared" si="19"/>
        <v>159.04</v>
      </c>
      <c r="C1220" s="24">
        <v>44229</v>
      </c>
      <c r="D1220">
        <v>172.11</v>
      </c>
    </row>
    <row r="1221" spans="1:4" x14ac:dyDescent="0.25">
      <c r="A1221" s="24">
        <v>44260</v>
      </c>
      <c r="B1221" s="33">
        <f t="shared" si="19"/>
        <v>159.13999999999999</v>
      </c>
      <c r="C1221" s="24">
        <v>44230</v>
      </c>
      <c r="D1221">
        <v>171.85</v>
      </c>
    </row>
    <row r="1222" spans="1:4" x14ac:dyDescent="0.25">
      <c r="A1222" s="24">
        <v>44263</v>
      </c>
      <c r="B1222" s="33">
        <f t="shared" si="19"/>
        <v>157.49</v>
      </c>
      <c r="C1222" s="24">
        <v>44231</v>
      </c>
      <c r="D1222">
        <v>168.15</v>
      </c>
    </row>
    <row r="1223" spans="1:4" x14ac:dyDescent="0.25">
      <c r="A1223" s="24">
        <v>44264</v>
      </c>
      <c r="B1223" s="33">
        <f t="shared" si="19"/>
        <v>160.84</v>
      </c>
      <c r="C1223" s="24">
        <v>44232</v>
      </c>
      <c r="D1223">
        <v>169.81</v>
      </c>
    </row>
    <row r="1224" spans="1:4" x14ac:dyDescent="0.25">
      <c r="A1224" s="24">
        <v>44265</v>
      </c>
      <c r="B1224" s="33">
        <f t="shared" si="19"/>
        <v>161.66</v>
      </c>
      <c r="C1224" s="24">
        <v>44235</v>
      </c>
      <c r="D1224">
        <v>171.52</v>
      </c>
    </row>
    <row r="1225" spans="1:4" x14ac:dyDescent="0.25">
      <c r="A1225" s="24">
        <v>44266</v>
      </c>
      <c r="B1225" s="33">
        <f t="shared" si="19"/>
        <v>161.52000000000001</v>
      </c>
      <c r="C1225" s="24">
        <v>44236</v>
      </c>
      <c r="D1225">
        <v>172.08</v>
      </c>
    </row>
    <row r="1226" spans="1:4" x14ac:dyDescent="0.25">
      <c r="A1226" s="24">
        <v>44267</v>
      </c>
      <c r="B1226" s="33">
        <f t="shared" si="19"/>
        <v>161.49</v>
      </c>
      <c r="C1226" s="24">
        <v>44237</v>
      </c>
      <c r="D1226">
        <v>172.71</v>
      </c>
    </row>
    <row r="1227" spans="1:4" x14ac:dyDescent="0.25">
      <c r="A1227" s="24">
        <v>44270</v>
      </c>
      <c r="B1227" s="33">
        <f t="shared" si="19"/>
        <v>162.19999999999999</v>
      </c>
      <c r="C1227" s="24">
        <v>44238</v>
      </c>
      <c r="D1227">
        <v>171.21</v>
      </c>
    </row>
    <row r="1228" spans="1:4" x14ac:dyDescent="0.25">
      <c r="A1228" s="24">
        <v>44271</v>
      </c>
      <c r="B1228" s="33">
        <f t="shared" si="19"/>
        <v>162.35</v>
      </c>
      <c r="C1228" s="24">
        <v>44239</v>
      </c>
      <c r="D1228">
        <v>170.69</v>
      </c>
    </row>
    <row r="1229" spans="1:4" x14ac:dyDescent="0.25">
      <c r="A1229" s="24">
        <v>44272</v>
      </c>
      <c r="B1229" s="33">
        <f t="shared" si="19"/>
        <v>163.51</v>
      </c>
      <c r="C1229" s="24">
        <v>44243</v>
      </c>
      <c r="D1229">
        <v>168.24</v>
      </c>
    </row>
    <row r="1230" spans="1:4" x14ac:dyDescent="0.25">
      <c r="A1230" s="24">
        <v>44273</v>
      </c>
      <c r="B1230" s="33">
        <f t="shared" si="19"/>
        <v>162.56</v>
      </c>
      <c r="C1230" s="24">
        <v>44244</v>
      </c>
      <c r="D1230">
        <v>166.33</v>
      </c>
    </row>
    <row r="1231" spans="1:4" x14ac:dyDescent="0.25">
      <c r="A1231" s="24">
        <v>44274</v>
      </c>
      <c r="B1231" s="33">
        <f t="shared" si="19"/>
        <v>163.24</v>
      </c>
      <c r="C1231" s="24">
        <v>44245</v>
      </c>
      <c r="D1231">
        <v>166.32</v>
      </c>
    </row>
    <row r="1232" spans="1:4" x14ac:dyDescent="0.25">
      <c r="A1232" s="24">
        <v>44277</v>
      </c>
      <c r="B1232" s="33">
        <f t="shared" si="19"/>
        <v>163</v>
      </c>
      <c r="C1232" s="24">
        <v>44246</v>
      </c>
      <c r="D1232">
        <v>167.01</v>
      </c>
    </row>
    <row r="1233" spans="1:4" x14ac:dyDescent="0.25">
      <c r="A1233" s="24">
        <v>44278</v>
      </c>
      <c r="B1233" s="33">
        <f t="shared" si="19"/>
        <v>161.81</v>
      </c>
      <c r="C1233" s="24">
        <v>44249</v>
      </c>
      <c r="D1233">
        <v>169.51</v>
      </c>
    </row>
    <row r="1234" spans="1:4" x14ac:dyDescent="0.25">
      <c r="A1234" s="24">
        <v>44279</v>
      </c>
      <c r="B1234" s="33">
        <f t="shared" si="19"/>
        <v>162.37</v>
      </c>
      <c r="C1234" s="24">
        <v>44250</v>
      </c>
      <c r="D1234">
        <v>169.12</v>
      </c>
    </row>
    <row r="1235" spans="1:4" x14ac:dyDescent="0.25">
      <c r="A1235" s="24">
        <v>44280</v>
      </c>
      <c r="B1235" s="33">
        <f t="shared" si="19"/>
        <v>161.78</v>
      </c>
      <c r="C1235" s="24">
        <v>44251</v>
      </c>
      <c r="D1235">
        <v>169</v>
      </c>
    </row>
    <row r="1236" spans="1:4" x14ac:dyDescent="0.25">
      <c r="A1236" s="24">
        <v>44281</v>
      </c>
      <c r="B1236" s="33">
        <f t="shared" si="19"/>
        <v>162.24</v>
      </c>
      <c r="C1236" s="24">
        <v>44252</v>
      </c>
      <c r="D1236">
        <v>165.82</v>
      </c>
    </row>
    <row r="1237" spans="1:4" x14ac:dyDescent="0.25">
      <c r="A1237" s="24">
        <v>44284</v>
      </c>
      <c r="B1237" s="33">
        <f t="shared" si="19"/>
        <v>160.31</v>
      </c>
      <c r="C1237" s="24">
        <v>44253</v>
      </c>
      <c r="D1237">
        <v>161.81</v>
      </c>
    </row>
    <row r="1238" spans="1:4" x14ac:dyDescent="0.25">
      <c r="A1238" s="24">
        <v>44285</v>
      </c>
      <c r="B1238" s="33">
        <f t="shared" si="19"/>
        <v>157.57</v>
      </c>
      <c r="C1238" s="24">
        <v>44256</v>
      </c>
      <c r="D1238">
        <v>161.53</v>
      </c>
    </row>
    <row r="1239" spans="1:4" x14ac:dyDescent="0.25">
      <c r="A1239" s="24">
        <v>44286</v>
      </c>
      <c r="B1239" s="33">
        <f t="shared" si="19"/>
        <v>159.96</v>
      </c>
      <c r="C1239" s="24">
        <v>44257</v>
      </c>
      <c r="D1239">
        <v>162.41</v>
      </c>
    </row>
    <row r="1240" spans="1:4" x14ac:dyDescent="0.25">
      <c r="A1240" s="24">
        <v>44287</v>
      </c>
      <c r="B1240" s="33">
        <f t="shared" si="19"/>
        <v>161.97999999999999</v>
      </c>
      <c r="C1240" s="24">
        <v>44258</v>
      </c>
      <c r="D1240">
        <v>160.62</v>
      </c>
    </row>
    <row r="1241" spans="1:4" x14ac:dyDescent="0.25">
      <c r="A1241" s="24">
        <v>44291</v>
      </c>
      <c r="B1241" s="33">
        <f t="shared" si="19"/>
        <v>161.91999999999999</v>
      </c>
      <c r="C1241" s="24">
        <v>44259</v>
      </c>
      <c r="D1241">
        <v>159.04</v>
      </c>
    </row>
    <row r="1242" spans="1:4" x14ac:dyDescent="0.25">
      <c r="A1242" s="24">
        <v>44292</v>
      </c>
      <c r="B1242" s="33">
        <f t="shared" si="19"/>
        <v>163.22</v>
      </c>
      <c r="C1242" s="24">
        <v>44260</v>
      </c>
      <c r="D1242">
        <v>159.13999999999999</v>
      </c>
    </row>
    <row r="1243" spans="1:4" x14ac:dyDescent="0.25">
      <c r="A1243" s="24">
        <v>44293</v>
      </c>
      <c r="B1243" s="33">
        <f t="shared" si="19"/>
        <v>162.76</v>
      </c>
      <c r="C1243" s="24">
        <v>44263</v>
      </c>
      <c r="D1243">
        <v>157.49</v>
      </c>
    </row>
    <row r="1244" spans="1:4" x14ac:dyDescent="0.25">
      <c r="A1244" s="24">
        <v>44294</v>
      </c>
      <c r="B1244" s="33">
        <f t="shared" si="19"/>
        <v>164.51</v>
      </c>
      <c r="C1244" s="24">
        <v>44264</v>
      </c>
      <c r="D1244">
        <v>160.84</v>
      </c>
    </row>
    <row r="1245" spans="1:4" x14ac:dyDescent="0.25">
      <c r="A1245" s="24">
        <v>44295</v>
      </c>
      <c r="B1245" s="33">
        <f t="shared" si="19"/>
        <v>163.27000000000001</v>
      </c>
      <c r="C1245" s="24">
        <v>44265</v>
      </c>
      <c r="D1245">
        <v>161.66</v>
      </c>
    </row>
    <row r="1246" spans="1:4" x14ac:dyDescent="0.25">
      <c r="A1246" s="24">
        <v>44298</v>
      </c>
      <c r="B1246" s="33">
        <f t="shared" si="19"/>
        <v>162.28</v>
      </c>
      <c r="C1246" s="24">
        <v>44266</v>
      </c>
      <c r="D1246">
        <v>161.52000000000001</v>
      </c>
    </row>
    <row r="1247" spans="1:4" x14ac:dyDescent="0.25">
      <c r="A1247" s="24">
        <v>44299</v>
      </c>
      <c r="B1247" s="33">
        <f t="shared" si="19"/>
        <v>163.43</v>
      </c>
      <c r="C1247" s="24">
        <v>44267</v>
      </c>
      <c r="D1247">
        <v>161.49</v>
      </c>
    </row>
    <row r="1248" spans="1:4" x14ac:dyDescent="0.25">
      <c r="A1248" s="24">
        <v>44300</v>
      </c>
      <c r="B1248" s="33">
        <f t="shared" si="19"/>
        <v>162.72</v>
      </c>
      <c r="C1248" s="24">
        <v>44270</v>
      </c>
      <c r="D1248">
        <v>162.19999999999999</v>
      </c>
    </row>
    <row r="1249" spans="1:4" x14ac:dyDescent="0.25">
      <c r="A1249" s="24">
        <v>44301</v>
      </c>
      <c r="B1249" s="33">
        <f t="shared" si="19"/>
        <v>165.35</v>
      </c>
      <c r="C1249" s="24">
        <v>44271</v>
      </c>
      <c r="D1249">
        <v>162.35</v>
      </c>
    </row>
    <row r="1250" spans="1:4" x14ac:dyDescent="0.25">
      <c r="A1250" s="24">
        <v>44302</v>
      </c>
      <c r="B1250" s="33">
        <f t="shared" si="19"/>
        <v>166.35</v>
      </c>
      <c r="C1250" s="24">
        <v>44272</v>
      </c>
      <c r="D1250">
        <v>163.51</v>
      </c>
    </row>
    <row r="1251" spans="1:4" x14ac:dyDescent="0.25">
      <c r="A1251" s="24">
        <v>44305</v>
      </c>
      <c r="B1251" s="33">
        <f t="shared" si="19"/>
        <v>165.89</v>
      </c>
      <c r="C1251" s="24">
        <v>44273</v>
      </c>
      <c r="D1251">
        <v>162.56</v>
      </c>
    </row>
    <row r="1252" spans="1:4" x14ac:dyDescent="0.25">
      <c r="A1252" s="24">
        <v>44306</v>
      </c>
      <c r="B1252" s="33">
        <f t="shared" si="19"/>
        <v>166.48</v>
      </c>
      <c r="C1252" s="24">
        <v>44274</v>
      </c>
      <c r="D1252">
        <v>163.24</v>
      </c>
    </row>
    <row r="1253" spans="1:4" x14ac:dyDescent="0.25">
      <c r="A1253" s="24">
        <v>44307</v>
      </c>
      <c r="B1253" s="33">
        <f t="shared" si="19"/>
        <v>168.13</v>
      </c>
      <c r="C1253" s="24">
        <v>44277</v>
      </c>
      <c r="D1253">
        <v>163</v>
      </c>
    </row>
    <row r="1254" spans="1:4" x14ac:dyDescent="0.25">
      <c r="A1254" s="24">
        <v>44308</v>
      </c>
      <c r="B1254" s="33">
        <f t="shared" si="19"/>
        <v>167.04</v>
      </c>
      <c r="C1254" s="24">
        <v>44278</v>
      </c>
      <c r="D1254">
        <v>161.81</v>
      </c>
    </row>
    <row r="1255" spans="1:4" x14ac:dyDescent="0.25">
      <c r="A1255" s="24">
        <v>44309</v>
      </c>
      <c r="B1255" s="33">
        <f t="shared" si="19"/>
        <v>166.4</v>
      </c>
      <c r="C1255" s="24">
        <v>44279</v>
      </c>
      <c r="D1255">
        <v>162.37</v>
      </c>
    </row>
    <row r="1256" spans="1:4" x14ac:dyDescent="0.25">
      <c r="A1256" s="24">
        <v>44312</v>
      </c>
      <c r="B1256" s="33">
        <f t="shared" si="19"/>
        <v>166.84</v>
      </c>
      <c r="C1256" s="24">
        <v>44280</v>
      </c>
      <c r="D1256">
        <v>161.78</v>
      </c>
    </row>
    <row r="1257" spans="1:4" x14ac:dyDescent="0.25">
      <c r="A1257" s="24">
        <v>44313</v>
      </c>
      <c r="B1257" s="33">
        <f t="shared" si="19"/>
        <v>166.42</v>
      </c>
      <c r="C1257" s="24">
        <v>44281</v>
      </c>
      <c r="D1257">
        <v>162.24</v>
      </c>
    </row>
    <row r="1258" spans="1:4" x14ac:dyDescent="0.25">
      <c r="A1258" s="24">
        <v>44314</v>
      </c>
      <c r="B1258" s="33">
        <f t="shared" si="19"/>
        <v>166.91</v>
      </c>
      <c r="C1258" s="24">
        <v>44284</v>
      </c>
      <c r="D1258">
        <v>160.31</v>
      </c>
    </row>
    <row r="1259" spans="1:4" x14ac:dyDescent="0.25">
      <c r="A1259" s="24">
        <v>44315</v>
      </c>
      <c r="B1259" s="33">
        <f t="shared" si="19"/>
        <v>166.22</v>
      </c>
      <c r="C1259" s="24">
        <v>44285</v>
      </c>
      <c r="D1259">
        <v>157.57</v>
      </c>
    </row>
    <row r="1260" spans="1:4" x14ac:dyDescent="0.25">
      <c r="A1260" s="24">
        <v>44316</v>
      </c>
      <c r="B1260" s="33">
        <f t="shared" si="19"/>
        <v>165.66</v>
      </c>
      <c r="C1260" s="24">
        <v>44286</v>
      </c>
      <c r="D1260">
        <v>159.96</v>
      </c>
    </row>
    <row r="1261" spans="1:4" x14ac:dyDescent="0.25">
      <c r="A1261" s="24">
        <v>44319</v>
      </c>
      <c r="B1261" s="33">
        <f t="shared" si="19"/>
        <v>167.81</v>
      </c>
      <c r="C1261" s="24">
        <v>44287</v>
      </c>
      <c r="D1261">
        <v>161.97999999999999</v>
      </c>
    </row>
    <row r="1262" spans="1:4" x14ac:dyDescent="0.25">
      <c r="A1262" s="24">
        <v>44320</v>
      </c>
      <c r="B1262" s="33">
        <f t="shared" si="19"/>
        <v>166.58</v>
      </c>
      <c r="C1262" s="24">
        <v>44291</v>
      </c>
      <c r="D1262">
        <v>161.91999999999999</v>
      </c>
    </row>
    <row r="1263" spans="1:4" x14ac:dyDescent="0.25">
      <c r="A1263" s="24">
        <v>44321</v>
      </c>
      <c r="B1263" s="33">
        <f t="shared" si="19"/>
        <v>167.27</v>
      </c>
      <c r="C1263" s="24">
        <v>44292</v>
      </c>
      <c r="D1263">
        <v>163.22</v>
      </c>
    </row>
    <row r="1264" spans="1:4" x14ac:dyDescent="0.25">
      <c r="A1264" s="24">
        <v>44322</v>
      </c>
      <c r="B1264" s="33">
        <f t="shared" si="19"/>
        <v>170.06</v>
      </c>
      <c r="C1264" s="24">
        <v>44293</v>
      </c>
      <c r="D1264">
        <v>162.76</v>
      </c>
    </row>
    <row r="1265" spans="1:4" x14ac:dyDescent="0.25">
      <c r="A1265" s="24">
        <v>44323</v>
      </c>
      <c r="B1265" s="33">
        <f t="shared" si="19"/>
        <v>171.59</v>
      </c>
      <c r="C1265" s="24">
        <v>44294</v>
      </c>
      <c r="D1265">
        <v>164.51</v>
      </c>
    </row>
    <row r="1266" spans="1:4" x14ac:dyDescent="0.25">
      <c r="A1266" s="24">
        <v>44326</v>
      </c>
      <c r="B1266" s="33">
        <f t="shared" si="19"/>
        <v>172.11</v>
      </c>
      <c r="C1266" s="24">
        <v>44295</v>
      </c>
      <c r="D1266">
        <v>163.27000000000001</v>
      </c>
    </row>
    <row r="1267" spans="1:4" x14ac:dyDescent="0.25">
      <c r="A1267" s="24">
        <v>44327</v>
      </c>
      <c r="B1267" s="33">
        <f t="shared" si="19"/>
        <v>172.14</v>
      </c>
      <c r="C1267" s="24">
        <v>44298</v>
      </c>
      <c r="D1267">
        <v>162.28</v>
      </c>
    </row>
    <row r="1268" spans="1:4" x14ac:dyDescent="0.25">
      <c r="A1268" s="24">
        <v>44328</v>
      </c>
      <c r="B1268" s="33">
        <f t="shared" si="19"/>
        <v>170.43</v>
      </c>
      <c r="C1268" s="24">
        <v>44299</v>
      </c>
      <c r="D1268">
        <v>163.43</v>
      </c>
    </row>
    <row r="1269" spans="1:4" x14ac:dyDescent="0.25">
      <c r="A1269" s="24">
        <v>44329</v>
      </c>
      <c r="B1269" s="33">
        <f t="shared" si="19"/>
        <v>171.13</v>
      </c>
      <c r="C1269" s="24">
        <v>44300</v>
      </c>
      <c r="D1269">
        <v>162.72</v>
      </c>
    </row>
    <row r="1270" spans="1:4" x14ac:dyDescent="0.25">
      <c r="A1270" s="24">
        <v>44330</v>
      </c>
      <c r="B1270" s="33">
        <f t="shared" si="19"/>
        <v>172.69</v>
      </c>
      <c r="C1270" s="24">
        <v>44301</v>
      </c>
      <c r="D1270">
        <v>165.35</v>
      </c>
    </row>
    <row r="1271" spans="1:4" x14ac:dyDescent="0.25">
      <c r="A1271" s="24">
        <v>44333</v>
      </c>
      <c r="B1271" s="33">
        <f t="shared" si="19"/>
        <v>174.7</v>
      </c>
      <c r="C1271" s="24">
        <v>44302</v>
      </c>
      <c r="D1271">
        <v>166.35</v>
      </c>
    </row>
    <row r="1272" spans="1:4" x14ac:dyDescent="0.25">
      <c r="A1272" s="24">
        <v>44334</v>
      </c>
      <c r="B1272" s="33">
        <f t="shared" si="19"/>
        <v>175.04</v>
      </c>
      <c r="C1272" s="24">
        <v>44305</v>
      </c>
      <c r="D1272">
        <v>165.89</v>
      </c>
    </row>
    <row r="1273" spans="1:4" x14ac:dyDescent="0.25">
      <c r="A1273" s="24">
        <v>44335</v>
      </c>
      <c r="B1273" s="33">
        <f t="shared" si="19"/>
        <v>175.16</v>
      </c>
      <c r="C1273" s="24">
        <v>44306</v>
      </c>
      <c r="D1273">
        <v>166.48</v>
      </c>
    </row>
    <row r="1274" spans="1:4" x14ac:dyDescent="0.25">
      <c r="A1274" s="24">
        <v>44336</v>
      </c>
      <c r="B1274" s="33">
        <f t="shared" si="19"/>
        <v>175.96</v>
      </c>
      <c r="C1274" s="24">
        <v>44307</v>
      </c>
      <c r="D1274">
        <v>168.13</v>
      </c>
    </row>
    <row r="1275" spans="1:4" x14ac:dyDescent="0.25">
      <c r="A1275" s="24">
        <v>44337</v>
      </c>
      <c r="B1275" s="33">
        <f t="shared" si="19"/>
        <v>176.04</v>
      </c>
      <c r="C1275" s="24">
        <v>44308</v>
      </c>
      <c r="D1275">
        <v>167.04</v>
      </c>
    </row>
    <row r="1276" spans="1:4" x14ac:dyDescent="0.25">
      <c r="A1276" s="24">
        <v>44340</v>
      </c>
      <c r="B1276" s="33">
        <f t="shared" si="19"/>
        <v>176.35</v>
      </c>
      <c r="C1276" s="24">
        <v>44309</v>
      </c>
      <c r="D1276">
        <v>166.4</v>
      </c>
    </row>
    <row r="1277" spans="1:4" x14ac:dyDescent="0.25">
      <c r="A1277" s="24">
        <v>44341</v>
      </c>
      <c r="B1277" s="33">
        <f t="shared" si="19"/>
        <v>177.95</v>
      </c>
      <c r="C1277" s="24">
        <v>44312</v>
      </c>
      <c r="D1277">
        <v>166.84</v>
      </c>
    </row>
    <row r="1278" spans="1:4" x14ac:dyDescent="0.25">
      <c r="A1278" s="24">
        <v>44342</v>
      </c>
      <c r="B1278" s="33">
        <f t="shared" si="19"/>
        <v>177.64</v>
      </c>
      <c r="C1278" s="24">
        <v>44313</v>
      </c>
      <c r="D1278">
        <v>166.42</v>
      </c>
    </row>
    <row r="1279" spans="1:4" x14ac:dyDescent="0.25">
      <c r="A1279" s="24">
        <v>44343</v>
      </c>
      <c r="B1279" s="33">
        <f t="shared" si="19"/>
        <v>177.71</v>
      </c>
      <c r="C1279" s="24">
        <v>44314</v>
      </c>
      <c r="D1279">
        <v>166.91</v>
      </c>
    </row>
    <row r="1280" spans="1:4" x14ac:dyDescent="0.25">
      <c r="A1280" s="24">
        <v>44344</v>
      </c>
      <c r="B1280" s="33">
        <f t="shared" si="19"/>
        <v>178.38</v>
      </c>
      <c r="C1280" s="24">
        <v>44315</v>
      </c>
      <c r="D1280">
        <v>166.22</v>
      </c>
    </row>
    <row r="1281" spans="1:4" x14ac:dyDescent="0.25">
      <c r="A1281" s="24">
        <v>44348</v>
      </c>
      <c r="B1281" s="33">
        <f t="shared" si="19"/>
        <v>177.9</v>
      </c>
      <c r="C1281" s="24">
        <v>44316</v>
      </c>
      <c r="D1281">
        <v>165.66</v>
      </c>
    </row>
    <row r="1282" spans="1:4" x14ac:dyDescent="0.25">
      <c r="A1282" s="24">
        <v>44349</v>
      </c>
      <c r="B1282" s="33">
        <f t="shared" si="19"/>
        <v>178.77</v>
      </c>
      <c r="C1282" s="24">
        <v>44319</v>
      </c>
      <c r="D1282">
        <v>167.81</v>
      </c>
    </row>
    <row r="1283" spans="1:4" x14ac:dyDescent="0.25">
      <c r="A1283" s="24">
        <v>44350</v>
      </c>
      <c r="B1283" s="33">
        <f t="shared" ref="B1283:B1346" si="20">IFERROR(VLOOKUP(A1283,$C$2:$D$1048576,2,FALSE),IF(ROW(B1283)=2,"",B1282))</f>
        <v>175.27</v>
      </c>
      <c r="C1283" s="24">
        <v>44320</v>
      </c>
      <c r="D1283">
        <v>166.58</v>
      </c>
    </row>
    <row r="1284" spans="1:4" x14ac:dyDescent="0.25">
      <c r="A1284" s="24">
        <v>44351</v>
      </c>
      <c r="B1284" s="33">
        <f t="shared" si="20"/>
        <v>177.16</v>
      </c>
      <c r="C1284" s="24">
        <v>44321</v>
      </c>
      <c r="D1284">
        <v>167.27</v>
      </c>
    </row>
    <row r="1285" spans="1:4" x14ac:dyDescent="0.25">
      <c r="A1285" s="24">
        <v>44354</v>
      </c>
      <c r="B1285" s="33">
        <f t="shared" si="20"/>
        <v>177.87</v>
      </c>
      <c r="C1285" s="24">
        <v>44322</v>
      </c>
      <c r="D1285">
        <v>170.06</v>
      </c>
    </row>
    <row r="1286" spans="1:4" x14ac:dyDescent="0.25">
      <c r="A1286" s="24">
        <v>44355</v>
      </c>
      <c r="B1286" s="33">
        <f t="shared" si="20"/>
        <v>177.32</v>
      </c>
      <c r="C1286" s="24">
        <v>44323</v>
      </c>
      <c r="D1286">
        <v>171.59</v>
      </c>
    </row>
    <row r="1287" spans="1:4" x14ac:dyDescent="0.25">
      <c r="A1287" s="24">
        <v>44356</v>
      </c>
      <c r="B1287" s="33">
        <f t="shared" si="20"/>
        <v>176.98</v>
      </c>
      <c r="C1287" s="24">
        <v>44326</v>
      </c>
      <c r="D1287">
        <v>172.11</v>
      </c>
    </row>
    <row r="1288" spans="1:4" x14ac:dyDescent="0.25">
      <c r="A1288" s="24">
        <v>44357</v>
      </c>
      <c r="B1288" s="33">
        <f t="shared" si="20"/>
        <v>177.74</v>
      </c>
      <c r="C1288" s="24">
        <v>44327</v>
      </c>
      <c r="D1288">
        <v>172.14</v>
      </c>
    </row>
    <row r="1289" spans="1:4" x14ac:dyDescent="0.25">
      <c r="A1289" s="24">
        <v>44358</v>
      </c>
      <c r="B1289" s="33">
        <f t="shared" si="20"/>
        <v>175.74</v>
      </c>
      <c r="C1289" s="24">
        <v>44328</v>
      </c>
      <c r="D1289">
        <v>170.43</v>
      </c>
    </row>
    <row r="1290" spans="1:4" x14ac:dyDescent="0.25">
      <c r="A1290" s="24">
        <v>44361</v>
      </c>
      <c r="B1290" s="33">
        <f t="shared" si="20"/>
        <v>174.71</v>
      </c>
      <c r="C1290" s="24">
        <v>44329</v>
      </c>
      <c r="D1290">
        <v>171.13</v>
      </c>
    </row>
    <row r="1291" spans="1:4" x14ac:dyDescent="0.25">
      <c r="A1291" s="24">
        <v>44362</v>
      </c>
      <c r="B1291" s="33">
        <f t="shared" si="20"/>
        <v>174.05</v>
      </c>
      <c r="C1291" s="24">
        <v>44330</v>
      </c>
      <c r="D1291">
        <v>172.69</v>
      </c>
    </row>
    <row r="1292" spans="1:4" x14ac:dyDescent="0.25">
      <c r="A1292" s="24">
        <v>44363</v>
      </c>
      <c r="B1292" s="33">
        <f t="shared" si="20"/>
        <v>171.11</v>
      </c>
      <c r="C1292" s="24">
        <v>44333</v>
      </c>
      <c r="D1292">
        <v>174.7</v>
      </c>
    </row>
    <row r="1293" spans="1:4" x14ac:dyDescent="0.25">
      <c r="A1293" s="24">
        <v>44364</v>
      </c>
      <c r="B1293" s="33">
        <f t="shared" si="20"/>
        <v>165.85</v>
      </c>
      <c r="C1293" s="24">
        <v>44334</v>
      </c>
      <c r="D1293">
        <v>175.04</v>
      </c>
    </row>
    <row r="1294" spans="1:4" x14ac:dyDescent="0.25">
      <c r="A1294" s="24">
        <v>44365</v>
      </c>
      <c r="B1294" s="33">
        <f t="shared" si="20"/>
        <v>164.93</v>
      </c>
      <c r="C1294" s="24">
        <v>44335</v>
      </c>
      <c r="D1294">
        <v>175.16</v>
      </c>
    </row>
    <row r="1295" spans="1:4" x14ac:dyDescent="0.25">
      <c r="A1295" s="24">
        <v>44368</v>
      </c>
      <c r="B1295" s="33">
        <f t="shared" si="20"/>
        <v>166.95</v>
      </c>
      <c r="C1295" s="24">
        <v>44336</v>
      </c>
      <c r="D1295">
        <v>175.96</v>
      </c>
    </row>
    <row r="1296" spans="1:4" x14ac:dyDescent="0.25">
      <c r="A1296" s="24">
        <v>44369</v>
      </c>
      <c r="B1296" s="33">
        <f t="shared" si="20"/>
        <v>166.25</v>
      </c>
      <c r="C1296" s="24">
        <v>44337</v>
      </c>
      <c r="D1296">
        <v>176.04</v>
      </c>
    </row>
    <row r="1297" spans="1:4" x14ac:dyDescent="0.25">
      <c r="A1297" s="24">
        <v>44370</v>
      </c>
      <c r="B1297" s="33">
        <f t="shared" si="20"/>
        <v>166.14</v>
      </c>
      <c r="C1297" s="24">
        <v>44340</v>
      </c>
      <c r="D1297">
        <v>176.35</v>
      </c>
    </row>
    <row r="1298" spans="1:4" x14ac:dyDescent="0.25">
      <c r="A1298" s="24">
        <v>44371</v>
      </c>
      <c r="B1298" s="33">
        <f t="shared" si="20"/>
        <v>166.04</v>
      </c>
      <c r="C1298" s="24">
        <v>44341</v>
      </c>
      <c r="D1298">
        <v>177.95</v>
      </c>
    </row>
    <row r="1299" spans="1:4" x14ac:dyDescent="0.25">
      <c r="A1299" s="24">
        <v>44372</v>
      </c>
      <c r="B1299" s="33">
        <f t="shared" si="20"/>
        <v>166.59</v>
      </c>
      <c r="C1299" s="24">
        <v>44342</v>
      </c>
      <c r="D1299">
        <v>177.64</v>
      </c>
    </row>
    <row r="1300" spans="1:4" x14ac:dyDescent="0.25">
      <c r="A1300" s="24">
        <v>44375</v>
      </c>
      <c r="B1300" s="33">
        <f t="shared" si="20"/>
        <v>166.58</v>
      </c>
      <c r="C1300" s="24">
        <v>44343</v>
      </c>
      <c r="D1300">
        <v>177.71</v>
      </c>
    </row>
    <row r="1301" spans="1:4" x14ac:dyDescent="0.25">
      <c r="A1301" s="24">
        <v>44376</v>
      </c>
      <c r="B1301" s="33">
        <f t="shared" si="20"/>
        <v>164.83</v>
      </c>
      <c r="C1301" s="24">
        <v>44344</v>
      </c>
      <c r="D1301">
        <v>178.38</v>
      </c>
    </row>
    <row r="1302" spans="1:4" x14ac:dyDescent="0.25">
      <c r="A1302" s="24">
        <v>44377</v>
      </c>
      <c r="B1302" s="33">
        <f t="shared" si="20"/>
        <v>165.63</v>
      </c>
      <c r="C1302" s="24">
        <v>44348</v>
      </c>
      <c r="D1302">
        <v>177.9</v>
      </c>
    </row>
    <row r="1303" spans="1:4" x14ac:dyDescent="0.25">
      <c r="A1303" s="24">
        <v>44378</v>
      </c>
      <c r="B1303" s="33">
        <f t="shared" si="20"/>
        <v>166.2</v>
      </c>
      <c r="C1303" s="24">
        <v>44349</v>
      </c>
      <c r="D1303">
        <v>178.77</v>
      </c>
    </row>
    <row r="1304" spans="1:4" x14ac:dyDescent="0.25">
      <c r="A1304" s="24">
        <v>44379</v>
      </c>
      <c r="B1304" s="33">
        <f t="shared" si="20"/>
        <v>167.29</v>
      </c>
      <c r="C1304" s="24">
        <v>44350</v>
      </c>
      <c r="D1304">
        <v>175.27</v>
      </c>
    </row>
    <row r="1305" spans="1:4" x14ac:dyDescent="0.25">
      <c r="A1305" s="24">
        <v>44383</v>
      </c>
      <c r="B1305" s="33">
        <f t="shared" si="20"/>
        <v>168.12</v>
      </c>
      <c r="C1305" s="24">
        <v>44351</v>
      </c>
      <c r="D1305">
        <v>177.16</v>
      </c>
    </row>
    <row r="1306" spans="1:4" x14ac:dyDescent="0.25">
      <c r="A1306" s="24">
        <v>44384</v>
      </c>
      <c r="B1306" s="33">
        <f t="shared" si="20"/>
        <v>168.76</v>
      </c>
      <c r="C1306" s="24">
        <v>44354</v>
      </c>
      <c r="D1306">
        <v>177.87</v>
      </c>
    </row>
    <row r="1307" spans="1:4" x14ac:dyDescent="0.25">
      <c r="A1307" s="24">
        <v>44385</v>
      </c>
      <c r="B1307" s="33">
        <f t="shared" si="20"/>
        <v>168.65</v>
      </c>
      <c r="C1307" s="24">
        <v>44355</v>
      </c>
      <c r="D1307">
        <v>177.32</v>
      </c>
    </row>
    <row r="1308" spans="1:4" x14ac:dyDescent="0.25">
      <c r="A1308" s="24">
        <v>44386</v>
      </c>
      <c r="B1308" s="33">
        <f t="shared" si="20"/>
        <v>169.21</v>
      </c>
      <c r="C1308" s="24">
        <v>44356</v>
      </c>
      <c r="D1308">
        <v>176.98</v>
      </c>
    </row>
    <row r="1309" spans="1:4" x14ac:dyDescent="0.25">
      <c r="A1309" s="24">
        <v>44389</v>
      </c>
      <c r="B1309" s="33">
        <f t="shared" si="20"/>
        <v>169</v>
      </c>
      <c r="C1309" s="24">
        <v>44357</v>
      </c>
      <c r="D1309">
        <v>177.74</v>
      </c>
    </row>
    <row r="1310" spans="1:4" x14ac:dyDescent="0.25">
      <c r="A1310" s="24">
        <v>44390</v>
      </c>
      <c r="B1310" s="33">
        <f t="shared" si="20"/>
        <v>169.22</v>
      </c>
      <c r="C1310" s="24">
        <v>44358</v>
      </c>
      <c r="D1310">
        <v>175.74</v>
      </c>
    </row>
    <row r="1311" spans="1:4" x14ac:dyDescent="0.25">
      <c r="A1311" s="24">
        <v>44391</v>
      </c>
      <c r="B1311" s="33">
        <f t="shared" si="20"/>
        <v>171.04</v>
      </c>
      <c r="C1311" s="24">
        <v>44361</v>
      </c>
      <c r="D1311">
        <v>174.71</v>
      </c>
    </row>
    <row r="1312" spans="1:4" x14ac:dyDescent="0.25">
      <c r="A1312" s="24">
        <v>44392</v>
      </c>
      <c r="B1312" s="33">
        <f t="shared" si="20"/>
        <v>171.07</v>
      </c>
      <c r="C1312" s="24">
        <v>44362</v>
      </c>
      <c r="D1312">
        <v>174.05</v>
      </c>
    </row>
    <row r="1313" spans="1:4" x14ac:dyDescent="0.25">
      <c r="A1313" s="24">
        <v>44393</v>
      </c>
      <c r="B1313" s="33">
        <f t="shared" si="20"/>
        <v>169.41</v>
      </c>
      <c r="C1313" s="24">
        <v>44363</v>
      </c>
      <c r="D1313">
        <v>171.11</v>
      </c>
    </row>
    <row r="1314" spans="1:4" x14ac:dyDescent="0.25">
      <c r="A1314" s="24">
        <v>44396</v>
      </c>
      <c r="B1314" s="33">
        <f t="shared" si="20"/>
        <v>169.61</v>
      </c>
      <c r="C1314" s="24">
        <v>44364</v>
      </c>
      <c r="D1314">
        <v>165.85</v>
      </c>
    </row>
    <row r="1315" spans="1:4" x14ac:dyDescent="0.25">
      <c r="A1315" s="24">
        <v>44397</v>
      </c>
      <c r="B1315" s="33">
        <f t="shared" si="20"/>
        <v>169.39</v>
      </c>
      <c r="C1315" s="24">
        <v>44365</v>
      </c>
      <c r="D1315">
        <v>164.93</v>
      </c>
    </row>
    <row r="1316" spans="1:4" x14ac:dyDescent="0.25">
      <c r="A1316" s="24">
        <v>44398</v>
      </c>
      <c r="B1316" s="33">
        <f t="shared" si="20"/>
        <v>168.76</v>
      </c>
      <c r="C1316" s="24">
        <v>44368</v>
      </c>
      <c r="D1316">
        <v>166.95</v>
      </c>
    </row>
    <row r="1317" spans="1:4" x14ac:dyDescent="0.25">
      <c r="A1317" s="24">
        <v>44399</v>
      </c>
      <c r="B1317" s="33">
        <f t="shared" si="20"/>
        <v>169.09</v>
      </c>
      <c r="C1317" s="24">
        <v>44369</v>
      </c>
      <c r="D1317">
        <v>166.25</v>
      </c>
    </row>
    <row r="1318" spans="1:4" x14ac:dyDescent="0.25">
      <c r="A1318" s="24">
        <v>44400</v>
      </c>
      <c r="B1318" s="33">
        <f t="shared" si="20"/>
        <v>168.56</v>
      </c>
      <c r="C1318" s="24">
        <v>44370</v>
      </c>
      <c r="D1318">
        <v>166.14</v>
      </c>
    </row>
    <row r="1319" spans="1:4" x14ac:dyDescent="0.25">
      <c r="A1319" s="24">
        <v>44403</v>
      </c>
      <c r="B1319" s="33">
        <f t="shared" si="20"/>
        <v>168.16</v>
      </c>
      <c r="C1319" s="24">
        <v>44371</v>
      </c>
      <c r="D1319">
        <v>166.04</v>
      </c>
    </row>
    <row r="1320" spans="1:4" x14ac:dyDescent="0.25">
      <c r="A1320" s="24">
        <v>44404</v>
      </c>
      <c r="B1320" s="33">
        <f t="shared" si="20"/>
        <v>168.44</v>
      </c>
      <c r="C1320" s="24">
        <v>44372</v>
      </c>
      <c r="D1320">
        <v>166.59</v>
      </c>
    </row>
    <row r="1321" spans="1:4" x14ac:dyDescent="0.25">
      <c r="A1321" s="24">
        <v>44405</v>
      </c>
      <c r="B1321" s="33">
        <f t="shared" si="20"/>
        <v>169.29</v>
      </c>
      <c r="C1321" s="24">
        <v>44375</v>
      </c>
      <c r="D1321">
        <v>166.58</v>
      </c>
    </row>
    <row r="1322" spans="1:4" x14ac:dyDescent="0.25">
      <c r="A1322" s="24">
        <v>44406</v>
      </c>
      <c r="B1322" s="33">
        <f t="shared" si="20"/>
        <v>171.17</v>
      </c>
      <c r="C1322" s="24">
        <v>44376</v>
      </c>
      <c r="D1322">
        <v>164.83</v>
      </c>
    </row>
    <row r="1323" spans="1:4" x14ac:dyDescent="0.25">
      <c r="A1323" s="24">
        <v>44407</v>
      </c>
      <c r="B1323" s="33">
        <f t="shared" si="20"/>
        <v>169.82</v>
      </c>
      <c r="C1323" s="24">
        <v>44377</v>
      </c>
      <c r="D1323">
        <v>165.63</v>
      </c>
    </row>
    <row r="1324" spans="1:4" x14ac:dyDescent="0.25">
      <c r="A1324" s="24">
        <v>44410</v>
      </c>
      <c r="B1324" s="33">
        <f t="shared" si="20"/>
        <v>169.61</v>
      </c>
      <c r="C1324" s="24">
        <v>44378</v>
      </c>
      <c r="D1324">
        <v>166.2</v>
      </c>
    </row>
    <row r="1325" spans="1:4" x14ac:dyDescent="0.25">
      <c r="A1325" s="24">
        <v>44411</v>
      </c>
      <c r="B1325" s="33">
        <f t="shared" si="20"/>
        <v>169.49</v>
      </c>
      <c r="C1325" s="24">
        <v>44379</v>
      </c>
      <c r="D1325">
        <v>167.29</v>
      </c>
    </row>
    <row r="1326" spans="1:4" x14ac:dyDescent="0.25">
      <c r="A1326" s="24">
        <v>44412</v>
      </c>
      <c r="B1326" s="33">
        <f t="shared" si="20"/>
        <v>169.53</v>
      </c>
      <c r="C1326" s="24">
        <v>44380</v>
      </c>
      <c r="D1326">
        <v>167.29</v>
      </c>
    </row>
    <row r="1327" spans="1:4" x14ac:dyDescent="0.25">
      <c r="A1327" s="24">
        <v>44413</v>
      </c>
      <c r="B1327" s="33">
        <f t="shared" si="20"/>
        <v>168.86</v>
      </c>
      <c r="C1327" s="24">
        <v>44381</v>
      </c>
      <c r="D1327">
        <v>167.29</v>
      </c>
    </row>
    <row r="1328" spans="1:4" x14ac:dyDescent="0.25">
      <c r="A1328" s="24">
        <v>44414</v>
      </c>
      <c r="B1328" s="33">
        <f t="shared" si="20"/>
        <v>164.64</v>
      </c>
      <c r="C1328" s="24">
        <v>44382</v>
      </c>
      <c r="D1328">
        <v>167.29</v>
      </c>
    </row>
    <row r="1329" spans="1:4" x14ac:dyDescent="0.25">
      <c r="A1329" s="24">
        <v>44417</v>
      </c>
      <c r="B1329" s="33">
        <f t="shared" si="20"/>
        <v>161.72</v>
      </c>
      <c r="C1329" s="24">
        <v>44383</v>
      </c>
      <c r="D1329">
        <v>168.12</v>
      </c>
    </row>
    <row r="1330" spans="1:4" x14ac:dyDescent="0.25">
      <c r="A1330" s="24">
        <v>44418</v>
      </c>
      <c r="B1330" s="33">
        <f t="shared" si="20"/>
        <v>161.77000000000001</v>
      </c>
      <c r="C1330" s="24">
        <v>44384</v>
      </c>
      <c r="D1330">
        <v>168.76</v>
      </c>
    </row>
    <row r="1331" spans="1:4" x14ac:dyDescent="0.25">
      <c r="A1331" s="24">
        <v>44419</v>
      </c>
      <c r="B1331" s="33">
        <f t="shared" si="20"/>
        <v>164</v>
      </c>
      <c r="C1331" s="24">
        <v>44385</v>
      </c>
      <c r="D1331">
        <v>168.65</v>
      </c>
    </row>
    <row r="1332" spans="1:4" x14ac:dyDescent="0.25">
      <c r="A1332" s="24">
        <v>44420</v>
      </c>
      <c r="B1332" s="33">
        <f t="shared" si="20"/>
        <v>164.04</v>
      </c>
      <c r="C1332" s="24">
        <v>44386</v>
      </c>
      <c r="D1332">
        <v>169.21</v>
      </c>
    </row>
    <row r="1333" spans="1:4" x14ac:dyDescent="0.25">
      <c r="A1333" s="24">
        <v>44421</v>
      </c>
      <c r="B1333" s="33">
        <f t="shared" si="20"/>
        <v>166.39</v>
      </c>
      <c r="C1333" s="24">
        <v>44389</v>
      </c>
      <c r="D1333">
        <v>169</v>
      </c>
    </row>
    <row r="1334" spans="1:4" x14ac:dyDescent="0.25">
      <c r="A1334" s="24">
        <v>44424</v>
      </c>
      <c r="B1334" s="33">
        <f t="shared" si="20"/>
        <v>167.22</v>
      </c>
      <c r="C1334" s="24">
        <v>44390</v>
      </c>
      <c r="D1334">
        <v>169.22</v>
      </c>
    </row>
    <row r="1335" spans="1:4" x14ac:dyDescent="0.25">
      <c r="A1335" s="24">
        <v>44425</v>
      </c>
      <c r="B1335" s="33">
        <f t="shared" si="20"/>
        <v>166.97</v>
      </c>
      <c r="C1335" s="24">
        <v>44391</v>
      </c>
      <c r="D1335">
        <v>171.04</v>
      </c>
    </row>
    <row r="1336" spans="1:4" x14ac:dyDescent="0.25">
      <c r="A1336" s="24">
        <v>44426</v>
      </c>
      <c r="B1336" s="33">
        <f t="shared" si="20"/>
        <v>167.1</v>
      </c>
      <c r="C1336" s="24">
        <v>44392</v>
      </c>
      <c r="D1336">
        <v>171.07</v>
      </c>
    </row>
    <row r="1337" spans="1:4" x14ac:dyDescent="0.25">
      <c r="A1337" s="24">
        <v>44427</v>
      </c>
      <c r="B1337" s="33">
        <f t="shared" si="20"/>
        <v>166.61</v>
      </c>
      <c r="C1337" s="24">
        <v>44393</v>
      </c>
      <c r="D1337">
        <v>169.41</v>
      </c>
    </row>
    <row r="1338" spans="1:4" x14ac:dyDescent="0.25">
      <c r="A1338" s="24">
        <v>44428</v>
      </c>
      <c r="B1338" s="33">
        <f t="shared" si="20"/>
        <v>166.7</v>
      </c>
      <c r="C1338" s="24">
        <v>44396</v>
      </c>
      <c r="D1338">
        <v>169.61</v>
      </c>
    </row>
    <row r="1339" spans="1:4" x14ac:dyDescent="0.25">
      <c r="A1339" s="24">
        <v>44431</v>
      </c>
      <c r="B1339" s="33">
        <f t="shared" si="20"/>
        <v>168.73</v>
      </c>
      <c r="C1339" s="24">
        <v>44397</v>
      </c>
      <c r="D1339">
        <v>169.39</v>
      </c>
    </row>
    <row r="1340" spans="1:4" x14ac:dyDescent="0.25">
      <c r="A1340" s="24">
        <v>44432</v>
      </c>
      <c r="B1340" s="33">
        <f t="shared" si="20"/>
        <v>168.65</v>
      </c>
      <c r="C1340" s="24">
        <v>44398</v>
      </c>
      <c r="D1340">
        <v>168.76</v>
      </c>
    </row>
    <row r="1341" spans="1:4" x14ac:dyDescent="0.25">
      <c r="A1341" s="24">
        <v>44433</v>
      </c>
      <c r="B1341" s="33">
        <f t="shared" si="20"/>
        <v>167.48</v>
      </c>
      <c r="C1341" s="24">
        <v>44399</v>
      </c>
      <c r="D1341">
        <v>169.09</v>
      </c>
    </row>
    <row r="1342" spans="1:4" x14ac:dyDescent="0.25">
      <c r="A1342" s="24">
        <v>44434</v>
      </c>
      <c r="B1342" s="33">
        <f t="shared" si="20"/>
        <v>167.67</v>
      </c>
      <c r="C1342" s="24">
        <v>44400</v>
      </c>
      <c r="D1342">
        <v>168.56</v>
      </c>
    </row>
    <row r="1343" spans="1:4" x14ac:dyDescent="0.25">
      <c r="A1343" s="24">
        <v>44435</v>
      </c>
      <c r="B1343" s="33">
        <f t="shared" si="20"/>
        <v>170.19</v>
      </c>
      <c r="C1343" s="24">
        <v>44403</v>
      </c>
      <c r="D1343">
        <v>168.16</v>
      </c>
    </row>
    <row r="1344" spans="1:4" x14ac:dyDescent="0.25">
      <c r="A1344" s="24">
        <v>44438</v>
      </c>
      <c r="B1344" s="33">
        <f t="shared" si="20"/>
        <v>169.35</v>
      </c>
      <c r="C1344" s="24">
        <v>44404</v>
      </c>
      <c r="D1344">
        <v>168.44</v>
      </c>
    </row>
    <row r="1345" spans="1:4" x14ac:dyDescent="0.25">
      <c r="A1345" s="24">
        <v>44439</v>
      </c>
      <c r="B1345" s="33">
        <f t="shared" si="20"/>
        <v>169.69</v>
      </c>
      <c r="C1345" s="24">
        <v>44405</v>
      </c>
      <c r="D1345">
        <v>169.29</v>
      </c>
    </row>
    <row r="1346" spans="1:4" x14ac:dyDescent="0.25">
      <c r="A1346" s="24">
        <v>44440</v>
      </c>
      <c r="B1346" s="33">
        <f t="shared" si="20"/>
        <v>169.7</v>
      </c>
      <c r="C1346" s="24">
        <v>44406</v>
      </c>
      <c r="D1346">
        <v>171.17</v>
      </c>
    </row>
    <row r="1347" spans="1:4" x14ac:dyDescent="0.25">
      <c r="A1347" s="24">
        <v>44441</v>
      </c>
      <c r="B1347" s="33">
        <f t="shared" ref="B1347:B1410" si="21">IFERROR(VLOOKUP(A1347,$C$2:$D$1048576,2,FALSE),IF(ROW(B1347)=2,"",B1346))</f>
        <v>169.25</v>
      </c>
      <c r="C1347" s="24">
        <v>44407</v>
      </c>
      <c r="D1347">
        <v>169.82</v>
      </c>
    </row>
    <row r="1348" spans="1:4" x14ac:dyDescent="0.25">
      <c r="A1348" s="24">
        <v>44442</v>
      </c>
      <c r="B1348" s="33">
        <f t="shared" si="21"/>
        <v>171.06</v>
      </c>
      <c r="C1348" s="24">
        <v>44410</v>
      </c>
      <c r="D1348">
        <v>169.61</v>
      </c>
    </row>
    <row r="1349" spans="1:4" x14ac:dyDescent="0.25">
      <c r="A1349" s="24">
        <v>44446</v>
      </c>
      <c r="B1349" s="33">
        <f t="shared" si="21"/>
        <v>167.71</v>
      </c>
      <c r="C1349" s="24">
        <v>44411</v>
      </c>
      <c r="D1349">
        <v>169.49</v>
      </c>
    </row>
    <row r="1350" spans="1:4" x14ac:dyDescent="0.25">
      <c r="A1350" s="24">
        <v>44447</v>
      </c>
      <c r="B1350" s="33">
        <f t="shared" si="21"/>
        <v>167.29</v>
      </c>
      <c r="C1350" s="24">
        <v>44412</v>
      </c>
      <c r="D1350">
        <v>169.53</v>
      </c>
    </row>
    <row r="1351" spans="1:4" x14ac:dyDescent="0.25">
      <c r="A1351" s="24">
        <v>44448</v>
      </c>
      <c r="B1351" s="33">
        <f t="shared" si="21"/>
        <v>168.03</v>
      </c>
      <c r="C1351" s="24">
        <v>44413</v>
      </c>
      <c r="D1351">
        <v>168.86</v>
      </c>
    </row>
    <row r="1352" spans="1:4" x14ac:dyDescent="0.25">
      <c r="A1352" s="24">
        <v>44449</v>
      </c>
      <c r="B1352" s="33">
        <f t="shared" si="21"/>
        <v>167.18</v>
      </c>
      <c r="C1352" s="24">
        <v>44414</v>
      </c>
      <c r="D1352">
        <v>164.64</v>
      </c>
    </row>
    <row r="1353" spans="1:4" x14ac:dyDescent="0.25">
      <c r="A1353" s="24">
        <v>44452</v>
      </c>
      <c r="B1353" s="33">
        <f t="shared" si="21"/>
        <v>167.74</v>
      </c>
      <c r="C1353" s="24">
        <v>44415</v>
      </c>
      <c r="D1353">
        <v>164.64</v>
      </c>
    </row>
    <row r="1354" spans="1:4" x14ac:dyDescent="0.25">
      <c r="A1354" s="24">
        <v>44453</v>
      </c>
      <c r="B1354" s="33">
        <f t="shared" si="21"/>
        <v>168.82</v>
      </c>
      <c r="C1354" s="24">
        <v>44416</v>
      </c>
      <c r="D1354">
        <v>164.64</v>
      </c>
    </row>
    <row r="1355" spans="1:4" x14ac:dyDescent="0.25">
      <c r="A1355" s="24">
        <v>44454</v>
      </c>
      <c r="B1355" s="33">
        <f t="shared" si="21"/>
        <v>167.83</v>
      </c>
      <c r="C1355" s="24">
        <v>44417</v>
      </c>
      <c r="D1355">
        <v>161.72</v>
      </c>
    </row>
    <row r="1356" spans="1:4" x14ac:dyDescent="0.25">
      <c r="A1356" s="24">
        <v>44455</v>
      </c>
      <c r="B1356" s="33">
        <f t="shared" si="21"/>
        <v>164.03</v>
      </c>
      <c r="C1356" s="24">
        <v>44418</v>
      </c>
      <c r="D1356">
        <v>161.77000000000001</v>
      </c>
    </row>
    <row r="1357" spans="1:4" x14ac:dyDescent="0.25">
      <c r="A1357" s="24">
        <v>44456</v>
      </c>
      <c r="B1357" s="33">
        <f t="shared" si="21"/>
        <v>163.77000000000001</v>
      </c>
      <c r="C1357" s="24">
        <v>44419</v>
      </c>
      <c r="D1357">
        <v>164</v>
      </c>
    </row>
    <row r="1358" spans="1:4" x14ac:dyDescent="0.25">
      <c r="A1358" s="24">
        <v>44459</v>
      </c>
      <c r="B1358" s="33">
        <f t="shared" si="21"/>
        <v>164.94</v>
      </c>
      <c r="C1358" s="24">
        <v>44420</v>
      </c>
      <c r="D1358">
        <v>164.04</v>
      </c>
    </row>
    <row r="1359" spans="1:4" x14ac:dyDescent="0.25">
      <c r="A1359" s="24">
        <v>44460</v>
      </c>
      <c r="B1359" s="33">
        <f t="shared" si="21"/>
        <v>166.04</v>
      </c>
      <c r="C1359" s="24">
        <v>44421</v>
      </c>
      <c r="D1359">
        <v>166.39</v>
      </c>
    </row>
    <row r="1360" spans="1:4" x14ac:dyDescent="0.25">
      <c r="A1360" s="24">
        <v>44461</v>
      </c>
      <c r="B1360" s="33">
        <f t="shared" si="21"/>
        <v>165.42</v>
      </c>
      <c r="C1360" s="24">
        <v>44424</v>
      </c>
      <c r="D1360">
        <v>167.22</v>
      </c>
    </row>
    <row r="1361" spans="1:4" x14ac:dyDescent="0.25">
      <c r="A1361" s="24">
        <v>44462</v>
      </c>
      <c r="B1361" s="33">
        <f t="shared" si="21"/>
        <v>163.51</v>
      </c>
      <c r="C1361" s="24">
        <v>44425</v>
      </c>
      <c r="D1361">
        <v>166.97</v>
      </c>
    </row>
    <row r="1362" spans="1:4" x14ac:dyDescent="0.25">
      <c r="A1362" s="24">
        <v>44463</v>
      </c>
      <c r="B1362" s="33">
        <f t="shared" si="21"/>
        <v>163.30000000000001</v>
      </c>
      <c r="C1362" s="24">
        <v>44426</v>
      </c>
      <c r="D1362">
        <v>167.1</v>
      </c>
    </row>
    <row r="1363" spans="1:4" x14ac:dyDescent="0.25">
      <c r="A1363" s="24">
        <v>44466</v>
      </c>
      <c r="B1363" s="33">
        <f t="shared" si="21"/>
        <v>163.63999999999999</v>
      </c>
      <c r="C1363" s="24">
        <v>44427</v>
      </c>
      <c r="D1363">
        <v>166.61</v>
      </c>
    </row>
    <row r="1364" spans="1:4" x14ac:dyDescent="0.25">
      <c r="A1364" s="24">
        <v>44467</v>
      </c>
      <c r="B1364" s="33">
        <f t="shared" si="21"/>
        <v>162.05000000000001</v>
      </c>
      <c r="C1364" s="24">
        <v>44428</v>
      </c>
      <c r="D1364">
        <v>166.7</v>
      </c>
    </row>
    <row r="1365" spans="1:4" x14ac:dyDescent="0.25">
      <c r="A1365" s="24">
        <v>44468</v>
      </c>
      <c r="B1365" s="33">
        <f t="shared" si="21"/>
        <v>161.32</v>
      </c>
      <c r="C1365" s="24">
        <v>44431</v>
      </c>
      <c r="D1365">
        <v>168.73</v>
      </c>
    </row>
    <row r="1366" spans="1:4" x14ac:dyDescent="0.25">
      <c r="A1366" s="24">
        <v>44469</v>
      </c>
      <c r="B1366" s="33">
        <f t="shared" si="21"/>
        <v>164.22</v>
      </c>
      <c r="C1366" s="24">
        <v>44432</v>
      </c>
      <c r="D1366">
        <v>168.65</v>
      </c>
    </row>
    <row r="1367" spans="1:4" x14ac:dyDescent="0.25">
      <c r="A1367" s="24">
        <v>44470</v>
      </c>
      <c r="B1367" s="33">
        <f t="shared" si="21"/>
        <v>164.59</v>
      </c>
      <c r="C1367" s="24">
        <v>44433</v>
      </c>
      <c r="D1367">
        <v>167.48</v>
      </c>
    </row>
    <row r="1368" spans="1:4" x14ac:dyDescent="0.25">
      <c r="A1368" s="24">
        <v>44473</v>
      </c>
      <c r="B1368" s="33">
        <f t="shared" si="21"/>
        <v>165.36</v>
      </c>
      <c r="C1368" s="24">
        <v>44434</v>
      </c>
      <c r="D1368">
        <v>167.67</v>
      </c>
    </row>
    <row r="1369" spans="1:4" x14ac:dyDescent="0.25">
      <c r="A1369" s="24">
        <v>44474</v>
      </c>
      <c r="B1369" s="33">
        <f t="shared" si="21"/>
        <v>164.59</v>
      </c>
      <c r="C1369" s="24">
        <v>44435</v>
      </c>
      <c r="D1369">
        <v>170.19</v>
      </c>
    </row>
    <row r="1370" spans="1:4" x14ac:dyDescent="0.25">
      <c r="A1370" s="24">
        <v>44475</v>
      </c>
      <c r="B1370" s="33">
        <f t="shared" si="21"/>
        <v>165.03</v>
      </c>
      <c r="C1370" s="24">
        <v>44438</v>
      </c>
      <c r="D1370">
        <v>169.35</v>
      </c>
    </row>
    <row r="1371" spans="1:4" x14ac:dyDescent="0.25">
      <c r="A1371" s="24">
        <v>44476</v>
      </c>
      <c r="B1371" s="33">
        <f t="shared" si="21"/>
        <v>164.16</v>
      </c>
      <c r="C1371" s="24">
        <v>44439</v>
      </c>
      <c r="D1371">
        <v>169.69</v>
      </c>
    </row>
    <row r="1372" spans="1:4" x14ac:dyDescent="0.25">
      <c r="A1372" s="24">
        <v>44477</v>
      </c>
      <c r="B1372" s="33">
        <f t="shared" si="21"/>
        <v>164.23</v>
      </c>
      <c r="C1372" s="24">
        <v>44440</v>
      </c>
      <c r="D1372">
        <v>169.7</v>
      </c>
    </row>
    <row r="1373" spans="1:4" x14ac:dyDescent="0.25">
      <c r="A1373" s="24">
        <v>44480</v>
      </c>
      <c r="B1373" s="33">
        <f t="shared" si="21"/>
        <v>163.92</v>
      </c>
      <c r="C1373" s="24">
        <v>44441</v>
      </c>
      <c r="D1373">
        <v>169.25</v>
      </c>
    </row>
    <row r="1374" spans="1:4" x14ac:dyDescent="0.25">
      <c r="A1374" s="24">
        <v>44481</v>
      </c>
      <c r="B1374" s="33">
        <f t="shared" si="21"/>
        <v>164.66</v>
      </c>
      <c r="C1374" s="24">
        <v>44442</v>
      </c>
      <c r="D1374">
        <v>171.06</v>
      </c>
    </row>
    <row r="1375" spans="1:4" x14ac:dyDescent="0.25">
      <c r="A1375" s="24">
        <v>44482</v>
      </c>
      <c r="B1375" s="33">
        <f t="shared" si="21"/>
        <v>167.59</v>
      </c>
      <c r="C1375" s="24">
        <v>44446</v>
      </c>
      <c r="D1375">
        <v>167.71</v>
      </c>
    </row>
    <row r="1376" spans="1:4" x14ac:dyDescent="0.25">
      <c r="A1376" s="24">
        <v>44483</v>
      </c>
      <c r="B1376" s="33">
        <f t="shared" si="21"/>
        <v>168</v>
      </c>
      <c r="C1376" s="24">
        <v>44447</v>
      </c>
      <c r="D1376">
        <v>167.29</v>
      </c>
    </row>
    <row r="1377" spans="1:4" x14ac:dyDescent="0.25">
      <c r="A1377" s="24">
        <v>44484</v>
      </c>
      <c r="B1377" s="33">
        <f t="shared" si="21"/>
        <v>165.33</v>
      </c>
      <c r="C1377" s="24">
        <v>44448</v>
      </c>
      <c r="D1377">
        <v>168.03</v>
      </c>
    </row>
    <row r="1378" spans="1:4" x14ac:dyDescent="0.25">
      <c r="A1378" s="24">
        <v>44487</v>
      </c>
      <c r="B1378" s="33">
        <f t="shared" si="21"/>
        <v>164.92</v>
      </c>
      <c r="C1378" s="24">
        <v>44449</v>
      </c>
      <c r="D1378">
        <v>167.18</v>
      </c>
    </row>
    <row r="1379" spans="1:4" x14ac:dyDescent="0.25">
      <c r="A1379" s="24">
        <v>44488</v>
      </c>
      <c r="B1379" s="33">
        <f t="shared" si="21"/>
        <v>165.45</v>
      </c>
      <c r="C1379" s="24">
        <v>44452</v>
      </c>
      <c r="D1379">
        <v>167.74</v>
      </c>
    </row>
    <row r="1380" spans="1:4" x14ac:dyDescent="0.25">
      <c r="A1380" s="24">
        <v>44489</v>
      </c>
      <c r="B1380" s="33">
        <f t="shared" si="21"/>
        <v>166.9</v>
      </c>
      <c r="C1380" s="24">
        <v>44453</v>
      </c>
      <c r="D1380">
        <v>168.82</v>
      </c>
    </row>
    <row r="1381" spans="1:4" x14ac:dyDescent="0.25">
      <c r="A1381" s="24">
        <v>44490</v>
      </c>
      <c r="B1381" s="33">
        <f t="shared" si="21"/>
        <v>166.75</v>
      </c>
      <c r="C1381" s="24">
        <v>44454</v>
      </c>
      <c r="D1381">
        <v>167.83</v>
      </c>
    </row>
    <row r="1382" spans="1:4" x14ac:dyDescent="0.25">
      <c r="A1382" s="24">
        <v>44491</v>
      </c>
      <c r="B1382" s="33">
        <f t="shared" si="21"/>
        <v>167.77</v>
      </c>
      <c r="C1382" s="24">
        <v>44455</v>
      </c>
      <c r="D1382">
        <v>164.03</v>
      </c>
    </row>
    <row r="1383" spans="1:4" x14ac:dyDescent="0.25">
      <c r="A1383" s="24">
        <v>44494</v>
      </c>
      <c r="B1383" s="33">
        <f t="shared" si="21"/>
        <v>168.93</v>
      </c>
      <c r="C1383" s="24">
        <v>44456</v>
      </c>
      <c r="D1383">
        <v>163.77000000000001</v>
      </c>
    </row>
    <row r="1384" spans="1:4" x14ac:dyDescent="0.25">
      <c r="A1384" s="24">
        <v>44495</v>
      </c>
      <c r="B1384" s="33">
        <f t="shared" si="21"/>
        <v>167.68</v>
      </c>
      <c r="C1384" s="24">
        <v>44459</v>
      </c>
      <c r="D1384">
        <v>164.94</v>
      </c>
    </row>
    <row r="1385" spans="1:4" x14ac:dyDescent="0.25">
      <c r="A1385" s="24">
        <v>44496</v>
      </c>
      <c r="B1385" s="33">
        <f t="shared" si="21"/>
        <v>168.12</v>
      </c>
      <c r="C1385" s="24">
        <v>44460</v>
      </c>
      <c r="D1385">
        <v>166.04</v>
      </c>
    </row>
    <row r="1386" spans="1:4" x14ac:dyDescent="0.25">
      <c r="A1386" s="24">
        <v>44497</v>
      </c>
      <c r="B1386" s="33">
        <f t="shared" si="21"/>
        <v>168.08</v>
      </c>
      <c r="C1386" s="24">
        <v>44461</v>
      </c>
      <c r="D1386">
        <v>165.42</v>
      </c>
    </row>
    <row r="1387" spans="1:4" x14ac:dyDescent="0.25">
      <c r="A1387" s="24">
        <v>44498</v>
      </c>
      <c r="B1387" s="33">
        <f t="shared" si="21"/>
        <v>166.65</v>
      </c>
      <c r="C1387" s="24">
        <v>44462</v>
      </c>
      <c r="D1387">
        <v>163.51</v>
      </c>
    </row>
    <row r="1388" spans="1:4" x14ac:dyDescent="0.25">
      <c r="A1388" s="24">
        <v>44501</v>
      </c>
      <c r="B1388" s="33">
        <f t="shared" si="21"/>
        <v>167.52</v>
      </c>
      <c r="C1388" s="24">
        <v>44463</v>
      </c>
      <c r="D1388">
        <v>163.30000000000001</v>
      </c>
    </row>
    <row r="1389" spans="1:4" x14ac:dyDescent="0.25">
      <c r="A1389" s="24">
        <v>44502</v>
      </c>
      <c r="B1389" s="33">
        <f t="shared" si="21"/>
        <v>167.16</v>
      </c>
      <c r="C1389" s="24">
        <v>44466</v>
      </c>
      <c r="D1389">
        <v>163.63999999999999</v>
      </c>
    </row>
    <row r="1390" spans="1:4" x14ac:dyDescent="0.25">
      <c r="A1390" s="24">
        <v>44503</v>
      </c>
      <c r="B1390" s="33">
        <f t="shared" si="21"/>
        <v>165.77</v>
      </c>
      <c r="C1390" s="24">
        <v>44467</v>
      </c>
      <c r="D1390">
        <v>162.05000000000001</v>
      </c>
    </row>
    <row r="1391" spans="1:4" x14ac:dyDescent="0.25">
      <c r="A1391" s="24">
        <v>44504</v>
      </c>
      <c r="B1391" s="33">
        <f t="shared" si="21"/>
        <v>167.65</v>
      </c>
      <c r="C1391" s="24">
        <v>44468</v>
      </c>
      <c r="D1391">
        <v>161.32</v>
      </c>
    </row>
    <row r="1392" spans="1:4" x14ac:dyDescent="0.25">
      <c r="A1392" s="24">
        <v>44505</v>
      </c>
      <c r="B1392" s="33">
        <f t="shared" si="21"/>
        <v>169.84</v>
      </c>
      <c r="C1392" s="24">
        <v>44469</v>
      </c>
      <c r="D1392">
        <v>164.22</v>
      </c>
    </row>
    <row r="1393" spans="1:4" x14ac:dyDescent="0.25">
      <c r="A1393" s="24">
        <v>44508</v>
      </c>
      <c r="B1393" s="33">
        <f t="shared" si="21"/>
        <v>170.45</v>
      </c>
      <c r="C1393" s="24">
        <v>44470</v>
      </c>
      <c r="D1393">
        <v>164.59</v>
      </c>
    </row>
    <row r="1394" spans="1:4" x14ac:dyDescent="0.25">
      <c r="A1394" s="24">
        <v>44509</v>
      </c>
      <c r="B1394" s="33">
        <f t="shared" si="21"/>
        <v>171.29</v>
      </c>
      <c r="C1394" s="24">
        <v>44473</v>
      </c>
      <c r="D1394">
        <v>165.36</v>
      </c>
    </row>
    <row r="1395" spans="1:4" x14ac:dyDescent="0.25">
      <c r="A1395" s="24">
        <v>44510</v>
      </c>
      <c r="B1395" s="33">
        <f t="shared" si="21"/>
        <v>173.15</v>
      </c>
      <c r="C1395" s="24">
        <v>44474</v>
      </c>
      <c r="D1395">
        <v>164.59</v>
      </c>
    </row>
    <row r="1396" spans="1:4" x14ac:dyDescent="0.25">
      <c r="A1396" s="24">
        <v>44511</v>
      </c>
      <c r="B1396" s="33">
        <f t="shared" si="21"/>
        <v>174.12</v>
      </c>
      <c r="C1396" s="24">
        <v>44475</v>
      </c>
      <c r="D1396">
        <v>165.03</v>
      </c>
    </row>
    <row r="1397" spans="1:4" x14ac:dyDescent="0.25">
      <c r="A1397" s="24">
        <v>44512</v>
      </c>
      <c r="B1397" s="33">
        <f t="shared" si="21"/>
        <v>174.45</v>
      </c>
      <c r="C1397" s="24">
        <v>44476</v>
      </c>
      <c r="D1397">
        <v>164.16</v>
      </c>
    </row>
    <row r="1398" spans="1:4" x14ac:dyDescent="0.25">
      <c r="A1398" s="24">
        <v>44515</v>
      </c>
      <c r="B1398" s="33">
        <f t="shared" si="21"/>
        <v>174.18</v>
      </c>
      <c r="C1398" s="24">
        <v>44477</v>
      </c>
      <c r="D1398">
        <v>164.23</v>
      </c>
    </row>
    <row r="1399" spans="1:4" x14ac:dyDescent="0.25">
      <c r="A1399" s="24">
        <v>44516</v>
      </c>
      <c r="B1399" s="33">
        <f t="shared" si="21"/>
        <v>172.92</v>
      </c>
      <c r="C1399" s="24">
        <v>44480</v>
      </c>
      <c r="D1399">
        <v>163.92</v>
      </c>
    </row>
    <row r="1400" spans="1:4" x14ac:dyDescent="0.25">
      <c r="A1400" s="24">
        <v>44517</v>
      </c>
      <c r="B1400" s="33">
        <f t="shared" si="21"/>
        <v>174.5</v>
      </c>
      <c r="C1400" s="24">
        <v>44481</v>
      </c>
      <c r="D1400">
        <v>164.66</v>
      </c>
    </row>
    <row r="1401" spans="1:4" x14ac:dyDescent="0.25">
      <c r="A1401" s="24">
        <v>44518</v>
      </c>
      <c r="B1401" s="33">
        <f t="shared" si="21"/>
        <v>173.94</v>
      </c>
      <c r="C1401" s="24">
        <v>44482</v>
      </c>
      <c r="D1401">
        <v>167.59</v>
      </c>
    </row>
    <row r="1402" spans="1:4" x14ac:dyDescent="0.25">
      <c r="A1402" s="24">
        <v>44519</v>
      </c>
      <c r="B1402" s="33">
        <f t="shared" si="21"/>
        <v>172.61</v>
      </c>
      <c r="C1402" s="24">
        <v>44483</v>
      </c>
      <c r="D1402">
        <v>168</v>
      </c>
    </row>
    <row r="1403" spans="1:4" x14ac:dyDescent="0.25">
      <c r="A1403" s="24">
        <v>44522</v>
      </c>
      <c r="B1403" s="33">
        <f t="shared" si="21"/>
        <v>168.74</v>
      </c>
      <c r="C1403" s="24">
        <v>44484</v>
      </c>
      <c r="D1403">
        <v>165.33</v>
      </c>
    </row>
    <row r="1404" spans="1:4" x14ac:dyDescent="0.25">
      <c r="A1404" s="24">
        <v>44523</v>
      </c>
      <c r="B1404" s="33">
        <f t="shared" si="21"/>
        <v>167.28</v>
      </c>
      <c r="C1404" s="24">
        <v>44487</v>
      </c>
      <c r="D1404">
        <v>164.92</v>
      </c>
    </row>
    <row r="1405" spans="1:4" x14ac:dyDescent="0.25">
      <c r="A1405" s="24">
        <v>44524</v>
      </c>
      <c r="B1405" s="33">
        <f t="shared" si="21"/>
        <v>167.12</v>
      </c>
      <c r="C1405" s="24">
        <v>44488</v>
      </c>
      <c r="D1405">
        <v>165.45</v>
      </c>
    </row>
    <row r="1406" spans="1:4" x14ac:dyDescent="0.25">
      <c r="A1406" s="24">
        <v>44526</v>
      </c>
      <c r="B1406" s="33">
        <f t="shared" si="21"/>
        <v>166.85</v>
      </c>
      <c r="C1406" s="24">
        <v>44489</v>
      </c>
      <c r="D1406">
        <v>166.9</v>
      </c>
    </row>
    <row r="1407" spans="1:4" x14ac:dyDescent="0.25">
      <c r="A1407" s="24">
        <v>44529</v>
      </c>
      <c r="B1407" s="33">
        <f t="shared" si="21"/>
        <v>166.62</v>
      </c>
      <c r="C1407" s="24">
        <v>44490</v>
      </c>
      <c r="D1407">
        <v>166.75</v>
      </c>
    </row>
    <row r="1408" spans="1:4" x14ac:dyDescent="0.25">
      <c r="A1408" s="24">
        <v>44530</v>
      </c>
      <c r="B1408" s="33">
        <f t="shared" si="21"/>
        <v>165.5</v>
      </c>
      <c r="C1408" s="24">
        <v>44491</v>
      </c>
      <c r="D1408">
        <v>167.77</v>
      </c>
    </row>
    <row r="1409" spans="1:4" x14ac:dyDescent="0.25">
      <c r="A1409" s="24">
        <v>44531</v>
      </c>
      <c r="B1409" s="33">
        <f t="shared" si="21"/>
        <v>166.16</v>
      </c>
      <c r="C1409" s="24">
        <v>44494</v>
      </c>
      <c r="D1409">
        <v>168.93</v>
      </c>
    </row>
    <row r="1410" spans="1:4" x14ac:dyDescent="0.25">
      <c r="A1410" s="24">
        <v>44532</v>
      </c>
      <c r="B1410" s="33">
        <f t="shared" si="21"/>
        <v>165.24</v>
      </c>
      <c r="C1410" s="24">
        <v>44495</v>
      </c>
      <c r="D1410">
        <v>167.68</v>
      </c>
    </row>
    <row r="1411" spans="1:4" x14ac:dyDescent="0.25">
      <c r="A1411" s="24">
        <v>44533</v>
      </c>
      <c r="B1411" s="33">
        <f t="shared" ref="B1411:B1474" si="22">IFERROR(VLOOKUP(A1411,$C$2:$D$1048576,2,FALSE),IF(ROW(B1411)=2,"",B1410))</f>
        <v>166.63</v>
      </c>
      <c r="C1411" s="24">
        <v>44496</v>
      </c>
      <c r="D1411">
        <v>168.12</v>
      </c>
    </row>
    <row r="1412" spans="1:4" x14ac:dyDescent="0.25">
      <c r="A1412" s="24">
        <v>44536</v>
      </c>
      <c r="B1412" s="33">
        <f t="shared" si="22"/>
        <v>166.22</v>
      </c>
      <c r="C1412" s="24">
        <v>44497</v>
      </c>
      <c r="D1412">
        <v>168.08</v>
      </c>
    </row>
    <row r="1413" spans="1:4" x14ac:dyDescent="0.25">
      <c r="A1413" s="24">
        <v>44537</v>
      </c>
      <c r="B1413" s="33">
        <f t="shared" si="22"/>
        <v>166.81</v>
      </c>
      <c r="C1413" s="24">
        <v>44498</v>
      </c>
      <c r="D1413">
        <v>166.65</v>
      </c>
    </row>
    <row r="1414" spans="1:4" x14ac:dyDescent="0.25">
      <c r="A1414" s="24">
        <v>44538</v>
      </c>
      <c r="B1414" s="33">
        <f t="shared" si="22"/>
        <v>166.9</v>
      </c>
      <c r="C1414" s="24">
        <v>44501</v>
      </c>
      <c r="D1414">
        <v>167.52</v>
      </c>
    </row>
    <row r="1415" spans="1:4" x14ac:dyDescent="0.25">
      <c r="A1415" s="24">
        <v>44539</v>
      </c>
      <c r="B1415" s="33">
        <f t="shared" si="22"/>
        <v>165.88</v>
      </c>
      <c r="C1415" s="24">
        <v>44502</v>
      </c>
      <c r="D1415">
        <v>167.16</v>
      </c>
    </row>
    <row r="1416" spans="1:4" x14ac:dyDescent="0.25">
      <c r="A1416" s="24">
        <v>44540</v>
      </c>
      <c r="B1416" s="33">
        <f t="shared" si="22"/>
        <v>166.58</v>
      </c>
      <c r="C1416" s="24">
        <v>44503</v>
      </c>
      <c r="D1416">
        <v>165.77</v>
      </c>
    </row>
    <row r="1417" spans="1:4" x14ac:dyDescent="0.25">
      <c r="A1417" s="24">
        <v>44543</v>
      </c>
      <c r="B1417" s="33">
        <f t="shared" si="22"/>
        <v>167</v>
      </c>
      <c r="C1417" s="24">
        <v>44504</v>
      </c>
      <c r="D1417">
        <v>167.65</v>
      </c>
    </row>
    <row r="1418" spans="1:4" x14ac:dyDescent="0.25">
      <c r="A1418" s="24">
        <v>44544</v>
      </c>
      <c r="B1418" s="33">
        <f t="shared" si="22"/>
        <v>165.44</v>
      </c>
      <c r="C1418" s="24">
        <v>44505</v>
      </c>
      <c r="D1418">
        <v>169.84</v>
      </c>
    </row>
    <row r="1419" spans="1:4" x14ac:dyDescent="0.25">
      <c r="A1419" s="24">
        <v>44545</v>
      </c>
      <c r="B1419" s="33">
        <f t="shared" si="22"/>
        <v>166.15</v>
      </c>
      <c r="C1419" s="24">
        <v>44508</v>
      </c>
      <c r="D1419">
        <v>170.45</v>
      </c>
    </row>
    <row r="1420" spans="1:4" x14ac:dyDescent="0.25">
      <c r="A1420" s="24">
        <v>44546</v>
      </c>
      <c r="B1420" s="33">
        <f t="shared" si="22"/>
        <v>168.16</v>
      </c>
      <c r="C1420" s="24">
        <v>44509</v>
      </c>
      <c r="D1420">
        <v>171.29</v>
      </c>
    </row>
    <row r="1421" spans="1:4" x14ac:dyDescent="0.25">
      <c r="A1421" s="24">
        <v>44547</v>
      </c>
      <c r="B1421" s="33">
        <f t="shared" si="22"/>
        <v>167.8</v>
      </c>
      <c r="C1421" s="24">
        <v>44510</v>
      </c>
      <c r="D1421">
        <v>173.15</v>
      </c>
    </row>
    <row r="1422" spans="1:4" x14ac:dyDescent="0.25">
      <c r="A1422" s="24">
        <v>44550</v>
      </c>
      <c r="B1422" s="33">
        <f t="shared" si="22"/>
        <v>167.09</v>
      </c>
      <c r="C1422" s="24">
        <v>44511</v>
      </c>
      <c r="D1422">
        <v>174.12</v>
      </c>
    </row>
    <row r="1423" spans="1:4" x14ac:dyDescent="0.25">
      <c r="A1423" s="24">
        <v>44551</v>
      </c>
      <c r="B1423" s="33">
        <f t="shared" si="22"/>
        <v>167.02</v>
      </c>
      <c r="C1423" s="24">
        <v>44512</v>
      </c>
      <c r="D1423">
        <v>174.45</v>
      </c>
    </row>
    <row r="1424" spans="1:4" x14ac:dyDescent="0.25">
      <c r="A1424" s="24">
        <v>44552</v>
      </c>
      <c r="B1424" s="33">
        <f t="shared" si="22"/>
        <v>168.59</v>
      </c>
      <c r="C1424" s="24">
        <v>44515</v>
      </c>
      <c r="D1424">
        <v>174.18</v>
      </c>
    </row>
    <row r="1425" spans="1:4" x14ac:dyDescent="0.25">
      <c r="A1425" s="24">
        <v>44553</v>
      </c>
      <c r="B1425" s="33">
        <f t="shared" si="22"/>
        <v>168.97</v>
      </c>
      <c r="C1425" s="24">
        <v>44516</v>
      </c>
      <c r="D1425">
        <v>172.92</v>
      </c>
    </row>
    <row r="1426" spans="1:4" x14ac:dyDescent="0.25">
      <c r="A1426" s="24">
        <v>44557</v>
      </c>
      <c r="B1426" s="33">
        <f t="shared" si="22"/>
        <v>169.37</v>
      </c>
      <c r="C1426" s="24">
        <v>44517</v>
      </c>
      <c r="D1426">
        <v>174.5</v>
      </c>
    </row>
    <row r="1427" spans="1:4" x14ac:dyDescent="0.25">
      <c r="A1427" s="24">
        <v>44558</v>
      </c>
      <c r="B1427" s="33">
        <f t="shared" si="22"/>
        <v>168.64</v>
      </c>
      <c r="C1427" s="24">
        <v>44518</v>
      </c>
      <c r="D1427">
        <v>173.94</v>
      </c>
    </row>
    <row r="1428" spans="1:4" x14ac:dyDescent="0.25">
      <c r="A1428" s="24">
        <v>44559</v>
      </c>
      <c r="B1428" s="33">
        <f t="shared" si="22"/>
        <v>168.59</v>
      </c>
      <c r="C1428" s="24">
        <v>44519</v>
      </c>
      <c r="D1428">
        <v>172.61</v>
      </c>
    </row>
    <row r="1429" spans="1:4" x14ac:dyDescent="0.25">
      <c r="A1429" s="24">
        <v>44560</v>
      </c>
      <c r="B1429" s="33">
        <f t="shared" si="22"/>
        <v>169.8</v>
      </c>
      <c r="C1429" s="24">
        <v>44522</v>
      </c>
      <c r="D1429">
        <v>168.74</v>
      </c>
    </row>
    <row r="1430" spans="1:4" x14ac:dyDescent="0.25">
      <c r="A1430" s="24">
        <v>44561</v>
      </c>
      <c r="B1430" s="33">
        <f t="shared" si="22"/>
        <v>170.96</v>
      </c>
      <c r="C1430" s="24">
        <v>44523</v>
      </c>
      <c r="D1430">
        <v>167.28</v>
      </c>
    </row>
    <row r="1431" spans="1:4" x14ac:dyDescent="0.25">
      <c r="A1431" s="24">
        <v>44564</v>
      </c>
      <c r="B1431" s="33">
        <f t="shared" si="22"/>
        <v>168.33</v>
      </c>
      <c r="C1431" s="24">
        <v>44524</v>
      </c>
      <c r="D1431">
        <v>167.12</v>
      </c>
    </row>
    <row r="1432" spans="1:4" x14ac:dyDescent="0.25">
      <c r="A1432" s="24">
        <v>44565</v>
      </c>
      <c r="B1432" s="33">
        <f t="shared" si="22"/>
        <v>169.57</v>
      </c>
      <c r="C1432" s="24">
        <v>44526</v>
      </c>
      <c r="D1432">
        <v>166.85</v>
      </c>
    </row>
    <row r="1433" spans="1:4" x14ac:dyDescent="0.25">
      <c r="A1433" s="24">
        <v>44566</v>
      </c>
      <c r="B1433" s="33">
        <f t="shared" si="22"/>
        <v>169.06</v>
      </c>
      <c r="C1433" s="24">
        <v>44529</v>
      </c>
      <c r="D1433">
        <v>166.62</v>
      </c>
    </row>
    <row r="1434" spans="1:4" x14ac:dyDescent="0.25">
      <c r="A1434" s="24">
        <v>44567</v>
      </c>
      <c r="B1434" s="33">
        <f t="shared" si="22"/>
        <v>166.99</v>
      </c>
      <c r="C1434" s="24">
        <v>44530</v>
      </c>
      <c r="D1434">
        <v>165.5</v>
      </c>
    </row>
    <row r="1435" spans="1:4" x14ac:dyDescent="0.25">
      <c r="A1435" s="24">
        <v>44568</v>
      </c>
      <c r="B1435" s="33">
        <f t="shared" si="22"/>
        <v>167.75</v>
      </c>
      <c r="C1435" s="24">
        <v>44531</v>
      </c>
      <c r="D1435">
        <v>166.16</v>
      </c>
    </row>
    <row r="1436" spans="1:4" x14ac:dyDescent="0.25">
      <c r="A1436" s="24">
        <v>44571</v>
      </c>
      <c r="B1436" s="33">
        <f t="shared" si="22"/>
        <v>168.26</v>
      </c>
      <c r="C1436" s="24">
        <v>44532</v>
      </c>
      <c r="D1436">
        <v>165.24</v>
      </c>
    </row>
    <row r="1437" spans="1:4" x14ac:dyDescent="0.25">
      <c r="A1437" s="24">
        <v>44572</v>
      </c>
      <c r="B1437" s="33">
        <f t="shared" si="22"/>
        <v>170.29</v>
      </c>
      <c r="C1437" s="24">
        <v>44533</v>
      </c>
      <c r="D1437">
        <v>166.63</v>
      </c>
    </row>
    <row r="1438" spans="1:4" x14ac:dyDescent="0.25">
      <c r="A1438" s="24">
        <v>44573</v>
      </c>
      <c r="B1438" s="33">
        <f t="shared" si="22"/>
        <v>170.74</v>
      </c>
      <c r="C1438" s="24">
        <v>44536</v>
      </c>
      <c r="D1438">
        <v>166.22</v>
      </c>
    </row>
    <row r="1439" spans="1:4" x14ac:dyDescent="0.25">
      <c r="A1439" s="24">
        <v>44574</v>
      </c>
      <c r="B1439" s="33">
        <f t="shared" si="22"/>
        <v>170.16</v>
      </c>
      <c r="C1439" s="24">
        <v>44537</v>
      </c>
      <c r="D1439">
        <v>166.81</v>
      </c>
    </row>
    <row r="1440" spans="1:4" x14ac:dyDescent="0.25">
      <c r="A1440" s="24">
        <v>44575</v>
      </c>
      <c r="B1440" s="33">
        <f t="shared" si="22"/>
        <v>169.67</v>
      </c>
      <c r="C1440" s="24">
        <v>44538</v>
      </c>
      <c r="D1440">
        <v>166.9</v>
      </c>
    </row>
    <row r="1441" spans="1:4" x14ac:dyDescent="0.25">
      <c r="A1441" s="24">
        <v>44579</v>
      </c>
      <c r="B1441" s="33">
        <f t="shared" si="22"/>
        <v>169.39</v>
      </c>
      <c r="C1441" s="24">
        <v>44539</v>
      </c>
      <c r="D1441">
        <v>165.88</v>
      </c>
    </row>
    <row r="1442" spans="1:4" x14ac:dyDescent="0.25">
      <c r="A1442" s="24">
        <v>44580</v>
      </c>
      <c r="B1442" s="33">
        <f t="shared" si="22"/>
        <v>172.08</v>
      </c>
      <c r="C1442" s="24">
        <v>44540</v>
      </c>
      <c r="D1442">
        <v>166.58</v>
      </c>
    </row>
    <row r="1443" spans="1:4" x14ac:dyDescent="0.25">
      <c r="A1443" s="24">
        <v>44581</v>
      </c>
      <c r="B1443" s="33">
        <f t="shared" si="22"/>
        <v>171.65</v>
      </c>
      <c r="C1443" s="24">
        <v>44543</v>
      </c>
      <c r="D1443">
        <v>167</v>
      </c>
    </row>
    <row r="1444" spans="1:4" x14ac:dyDescent="0.25">
      <c r="A1444" s="24">
        <v>44582</v>
      </c>
      <c r="B1444" s="33">
        <f t="shared" si="22"/>
        <v>171.09</v>
      </c>
      <c r="C1444" s="24">
        <v>44544</v>
      </c>
      <c r="D1444">
        <v>165.44</v>
      </c>
    </row>
    <row r="1445" spans="1:4" x14ac:dyDescent="0.25">
      <c r="A1445" s="24">
        <v>44585</v>
      </c>
      <c r="B1445" s="33">
        <f t="shared" si="22"/>
        <v>172.03</v>
      </c>
      <c r="C1445" s="24">
        <v>44545</v>
      </c>
      <c r="D1445">
        <v>166.15</v>
      </c>
    </row>
    <row r="1446" spans="1:4" x14ac:dyDescent="0.25">
      <c r="A1446" s="24">
        <v>44586</v>
      </c>
      <c r="B1446" s="33">
        <f t="shared" si="22"/>
        <v>172.58</v>
      </c>
      <c r="C1446" s="24">
        <v>44546</v>
      </c>
      <c r="D1446">
        <v>168.16</v>
      </c>
    </row>
    <row r="1447" spans="1:4" x14ac:dyDescent="0.25">
      <c r="A1447" s="24">
        <v>44587</v>
      </c>
      <c r="B1447" s="33">
        <f t="shared" si="22"/>
        <v>169.79</v>
      </c>
      <c r="C1447" s="24">
        <v>44547</v>
      </c>
      <c r="D1447">
        <v>167.8</v>
      </c>
    </row>
    <row r="1448" spans="1:4" x14ac:dyDescent="0.25">
      <c r="A1448" s="24">
        <v>44588</v>
      </c>
      <c r="B1448" s="33">
        <f t="shared" si="22"/>
        <v>167.6</v>
      </c>
      <c r="C1448" s="24">
        <v>44550</v>
      </c>
      <c r="D1448">
        <v>167.09</v>
      </c>
    </row>
    <row r="1449" spans="1:4" x14ac:dyDescent="0.25">
      <c r="A1449" s="24">
        <v>44589</v>
      </c>
      <c r="B1449" s="33">
        <f t="shared" si="22"/>
        <v>167.1</v>
      </c>
      <c r="C1449" s="24">
        <v>44551</v>
      </c>
      <c r="D1449">
        <v>167.02</v>
      </c>
    </row>
    <row r="1450" spans="1:4" x14ac:dyDescent="0.25">
      <c r="A1450" s="24">
        <v>44592</v>
      </c>
      <c r="B1450" s="33">
        <f t="shared" si="22"/>
        <v>168.09</v>
      </c>
      <c r="C1450" s="24">
        <v>44552</v>
      </c>
      <c r="D1450">
        <v>168.59</v>
      </c>
    </row>
    <row r="1451" spans="1:4" x14ac:dyDescent="0.25">
      <c r="A1451" s="24">
        <v>44593</v>
      </c>
      <c r="B1451" s="33">
        <f t="shared" si="22"/>
        <v>168.23</v>
      </c>
      <c r="C1451" s="24">
        <v>44553</v>
      </c>
      <c r="D1451">
        <v>168.97</v>
      </c>
    </row>
    <row r="1452" spans="1:4" x14ac:dyDescent="0.25">
      <c r="A1452" s="24">
        <v>44594</v>
      </c>
      <c r="B1452" s="33">
        <f t="shared" si="22"/>
        <v>168.84</v>
      </c>
      <c r="C1452" s="24">
        <v>44557</v>
      </c>
      <c r="D1452">
        <v>169.37</v>
      </c>
    </row>
    <row r="1453" spans="1:4" x14ac:dyDescent="0.25">
      <c r="A1453" s="24">
        <v>44595</v>
      </c>
      <c r="B1453" s="33">
        <f t="shared" si="22"/>
        <v>168.6</v>
      </c>
      <c r="C1453" s="24">
        <v>44558</v>
      </c>
      <c r="D1453">
        <v>168.64</v>
      </c>
    </row>
    <row r="1454" spans="1:4" x14ac:dyDescent="0.25">
      <c r="A1454" s="24">
        <v>44596</v>
      </c>
      <c r="B1454" s="33">
        <f t="shared" si="22"/>
        <v>168.86</v>
      </c>
      <c r="C1454" s="24">
        <v>44559</v>
      </c>
      <c r="D1454">
        <v>168.59</v>
      </c>
    </row>
    <row r="1455" spans="1:4" x14ac:dyDescent="0.25">
      <c r="A1455" s="24">
        <v>44599</v>
      </c>
      <c r="B1455" s="33">
        <f t="shared" si="22"/>
        <v>170.11</v>
      </c>
      <c r="C1455" s="24">
        <v>44560</v>
      </c>
      <c r="D1455">
        <v>169.8</v>
      </c>
    </row>
    <row r="1456" spans="1:4" x14ac:dyDescent="0.25">
      <c r="A1456" s="24">
        <v>44600</v>
      </c>
      <c r="B1456" s="33">
        <f t="shared" si="22"/>
        <v>170.63</v>
      </c>
      <c r="C1456" s="24">
        <v>44561</v>
      </c>
      <c r="D1456">
        <v>170.96</v>
      </c>
    </row>
    <row r="1457" spans="1:4" x14ac:dyDescent="0.25">
      <c r="A1457" s="24">
        <v>44601</v>
      </c>
      <c r="B1457" s="33">
        <f t="shared" si="22"/>
        <v>171.21</v>
      </c>
      <c r="C1457" s="24">
        <v>44564</v>
      </c>
      <c r="D1457">
        <v>168.33</v>
      </c>
    </row>
    <row r="1458" spans="1:4" x14ac:dyDescent="0.25">
      <c r="A1458" s="24">
        <v>44602</v>
      </c>
      <c r="B1458" s="33">
        <f t="shared" si="22"/>
        <v>170.56</v>
      </c>
      <c r="C1458" s="24">
        <v>44565</v>
      </c>
      <c r="D1458">
        <v>169.57</v>
      </c>
    </row>
    <row r="1459" spans="1:4" x14ac:dyDescent="0.25">
      <c r="A1459" s="24">
        <v>44603</v>
      </c>
      <c r="B1459" s="33">
        <f t="shared" si="22"/>
        <v>173.81</v>
      </c>
      <c r="C1459" s="24">
        <v>44566</v>
      </c>
      <c r="D1459">
        <v>169.06</v>
      </c>
    </row>
    <row r="1460" spans="1:4" x14ac:dyDescent="0.25">
      <c r="A1460" s="24">
        <v>44606</v>
      </c>
      <c r="B1460" s="33">
        <f t="shared" si="22"/>
        <v>174.74</v>
      </c>
      <c r="C1460" s="24">
        <v>44567</v>
      </c>
      <c r="D1460">
        <v>166.99</v>
      </c>
    </row>
    <row r="1461" spans="1:4" x14ac:dyDescent="0.25">
      <c r="A1461" s="24">
        <v>44607</v>
      </c>
      <c r="B1461" s="33">
        <f t="shared" si="22"/>
        <v>173.08</v>
      </c>
      <c r="C1461" s="24">
        <v>44568</v>
      </c>
      <c r="D1461">
        <v>167.75</v>
      </c>
    </row>
    <row r="1462" spans="1:4" x14ac:dyDescent="0.25">
      <c r="A1462" s="24">
        <v>44608</v>
      </c>
      <c r="B1462" s="33">
        <f t="shared" si="22"/>
        <v>174.86</v>
      </c>
      <c r="C1462" s="24">
        <v>44571</v>
      </c>
      <c r="D1462">
        <v>168.26</v>
      </c>
    </row>
    <row r="1463" spans="1:4" x14ac:dyDescent="0.25">
      <c r="A1463" s="24">
        <v>44609</v>
      </c>
      <c r="B1463" s="33">
        <f t="shared" si="22"/>
        <v>177.25</v>
      </c>
      <c r="C1463" s="24">
        <v>44572</v>
      </c>
      <c r="D1463">
        <v>170.29</v>
      </c>
    </row>
    <row r="1464" spans="1:4" x14ac:dyDescent="0.25">
      <c r="A1464" s="24">
        <v>44610</v>
      </c>
      <c r="B1464" s="33">
        <f t="shared" si="22"/>
        <v>177.12</v>
      </c>
      <c r="C1464" s="24">
        <v>44573</v>
      </c>
      <c r="D1464">
        <v>170.74</v>
      </c>
    </row>
    <row r="1465" spans="1:4" x14ac:dyDescent="0.25">
      <c r="A1465" s="24">
        <v>44614</v>
      </c>
      <c r="B1465" s="33">
        <f t="shared" si="22"/>
        <v>177.49</v>
      </c>
      <c r="C1465" s="24">
        <v>44574</v>
      </c>
      <c r="D1465">
        <v>170.16</v>
      </c>
    </row>
    <row r="1466" spans="1:4" x14ac:dyDescent="0.25">
      <c r="A1466" s="24">
        <v>44615</v>
      </c>
      <c r="B1466" s="33">
        <f t="shared" si="22"/>
        <v>178.29</v>
      </c>
      <c r="C1466" s="24">
        <v>44575</v>
      </c>
      <c r="D1466">
        <v>169.67</v>
      </c>
    </row>
    <row r="1467" spans="1:4" x14ac:dyDescent="0.25">
      <c r="A1467" s="24">
        <v>44616</v>
      </c>
      <c r="B1467" s="33">
        <f t="shared" si="22"/>
        <v>177.14</v>
      </c>
      <c r="C1467" s="24">
        <v>44579</v>
      </c>
      <c r="D1467">
        <v>169.39</v>
      </c>
    </row>
    <row r="1468" spans="1:4" x14ac:dyDescent="0.25">
      <c r="A1468" s="24">
        <v>44617</v>
      </c>
      <c r="B1468" s="33">
        <f t="shared" si="22"/>
        <v>176.55</v>
      </c>
      <c r="C1468" s="24">
        <v>44580</v>
      </c>
      <c r="D1468">
        <v>172.08</v>
      </c>
    </row>
    <row r="1469" spans="1:4" x14ac:dyDescent="0.25">
      <c r="A1469" s="24">
        <v>44620</v>
      </c>
      <c r="B1469" s="33">
        <f t="shared" si="22"/>
        <v>178.38</v>
      </c>
      <c r="C1469" s="24">
        <v>44581</v>
      </c>
      <c r="D1469">
        <v>171.65</v>
      </c>
    </row>
    <row r="1470" spans="1:4" x14ac:dyDescent="0.25">
      <c r="A1470" s="24">
        <v>44621</v>
      </c>
      <c r="B1470" s="33">
        <f t="shared" si="22"/>
        <v>181.62</v>
      </c>
      <c r="C1470" s="24">
        <v>44582</v>
      </c>
      <c r="D1470">
        <v>171.09</v>
      </c>
    </row>
    <row r="1471" spans="1:4" x14ac:dyDescent="0.25">
      <c r="A1471" s="24">
        <v>44622</v>
      </c>
      <c r="B1471" s="33">
        <f t="shared" si="22"/>
        <v>179.73</v>
      </c>
      <c r="C1471" s="24">
        <v>44585</v>
      </c>
      <c r="D1471">
        <v>172.03</v>
      </c>
    </row>
    <row r="1472" spans="1:4" x14ac:dyDescent="0.25">
      <c r="A1472" s="24">
        <v>44623</v>
      </c>
      <c r="B1472" s="33">
        <f t="shared" si="22"/>
        <v>180.8</v>
      </c>
      <c r="C1472" s="24">
        <v>44586</v>
      </c>
      <c r="D1472">
        <v>172.58</v>
      </c>
    </row>
    <row r="1473" spans="1:4" x14ac:dyDescent="0.25">
      <c r="A1473" s="24">
        <v>44624</v>
      </c>
      <c r="B1473" s="33">
        <f t="shared" si="22"/>
        <v>183.68</v>
      </c>
      <c r="C1473" s="24">
        <v>44587</v>
      </c>
      <c r="D1473">
        <v>169.79</v>
      </c>
    </row>
    <row r="1474" spans="1:4" x14ac:dyDescent="0.25">
      <c r="A1474" s="24">
        <v>44627</v>
      </c>
      <c r="B1474" s="33">
        <f t="shared" si="22"/>
        <v>186.41</v>
      </c>
      <c r="C1474" s="24">
        <v>44588</v>
      </c>
      <c r="D1474">
        <v>167.6</v>
      </c>
    </row>
    <row r="1475" spans="1:4" x14ac:dyDescent="0.25">
      <c r="A1475" s="24">
        <v>44628</v>
      </c>
      <c r="B1475" s="33">
        <f t="shared" ref="B1475:B1538" si="23">IFERROR(VLOOKUP(A1475,$C$2:$D$1048576,2,FALSE),IF(ROW(B1475)=2,"",B1474))</f>
        <v>191.51</v>
      </c>
      <c r="C1475" s="24">
        <v>44589</v>
      </c>
      <c r="D1475">
        <v>167.1</v>
      </c>
    </row>
    <row r="1476" spans="1:4" x14ac:dyDescent="0.25">
      <c r="A1476" s="24">
        <v>44629</v>
      </c>
      <c r="B1476" s="33">
        <f t="shared" si="23"/>
        <v>185.82</v>
      </c>
      <c r="C1476" s="24">
        <v>44592</v>
      </c>
      <c r="D1476">
        <v>168.09</v>
      </c>
    </row>
    <row r="1477" spans="1:4" x14ac:dyDescent="0.25">
      <c r="A1477" s="24">
        <v>44630</v>
      </c>
      <c r="B1477" s="33">
        <f t="shared" si="23"/>
        <v>186.4</v>
      </c>
      <c r="C1477" s="24">
        <v>44593</v>
      </c>
      <c r="D1477">
        <v>168.23</v>
      </c>
    </row>
    <row r="1478" spans="1:4" x14ac:dyDescent="0.25">
      <c r="A1478" s="24">
        <v>44631</v>
      </c>
      <c r="B1478" s="33">
        <f t="shared" si="23"/>
        <v>185.09</v>
      </c>
      <c r="C1478" s="24">
        <v>44594</v>
      </c>
      <c r="D1478">
        <v>168.84</v>
      </c>
    </row>
    <row r="1479" spans="1:4" x14ac:dyDescent="0.25">
      <c r="A1479" s="24">
        <v>44634</v>
      </c>
      <c r="B1479" s="33">
        <f t="shared" si="23"/>
        <v>182.3</v>
      </c>
      <c r="C1479" s="24">
        <v>44595</v>
      </c>
      <c r="D1479">
        <v>168.6</v>
      </c>
    </row>
    <row r="1480" spans="1:4" x14ac:dyDescent="0.25">
      <c r="A1480" s="24">
        <v>44635</v>
      </c>
      <c r="B1480" s="33">
        <f t="shared" si="23"/>
        <v>178.89</v>
      </c>
      <c r="C1480" s="24">
        <v>44596</v>
      </c>
      <c r="D1480">
        <v>168.86</v>
      </c>
    </row>
    <row r="1481" spans="1:4" x14ac:dyDescent="0.25">
      <c r="A1481" s="24">
        <v>44636</v>
      </c>
      <c r="B1481" s="33">
        <f t="shared" si="23"/>
        <v>180.01</v>
      </c>
      <c r="C1481" s="24">
        <v>44599</v>
      </c>
      <c r="D1481">
        <v>170.11</v>
      </c>
    </row>
    <row r="1482" spans="1:4" x14ac:dyDescent="0.25">
      <c r="A1482" s="24">
        <v>44637</v>
      </c>
      <c r="B1482" s="33">
        <f t="shared" si="23"/>
        <v>180.89</v>
      </c>
      <c r="C1482" s="24">
        <v>44600</v>
      </c>
      <c r="D1482">
        <v>170.63</v>
      </c>
    </row>
    <row r="1483" spans="1:4" x14ac:dyDescent="0.25">
      <c r="A1483" s="24">
        <v>44638</v>
      </c>
      <c r="B1483" s="33">
        <f t="shared" si="23"/>
        <v>179.3</v>
      </c>
      <c r="C1483" s="24">
        <v>44601</v>
      </c>
      <c r="D1483">
        <v>171.21</v>
      </c>
    </row>
    <row r="1484" spans="1:4" x14ac:dyDescent="0.25">
      <c r="A1484" s="24">
        <v>44641</v>
      </c>
      <c r="B1484" s="33">
        <f t="shared" si="23"/>
        <v>180.67</v>
      </c>
      <c r="C1484" s="24">
        <v>44602</v>
      </c>
      <c r="D1484">
        <v>170.56</v>
      </c>
    </row>
    <row r="1485" spans="1:4" x14ac:dyDescent="0.25">
      <c r="A1485" s="24">
        <v>44642</v>
      </c>
      <c r="B1485" s="33">
        <f t="shared" si="23"/>
        <v>179.36</v>
      </c>
      <c r="C1485" s="24">
        <v>44603</v>
      </c>
      <c r="D1485">
        <v>173.81</v>
      </c>
    </row>
    <row r="1486" spans="1:4" x14ac:dyDescent="0.25">
      <c r="A1486" s="24">
        <v>44643</v>
      </c>
      <c r="B1486" s="33">
        <f t="shared" si="23"/>
        <v>181.81</v>
      </c>
      <c r="C1486" s="24">
        <v>44606</v>
      </c>
      <c r="D1486">
        <v>174.74</v>
      </c>
    </row>
    <row r="1487" spans="1:4" x14ac:dyDescent="0.25">
      <c r="A1487" s="24">
        <v>44644</v>
      </c>
      <c r="B1487" s="33">
        <f t="shared" si="23"/>
        <v>183.13</v>
      </c>
      <c r="C1487" s="24">
        <v>44607</v>
      </c>
      <c r="D1487">
        <v>173.08</v>
      </c>
    </row>
    <row r="1488" spans="1:4" x14ac:dyDescent="0.25">
      <c r="A1488" s="24">
        <v>44645</v>
      </c>
      <c r="B1488" s="33">
        <f t="shared" si="23"/>
        <v>182.38</v>
      </c>
      <c r="C1488" s="24">
        <v>44608</v>
      </c>
      <c r="D1488">
        <v>174.86</v>
      </c>
    </row>
    <row r="1489" spans="1:4" x14ac:dyDescent="0.25">
      <c r="A1489" s="24">
        <v>44648</v>
      </c>
      <c r="B1489" s="33">
        <f t="shared" si="23"/>
        <v>179.06</v>
      </c>
      <c r="C1489" s="24">
        <v>44609</v>
      </c>
      <c r="D1489">
        <v>177.25</v>
      </c>
    </row>
    <row r="1490" spans="1:4" x14ac:dyDescent="0.25">
      <c r="A1490" s="24">
        <v>44649</v>
      </c>
      <c r="B1490" s="33">
        <f t="shared" si="23"/>
        <v>179.14</v>
      </c>
      <c r="C1490" s="24">
        <v>44610</v>
      </c>
      <c r="D1490">
        <v>177.12</v>
      </c>
    </row>
    <row r="1491" spans="1:4" x14ac:dyDescent="0.25">
      <c r="A1491" s="24">
        <v>44650</v>
      </c>
      <c r="B1491" s="33">
        <f t="shared" si="23"/>
        <v>180.58</v>
      </c>
      <c r="C1491" s="24">
        <v>44614</v>
      </c>
      <c r="D1491">
        <v>177.49</v>
      </c>
    </row>
    <row r="1492" spans="1:4" x14ac:dyDescent="0.25">
      <c r="A1492" s="24">
        <v>44651</v>
      </c>
      <c r="B1492" s="33">
        <f t="shared" si="23"/>
        <v>180.65</v>
      </c>
      <c r="C1492" s="24">
        <v>44615</v>
      </c>
      <c r="D1492">
        <v>178.29</v>
      </c>
    </row>
    <row r="1493" spans="1:4" x14ac:dyDescent="0.25">
      <c r="A1493" s="24">
        <v>44652</v>
      </c>
      <c r="B1493" s="33">
        <f t="shared" si="23"/>
        <v>179.5</v>
      </c>
      <c r="C1493" s="24">
        <v>44616</v>
      </c>
      <c r="D1493">
        <v>177.14</v>
      </c>
    </row>
    <row r="1494" spans="1:4" x14ac:dyDescent="0.25">
      <c r="A1494" s="24">
        <v>44655</v>
      </c>
      <c r="B1494" s="33">
        <f t="shared" si="23"/>
        <v>180.37</v>
      </c>
      <c r="C1494" s="24">
        <v>44617</v>
      </c>
      <c r="D1494">
        <v>176.55</v>
      </c>
    </row>
    <row r="1495" spans="1:4" x14ac:dyDescent="0.25">
      <c r="A1495" s="24">
        <v>44656</v>
      </c>
      <c r="B1495" s="33">
        <f t="shared" si="23"/>
        <v>179.24</v>
      </c>
      <c r="C1495" s="24">
        <v>44620</v>
      </c>
      <c r="D1495">
        <v>178.38</v>
      </c>
    </row>
    <row r="1496" spans="1:4" x14ac:dyDescent="0.25">
      <c r="A1496" s="24">
        <v>44657</v>
      </c>
      <c r="B1496" s="33">
        <f t="shared" si="23"/>
        <v>179.66</v>
      </c>
      <c r="C1496" s="24">
        <v>44621</v>
      </c>
      <c r="D1496">
        <v>181.62</v>
      </c>
    </row>
    <row r="1497" spans="1:4" x14ac:dyDescent="0.25">
      <c r="A1497" s="24">
        <v>44658</v>
      </c>
      <c r="B1497" s="33">
        <f t="shared" si="23"/>
        <v>180.34</v>
      </c>
      <c r="C1497" s="24">
        <v>44622</v>
      </c>
      <c r="D1497">
        <v>179.73</v>
      </c>
    </row>
    <row r="1498" spans="1:4" x14ac:dyDescent="0.25">
      <c r="A1498" s="24">
        <v>44659</v>
      </c>
      <c r="B1498" s="33">
        <f t="shared" si="23"/>
        <v>181.47</v>
      </c>
      <c r="C1498" s="24">
        <v>44623</v>
      </c>
      <c r="D1498">
        <v>180.8</v>
      </c>
    </row>
    <row r="1499" spans="1:4" x14ac:dyDescent="0.25">
      <c r="A1499" s="24">
        <v>44662</v>
      </c>
      <c r="B1499" s="33">
        <f t="shared" si="23"/>
        <v>182.37</v>
      </c>
      <c r="C1499" s="24">
        <v>44624</v>
      </c>
      <c r="D1499">
        <v>183.68</v>
      </c>
    </row>
    <row r="1500" spans="1:4" x14ac:dyDescent="0.25">
      <c r="A1500" s="24">
        <v>44663</v>
      </c>
      <c r="B1500" s="33">
        <f t="shared" si="23"/>
        <v>183.77</v>
      </c>
      <c r="C1500" s="24">
        <v>44627</v>
      </c>
      <c r="D1500">
        <v>186.41</v>
      </c>
    </row>
    <row r="1501" spans="1:4" x14ac:dyDescent="0.25">
      <c r="A1501" s="24">
        <v>44664</v>
      </c>
      <c r="B1501" s="33">
        <f t="shared" si="23"/>
        <v>184.65</v>
      </c>
      <c r="C1501" s="24">
        <v>44628</v>
      </c>
      <c r="D1501">
        <v>191.51</v>
      </c>
    </row>
    <row r="1502" spans="1:4" x14ac:dyDescent="0.25">
      <c r="A1502" s="24">
        <v>44665</v>
      </c>
      <c r="B1502" s="33">
        <f t="shared" si="23"/>
        <v>184.04</v>
      </c>
      <c r="C1502" s="24">
        <v>44629</v>
      </c>
      <c r="D1502">
        <v>185.82</v>
      </c>
    </row>
    <row r="1503" spans="1:4" x14ac:dyDescent="0.25">
      <c r="A1503" s="24">
        <v>44669</v>
      </c>
      <c r="B1503" s="33">
        <f t="shared" si="23"/>
        <v>184.61</v>
      </c>
      <c r="C1503" s="24">
        <v>44630</v>
      </c>
      <c r="D1503">
        <v>186.4</v>
      </c>
    </row>
    <row r="1504" spans="1:4" x14ac:dyDescent="0.25">
      <c r="A1504" s="24">
        <v>44670</v>
      </c>
      <c r="B1504" s="33">
        <f t="shared" si="23"/>
        <v>181.82</v>
      </c>
      <c r="C1504" s="24">
        <v>44631</v>
      </c>
      <c r="D1504">
        <v>185.09</v>
      </c>
    </row>
    <row r="1505" spans="1:4" x14ac:dyDescent="0.25">
      <c r="A1505" s="24">
        <v>44671</v>
      </c>
      <c r="B1505" s="33">
        <f t="shared" si="23"/>
        <v>182.71</v>
      </c>
      <c r="C1505" s="24">
        <v>44634</v>
      </c>
      <c r="D1505">
        <v>182.3</v>
      </c>
    </row>
    <row r="1506" spans="1:4" x14ac:dyDescent="0.25">
      <c r="A1506" s="24">
        <v>44672</v>
      </c>
      <c r="B1506" s="33">
        <f t="shared" si="23"/>
        <v>182.06</v>
      </c>
      <c r="C1506" s="24">
        <v>44635</v>
      </c>
      <c r="D1506">
        <v>178.89</v>
      </c>
    </row>
    <row r="1507" spans="1:4" x14ac:dyDescent="0.25">
      <c r="A1507" s="24">
        <v>44673</v>
      </c>
      <c r="B1507" s="33">
        <f t="shared" si="23"/>
        <v>180.29</v>
      </c>
      <c r="C1507" s="24">
        <v>44636</v>
      </c>
      <c r="D1507">
        <v>180.01</v>
      </c>
    </row>
    <row r="1508" spans="1:4" x14ac:dyDescent="0.25">
      <c r="A1508" s="24">
        <v>44676</v>
      </c>
      <c r="B1508" s="33">
        <f t="shared" si="23"/>
        <v>177.05</v>
      </c>
      <c r="C1508" s="24">
        <v>44637</v>
      </c>
      <c r="D1508">
        <v>180.89</v>
      </c>
    </row>
    <row r="1509" spans="1:4" x14ac:dyDescent="0.25">
      <c r="A1509" s="24">
        <v>44677</v>
      </c>
      <c r="B1509" s="33">
        <f t="shared" si="23"/>
        <v>177.32</v>
      </c>
      <c r="C1509" s="24">
        <v>44638</v>
      </c>
      <c r="D1509">
        <v>179.3</v>
      </c>
    </row>
    <row r="1510" spans="1:4" x14ac:dyDescent="0.25">
      <c r="A1510" s="24">
        <v>44678</v>
      </c>
      <c r="B1510" s="33">
        <f t="shared" si="23"/>
        <v>175.98</v>
      </c>
      <c r="C1510" s="24">
        <v>44641</v>
      </c>
      <c r="D1510">
        <v>180.67</v>
      </c>
    </row>
    <row r="1511" spans="1:4" x14ac:dyDescent="0.25">
      <c r="A1511" s="24">
        <v>44679</v>
      </c>
      <c r="B1511" s="33">
        <f t="shared" si="23"/>
        <v>176.93</v>
      </c>
      <c r="C1511" s="24">
        <v>44642</v>
      </c>
      <c r="D1511">
        <v>179.36</v>
      </c>
    </row>
    <row r="1512" spans="1:4" x14ac:dyDescent="0.25">
      <c r="A1512" s="24">
        <v>44680</v>
      </c>
      <c r="B1512" s="33">
        <f t="shared" si="23"/>
        <v>176.91</v>
      </c>
      <c r="C1512" s="24">
        <v>44643</v>
      </c>
      <c r="D1512">
        <v>181.81</v>
      </c>
    </row>
    <row r="1513" spans="1:4" x14ac:dyDescent="0.25">
      <c r="A1513" s="24">
        <v>44683</v>
      </c>
      <c r="B1513" s="33">
        <f t="shared" si="23"/>
        <v>173.63</v>
      </c>
      <c r="C1513" s="24">
        <v>44644</v>
      </c>
      <c r="D1513">
        <v>183.13</v>
      </c>
    </row>
    <row r="1514" spans="1:4" x14ac:dyDescent="0.25">
      <c r="A1514" s="24">
        <v>44684</v>
      </c>
      <c r="B1514" s="33">
        <f t="shared" si="23"/>
        <v>174.09</v>
      </c>
      <c r="C1514" s="24">
        <v>44645</v>
      </c>
      <c r="D1514">
        <v>182.38</v>
      </c>
    </row>
    <row r="1515" spans="1:4" x14ac:dyDescent="0.25">
      <c r="A1515" s="24">
        <v>44685</v>
      </c>
      <c r="B1515" s="33">
        <f t="shared" si="23"/>
        <v>175.8</v>
      </c>
      <c r="C1515" s="24">
        <v>44648</v>
      </c>
      <c r="D1515">
        <v>179.06</v>
      </c>
    </row>
    <row r="1516" spans="1:4" x14ac:dyDescent="0.25">
      <c r="A1516" s="24">
        <v>44686</v>
      </c>
      <c r="B1516" s="33">
        <f t="shared" si="23"/>
        <v>175.13</v>
      </c>
      <c r="C1516" s="24">
        <v>44649</v>
      </c>
      <c r="D1516">
        <v>179.14</v>
      </c>
    </row>
    <row r="1517" spans="1:4" x14ac:dyDescent="0.25">
      <c r="A1517" s="24">
        <v>44687</v>
      </c>
      <c r="B1517" s="33">
        <f t="shared" si="23"/>
        <v>175.42</v>
      </c>
      <c r="C1517" s="24">
        <v>44650</v>
      </c>
      <c r="D1517">
        <v>180.58</v>
      </c>
    </row>
    <row r="1518" spans="1:4" x14ac:dyDescent="0.25">
      <c r="A1518" s="24">
        <v>44690</v>
      </c>
      <c r="B1518" s="33">
        <f t="shared" si="23"/>
        <v>172.88</v>
      </c>
      <c r="C1518" s="24">
        <v>44651</v>
      </c>
      <c r="D1518">
        <v>180.65</v>
      </c>
    </row>
    <row r="1519" spans="1:4" x14ac:dyDescent="0.25">
      <c r="A1519" s="24">
        <v>44691</v>
      </c>
      <c r="B1519" s="33">
        <f t="shared" si="23"/>
        <v>171.42</v>
      </c>
      <c r="C1519" s="24">
        <v>44652</v>
      </c>
      <c r="D1519">
        <v>179.5</v>
      </c>
    </row>
    <row r="1520" spans="1:4" x14ac:dyDescent="0.25">
      <c r="A1520" s="24">
        <v>44692</v>
      </c>
      <c r="B1520" s="33">
        <f t="shared" si="23"/>
        <v>172.82</v>
      </c>
      <c r="C1520" s="24">
        <v>44655</v>
      </c>
      <c r="D1520">
        <v>180.37</v>
      </c>
    </row>
    <row r="1521" spans="1:4" x14ac:dyDescent="0.25">
      <c r="A1521" s="24">
        <v>44693</v>
      </c>
      <c r="B1521" s="33">
        <f t="shared" si="23"/>
        <v>170.17</v>
      </c>
      <c r="C1521" s="24">
        <v>44656</v>
      </c>
      <c r="D1521">
        <v>179.24</v>
      </c>
    </row>
    <row r="1522" spans="1:4" x14ac:dyDescent="0.25">
      <c r="A1522" s="24">
        <v>44694</v>
      </c>
      <c r="B1522" s="33">
        <f t="shared" si="23"/>
        <v>168.79</v>
      </c>
      <c r="C1522" s="24">
        <v>44657</v>
      </c>
      <c r="D1522">
        <v>179.66</v>
      </c>
    </row>
    <row r="1523" spans="1:4" x14ac:dyDescent="0.25">
      <c r="A1523" s="24">
        <v>44697</v>
      </c>
      <c r="B1523" s="33">
        <f t="shared" si="23"/>
        <v>170.4</v>
      </c>
      <c r="C1523" s="24">
        <v>44658</v>
      </c>
      <c r="D1523">
        <v>180.34</v>
      </c>
    </row>
    <row r="1524" spans="1:4" x14ac:dyDescent="0.25">
      <c r="A1524" s="24">
        <v>44698</v>
      </c>
      <c r="B1524" s="33">
        <f t="shared" si="23"/>
        <v>169.33</v>
      </c>
      <c r="C1524" s="24">
        <v>44659</v>
      </c>
      <c r="D1524">
        <v>181.47</v>
      </c>
    </row>
    <row r="1525" spans="1:4" x14ac:dyDescent="0.25">
      <c r="A1525" s="24">
        <v>44699</v>
      </c>
      <c r="B1525" s="33">
        <f t="shared" si="23"/>
        <v>169.42</v>
      </c>
      <c r="C1525" s="24">
        <v>44662</v>
      </c>
      <c r="D1525">
        <v>182.37</v>
      </c>
    </row>
    <row r="1526" spans="1:4" x14ac:dyDescent="0.25">
      <c r="A1526" s="24">
        <v>44700</v>
      </c>
      <c r="B1526" s="33">
        <f t="shared" si="23"/>
        <v>171.91</v>
      </c>
      <c r="C1526" s="24">
        <v>44663</v>
      </c>
      <c r="D1526">
        <v>183.77</v>
      </c>
    </row>
    <row r="1527" spans="1:4" x14ac:dyDescent="0.25">
      <c r="A1527" s="24">
        <v>44701</v>
      </c>
      <c r="B1527" s="33">
        <f t="shared" si="23"/>
        <v>172.03</v>
      </c>
      <c r="C1527" s="24">
        <v>44664</v>
      </c>
      <c r="D1527">
        <v>184.65</v>
      </c>
    </row>
    <row r="1528" spans="1:4" x14ac:dyDescent="0.25">
      <c r="A1528" s="24">
        <v>44704</v>
      </c>
      <c r="B1528" s="33">
        <f t="shared" si="23"/>
        <v>172.83</v>
      </c>
      <c r="C1528" s="24">
        <v>44665</v>
      </c>
      <c r="D1528">
        <v>184.04</v>
      </c>
    </row>
    <row r="1529" spans="1:4" x14ac:dyDescent="0.25">
      <c r="A1529" s="24">
        <v>44705</v>
      </c>
      <c r="B1529" s="33">
        <f t="shared" si="23"/>
        <v>174.13</v>
      </c>
      <c r="C1529" s="24">
        <v>44669</v>
      </c>
      <c r="D1529">
        <v>184.61</v>
      </c>
    </row>
    <row r="1530" spans="1:4" x14ac:dyDescent="0.25">
      <c r="A1530" s="24">
        <v>44706</v>
      </c>
      <c r="B1530" s="33">
        <f t="shared" si="23"/>
        <v>173.08</v>
      </c>
      <c r="C1530" s="24">
        <v>44670</v>
      </c>
      <c r="D1530">
        <v>181.82</v>
      </c>
    </row>
    <row r="1531" spans="1:4" x14ac:dyDescent="0.25">
      <c r="A1531" s="24">
        <v>44707</v>
      </c>
      <c r="B1531" s="33">
        <f t="shared" si="23"/>
        <v>172.76</v>
      </c>
      <c r="C1531" s="24">
        <v>44671</v>
      </c>
      <c r="D1531">
        <v>182.71</v>
      </c>
    </row>
    <row r="1532" spans="1:4" x14ac:dyDescent="0.25">
      <c r="A1532" s="24">
        <v>44708</v>
      </c>
      <c r="B1532" s="33">
        <f t="shared" si="23"/>
        <v>172.85</v>
      </c>
      <c r="C1532" s="24">
        <v>44672</v>
      </c>
      <c r="D1532">
        <v>182.06</v>
      </c>
    </row>
    <row r="1533" spans="1:4" x14ac:dyDescent="0.25">
      <c r="A1533" s="24">
        <v>44712</v>
      </c>
      <c r="B1533" s="33">
        <f t="shared" si="23"/>
        <v>171.14</v>
      </c>
      <c r="C1533" s="24">
        <v>44673</v>
      </c>
      <c r="D1533">
        <v>180.29</v>
      </c>
    </row>
    <row r="1534" spans="1:4" x14ac:dyDescent="0.25">
      <c r="A1534" s="24">
        <v>44713</v>
      </c>
      <c r="B1534" s="33">
        <f t="shared" si="23"/>
        <v>172.23</v>
      </c>
      <c r="C1534" s="24">
        <v>44676</v>
      </c>
      <c r="D1534">
        <v>177.05</v>
      </c>
    </row>
    <row r="1535" spans="1:4" x14ac:dyDescent="0.25">
      <c r="A1535" s="24">
        <v>44714</v>
      </c>
      <c r="B1535" s="33">
        <f t="shared" si="23"/>
        <v>174.35</v>
      </c>
      <c r="C1535" s="24">
        <v>44677</v>
      </c>
      <c r="D1535">
        <v>177.32</v>
      </c>
    </row>
    <row r="1536" spans="1:4" x14ac:dyDescent="0.25">
      <c r="A1536" s="24">
        <v>44715</v>
      </c>
      <c r="B1536" s="33">
        <f t="shared" si="23"/>
        <v>172.58</v>
      </c>
      <c r="C1536" s="24">
        <v>44678</v>
      </c>
      <c r="D1536">
        <v>175.98</v>
      </c>
    </row>
    <row r="1537" spans="1:4" x14ac:dyDescent="0.25">
      <c r="A1537" s="24">
        <v>44718</v>
      </c>
      <c r="B1537" s="33">
        <f t="shared" si="23"/>
        <v>171.82</v>
      </c>
      <c r="C1537" s="24">
        <v>44679</v>
      </c>
      <c r="D1537">
        <v>176.93</v>
      </c>
    </row>
    <row r="1538" spans="1:4" x14ac:dyDescent="0.25">
      <c r="A1538" s="24">
        <v>44719</v>
      </c>
      <c r="B1538" s="33">
        <f t="shared" si="23"/>
        <v>172.94</v>
      </c>
      <c r="C1538" s="24">
        <v>44680</v>
      </c>
      <c r="D1538">
        <v>176.91</v>
      </c>
    </row>
    <row r="1539" spans="1:4" x14ac:dyDescent="0.25">
      <c r="A1539" s="24">
        <v>44720</v>
      </c>
      <c r="B1539" s="33">
        <f t="shared" ref="B1539:B1602" si="24">IFERROR(VLOOKUP(A1539,$C$2:$D$1048576,2,FALSE),IF(ROW(B1539)=2,"",B1538))</f>
        <v>172.78</v>
      </c>
      <c r="C1539" s="24">
        <v>44683</v>
      </c>
      <c r="D1539">
        <v>173.63</v>
      </c>
    </row>
    <row r="1540" spans="1:4" x14ac:dyDescent="0.25">
      <c r="A1540" s="24">
        <v>44721</v>
      </c>
      <c r="B1540" s="33">
        <f t="shared" si="24"/>
        <v>172.23</v>
      </c>
      <c r="C1540" s="24">
        <v>44684</v>
      </c>
      <c r="D1540">
        <v>174.09</v>
      </c>
    </row>
    <row r="1541" spans="1:4" x14ac:dyDescent="0.25">
      <c r="A1541" s="24">
        <v>44722</v>
      </c>
      <c r="B1541" s="33">
        <f t="shared" si="24"/>
        <v>174.54</v>
      </c>
      <c r="C1541" s="24">
        <v>44685</v>
      </c>
      <c r="D1541">
        <v>175.8</v>
      </c>
    </row>
    <row r="1542" spans="1:4" x14ac:dyDescent="0.25">
      <c r="A1542" s="24">
        <v>44725</v>
      </c>
      <c r="B1542" s="33">
        <f t="shared" si="24"/>
        <v>169.93</v>
      </c>
      <c r="C1542" s="24">
        <v>44686</v>
      </c>
      <c r="D1542">
        <v>175.13</v>
      </c>
    </row>
    <row r="1543" spans="1:4" x14ac:dyDescent="0.25">
      <c r="A1543" s="24">
        <v>44726</v>
      </c>
      <c r="B1543" s="33">
        <f t="shared" si="24"/>
        <v>168.57</v>
      </c>
      <c r="C1543" s="24">
        <v>44687</v>
      </c>
      <c r="D1543">
        <v>175.42</v>
      </c>
    </row>
    <row r="1544" spans="1:4" x14ac:dyDescent="0.25">
      <c r="A1544" s="24">
        <v>44727</v>
      </c>
      <c r="B1544" s="33">
        <f t="shared" si="24"/>
        <v>170.77</v>
      </c>
      <c r="C1544" s="24">
        <v>44690</v>
      </c>
      <c r="D1544">
        <v>172.88</v>
      </c>
    </row>
    <row r="1545" spans="1:4" x14ac:dyDescent="0.25">
      <c r="A1545" s="24">
        <v>44728</v>
      </c>
      <c r="B1545" s="33">
        <f t="shared" si="24"/>
        <v>172.69</v>
      </c>
      <c r="C1545" s="24">
        <v>44691</v>
      </c>
      <c r="D1545">
        <v>171.42</v>
      </c>
    </row>
    <row r="1546" spans="1:4" x14ac:dyDescent="0.25">
      <c r="A1546" s="24">
        <v>44729</v>
      </c>
      <c r="B1546" s="33">
        <f t="shared" si="24"/>
        <v>171.27</v>
      </c>
      <c r="C1546" s="24">
        <v>44692</v>
      </c>
      <c r="D1546">
        <v>172.82</v>
      </c>
    </row>
    <row r="1547" spans="1:4" x14ac:dyDescent="0.25">
      <c r="A1547" s="24">
        <v>44733</v>
      </c>
      <c r="B1547" s="33">
        <f t="shared" si="24"/>
        <v>170.63</v>
      </c>
      <c r="C1547" s="24">
        <v>44693</v>
      </c>
      <c r="D1547">
        <v>170.17</v>
      </c>
    </row>
    <row r="1548" spans="1:4" x14ac:dyDescent="0.25">
      <c r="A1548" s="24">
        <v>44734</v>
      </c>
      <c r="B1548" s="33">
        <f t="shared" si="24"/>
        <v>171.31</v>
      </c>
      <c r="C1548" s="24">
        <v>44694</v>
      </c>
      <c r="D1548">
        <v>168.79</v>
      </c>
    </row>
    <row r="1549" spans="1:4" x14ac:dyDescent="0.25">
      <c r="A1549" s="24">
        <v>44735</v>
      </c>
      <c r="B1549" s="33">
        <f t="shared" si="24"/>
        <v>170.26</v>
      </c>
      <c r="C1549" s="24">
        <v>44697</v>
      </c>
      <c r="D1549">
        <v>170.4</v>
      </c>
    </row>
    <row r="1550" spans="1:4" x14ac:dyDescent="0.25">
      <c r="A1550" s="24">
        <v>44736</v>
      </c>
      <c r="B1550" s="33">
        <f t="shared" si="24"/>
        <v>170.09</v>
      </c>
      <c r="C1550" s="24">
        <v>44698</v>
      </c>
      <c r="D1550">
        <v>169.33</v>
      </c>
    </row>
    <row r="1551" spans="1:4" x14ac:dyDescent="0.25">
      <c r="A1551" s="24">
        <v>44739</v>
      </c>
      <c r="B1551" s="33">
        <f t="shared" si="24"/>
        <v>169.9</v>
      </c>
      <c r="C1551" s="24">
        <v>44699</v>
      </c>
      <c r="D1551">
        <v>169.42</v>
      </c>
    </row>
    <row r="1552" spans="1:4" x14ac:dyDescent="0.25">
      <c r="A1552" s="24">
        <v>44740</v>
      </c>
      <c r="B1552" s="33">
        <f t="shared" si="24"/>
        <v>169.62</v>
      </c>
      <c r="C1552" s="24">
        <v>44700</v>
      </c>
      <c r="D1552">
        <v>171.91</v>
      </c>
    </row>
    <row r="1553" spans="1:4" x14ac:dyDescent="0.25">
      <c r="A1553" s="24">
        <v>44741</v>
      </c>
      <c r="B1553" s="33">
        <f t="shared" si="24"/>
        <v>169.49</v>
      </c>
      <c r="C1553" s="24">
        <v>44701</v>
      </c>
      <c r="D1553">
        <v>172.03</v>
      </c>
    </row>
    <row r="1554" spans="1:4" x14ac:dyDescent="0.25">
      <c r="A1554" s="24">
        <v>44742</v>
      </c>
      <c r="B1554" s="33">
        <f t="shared" si="24"/>
        <v>168.46</v>
      </c>
      <c r="C1554" s="24">
        <v>44704</v>
      </c>
      <c r="D1554">
        <v>172.83</v>
      </c>
    </row>
    <row r="1555" spans="1:4" x14ac:dyDescent="0.25">
      <c r="A1555" s="24">
        <v>44743</v>
      </c>
      <c r="B1555" s="33">
        <f t="shared" si="24"/>
        <v>168.32</v>
      </c>
      <c r="C1555" s="24">
        <v>44705</v>
      </c>
      <c r="D1555">
        <v>174.13</v>
      </c>
    </row>
    <row r="1556" spans="1:4" x14ac:dyDescent="0.25">
      <c r="A1556" s="24">
        <v>44747</v>
      </c>
      <c r="B1556" s="33">
        <f t="shared" si="24"/>
        <v>164.75</v>
      </c>
      <c r="C1556" s="24">
        <v>44706</v>
      </c>
      <c r="D1556">
        <v>173.08</v>
      </c>
    </row>
    <row r="1557" spans="1:4" x14ac:dyDescent="0.25">
      <c r="A1557" s="24">
        <v>44748</v>
      </c>
      <c r="B1557" s="33">
        <f t="shared" si="24"/>
        <v>162.13999999999999</v>
      </c>
      <c r="C1557" s="24">
        <v>44707</v>
      </c>
      <c r="D1557">
        <v>172.76</v>
      </c>
    </row>
    <row r="1558" spans="1:4" x14ac:dyDescent="0.25">
      <c r="A1558" s="24">
        <v>44749</v>
      </c>
      <c r="B1558" s="33">
        <f t="shared" si="24"/>
        <v>162.22999999999999</v>
      </c>
      <c r="C1558" s="24">
        <v>44708</v>
      </c>
      <c r="D1558">
        <v>172.85</v>
      </c>
    </row>
    <row r="1559" spans="1:4" x14ac:dyDescent="0.25">
      <c r="A1559" s="24">
        <v>44750</v>
      </c>
      <c r="B1559" s="33">
        <f t="shared" si="24"/>
        <v>162.30000000000001</v>
      </c>
      <c r="C1559" s="24">
        <v>44712</v>
      </c>
      <c r="D1559">
        <v>171.14</v>
      </c>
    </row>
    <row r="1560" spans="1:4" x14ac:dyDescent="0.25">
      <c r="A1560" s="24">
        <v>44753</v>
      </c>
      <c r="B1560" s="33">
        <f t="shared" si="24"/>
        <v>161.43</v>
      </c>
      <c r="C1560" s="24">
        <v>44713</v>
      </c>
      <c r="D1560">
        <v>172.23</v>
      </c>
    </row>
    <row r="1561" spans="1:4" x14ac:dyDescent="0.25">
      <c r="A1561" s="24">
        <v>44754</v>
      </c>
      <c r="B1561" s="33">
        <f t="shared" si="24"/>
        <v>160.83000000000001</v>
      </c>
      <c r="C1561" s="24">
        <v>44714</v>
      </c>
      <c r="D1561">
        <v>174.35</v>
      </c>
    </row>
    <row r="1562" spans="1:4" x14ac:dyDescent="0.25">
      <c r="A1562" s="24">
        <v>44755</v>
      </c>
      <c r="B1562" s="33">
        <f t="shared" si="24"/>
        <v>161.6</v>
      </c>
      <c r="C1562" s="24">
        <v>44715</v>
      </c>
      <c r="D1562">
        <v>172.58</v>
      </c>
    </row>
    <row r="1563" spans="1:4" x14ac:dyDescent="0.25">
      <c r="A1563" s="24">
        <v>44756</v>
      </c>
      <c r="B1563" s="33">
        <f t="shared" si="24"/>
        <v>159.33000000000001</v>
      </c>
      <c r="C1563" s="24">
        <v>44718</v>
      </c>
      <c r="D1563">
        <v>171.82</v>
      </c>
    </row>
    <row r="1564" spans="1:4" x14ac:dyDescent="0.25">
      <c r="A1564" s="24">
        <v>44757</v>
      </c>
      <c r="B1564" s="33">
        <f t="shared" si="24"/>
        <v>159.01</v>
      </c>
      <c r="C1564" s="24">
        <v>44719</v>
      </c>
      <c r="D1564">
        <v>172.94</v>
      </c>
    </row>
    <row r="1565" spans="1:4" x14ac:dyDescent="0.25">
      <c r="A1565" s="24">
        <v>44760</v>
      </c>
      <c r="B1565" s="33">
        <f t="shared" si="24"/>
        <v>159.16</v>
      </c>
      <c r="C1565" s="24">
        <v>44720</v>
      </c>
      <c r="D1565">
        <v>172.78</v>
      </c>
    </row>
    <row r="1566" spans="1:4" x14ac:dyDescent="0.25">
      <c r="A1566" s="24">
        <v>44761</v>
      </c>
      <c r="B1566" s="33">
        <f t="shared" si="24"/>
        <v>159.54</v>
      </c>
      <c r="C1566" s="24">
        <v>44721</v>
      </c>
      <c r="D1566">
        <v>172.23</v>
      </c>
    </row>
    <row r="1567" spans="1:4" x14ac:dyDescent="0.25">
      <c r="A1567" s="24">
        <v>44762</v>
      </c>
      <c r="B1567" s="33">
        <f t="shared" si="24"/>
        <v>158.04</v>
      </c>
      <c r="C1567" s="24">
        <v>44722</v>
      </c>
      <c r="D1567">
        <v>174.54</v>
      </c>
    </row>
    <row r="1568" spans="1:4" x14ac:dyDescent="0.25">
      <c r="A1568" s="24">
        <v>44763</v>
      </c>
      <c r="B1568" s="33">
        <f t="shared" si="24"/>
        <v>160.27000000000001</v>
      </c>
      <c r="C1568" s="24">
        <v>44725</v>
      </c>
      <c r="D1568">
        <v>169.93</v>
      </c>
    </row>
    <row r="1569" spans="1:4" x14ac:dyDescent="0.25">
      <c r="A1569" s="24">
        <v>44764</v>
      </c>
      <c r="B1569" s="33">
        <f t="shared" si="24"/>
        <v>160.66999999999999</v>
      </c>
      <c r="C1569" s="24">
        <v>44726</v>
      </c>
      <c r="D1569">
        <v>168.57</v>
      </c>
    </row>
    <row r="1570" spans="1:4" x14ac:dyDescent="0.25">
      <c r="A1570" s="24">
        <v>44767</v>
      </c>
      <c r="B1570" s="33">
        <f t="shared" si="24"/>
        <v>160.22999999999999</v>
      </c>
      <c r="C1570" s="24">
        <v>44727</v>
      </c>
      <c r="D1570">
        <v>170.77</v>
      </c>
    </row>
    <row r="1571" spans="1:4" x14ac:dyDescent="0.25">
      <c r="A1571" s="24">
        <v>44768</v>
      </c>
      <c r="B1571" s="33">
        <f t="shared" si="24"/>
        <v>160.04</v>
      </c>
      <c r="C1571" s="24">
        <v>44728</v>
      </c>
      <c r="D1571">
        <v>172.69</v>
      </c>
    </row>
    <row r="1572" spans="1:4" x14ac:dyDescent="0.25">
      <c r="A1572" s="24">
        <v>44769</v>
      </c>
      <c r="B1572" s="33">
        <f t="shared" si="24"/>
        <v>161.66999999999999</v>
      </c>
      <c r="C1572" s="24">
        <v>44729</v>
      </c>
      <c r="D1572">
        <v>171.27</v>
      </c>
    </row>
    <row r="1573" spans="1:4" x14ac:dyDescent="0.25">
      <c r="A1573" s="24">
        <v>44770</v>
      </c>
      <c r="B1573" s="33">
        <f t="shared" si="24"/>
        <v>163.63999999999999</v>
      </c>
      <c r="C1573" s="24">
        <v>44733</v>
      </c>
      <c r="D1573">
        <v>170.63</v>
      </c>
    </row>
    <row r="1574" spans="1:4" x14ac:dyDescent="0.25">
      <c r="A1574" s="24">
        <v>44771</v>
      </c>
      <c r="B1574" s="33">
        <f t="shared" si="24"/>
        <v>164.1</v>
      </c>
      <c r="C1574" s="24">
        <v>44734</v>
      </c>
      <c r="D1574">
        <v>171.31</v>
      </c>
    </row>
    <row r="1575" spans="1:4" x14ac:dyDescent="0.25">
      <c r="A1575" s="24">
        <v>44774</v>
      </c>
      <c r="B1575" s="33">
        <f t="shared" si="24"/>
        <v>165.03</v>
      </c>
      <c r="C1575" s="24">
        <v>44735</v>
      </c>
      <c r="D1575">
        <v>170.26</v>
      </c>
    </row>
    <row r="1576" spans="1:4" x14ac:dyDescent="0.25">
      <c r="A1576" s="24">
        <v>44775</v>
      </c>
      <c r="B1576" s="33">
        <f t="shared" si="24"/>
        <v>164.05</v>
      </c>
      <c r="C1576" s="24">
        <v>44736</v>
      </c>
      <c r="D1576">
        <v>170.09</v>
      </c>
    </row>
    <row r="1577" spans="1:4" x14ac:dyDescent="0.25">
      <c r="A1577" s="24">
        <v>44776</v>
      </c>
      <c r="B1577" s="33">
        <f t="shared" si="24"/>
        <v>164.45</v>
      </c>
      <c r="C1577" s="24">
        <v>44739</v>
      </c>
      <c r="D1577">
        <v>169.9</v>
      </c>
    </row>
    <row r="1578" spans="1:4" x14ac:dyDescent="0.25">
      <c r="A1578" s="24">
        <v>44777</v>
      </c>
      <c r="B1578" s="33">
        <f t="shared" si="24"/>
        <v>167.17</v>
      </c>
      <c r="C1578" s="24">
        <v>44740</v>
      </c>
      <c r="D1578">
        <v>169.62</v>
      </c>
    </row>
    <row r="1579" spans="1:4" x14ac:dyDescent="0.25">
      <c r="A1579" s="24">
        <v>44778</v>
      </c>
      <c r="B1579" s="33">
        <f t="shared" si="24"/>
        <v>165.29</v>
      </c>
      <c r="C1579" s="24">
        <v>44741</v>
      </c>
      <c r="D1579">
        <v>169.49</v>
      </c>
    </row>
    <row r="1580" spans="1:4" x14ac:dyDescent="0.25">
      <c r="A1580" s="24">
        <v>44781</v>
      </c>
      <c r="B1580" s="33">
        <f t="shared" si="24"/>
        <v>166.69</v>
      </c>
      <c r="C1580" s="24">
        <v>44742</v>
      </c>
      <c r="D1580">
        <v>168.46</v>
      </c>
    </row>
    <row r="1581" spans="1:4" x14ac:dyDescent="0.25">
      <c r="A1581" s="24">
        <v>44782</v>
      </c>
      <c r="B1581" s="33">
        <f t="shared" si="24"/>
        <v>167.2</v>
      </c>
      <c r="C1581" s="24">
        <v>44743</v>
      </c>
      <c r="D1581">
        <v>168.32</v>
      </c>
    </row>
    <row r="1582" spans="1:4" x14ac:dyDescent="0.25">
      <c r="A1582" s="24">
        <v>44783</v>
      </c>
      <c r="B1582" s="33">
        <f t="shared" si="24"/>
        <v>166.78</v>
      </c>
      <c r="C1582" s="24">
        <v>44747</v>
      </c>
      <c r="D1582">
        <v>164.75</v>
      </c>
    </row>
    <row r="1583" spans="1:4" x14ac:dyDescent="0.25">
      <c r="A1583" s="24">
        <v>44784</v>
      </c>
      <c r="B1583" s="33">
        <f t="shared" si="24"/>
        <v>166.34</v>
      </c>
      <c r="C1583" s="24">
        <v>44748</v>
      </c>
      <c r="D1583">
        <v>162.13999999999999</v>
      </c>
    </row>
    <row r="1584" spans="1:4" x14ac:dyDescent="0.25">
      <c r="A1584" s="24">
        <v>44785</v>
      </c>
      <c r="B1584" s="33">
        <f t="shared" si="24"/>
        <v>167.87</v>
      </c>
      <c r="C1584" s="24">
        <v>44749</v>
      </c>
      <c r="D1584">
        <v>162.22999999999999</v>
      </c>
    </row>
    <row r="1585" spans="1:4" x14ac:dyDescent="0.25">
      <c r="A1585" s="24">
        <v>44788</v>
      </c>
      <c r="B1585" s="33">
        <f t="shared" si="24"/>
        <v>165.71</v>
      </c>
      <c r="C1585" s="24">
        <v>44750</v>
      </c>
      <c r="D1585">
        <v>162.30000000000001</v>
      </c>
    </row>
    <row r="1586" spans="1:4" x14ac:dyDescent="0.25">
      <c r="A1586" s="24">
        <v>44789</v>
      </c>
      <c r="B1586" s="33">
        <f t="shared" si="24"/>
        <v>165.42</v>
      </c>
      <c r="C1586" s="24">
        <v>44753</v>
      </c>
      <c r="D1586">
        <v>161.43</v>
      </c>
    </row>
    <row r="1587" spans="1:4" x14ac:dyDescent="0.25">
      <c r="A1587" s="24">
        <v>44790</v>
      </c>
      <c r="B1587" s="33">
        <f t="shared" si="24"/>
        <v>164.35</v>
      </c>
      <c r="C1587" s="24">
        <v>44754</v>
      </c>
      <c r="D1587">
        <v>160.83000000000001</v>
      </c>
    </row>
    <row r="1588" spans="1:4" x14ac:dyDescent="0.25">
      <c r="A1588" s="24">
        <v>44791</v>
      </c>
      <c r="B1588" s="33">
        <f t="shared" si="24"/>
        <v>163.92</v>
      </c>
      <c r="C1588" s="24">
        <v>44755</v>
      </c>
      <c r="D1588">
        <v>161.6</v>
      </c>
    </row>
    <row r="1589" spans="1:4" x14ac:dyDescent="0.25">
      <c r="A1589" s="24">
        <v>44792</v>
      </c>
      <c r="B1589" s="33">
        <f t="shared" si="24"/>
        <v>162.72</v>
      </c>
      <c r="C1589" s="24">
        <v>44756</v>
      </c>
      <c r="D1589">
        <v>159.33000000000001</v>
      </c>
    </row>
    <row r="1590" spans="1:4" x14ac:dyDescent="0.25">
      <c r="A1590" s="24">
        <v>44795</v>
      </c>
      <c r="B1590" s="33">
        <f t="shared" si="24"/>
        <v>161.63999999999999</v>
      </c>
      <c r="C1590" s="24">
        <v>44757</v>
      </c>
      <c r="D1590">
        <v>159.01</v>
      </c>
    </row>
    <row r="1591" spans="1:4" x14ac:dyDescent="0.25">
      <c r="A1591" s="24">
        <v>44796</v>
      </c>
      <c r="B1591" s="33">
        <f t="shared" si="24"/>
        <v>162.77000000000001</v>
      </c>
      <c r="C1591" s="24">
        <v>44760</v>
      </c>
      <c r="D1591">
        <v>159.16</v>
      </c>
    </row>
    <row r="1592" spans="1:4" x14ac:dyDescent="0.25">
      <c r="A1592" s="24">
        <v>44797</v>
      </c>
      <c r="B1592" s="33">
        <f t="shared" si="24"/>
        <v>163.25</v>
      </c>
      <c r="C1592" s="24">
        <v>44761</v>
      </c>
      <c r="D1592">
        <v>159.54</v>
      </c>
    </row>
    <row r="1593" spans="1:4" x14ac:dyDescent="0.25">
      <c r="A1593" s="24">
        <v>44798</v>
      </c>
      <c r="B1593" s="33">
        <f t="shared" si="24"/>
        <v>163.75</v>
      </c>
      <c r="C1593" s="24">
        <v>44762</v>
      </c>
      <c r="D1593">
        <v>158.04</v>
      </c>
    </row>
    <row r="1594" spans="1:4" x14ac:dyDescent="0.25">
      <c r="A1594" s="24">
        <v>44799</v>
      </c>
      <c r="B1594" s="33">
        <f t="shared" si="24"/>
        <v>161.76</v>
      </c>
      <c r="C1594" s="24">
        <v>44763</v>
      </c>
      <c r="D1594">
        <v>160.27000000000001</v>
      </c>
    </row>
    <row r="1595" spans="1:4" x14ac:dyDescent="0.25">
      <c r="A1595" s="24">
        <v>44802</v>
      </c>
      <c r="B1595" s="33">
        <f t="shared" si="24"/>
        <v>161.86000000000001</v>
      </c>
      <c r="C1595" s="24">
        <v>44764</v>
      </c>
      <c r="D1595">
        <v>160.66999999999999</v>
      </c>
    </row>
    <row r="1596" spans="1:4" x14ac:dyDescent="0.25">
      <c r="A1596" s="24">
        <v>44803</v>
      </c>
      <c r="B1596" s="33">
        <f t="shared" si="24"/>
        <v>160.51</v>
      </c>
      <c r="C1596" s="24">
        <v>44767</v>
      </c>
      <c r="D1596">
        <v>160.22999999999999</v>
      </c>
    </row>
    <row r="1597" spans="1:4" x14ac:dyDescent="0.25">
      <c r="A1597" s="24">
        <v>44804</v>
      </c>
      <c r="B1597" s="33">
        <f t="shared" si="24"/>
        <v>159.27000000000001</v>
      </c>
      <c r="C1597" s="24">
        <v>44768</v>
      </c>
      <c r="D1597">
        <v>160.04</v>
      </c>
    </row>
    <row r="1598" spans="1:4" x14ac:dyDescent="0.25">
      <c r="A1598" s="24">
        <v>44805</v>
      </c>
      <c r="B1598" s="33">
        <f t="shared" si="24"/>
        <v>157.87</v>
      </c>
      <c r="C1598" s="24">
        <v>44769</v>
      </c>
      <c r="D1598">
        <v>161.66999999999999</v>
      </c>
    </row>
    <row r="1599" spans="1:4" x14ac:dyDescent="0.25">
      <c r="A1599" s="24">
        <v>44806</v>
      </c>
      <c r="B1599" s="33">
        <f t="shared" si="24"/>
        <v>159.26</v>
      </c>
      <c r="C1599" s="24">
        <v>44770</v>
      </c>
      <c r="D1599">
        <v>163.63999999999999</v>
      </c>
    </row>
    <row r="1600" spans="1:4" x14ac:dyDescent="0.25">
      <c r="A1600" s="24">
        <v>44810</v>
      </c>
      <c r="B1600" s="33">
        <f t="shared" si="24"/>
        <v>158.33000000000001</v>
      </c>
      <c r="C1600" s="24">
        <v>44771</v>
      </c>
      <c r="D1600">
        <v>164.1</v>
      </c>
    </row>
    <row r="1601" spans="1:4" x14ac:dyDescent="0.25">
      <c r="A1601" s="24">
        <v>44811</v>
      </c>
      <c r="B1601" s="33">
        <f t="shared" si="24"/>
        <v>159.94</v>
      </c>
      <c r="C1601" s="24">
        <v>44774</v>
      </c>
      <c r="D1601">
        <v>165.03</v>
      </c>
    </row>
    <row r="1602" spans="1:4" x14ac:dyDescent="0.25">
      <c r="A1602" s="24">
        <v>44812</v>
      </c>
      <c r="B1602" s="33">
        <f t="shared" si="24"/>
        <v>158.97999999999999</v>
      </c>
      <c r="C1602" s="24">
        <v>44775</v>
      </c>
      <c r="D1602">
        <v>164.05</v>
      </c>
    </row>
    <row r="1603" spans="1:4" x14ac:dyDescent="0.25">
      <c r="A1603" s="24">
        <v>44813</v>
      </c>
      <c r="B1603" s="33">
        <f t="shared" ref="B1603:B1666" si="25">IFERROR(VLOOKUP(A1603,$C$2:$D$1048576,2,FALSE),IF(ROW(B1603)=2,"",B1602))</f>
        <v>159.82</v>
      </c>
      <c r="C1603" s="24">
        <v>44776</v>
      </c>
      <c r="D1603">
        <v>164.45</v>
      </c>
    </row>
    <row r="1604" spans="1:4" x14ac:dyDescent="0.25">
      <c r="A1604" s="24">
        <v>44816</v>
      </c>
      <c r="B1604" s="33">
        <f t="shared" si="25"/>
        <v>160.63</v>
      </c>
      <c r="C1604" s="24">
        <v>44777</v>
      </c>
      <c r="D1604">
        <v>167.17</v>
      </c>
    </row>
    <row r="1605" spans="1:4" x14ac:dyDescent="0.25">
      <c r="A1605" s="24">
        <v>44817</v>
      </c>
      <c r="B1605" s="33">
        <f t="shared" si="25"/>
        <v>158.54</v>
      </c>
      <c r="C1605" s="24">
        <v>44778</v>
      </c>
      <c r="D1605">
        <v>165.29</v>
      </c>
    </row>
    <row r="1606" spans="1:4" x14ac:dyDescent="0.25">
      <c r="A1606" s="24">
        <v>44818</v>
      </c>
      <c r="B1606" s="33">
        <f t="shared" si="25"/>
        <v>157.93</v>
      </c>
      <c r="C1606" s="24">
        <v>44781</v>
      </c>
      <c r="D1606">
        <v>166.69</v>
      </c>
    </row>
    <row r="1607" spans="1:4" x14ac:dyDescent="0.25">
      <c r="A1607" s="24">
        <v>44819</v>
      </c>
      <c r="B1607" s="33">
        <f t="shared" si="25"/>
        <v>154.97999999999999</v>
      </c>
      <c r="C1607" s="24">
        <v>44782</v>
      </c>
      <c r="D1607">
        <v>167.2</v>
      </c>
    </row>
    <row r="1608" spans="1:4" x14ac:dyDescent="0.25">
      <c r="A1608" s="24">
        <v>44820</v>
      </c>
      <c r="B1608" s="33">
        <f t="shared" si="25"/>
        <v>155.84</v>
      </c>
      <c r="C1608" s="24">
        <v>44783</v>
      </c>
      <c r="D1608">
        <v>166.78</v>
      </c>
    </row>
    <row r="1609" spans="1:4" x14ac:dyDescent="0.25">
      <c r="A1609" s="24">
        <v>44823</v>
      </c>
      <c r="B1609" s="33">
        <f t="shared" si="25"/>
        <v>155.96</v>
      </c>
      <c r="C1609" s="24">
        <v>44784</v>
      </c>
      <c r="D1609">
        <v>166.34</v>
      </c>
    </row>
    <row r="1610" spans="1:4" x14ac:dyDescent="0.25">
      <c r="A1610" s="24">
        <v>44824</v>
      </c>
      <c r="B1610" s="33">
        <f t="shared" si="25"/>
        <v>155.07</v>
      </c>
      <c r="C1610" s="24">
        <v>44785</v>
      </c>
      <c r="D1610">
        <v>167.87</v>
      </c>
    </row>
    <row r="1611" spans="1:4" x14ac:dyDescent="0.25">
      <c r="A1611" s="24">
        <v>44825</v>
      </c>
      <c r="B1611" s="33">
        <f t="shared" si="25"/>
        <v>155.79</v>
      </c>
      <c r="C1611" s="24">
        <v>44788</v>
      </c>
      <c r="D1611">
        <v>165.71</v>
      </c>
    </row>
    <row r="1612" spans="1:4" x14ac:dyDescent="0.25">
      <c r="A1612" s="24">
        <v>44826</v>
      </c>
      <c r="B1612" s="33">
        <f t="shared" si="25"/>
        <v>155.69999999999999</v>
      </c>
      <c r="C1612" s="24">
        <v>44789</v>
      </c>
      <c r="D1612">
        <v>165.42</v>
      </c>
    </row>
    <row r="1613" spans="1:4" x14ac:dyDescent="0.25">
      <c r="A1613" s="24">
        <v>44827</v>
      </c>
      <c r="B1613" s="33">
        <f t="shared" si="25"/>
        <v>153.01</v>
      </c>
      <c r="C1613" s="24">
        <v>44790</v>
      </c>
      <c r="D1613">
        <v>164.35</v>
      </c>
    </row>
    <row r="1614" spans="1:4" x14ac:dyDescent="0.25">
      <c r="A1614" s="24">
        <v>44830</v>
      </c>
      <c r="B1614" s="33">
        <f t="shared" si="25"/>
        <v>151.22999999999999</v>
      </c>
      <c r="C1614" s="24">
        <v>44791</v>
      </c>
      <c r="D1614">
        <v>163.92</v>
      </c>
    </row>
    <row r="1615" spans="1:4" x14ac:dyDescent="0.25">
      <c r="A1615" s="24">
        <v>44831</v>
      </c>
      <c r="B1615" s="33">
        <f t="shared" si="25"/>
        <v>151.54</v>
      </c>
      <c r="C1615" s="24">
        <v>44792</v>
      </c>
      <c r="D1615">
        <v>162.72</v>
      </c>
    </row>
    <row r="1616" spans="1:4" x14ac:dyDescent="0.25">
      <c r="A1616" s="24">
        <v>44832</v>
      </c>
      <c r="B1616" s="33">
        <f t="shared" si="25"/>
        <v>154.69</v>
      </c>
      <c r="C1616" s="24">
        <v>44795</v>
      </c>
      <c r="D1616">
        <v>161.63999999999999</v>
      </c>
    </row>
    <row r="1617" spans="1:4" x14ac:dyDescent="0.25">
      <c r="A1617" s="24">
        <v>44833</v>
      </c>
      <c r="B1617" s="33">
        <f t="shared" si="25"/>
        <v>154.66</v>
      </c>
      <c r="C1617" s="24">
        <v>44796</v>
      </c>
      <c r="D1617">
        <v>162.77000000000001</v>
      </c>
    </row>
    <row r="1618" spans="1:4" x14ac:dyDescent="0.25">
      <c r="A1618" s="24">
        <v>44834</v>
      </c>
      <c r="B1618" s="33">
        <f t="shared" si="25"/>
        <v>154.66999999999999</v>
      </c>
      <c r="C1618" s="24">
        <v>44797</v>
      </c>
      <c r="D1618">
        <v>163.25</v>
      </c>
    </row>
    <row r="1619" spans="1:4" x14ac:dyDescent="0.25">
      <c r="A1619" s="24">
        <v>44837</v>
      </c>
      <c r="B1619" s="33">
        <f t="shared" si="25"/>
        <v>158.43</v>
      </c>
      <c r="C1619" s="24">
        <v>44798</v>
      </c>
      <c r="D1619">
        <v>163.75</v>
      </c>
    </row>
    <row r="1620" spans="1:4" x14ac:dyDescent="0.25">
      <c r="A1620" s="24">
        <v>44838</v>
      </c>
      <c r="B1620" s="33">
        <f t="shared" si="25"/>
        <v>160.69999999999999</v>
      </c>
      <c r="C1620" s="24">
        <v>44799</v>
      </c>
      <c r="D1620">
        <v>161.76</v>
      </c>
    </row>
    <row r="1621" spans="1:4" x14ac:dyDescent="0.25">
      <c r="A1621" s="24">
        <v>44839</v>
      </c>
      <c r="B1621" s="33">
        <f t="shared" si="25"/>
        <v>159.81</v>
      </c>
      <c r="C1621" s="24">
        <v>44802</v>
      </c>
      <c r="D1621">
        <v>161.86000000000001</v>
      </c>
    </row>
    <row r="1622" spans="1:4" x14ac:dyDescent="0.25">
      <c r="A1622" s="24">
        <v>44840</v>
      </c>
      <c r="B1622" s="33">
        <f t="shared" si="25"/>
        <v>159.63</v>
      </c>
      <c r="C1622" s="24">
        <v>44803</v>
      </c>
      <c r="D1622">
        <v>160.51</v>
      </c>
    </row>
    <row r="1623" spans="1:4" x14ac:dyDescent="0.25">
      <c r="A1623" s="24">
        <v>44841</v>
      </c>
      <c r="B1623" s="33">
        <f t="shared" si="25"/>
        <v>157.88</v>
      </c>
      <c r="C1623" s="24">
        <v>44804</v>
      </c>
      <c r="D1623">
        <v>159.27000000000001</v>
      </c>
    </row>
    <row r="1624" spans="1:4" x14ac:dyDescent="0.25">
      <c r="A1624" s="24">
        <v>44844</v>
      </c>
      <c r="B1624" s="33">
        <f t="shared" si="25"/>
        <v>155.47999999999999</v>
      </c>
      <c r="C1624" s="24">
        <v>44805</v>
      </c>
      <c r="D1624">
        <v>157.87</v>
      </c>
    </row>
    <row r="1625" spans="1:4" x14ac:dyDescent="0.25">
      <c r="A1625" s="24">
        <v>44845</v>
      </c>
      <c r="B1625" s="33">
        <f t="shared" si="25"/>
        <v>155.16</v>
      </c>
      <c r="C1625" s="24">
        <v>44806</v>
      </c>
      <c r="D1625">
        <v>159.26</v>
      </c>
    </row>
    <row r="1626" spans="1:4" x14ac:dyDescent="0.25">
      <c r="A1626" s="24">
        <v>44846</v>
      </c>
      <c r="B1626" s="33">
        <f t="shared" si="25"/>
        <v>155.99</v>
      </c>
      <c r="C1626" s="24">
        <v>44810</v>
      </c>
      <c r="D1626">
        <v>158.33000000000001</v>
      </c>
    </row>
    <row r="1627" spans="1:4" x14ac:dyDescent="0.25">
      <c r="A1627" s="24">
        <v>44847</v>
      </c>
      <c r="B1627" s="33">
        <f t="shared" si="25"/>
        <v>154.91</v>
      </c>
      <c r="C1627" s="24">
        <v>44811</v>
      </c>
      <c r="D1627">
        <v>159.94</v>
      </c>
    </row>
    <row r="1628" spans="1:4" x14ac:dyDescent="0.25">
      <c r="A1628" s="24">
        <v>44848</v>
      </c>
      <c r="B1628" s="33">
        <f t="shared" si="25"/>
        <v>152.97999999999999</v>
      </c>
      <c r="C1628" s="24">
        <v>44812</v>
      </c>
      <c r="D1628">
        <v>158.97999999999999</v>
      </c>
    </row>
    <row r="1629" spans="1:4" x14ac:dyDescent="0.25">
      <c r="A1629" s="24">
        <v>44851</v>
      </c>
      <c r="B1629" s="33">
        <f t="shared" si="25"/>
        <v>153.41999999999999</v>
      </c>
      <c r="C1629" s="24">
        <v>44813</v>
      </c>
      <c r="D1629">
        <v>159.82</v>
      </c>
    </row>
    <row r="1630" spans="1:4" x14ac:dyDescent="0.25">
      <c r="A1630" s="24">
        <v>44852</v>
      </c>
      <c r="B1630" s="33">
        <f t="shared" si="25"/>
        <v>153.75</v>
      </c>
      <c r="C1630" s="24">
        <v>44816</v>
      </c>
      <c r="D1630">
        <v>160.63</v>
      </c>
    </row>
    <row r="1631" spans="1:4" x14ac:dyDescent="0.25">
      <c r="A1631" s="24">
        <v>44853</v>
      </c>
      <c r="B1631" s="33">
        <f t="shared" si="25"/>
        <v>151.69</v>
      </c>
      <c r="C1631" s="24">
        <v>44817</v>
      </c>
      <c r="D1631">
        <v>158.54</v>
      </c>
    </row>
    <row r="1632" spans="1:4" x14ac:dyDescent="0.25">
      <c r="A1632" s="24">
        <v>44854</v>
      </c>
      <c r="B1632" s="33">
        <f t="shared" si="25"/>
        <v>151.44999999999999</v>
      </c>
      <c r="C1632" s="24">
        <v>44818</v>
      </c>
      <c r="D1632">
        <v>157.93</v>
      </c>
    </row>
    <row r="1633" spans="1:4" x14ac:dyDescent="0.25">
      <c r="A1633" s="24">
        <v>44855</v>
      </c>
      <c r="B1633" s="33">
        <f t="shared" si="25"/>
        <v>154.15</v>
      </c>
      <c r="C1633" s="24">
        <v>44819</v>
      </c>
      <c r="D1633">
        <v>154.97999999999999</v>
      </c>
    </row>
    <row r="1634" spans="1:4" x14ac:dyDescent="0.25">
      <c r="A1634" s="24">
        <v>44858</v>
      </c>
      <c r="B1634" s="33">
        <f t="shared" si="25"/>
        <v>153.65</v>
      </c>
      <c r="C1634" s="24">
        <v>44820</v>
      </c>
      <c r="D1634">
        <v>155.84</v>
      </c>
    </row>
    <row r="1635" spans="1:4" x14ac:dyDescent="0.25">
      <c r="A1635" s="24">
        <v>44859</v>
      </c>
      <c r="B1635" s="33">
        <f t="shared" si="25"/>
        <v>154</v>
      </c>
      <c r="C1635" s="24">
        <v>44823</v>
      </c>
      <c r="D1635">
        <v>155.96</v>
      </c>
    </row>
    <row r="1636" spans="1:4" x14ac:dyDescent="0.25">
      <c r="A1636" s="24">
        <v>44860</v>
      </c>
      <c r="B1636" s="33">
        <f t="shared" si="25"/>
        <v>154.97999999999999</v>
      </c>
      <c r="C1636" s="24">
        <v>44824</v>
      </c>
      <c r="D1636">
        <v>155.07</v>
      </c>
    </row>
    <row r="1637" spans="1:4" x14ac:dyDescent="0.25">
      <c r="A1637" s="24">
        <v>44861</v>
      </c>
      <c r="B1637" s="33">
        <f t="shared" si="25"/>
        <v>154.74</v>
      </c>
      <c r="C1637" s="24">
        <v>44825</v>
      </c>
      <c r="D1637">
        <v>155.79</v>
      </c>
    </row>
    <row r="1638" spans="1:4" x14ac:dyDescent="0.25">
      <c r="A1638" s="24">
        <v>44862</v>
      </c>
      <c r="B1638" s="33">
        <f t="shared" si="25"/>
        <v>153.16</v>
      </c>
      <c r="C1638" s="24">
        <v>44826</v>
      </c>
      <c r="D1638">
        <v>155.69999999999999</v>
      </c>
    </row>
    <row r="1639" spans="1:4" x14ac:dyDescent="0.25">
      <c r="A1639" s="24">
        <v>44865</v>
      </c>
      <c r="B1639" s="33">
        <f t="shared" si="25"/>
        <v>151.91</v>
      </c>
      <c r="C1639" s="24">
        <v>44827</v>
      </c>
      <c r="D1639">
        <v>153.01</v>
      </c>
    </row>
    <row r="1640" spans="1:4" x14ac:dyDescent="0.25">
      <c r="A1640" s="24">
        <v>44866</v>
      </c>
      <c r="B1640" s="33">
        <f t="shared" si="25"/>
        <v>153.46</v>
      </c>
      <c r="C1640" s="24">
        <v>44830</v>
      </c>
      <c r="D1640">
        <v>151.22999999999999</v>
      </c>
    </row>
    <row r="1641" spans="1:4" x14ac:dyDescent="0.25">
      <c r="A1641" s="24">
        <v>44867</v>
      </c>
      <c r="B1641" s="33">
        <f t="shared" si="25"/>
        <v>152.38999999999999</v>
      </c>
      <c r="C1641" s="24">
        <v>44831</v>
      </c>
      <c r="D1641">
        <v>151.54</v>
      </c>
    </row>
    <row r="1642" spans="1:4" x14ac:dyDescent="0.25">
      <c r="A1642" s="24">
        <v>44868</v>
      </c>
      <c r="B1642" s="33">
        <f t="shared" si="25"/>
        <v>151.81</v>
      </c>
      <c r="C1642" s="24">
        <v>44832</v>
      </c>
      <c r="D1642">
        <v>154.69</v>
      </c>
    </row>
    <row r="1643" spans="1:4" x14ac:dyDescent="0.25">
      <c r="A1643" s="24">
        <v>44869</v>
      </c>
      <c r="B1643" s="33">
        <f t="shared" si="25"/>
        <v>156.47</v>
      </c>
      <c r="C1643" s="24">
        <v>44833</v>
      </c>
      <c r="D1643">
        <v>154.66</v>
      </c>
    </row>
    <row r="1644" spans="1:4" x14ac:dyDescent="0.25">
      <c r="A1644" s="24">
        <v>44872</v>
      </c>
      <c r="B1644" s="33">
        <f t="shared" si="25"/>
        <v>155.85</v>
      </c>
      <c r="C1644" s="24">
        <v>44834</v>
      </c>
      <c r="D1644">
        <v>154.66999999999999</v>
      </c>
    </row>
    <row r="1645" spans="1:4" x14ac:dyDescent="0.25">
      <c r="A1645" s="24">
        <v>44873</v>
      </c>
      <c r="B1645" s="33">
        <f t="shared" si="25"/>
        <v>159.44999999999999</v>
      </c>
      <c r="C1645" s="24">
        <v>44837</v>
      </c>
      <c r="D1645">
        <v>158.43</v>
      </c>
    </row>
    <row r="1646" spans="1:4" x14ac:dyDescent="0.25">
      <c r="A1646" s="24">
        <v>44874</v>
      </c>
      <c r="B1646" s="33">
        <f t="shared" si="25"/>
        <v>158.65</v>
      </c>
      <c r="C1646" s="24">
        <v>44838</v>
      </c>
      <c r="D1646">
        <v>160.69999999999999</v>
      </c>
    </row>
    <row r="1647" spans="1:4" x14ac:dyDescent="0.25">
      <c r="A1647" s="24">
        <v>44875</v>
      </c>
      <c r="B1647" s="33">
        <f t="shared" si="25"/>
        <v>163.47999999999999</v>
      </c>
      <c r="C1647" s="24">
        <v>44839</v>
      </c>
      <c r="D1647">
        <v>159.81</v>
      </c>
    </row>
    <row r="1648" spans="1:4" x14ac:dyDescent="0.25">
      <c r="A1648" s="24">
        <v>44876</v>
      </c>
      <c r="B1648" s="33">
        <f t="shared" si="25"/>
        <v>164.56</v>
      </c>
      <c r="C1648" s="24">
        <v>44840</v>
      </c>
      <c r="D1648">
        <v>159.63</v>
      </c>
    </row>
    <row r="1649" spans="1:4" x14ac:dyDescent="0.25">
      <c r="A1649" s="24">
        <v>44879</v>
      </c>
      <c r="B1649" s="33">
        <f t="shared" si="25"/>
        <v>164.92</v>
      </c>
      <c r="C1649" s="24">
        <v>44841</v>
      </c>
      <c r="D1649">
        <v>157.88</v>
      </c>
    </row>
    <row r="1650" spans="1:4" x14ac:dyDescent="0.25">
      <c r="A1650" s="24">
        <v>44880</v>
      </c>
      <c r="B1650" s="33">
        <f t="shared" si="25"/>
        <v>165.5</v>
      </c>
      <c r="C1650" s="24">
        <v>44844</v>
      </c>
      <c r="D1650">
        <v>155.47999999999999</v>
      </c>
    </row>
    <row r="1651" spans="1:4" x14ac:dyDescent="0.25">
      <c r="A1651" s="24">
        <v>44881</v>
      </c>
      <c r="B1651" s="33">
        <f t="shared" si="25"/>
        <v>165.12</v>
      </c>
      <c r="C1651" s="24">
        <v>44845</v>
      </c>
      <c r="D1651">
        <v>155.16</v>
      </c>
    </row>
    <row r="1652" spans="1:4" x14ac:dyDescent="0.25">
      <c r="A1652" s="24">
        <v>44882</v>
      </c>
      <c r="B1652" s="33">
        <f t="shared" si="25"/>
        <v>163.92</v>
      </c>
      <c r="C1652" s="24">
        <v>44846</v>
      </c>
      <c r="D1652">
        <v>155.99</v>
      </c>
    </row>
    <row r="1653" spans="1:4" x14ac:dyDescent="0.25">
      <c r="A1653" s="24">
        <v>44883</v>
      </c>
      <c r="B1653" s="33">
        <f t="shared" si="25"/>
        <v>162.79</v>
      </c>
      <c r="C1653" s="24">
        <v>44847</v>
      </c>
      <c r="D1653">
        <v>154.91</v>
      </c>
    </row>
    <row r="1654" spans="1:4" x14ac:dyDescent="0.25">
      <c r="A1654" s="24">
        <v>44886</v>
      </c>
      <c r="B1654" s="33">
        <f t="shared" si="25"/>
        <v>161.88</v>
      </c>
      <c r="C1654" s="24">
        <v>44848</v>
      </c>
      <c r="D1654">
        <v>152.97999999999999</v>
      </c>
    </row>
    <row r="1655" spans="1:4" x14ac:dyDescent="0.25">
      <c r="A1655" s="24">
        <v>44887</v>
      </c>
      <c r="B1655" s="33">
        <f t="shared" si="25"/>
        <v>162.07</v>
      </c>
      <c r="C1655" s="24">
        <v>44851</v>
      </c>
      <c r="D1655">
        <v>153.41999999999999</v>
      </c>
    </row>
    <row r="1656" spans="1:4" x14ac:dyDescent="0.25">
      <c r="A1656" s="24">
        <v>44888</v>
      </c>
      <c r="B1656" s="33">
        <f t="shared" si="25"/>
        <v>163.08000000000001</v>
      </c>
      <c r="C1656" s="24">
        <v>44852</v>
      </c>
      <c r="D1656">
        <v>153.75</v>
      </c>
    </row>
    <row r="1657" spans="1:4" x14ac:dyDescent="0.25">
      <c r="A1657" s="24">
        <v>44890</v>
      </c>
      <c r="B1657" s="33">
        <f t="shared" si="25"/>
        <v>163.22</v>
      </c>
      <c r="C1657" s="24">
        <v>44853</v>
      </c>
      <c r="D1657">
        <v>151.69</v>
      </c>
    </row>
    <row r="1658" spans="1:4" x14ac:dyDescent="0.25">
      <c r="A1658" s="24">
        <v>44893</v>
      </c>
      <c r="B1658" s="33">
        <f t="shared" si="25"/>
        <v>161.93</v>
      </c>
      <c r="C1658" s="24">
        <v>44854</v>
      </c>
      <c r="D1658">
        <v>151.44999999999999</v>
      </c>
    </row>
    <row r="1659" spans="1:4" x14ac:dyDescent="0.25">
      <c r="A1659" s="24">
        <v>44894</v>
      </c>
      <c r="B1659" s="33">
        <f t="shared" si="25"/>
        <v>162.72999999999999</v>
      </c>
      <c r="C1659" s="24">
        <v>44855</v>
      </c>
      <c r="D1659">
        <v>154.15</v>
      </c>
    </row>
    <row r="1660" spans="1:4" x14ac:dyDescent="0.25">
      <c r="A1660" s="24">
        <v>44895</v>
      </c>
      <c r="B1660" s="33">
        <f t="shared" si="25"/>
        <v>164.81</v>
      </c>
      <c r="C1660" s="24">
        <v>44858</v>
      </c>
      <c r="D1660">
        <v>153.65</v>
      </c>
    </row>
    <row r="1661" spans="1:4" x14ac:dyDescent="0.25">
      <c r="A1661" s="24">
        <v>44896</v>
      </c>
      <c r="B1661" s="33">
        <f t="shared" si="25"/>
        <v>167.84</v>
      </c>
      <c r="C1661" s="24">
        <v>44859</v>
      </c>
      <c r="D1661">
        <v>154</v>
      </c>
    </row>
    <row r="1662" spans="1:4" x14ac:dyDescent="0.25">
      <c r="A1662" s="24">
        <v>44897</v>
      </c>
      <c r="B1662" s="33">
        <f t="shared" si="25"/>
        <v>167.26</v>
      </c>
      <c r="C1662" s="24">
        <v>44860</v>
      </c>
      <c r="D1662">
        <v>154.97999999999999</v>
      </c>
    </row>
    <row r="1663" spans="1:4" x14ac:dyDescent="0.25">
      <c r="A1663" s="24">
        <v>44900</v>
      </c>
      <c r="B1663" s="33">
        <f t="shared" si="25"/>
        <v>164.39</v>
      </c>
      <c r="C1663" s="24">
        <v>44861</v>
      </c>
      <c r="D1663">
        <v>154.74</v>
      </c>
    </row>
    <row r="1664" spans="1:4" x14ac:dyDescent="0.25">
      <c r="A1664" s="24">
        <v>44901</v>
      </c>
      <c r="B1664" s="33">
        <f t="shared" si="25"/>
        <v>164.84</v>
      </c>
      <c r="C1664" s="24">
        <v>44862</v>
      </c>
      <c r="D1664">
        <v>153.16</v>
      </c>
    </row>
    <row r="1665" spans="1:4" x14ac:dyDescent="0.25">
      <c r="A1665" s="24">
        <v>44902</v>
      </c>
      <c r="B1665" s="33">
        <f t="shared" si="25"/>
        <v>166.33</v>
      </c>
      <c r="C1665" s="24">
        <v>44865</v>
      </c>
      <c r="D1665">
        <v>151.91</v>
      </c>
    </row>
    <row r="1666" spans="1:4" x14ac:dyDescent="0.25">
      <c r="A1666" s="24">
        <v>44903</v>
      </c>
      <c r="B1666" s="33">
        <f t="shared" si="25"/>
        <v>166.47</v>
      </c>
      <c r="C1666" s="24">
        <v>44866</v>
      </c>
      <c r="D1666">
        <v>153.46</v>
      </c>
    </row>
    <row r="1667" spans="1:4" x14ac:dyDescent="0.25">
      <c r="A1667" s="24">
        <v>44904</v>
      </c>
      <c r="B1667" s="33">
        <f t="shared" ref="B1667:B1730" si="26">IFERROR(VLOOKUP(A1667,$C$2:$D$1048576,2,FALSE),IF(ROW(B1667)=2,"",B1666))</f>
        <v>167.06</v>
      </c>
      <c r="C1667" s="24">
        <v>44867</v>
      </c>
      <c r="D1667">
        <v>152.38999999999999</v>
      </c>
    </row>
    <row r="1668" spans="1:4" x14ac:dyDescent="0.25">
      <c r="A1668" s="24">
        <v>44907</v>
      </c>
      <c r="B1668" s="33">
        <f t="shared" si="26"/>
        <v>165.68</v>
      </c>
      <c r="C1668" s="24">
        <v>44868</v>
      </c>
      <c r="D1668">
        <v>151.81</v>
      </c>
    </row>
    <row r="1669" spans="1:4" x14ac:dyDescent="0.25">
      <c r="A1669" s="24">
        <v>44908</v>
      </c>
      <c r="B1669" s="33">
        <f t="shared" si="26"/>
        <v>168.51</v>
      </c>
      <c r="C1669" s="24">
        <v>44869</v>
      </c>
      <c r="D1669">
        <v>156.47</v>
      </c>
    </row>
    <row r="1670" spans="1:4" x14ac:dyDescent="0.25">
      <c r="A1670" s="24">
        <v>44909</v>
      </c>
      <c r="B1670" s="33">
        <f t="shared" si="26"/>
        <v>168.1</v>
      </c>
      <c r="C1670" s="24">
        <v>44872</v>
      </c>
      <c r="D1670">
        <v>155.85</v>
      </c>
    </row>
    <row r="1671" spans="1:4" x14ac:dyDescent="0.25">
      <c r="A1671" s="24">
        <v>44910</v>
      </c>
      <c r="B1671" s="33">
        <f t="shared" si="26"/>
        <v>165.35</v>
      </c>
      <c r="C1671" s="24">
        <v>44873</v>
      </c>
      <c r="D1671">
        <v>159.44999999999999</v>
      </c>
    </row>
    <row r="1672" spans="1:4" x14ac:dyDescent="0.25">
      <c r="A1672" s="24">
        <v>44911</v>
      </c>
      <c r="B1672" s="33">
        <f t="shared" si="26"/>
        <v>166.79</v>
      </c>
      <c r="C1672" s="24">
        <v>44874</v>
      </c>
      <c r="D1672">
        <v>158.65</v>
      </c>
    </row>
    <row r="1673" spans="1:4" x14ac:dyDescent="0.25">
      <c r="A1673" s="24">
        <v>44914</v>
      </c>
      <c r="B1673" s="33">
        <f t="shared" si="26"/>
        <v>166.32</v>
      </c>
      <c r="C1673" s="24">
        <v>44875</v>
      </c>
      <c r="D1673">
        <v>163.47999999999999</v>
      </c>
    </row>
    <row r="1674" spans="1:4" x14ac:dyDescent="0.25">
      <c r="A1674" s="24">
        <v>44915</v>
      </c>
      <c r="B1674" s="33">
        <f t="shared" si="26"/>
        <v>169.08</v>
      </c>
      <c r="C1674" s="24">
        <v>44876</v>
      </c>
      <c r="D1674">
        <v>164.56</v>
      </c>
    </row>
    <row r="1675" spans="1:4" x14ac:dyDescent="0.25">
      <c r="A1675" s="24">
        <v>44916</v>
      </c>
      <c r="B1675" s="33">
        <f t="shared" si="26"/>
        <v>168.8</v>
      </c>
      <c r="C1675" s="24">
        <v>44879</v>
      </c>
      <c r="D1675">
        <v>164.92</v>
      </c>
    </row>
    <row r="1676" spans="1:4" x14ac:dyDescent="0.25">
      <c r="A1676" s="24">
        <v>44917</v>
      </c>
      <c r="B1676" s="33">
        <f t="shared" si="26"/>
        <v>166.76</v>
      </c>
      <c r="C1676" s="24">
        <v>44880</v>
      </c>
      <c r="D1676">
        <v>165.5</v>
      </c>
    </row>
    <row r="1677" spans="1:4" x14ac:dyDescent="0.25">
      <c r="A1677" s="24">
        <v>44918</v>
      </c>
      <c r="B1677" s="33">
        <f t="shared" si="26"/>
        <v>167.26</v>
      </c>
      <c r="C1677" s="24">
        <v>44881</v>
      </c>
      <c r="D1677">
        <v>165.12</v>
      </c>
    </row>
    <row r="1678" spans="1:4" x14ac:dyDescent="0.25">
      <c r="A1678" s="24">
        <v>44922</v>
      </c>
      <c r="B1678" s="33">
        <f t="shared" si="26"/>
        <v>168.67</v>
      </c>
      <c r="C1678" s="24">
        <v>44882</v>
      </c>
      <c r="D1678">
        <v>163.92</v>
      </c>
    </row>
    <row r="1679" spans="1:4" x14ac:dyDescent="0.25">
      <c r="A1679" s="24">
        <v>44923</v>
      </c>
      <c r="B1679" s="33">
        <f t="shared" si="26"/>
        <v>167.91</v>
      </c>
      <c r="C1679" s="24">
        <v>44883</v>
      </c>
      <c r="D1679">
        <v>162.79</v>
      </c>
    </row>
    <row r="1680" spans="1:4" x14ac:dyDescent="0.25">
      <c r="A1680" s="24">
        <v>44924</v>
      </c>
      <c r="B1680" s="33">
        <f t="shared" si="26"/>
        <v>168.85</v>
      </c>
      <c r="C1680" s="24">
        <v>44886</v>
      </c>
      <c r="D1680">
        <v>161.88</v>
      </c>
    </row>
    <row r="1681" spans="1:4" x14ac:dyDescent="0.25">
      <c r="A1681" s="24">
        <v>44925</v>
      </c>
      <c r="B1681" s="33">
        <f t="shared" si="26"/>
        <v>169.64</v>
      </c>
      <c r="C1681" s="24">
        <v>44887</v>
      </c>
      <c r="D1681">
        <v>162.07</v>
      </c>
    </row>
    <row r="1682" spans="1:4" x14ac:dyDescent="0.25">
      <c r="A1682" s="24">
        <v>44929</v>
      </c>
      <c r="B1682" s="33">
        <f t="shared" si="26"/>
        <v>171.06</v>
      </c>
      <c r="C1682" s="24">
        <v>44888</v>
      </c>
      <c r="D1682">
        <v>163.08000000000001</v>
      </c>
    </row>
    <row r="1683" spans="1:4" x14ac:dyDescent="0.25">
      <c r="A1683" s="24">
        <v>44930</v>
      </c>
      <c r="B1683" s="33">
        <f t="shared" si="26"/>
        <v>172.67</v>
      </c>
      <c r="C1683" s="24">
        <v>44890</v>
      </c>
      <c r="D1683">
        <v>163.22</v>
      </c>
    </row>
    <row r="1684" spans="1:4" x14ac:dyDescent="0.25">
      <c r="A1684" s="24">
        <v>44931</v>
      </c>
      <c r="B1684" s="33">
        <f t="shared" si="26"/>
        <v>170.52</v>
      </c>
      <c r="C1684" s="24">
        <v>44893</v>
      </c>
      <c r="D1684">
        <v>161.93</v>
      </c>
    </row>
    <row r="1685" spans="1:4" x14ac:dyDescent="0.25">
      <c r="A1685" s="24">
        <v>44932</v>
      </c>
      <c r="B1685" s="33">
        <f t="shared" si="26"/>
        <v>173.71</v>
      </c>
      <c r="C1685" s="24">
        <v>44894</v>
      </c>
      <c r="D1685">
        <v>162.72999999999999</v>
      </c>
    </row>
    <row r="1686" spans="1:4" x14ac:dyDescent="0.25">
      <c r="A1686" s="24">
        <v>44935</v>
      </c>
      <c r="B1686" s="33">
        <f t="shared" si="26"/>
        <v>174.1</v>
      </c>
      <c r="C1686" s="24">
        <v>44895</v>
      </c>
      <c r="D1686">
        <v>164.81</v>
      </c>
    </row>
    <row r="1687" spans="1:4" x14ac:dyDescent="0.25">
      <c r="A1687" s="24">
        <v>44936</v>
      </c>
      <c r="B1687" s="33">
        <f t="shared" si="26"/>
        <v>174.74</v>
      </c>
      <c r="C1687" s="24">
        <v>44896</v>
      </c>
      <c r="D1687">
        <v>167.84</v>
      </c>
    </row>
    <row r="1688" spans="1:4" x14ac:dyDescent="0.25">
      <c r="A1688" s="24">
        <v>44937</v>
      </c>
      <c r="B1688" s="33">
        <f t="shared" si="26"/>
        <v>174.62</v>
      </c>
      <c r="C1688" s="24">
        <v>44897</v>
      </c>
      <c r="D1688">
        <v>167.26</v>
      </c>
    </row>
    <row r="1689" spans="1:4" x14ac:dyDescent="0.25">
      <c r="A1689" s="24">
        <v>44938</v>
      </c>
      <c r="B1689" s="33">
        <f t="shared" si="26"/>
        <v>176.64</v>
      </c>
      <c r="C1689" s="24">
        <v>44900</v>
      </c>
      <c r="D1689">
        <v>164.39</v>
      </c>
    </row>
    <row r="1690" spans="1:4" x14ac:dyDescent="0.25">
      <c r="A1690" s="24">
        <v>44939</v>
      </c>
      <c r="B1690" s="33">
        <f t="shared" si="26"/>
        <v>178.76</v>
      </c>
      <c r="C1690" s="24">
        <v>44901</v>
      </c>
      <c r="D1690">
        <v>164.84</v>
      </c>
    </row>
    <row r="1691" spans="1:4" x14ac:dyDescent="0.25">
      <c r="A1691" s="24">
        <v>44943</v>
      </c>
      <c r="B1691" s="33">
        <f t="shared" si="26"/>
        <v>177.59</v>
      </c>
      <c r="C1691" s="24">
        <v>44902</v>
      </c>
      <c r="D1691">
        <v>166.33</v>
      </c>
    </row>
    <row r="1692" spans="1:4" x14ac:dyDescent="0.25">
      <c r="A1692" s="24">
        <v>44944</v>
      </c>
      <c r="B1692" s="33">
        <f t="shared" si="26"/>
        <v>177.08</v>
      </c>
      <c r="C1692" s="24">
        <v>44903</v>
      </c>
      <c r="D1692">
        <v>166.47</v>
      </c>
    </row>
    <row r="1693" spans="1:4" x14ac:dyDescent="0.25">
      <c r="A1693" s="24">
        <v>44945</v>
      </c>
      <c r="B1693" s="33">
        <f t="shared" si="26"/>
        <v>179.89</v>
      </c>
      <c r="C1693" s="24">
        <v>44904</v>
      </c>
      <c r="D1693">
        <v>167.06</v>
      </c>
    </row>
    <row r="1694" spans="1:4" x14ac:dyDescent="0.25">
      <c r="A1694" s="24">
        <v>44946</v>
      </c>
      <c r="B1694" s="33">
        <f t="shared" si="26"/>
        <v>179.29</v>
      </c>
      <c r="C1694" s="24">
        <v>44907</v>
      </c>
      <c r="D1694">
        <v>165.68</v>
      </c>
    </row>
    <row r="1695" spans="1:4" x14ac:dyDescent="0.25">
      <c r="A1695" s="24">
        <v>44949</v>
      </c>
      <c r="B1695" s="33">
        <f t="shared" si="26"/>
        <v>179.63</v>
      </c>
      <c r="C1695" s="24">
        <v>44908</v>
      </c>
      <c r="D1695">
        <v>168.51</v>
      </c>
    </row>
    <row r="1696" spans="1:4" x14ac:dyDescent="0.25">
      <c r="A1696" s="24">
        <v>44950</v>
      </c>
      <c r="B1696" s="33">
        <f t="shared" si="26"/>
        <v>180.28</v>
      </c>
      <c r="C1696" s="24">
        <v>44909</v>
      </c>
      <c r="D1696">
        <v>168.1</v>
      </c>
    </row>
    <row r="1697" spans="1:4" x14ac:dyDescent="0.25">
      <c r="A1697" s="24">
        <v>44951</v>
      </c>
      <c r="B1697" s="33">
        <f t="shared" si="26"/>
        <v>181.11</v>
      </c>
      <c r="C1697" s="24">
        <v>44910</v>
      </c>
      <c r="D1697">
        <v>165.35</v>
      </c>
    </row>
    <row r="1698" spans="1:4" x14ac:dyDescent="0.25">
      <c r="A1698" s="24">
        <v>44952</v>
      </c>
      <c r="B1698" s="33">
        <f t="shared" si="26"/>
        <v>179.47</v>
      </c>
      <c r="C1698" s="24">
        <v>44911</v>
      </c>
      <c r="D1698">
        <v>166.79</v>
      </c>
    </row>
    <row r="1699" spans="1:4" x14ac:dyDescent="0.25">
      <c r="A1699" s="24">
        <v>44953</v>
      </c>
      <c r="B1699" s="33">
        <f t="shared" si="26"/>
        <v>179.22</v>
      </c>
      <c r="C1699" s="24">
        <v>44914</v>
      </c>
      <c r="D1699">
        <v>166.32</v>
      </c>
    </row>
    <row r="1700" spans="1:4" x14ac:dyDescent="0.25">
      <c r="A1700" s="24">
        <v>44956</v>
      </c>
      <c r="B1700" s="33">
        <f t="shared" si="26"/>
        <v>178.76</v>
      </c>
      <c r="C1700" s="24">
        <v>44915</v>
      </c>
      <c r="D1700">
        <v>169.08</v>
      </c>
    </row>
    <row r="1701" spans="1:4" x14ac:dyDescent="0.25">
      <c r="A1701" s="24">
        <v>44957</v>
      </c>
      <c r="B1701" s="33">
        <f t="shared" si="26"/>
        <v>179.41</v>
      </c>
      <c r="C1701" s="24">
        <v>44916</v>
      </c>
      <c r="D1701">
        <v>168.8</v>
      </c>
    </row>
    <row r="1702" spans="1:4" x14ac:dyDescent="0.25">
      <c r="A1702" s="24">
        <v>44958</v>
      </c>
      <c r="B1702" s="33">
        <f t="shared" si="26"/>
        <v>181.67</v>
      </c>
      <c r="C1702" s="24">
        <v>44917</v>
      </c>
      <c r="D1702">
        <v>166.76</v>
      </c>
    </row>
    <row r="1703" spans="1:4" x14ac:dyDescent="0.25">
      <c r="A1703" s="24">
        <v>44959</v>
      </c>
      <c r="B1703" s="33">
        <f t="shared" si="26"/>
        <v>177.9</v>
      </c>
      <c r="C1703" s="24">
        <v>44918</v>
      </c>
      <c r="D1703">
        <v>167.26</v>
      </c>
    </row>
    <row r="1704" spans="1:4" x14ac:dyDescent="0.25">
      <c r="A1704" s="24">
        <v>44960</v>
      </c>
      <c r="B1704" s="33">
        <f t="shared" si="26"/>
        <v>173.46</v>
      </c>
      <c r="C1704" s="24">
        <v>44922</v>
      </c>
      <c r="D1704">
        <v>168.67</v>
      </c>
    </row>
    <row r="1705" spans="1:4" x14ac:dyDescent="0.25">
      <c r="A1705" s="24">
        <v>44963</v>
      </c>
      <c r="B1705" s="33">
        <f t="shared" si="26"/>
        <v>173.82</v>
      </c>
      <c r="C1705" s="24">
        <v>44923</v>
      </c>
      <c r="D1705">
        <v>167.91</v>
      </c>
    </row>
    <row r="1706" spans="1:4" x14ac:dyDescent="0.25">
      <c r="A1706" s="24">
        <v>44964</v>
      </c>
      <c r="B1706" s="33">
        <f t="shared" si="26"/>
        <v>173.98</v>
      </c>
      <c r="C1706" s="24">
        <v>44924</v>
      </c>
      <c r="D1706">
        <v>168.85</v>
      </c>
    </row>
    <row r="1707" spans="1:4" x14ac:dyDescent="0.25">
      <c r="A1707" s="24">
        <v>44965</v>
      </c>
      <c r="B1707" s="33">
        <f t="shared" si="26"/>
        <v>174.41</v>
      </c>
      <c r="C1707" s="24">
        <v>44925</v>
      </c>
      <c r="D1707">
        <v>169.64</v>
      </c>
    </row>
    <row r="1708" spans="1:4" x14ac:dyDescent="0.25">
      <c r="A1708" s="24">
        <v>44966</v>
      </c>
      <c r="B1708" s="33">
        <f t="shared" si="26"/>
        <v>173.03</v>
      </c>
      <c r="C1708" s="24">
        <v>44929</v>
      </c>
      <c r="D1708">
        <v>171.06</v>
      </c>
    </row>
    <row r="1709" spans="1:4" x14ac:dyDescent="0.25">
      <c r="A1709" s="24">
        <v>44967</v>
      </c>
      <c r="B1709" s="33">
        <f t="shared" si="26"/>
        <v>173.36</v>
      </c>
      <c r="C1709" s="24">
        <v>44930</v>
      </c>
      <c r="D1709">
        <v>172.67</v>
      </c>
    </row>
    <row r="1710" spans="1:4" x14ac:dyDescent="0.25">
      <c r="A1710" s="24">
        <v>44970</v>
      </c>
      <c r="B1710" s="33">
        <f t="shared" si="26"/>
        <v>172.48</v>
      </c>
      <c r="C1710" s="24">
        <v>44931</v>
      </c>
      <c r="D1710">
        <v>170.52</v>
      </c>
    </row>
    <row r="1711" spans="1:4" x14ac:dyDescent="0.25">
      <c r="A1711" s="24">
        <v>44971</v>
      </c>
      <c r="B1711" s="33">
        <f t="shared" si="26"/>
        <v>172.61</v>
      </c>
      <c r="C1711" s="24">
        <v>44932</v>
      </c>
      <c r="D1711">
        <v>173.71</v>
      </c>
    </row>
    <row r="1712" spans="1:4" x14ac:dyDescent="0.25">
      <c r="A1712" s="24">
        <v>44972</v>
      </c>
      <c r="B1712" s="33">
        <f t="shared" si="26"/>
        <v>170.89</v>
      </c>
      <c r="C1712" s="24">
        <v>44935</v>
      </c>
      <c r="D1712">
        <v>174.1</v>
      </c>
    </row>
    <row r="1713" spans="1:4" x14ac:dyDescent="0.25">
      <c r="A1713" s="24">
        <v>44973</v>
      </c>
      <c r="B1713" s="33">
        <f t="shared" si="26"/>
        <v>170.75</v>
      </c>
      <c r="C1713" s="24">
        <v>44936</v>
      </c>
      <c r="D1713">
        <v>174.74</v>
      </c>
    </row>
    <row r="1714" spans="1:4" x14ac:dyDescent="0.25">
      <c r="A1714" s="24">
        <v>44974</v>
      </c>
      <c r="B1714" s="33">
        <f t="shared" si="26"/>
        <v>171.26</v>
      </c>
      <c r="C1714" s="24">
        <v>44937</v>
      </c>
      <c r="D1714">
        <v>174.62</v>
      </c>
    </row>
    <row r="1715" spans="1:4" x14ac:dyDescent="0.25">
      <c r="A1715" s="24">
        <v>44978</v>
      </c>
      <c r="B1715" s="33">
        <f t="shared" si="26"/>
        <v>170.62</v>
      </c>
      <c r="C1715" s="24">
        <v>44938</v>
      </c>
      <c r="D1715">
        <v>176.64</v>
      </c>
    </row>
    <row r="1716" spans="1:4" x14ac:dyDescent="0.25">
      <c r="A1716" s="24">
        <v>44979</v>
      </c>
      <c r="B1716" s="33">
        <f t="shared" si="26"/>
        <v>169.66</v>
      </c>
      <c r="C1716" s="24">
        <v>44939</v>
      </c>
      <c r="D1716">
        <v>178.76</v>
      </c>
    </row>
    <row r="1717" spans="1:4" x14ac:dyDescent="0.25">
      <c r="A1717" s="24">
        <v>44980</v>
      </c>
      <c r="B1717" s="33">
        <f t="shared" si="26"/>
        <v>169.57</v>
      </c>
      <c r="C1717" s="24">
        <v>44943</v>
      </c>
      <c r="D1717">
        <v>177.59</v>
      </c>
    </row>
    <row r="1718" spans="1:4" x14ac:dyDescent="0.25">
      <c r="A1718" s="24">
        <v>44981</v>
      </c>
      <c r="B1718" s="33">
        <f t="shared" si="26"/>
        <v>168.35</v>
      </c>
      <c r="C1718" s="24">
        <v>44944</v>
      </c>
      <c r="D1718">
        <v>177.08</v>
      </c>
    </row>
    <row r="1719" spans="1:4" x14ac:dyDescent="0.25">
      <c r="A1719" s="24">
        <v>44984</v>
      </c>
      <c r="B1719" s="33">
        <f t="shared" si="26"/>
        <v>169.01</v>
      </c>
      <c r="C1719" s="24">
        <v>44945</v>
      </c>
      <c r="D1719">
        <v>179.89</v>
      </c>
    </row>
    <row r="1720" spans="1:4" x14ac:dyDescent="0.25">
      <c r="A1720" s="24">
        <v>44985</v>
      </c>
      <c r="B1720" s="33">
        <f t="shared" si="26"/>
        <v>169.78</v>
      </c>
      <c r="C1720" s="24">
        <v>44946</v>
      </c>
      <c r="D1720">
        <v>179.29</v>
      </c>
    </row>
    <row r="1721" spans="1:4" x14ac:dyDescent="0.25">
      <c r="A1721" s="24">
        <v>44986</v>
      </c>
      <c r="B1721" s="33">
        <f t="shared" si="26"/>
        <v>170.76</v>
      </c>
      <c r="C1721" s="24">
        <v>44949</v>
      </c>
      <c r="D1721">
        <v>179.63</v>
      </c>
    </row>
    <row r="1722" spans="1:4" x14ac:dyDescent="0.25">
      <c r="A1722" s="24">
        <v>44987</v>
      </c>
      <c r="B1722" s="33">
        <f t="shared" si="26"/>
        <v>170.66</v>
      </c>
      <c r="C1722" s="24">
        <v>44950</v>
      </c>
      <c r="D1722">
        <v>180.28</v>
      </c>
    </row>
    <row r="1723" spans="1:4" x14ac:dyDescent="0.25">
      <c r="A1723" s="24">
        <v>44988</v>
      </c>
      <c r="B1723" s="33">
        <f t="shared" si="26"/>
        <v>172.49</v>
      </c>
      <c r="C1723" s="24">
        <v>44951</v>
      </c>
      <c r="D1723">
        <v>181.11</v>
      </c>
    </row>
    <row r="1724" spans="1:4" x14ac:dyDescent="0.25">
      <c r="A1724" s="24">
        <v>44991</v>
      </c>
      <c r="B1724" s="33">
        <f t="shared" si="26"/>
        <v>171.62</v>
      </c>
      <c r="C1724" s="24">
        <v>44952</v>
      </c>
      <c r="D1724">
        <v>179.47</v>
      </c>
    </row>
    <row r="1725" spans="1:4" x14ac:dyDescent="0.25">
      <c r="A1725" s="24">
        <v>44992</v>
      </c>
      <c r="B1725" s="33">
        <f t="shared" si="26"/>
        <v>168.62</v>
      </c>
      <c r="C1725" s="24">
        <v>44953</v>
      </c>
      <c r="D1725">
        <v>179.22</v>
      </c>
    </row>
    <row r="1726" spans="1:4" x14ac:dyDescent="0.25">
      <c r="A1726" s="24">
        <v>44993</v>
      </c>
      <c r="B1726" s="33">
        <f t="shared" si="26"/>
        <v>168.54</v>
      </c>
      <c r="C1726" s="24">
        <v>44956</v>
      </c>
      <c r="D1726">
        <v>178.76</v>
      </c>
    </row>
    <row r="1727" spans="1:4" x14ac:dyDescent="0.25">
      <c r="A1727" s="24">
        <v>44994</v>
      </c>
      <c r="B1727" s="33">
        <f t="shared" si="26"/>
        <v>170.2</v>
      </c>
      <c r="C1727" s="24">
        <v>44957</v>
      </c>
      <c r="D1727">
        <v>179.41</v>
      </c>
    </row>
    <row r="1728" spans="1:4" x14ac:dyDescent="0.25">
      <c r="A1728" s="24">
        <v>44995</v>
      </c>
      <c r="B1728" s="33">
        <f t="shared" si="26"/>
        <v>173.87</v>
      </c>
      <c r="C1728" s="24">
        <v>44958</v>
      </c>
      <c r="D1728">
        <v>181.67</v>
      </c>
    </row>
    <row r="1729" spans="1:4" x14ac:dyDescent="0.25">
      <c r="A1729" s="24">
        <v>44998</v>
      </c>
      <c r="B1729" s="33">
        <f t="shared" si="26"/>
        <v>177.86</v>
      </c>
      <c r="C1729" s="24">
        <v>44959</v>
      </c>
      <c r="D1729">
        <v>177.9</v>
      </c>
    </row>
    <row r="1730" spans="1:4" x14ac:dyDescent="0.25">
      <c r="A1730" s="24">
        <v>44999</v>
      </c>
      <c r="B1730" s="33">
        <f t="shared" si="26"/>
        <v>176.83</v>
      </c>
      <c r="C1730" s="24">
        <v>44960</v>
      </c>
      <c r="D1730">
        <v>173.46</v>
      </c>
    </row>
    <row r="1731" spans="1:4" x14ac:dyDescent="0.25">
      <c r="A1731" s="24">
        <v>45000</v>
      </c>
      <c r="B1731" s="33">
        <f t="shared" ref="B1731:B1794" si="27">IFERROR(VLOOKUP(A1731,$C$2:$D$1048576,2,FALSE),IF(ROW(B1731)=2,"",B1730))</f>
        <v>178.21</v>
      </c>
      <c r="C1731" s="24">
        <v>44963</v>
      </c>
      <c r="D1731">
        <v>173.82</v>
      </c>
    </row>
    <row r="1732" spans="1:4" x14ac:dyDescent="0.25">
      <c r="A1732" s="24">
        <v>45001</v>
      </c>
      <c r="B1732" s="33">
        <f t="shared" si="27"/>
        <v>178.57</v>
      </c>
      <c r="C1732" s="24">
        <v>44964</v>
      </c>
      <c r="D1732">
        <v>173.98</v>
      </c>
    </row>
    <row r="1733" spans="1:4" x14ac:dyDescent="0.25">
      <c r="A1733" s="24">
        <v>45002</v>
      </c>
      <c r="B1733" s="33">
        <f t="shared" si="27"/>
        <v>183.77</v>
      </c>
      <c r="C1733" s="24">
        <v>44965</v>
      </c>
      <c r="D1733">
        <v>174.41</v>
      </c>
    </row>
    <row r="1734" spans="1:4" x14ac:dyDescent="0.25">
      <c r="A1734" s="24">
        <v>45005</v>
      </c>
      <c r="B1734" s="33">
        <f t="shared" si="27"/>
        <v>183.84</v>
      </c>
      <c r="C1734" s="24">
        <v>44966</v>
      </c>
      <c r="D1734">
        <v>173.03</v>
      </c>
    </row>
    <row r="1735" spans="1:4" x14ac:dyDescent="0.25">
      <c r="A1735" s="24">
        <v>45006</v>
      </c>
      <c r="B1735" s="33">
        <f t="shared" si="27"/>
        <v>180.37</v>
      </c>
      <c r="C1735" s="24">
        <v>44967</v>
      </c>
      <c r="D1735">
        <v>173.36</v>
      </c>
    </row>
    <row r="1736" spans="1:4" x14ac:dyDescent="0.25">
      <c r="A1736" s="24">
        <v>45007</v>
      </c>
      <c r="B1736" s="33">
        <f t="shared" si="27"/>
        <v>183.44</v>
      </c>
      <c r="C1736" s="24">
        <v>44970</v>
      </c>
      <c r="D1736">
        <v>172.48</v>
      </c>
    </row>
    <row r="1737" spans="1:4" x14ac:dyDescent="0.25">
      <c r="A1737" s="24">
        <v>45008</v>
      </c>
      <c r="B1737" s="33">
        <f t="shared" si="27"/>
        <v>185.74</v>
      </c>
      <c r="C1737" s="24">
        <v>44971</v>
      </c>
      <c r="D1737">
        <v>172.61</v>
      </c>
    </row>
    <row r="1738" spans="1:4" x14ac:dyDescent="0.25">
      <c r="A1738" s="24">
        <v>45009</v>
      </c>
      <c r="B1738" s="33">
        <f t="shared" si="27"/>
        <v>183.65</v>
      </c>
      <c r="C1738" s="24">
        <v>44972</v>
      </c>
      <c r="D1738">
        <v>170.89</v>
      </c>
    </row>
    <row r="1739" spans="1:4" x14ac:dyDescent="0.25">
      <c r="A1739" s="24">
        <v>45012</v>
      </c>
      <c r="B1739" s="33">
        <f t="shared" si="27"/>
        <v>181.95</v>
      </c>
      <c r="C1739" s="24">
        <v>44973</v>
      </c>
      <c r="D1739">
        <v>170.75</v>
      </c>
    </row>
    <row r="1740" spans="1:4" x14ac:dyDescent="0.25">
      <c r="A1740" s="24">
        <v>45013</v>
      </c>
      <c r="B1740" s="33">
        <f t="shared" si="27"/>
        <v>183.44</v>
      </c>
      <c r="C1740" s="24">
        <v>44974</v>
      </c>
      <c r="D1740">
        <v>171.26</v>
      </c>
    </row>
    <row r="1741" spans="1:4" x14ac:dyDescent="0.25">
      <c r="A1741" s="24">
        <v>45014</v>
      </c>
      <c r="B1741" s="33">
        <f t="shared" si="27"/>
        <v>182.53</v>
      </c>
      <c r="C1741" s="24">
        <v>44978</v>
      </c>
      <c r="D1741">
        <v>170.62</v>
      </c>
    </row>
    <row r="1742" spans="1:4" x14ac:dyDescent="0.25">
      <c r="A1742" s="24">
        <v>45015</v>
      </c>
      <c r="B1742" s="33">
        <f t="shared" si="27"/>
        <v>184.18</v>
      </c>
      <c r="C1742" s="24">
        <v>44979</v>
      </c>
      <c r="D1742">
        <v>169.66</v>
      </c>
    </row>
    <row r="1743" spans="1:4" x14ac:dyDescent="0.25">
      <c r="A1743" s="24">
        <v>45016</v>
      </c>
      <c r="B1743" s="33">
        <f t="shared" si="27"/>
        <v>183.22</v>
      </c>
      <c r="C1743" s="24">
        <v>44980</v>
      </c>
      <c r="D1743">
        <v>169.57</v>
      </c>
    </row>
    <row r="1744" spans="1:4" x14ac:dyDescent="0.25">
      <c r="A1744" s="24">
        <v>45019</v>
      </c>
      <c r="B1744" s="33">
        <f t="shared" si="27"/>
        <v>184.54</v>
      </c>
      <c r="C1744" s="24">
        <v>44981</v>
      </c>
      <c r="D1744">
        <v>168.35</v>
      </c>
    </row>
    <row r="1745" spans="1:4" x14ac:dyDescent="0.25">
      <c r="A1745" s="24">
        <v>45020</v>
      </c>
      <c r="B1745" s="33">
        <f t="shared" si="27"/>
        <v>187.98</v>
      </c>
      <c r="C1745" s="24">
        <v>44984</v>
      </c>
      <c r="D1745">
        <v>169.01</v>
      </c>
    </row>
    <row r="1746" spans="1:4" x14ac:dyDescent="0.25">
      <c r="A1746" s="24">
        <v>45021</v>
      </c>
      <c r="B1746" s="33">
        <f t="shared" si="27"/>
        <v>187.83</v>
      </c>
      <c r="C1746" s="24">
        <v>44985</v>
      </c>
      <c r="D1746">
        <v>169.78</v>
      </c>
    </row>
    <row r="1747" spans="1:4" x14ac:dyDescent="0.25">
      <c r="A1747" s="24">
        <v>45022</v>
      </c>
      <c r="B1747" s="33">
        <f t="shared" si="27"/>
        <v>186.49</v>
      </c>
      <c r="C1747" s="24">
        <v>44986</v>
      </c>
      <c r="D1747">
        <v>170.76</v>
      </c>
    </row>
    <row r="1748" spans="1:4" x14ac:dyDescent="0.25">
      <c r="A1748" s="24">
        <v>45026</v>
      </c>
      <c r="B1748" s="33">
        <f t="shared" si="27"/>
        <v>185.11</v>
      </c>
      <c r="C1748" s="24">
        <v>44987</v>
      </c>
      <c r="D1748">
        <v>170.66</v>
      </c>
    </row>
    <row r="1749" spans="1:4" x14ac:dyDescent="0.25">
      <c r="A1749" s="24">
        <v>45027</v>
      </c>
      <c r="B1749" s="33">
        <f t="shared" si="27"/>
        <v>186.28</v>
      </c>
      <c r="C1749" s="24">
        <v>44988</v>
      </c>
      <c r="D1749">
        <v>172.49</v>
      </c>
    </row>
    <row r="1750" spans="1:4" x14ac:dyDescent="0.25">
      <c r="A1750" s="24">
        <v>45028</v>
      </c>
      <c r="B1750" s="33">
        <f t="shared" si="27"/>
        <v>187.19</v>
      </c>
      <c r="C1750" s="24">
        <v>44991</v>
      </c>
      <c r="D1750">
        <v>171.62</v>
      </c>
    </row>
    <row r="1751" spans="1:4" x14ac:dyDescent="0.25">
      <c r="A1751" s="24">
        <v>45029</v>
      </c>
      <c r="B1751" s="33">
        <f t="shared" si="27"/>
        <v>189.72</v>
      </c>
      <c r="C1751" s="24">
        <v>44992</v>
      </c>
      <c r="D1751">
        <v>168.62</v>
      </c>
    </row>
    <row r="1752" spans="1:4" x14ac:dyDescent="0.25">
      <c r="A1752" s="24">
        <v>45030</v>
      </c>
      <c r="B1752" s="33">
        <f t="shared" si="27"/>
        <v>186.36</v>
      </c>
      <c r="C1752" s="24">
        <v>44993</v>
      </c>
      <c r="D1752">
        <v>168.54</v>
      </c>
    </row>
    <row r="1753" spans="1:4" x14ac:dyDescent="0.25">
      <c r="A1753" s="24">
        <v>45033</v>
      </c>
      <c r="B1753" s="33">
        <f t="shared" si="27"/>
        <v>185.53</v>
      </c>
      <c r="C1753" s="24">
        <v>44994</v>
      </c>
      <c r="D1753">
        <v>170.2</v>
      </c>
    </row>
    <row r="1754" spans="1:4" x14ac:dyDescent="0.25">
      <c r="A1754" s="24">
        <v>45034</v>
      </c>
      <c r="B1754" s="33">
        <f t="shared" si="27"/>
        <v>186.25</v>
      </c>
      <c r="C1754" s="24">
        <v>44995</v>
      </c>
      <c r="D1754">
        <v>173.87</v>
      </c>
    </row>
    <row r="1755" spans="1:4" x14ac:dyDescent="0.25">
      <c r="A1755" s="24">
        <v>45035</v>
      </c>
      <c r="B1755" s="33">
        <f t="shared" si="27"/>
        <v>185.36</v>
      </c>
      <c r="C1755" s="24">
        <v>44998</v>
      </c>
      <c r="D1755">
        <v>177.86</v>
      </c>
    </row>
    <row r="1756" spans="1:4" x14ac:dyDescent="0.25">
      <c r="A1756" s="24">
        <v>45036</v>
      </c>
      <c r="B1756" s="33">
        <f t="shared" si="27"/>
        <v>186.09</v>
      </c>
      <c r="C1756" s="24">
        <v>44999</v>
      </c>
      <c r="D1756">
        <v>176.83</v>
      </c>
    </row>
    <row r="1757" spans="1:4" x14ac:dyDescent="0.25">
      <c r="A1757" s="24">
        <v>45037</v>
      </c>
      <c r="B1757" s="33">
        <f t="shared" si="27"/>
        <v>184.25</v>
      </c>
      <c r="C1757" s="24">
        <v>45000</v>
      </c>
      <c r="D1757">
        <v>178.21</v>
      </c>
    </row>
    <row r="1758" spans="1:4" x14ac:dyDescent="0.25">
      <c r="A1758" s="24">
        <v>45040</v>
      </c>
      <c r="B1758" s="33">
        <f t="shared" si="27"/>
        <v>184.81</v>
      </c>
      <c r="C1758" s="24">
        <v>45001</v>
      </c>
      <c r="D1758">
        <v>178.57</v>
      </c>
    </row>
    <row r="1759" spans="1:4" x14ac:dyDescent="0.25">
      <c r="A1759" s="24">
        <v>45041</v>
      </c>
      <c r="B1759" s="33">
        <f t="shared" si="27"/>
        <v>185.75</v>
      </c>
      <c r="C1759" s="24">
        <v>45002</v>
      </c>
      <c r="D1759">
        <v>183.77</v>
      </c>
    </row>
    <row r="1760" spans="1:4" x14ac:dyDescent="0.25">
      <c r="A1760" s="24">
        <v>45042</v>
      </c>
      <c r="B1760" s="33">
        <f t="shared" si="27"/>
        <v>184.74</v>
      </c>
      <c r="C1760" s="24">
        <v>45005</v>
      </c>
      <c r="D1760">
        <v>183.84</v>
      </c>
    </row>
    <row r="1761" spans="1:4" x14ac:dyDescent="0.25">
      <c r="A1761" s="24">
        <v>45043</v>
      </c>
      <c r="B1761" s="33">
        <f t="shared" si="27"/>
        <v>184.75</v>
      </c>
      <c r="C1761" s="24">
        <v>45006</v>
      </c>
      <c r="D1761">
        <v>180.37</v>
      </c>
    </row>
    <row r="1762" spans="1:4" x14ac:dyDescent="0.25">
      <c r="A1762" s="24">
        <v>45044</v>
      </c>
      <c r="B1762" s="33">
        <f t="shared" si="27"/>
        <v>184.8</v>
      </c>
      <c r="C1762" s="24">
        <v>45007</v>
      </c>
      <c r="D1762">
        <v>183.44</v>
      </c>
    </row>
    <row r="1763" spans="1:4" x14ac:dyDescent="0.25">
      <c r="A1763" s="24">
        <v>45047</v>
      </c>
      <c r="B1763" s="33">
        <f t="shared" si="27"/>
        <v>183.97</v>
      </c>
      <c r="C1763" s="24">
        <v>45008</v>
      </c>
      <c r="D1763">
        <v>185.74</v>
      </c>
    </row>
    <row r="1764" spans="1:4" x14ac:dyDescent="0.25">
      <c r="A1764" s="24">
        <v>45048</v>
      </c>
      <c r="B1764" s="33">
        <f t="shared" si="27"/>
        <v>187.52</v>
      </c>
      <c r="C1764" s="24">
        <v>45009</v>
      </c>
      <c r="D1764">
        <v>183.65</v>
      </c>
    </row>
    <row r="1765" spans="1:4" x14ac:dyDescent="0.25">
      <c r="A1765" s="24">
        <v>45049</v>
      </c>
      <c r="B1765" s="33">
        <f t="shared" si="27"/>
        <v>189.11</v>
      </c>
      <c r="C1765" s="24">
        <v>45012</v>
      </c>
      <c r="D1765">
        <v>181.95</v>
      </c>
    </row>
    <row r="1766" spans="1:4" x14ac:dyDescent="0.25">
      <c r="A1766" s="24">
        <v>45050</v>
      </c>
      <c r="B1766" s="33">
        <f t="shared" si="27"/>
        <v>190.44</v>
      </c>
      <c r="C1766" s="24">
        <v>45013</v>
      </c>
      <c r="D1766">
        <v>183.44</v>
      </c>
    </row>
    <row r="1767" spans="1:4" x14ac:dyDescent="0.25">
      <c r="A1767" s="24">
        <v>45051</v>
      </c>
      <c r="B1767" s="33">
        <f t="shared" si="27"/>
        <v>187.46</v>
      </c>
      <c r="C1767" s="24">
        <v>45014</v>
      </c>
      <c r="D1767">
        <v>182.53</v>
      </c>
    </row>
    <row r="1768" spans="1:4" x14ac:dyDescent="0.25">
      <c r="A1768" s="24">
        <v>45054</v>
      </c>
      <c r="B1768" s="33">
        <f t="shared" si="27"/>
        <v>187.69</v>
      </c>
      <c r="C1768" s="24">
        <v>45015</v>
      </c>
      <c r="D1768">
        <v>184.18</v>
      </c>
    </row>
    <row r="1769" spans="1:4" x14ac:dyDescent="0.25">
      <c r="A1769" s="24">
        <v>45055</v>
      </c>
      <c r="B1769" s="33">
        <f t="shared" si="27"/>
        <v>189.02</v>
      </c>
      <c r="C1769" s="24">
        <v>45016</v>
      </c>
      <c r="D1769">
        <v>183.22</v>
      </c>
    </row>
    <row r="1770" spans="1:4" x14ac:dyDescent="0.25">
      <c r="A1770" s="24">
        <v>45056</v>
      </c>
      <c r="B1770" s="33">
        <f t="shared" si="27"/>
        <v>188.75</v>
      </c>
      <c r="C1770" s="24">
        <v>45019</v>
      </c>
      <c r="D1770">
        <v>184.54</v>
      </c>
    </row>
    <row r="1771" spans="1:4" x14ac:dyDescent="0.25">
      <c r="A1771" s="24">
        <v>45057</v>
      </c>
      <c r="B1771" s="33">
        <f t="shared" si="27"/>
        <v>187.13</v>
      </c>
      <c r="C1771" s="24">
        <v>45020</v>
      </c>
      <c r="D1771">
        <v>187.98</v>
      </c>
    </row>
    <row r="1772" spans="1:4" x14ac:dyDescent="0.25">
      <c r="A1772" s="24">
        <v>45058</v>
      </c>
      <c r="B1772" s="33">
        <f t="shared" si="27"/>
        <v>186.81</v>
      </c>
      <c r="C1772" s="24">
        <v>45021</v>
      </c>
      <c r="D1772">
        <v>187.83</v>
      </c>
    </row>
    <row r="1773" spans="1:4" x14ac:dyDescent="0.25">
      <c r="A1773" s="24">
        <v>45061</v>
      </c>
      <c r="B1773" s="33">
        <f t="shared" si="27"/>
        <v>187.21</v>
      </c>
      <c r="C1773" s="24">
        <v>45022</v>
      </c>
      <c r="D1773">
        <v>186.49</v>
      </c>
    </row>
    <row r="1774" spans="1:4" x14ac:dyDescent="0.25">
      <c r="A1774" s="24">
        <v>45062</v>
      </c>
      <c r="B1774" s="33">
        <f t="shared" si="27"/>
        <v>184.87</v>
      </c>
      <c r="C1774" s="24">
        <v>45026</v>
      </c>
      <c r="D1774">
        <v>185.11</v>
      </c>
    </row>
    <row r="1775" spans="1:4" x14ac:dyDescent="0.25">
      <c r="A1775" s="24">
        <v>45063</v>
      </c>
      <c r="B1775" s="33">
        <f t="shared" si="27"/>
        <v>184.23</v>
      </c>
      <c r="C1775" s="24">
        <v>45027</v>
      </c>
      <c r="D1775">
        <v>186.28</v>
      </c>
    </row>
    <row r="1776" spans="1:4" x14ac:dyDescent="0.25">
      <c r="A1776" s="24">
        <v>45064</v>
      </c>
      <c r="B1776" s="33">
        <f t="shared" si="27"/>
        <v>181.84</v>
      </c>
      <c r="C1776" s="24">
        <v>45028</v>
      </c>
      <c r="D1776">
        <v>187.19</v>
      </c>
    </row>
    <row r="1777" spans="1:4" x14ac:dyDescent="0.25">
      <c r="A1777" s="24">
        <v>45065</v>
      </c>
      <c r="B1777" s="33">
        <f t="shared" si="27"/>
        <v>183.64</v>
      </c>
      <c r="C1777" s="24">
        <v>45029</v>
      </c>
      <c r="D1777">
        <v>189.72</v>
      </c>
    </row>
    <row r="1778" spans="1:4" x14ac:dyDescent="0.25">
      <c r="A1778" s="24">
        <v>45068</v>
      </c>
      <c r="B1778" s="33">
        <f t="shared" si="27"/>
        <v>183.21</v>
      </c>
      <c r="C1778" s="24">
        <v>45030</v>
      </c>
      <c r="D1778">
        <v>186.36</v>
      </c>
    </row>
    <row r="1779" spans="1:4" x14ac:dyDescent="0.25">
      <c r="A1779" s="24">
        <v>45069</v>
      </c>
      <c r="B1779" s="33">
        <f t="shared" si="27"/>
        <v>183.43</v>
      </c>
      <c r="C1779" s="24">
        <v>45033</v>
      </c>
      <c r="D1779">
        <v>185.53</v>
      </c>
    </row>
    <row r="1780" spans="1:4" x14ac:dyDescent="0.25">
      <c r="A1780" s="24">
        <v>45070</v>
      </c>
      <c r="B1780" s="33">
        <f t="shared" si="27"/>
        <v>181.95</v>
      </c>
      <c r="C1780" s="24">
        <v>45034</v>
      </c>
      <c r="D1780">
        <v>186.25</v>
      </c>
    </row>
    <row r="1781" spans="1:4" x14ac:dyDescent="0.25">
      <c r="A1781" s="24">
        <v>45071</v>
      </c>
      <c r="B1781" s="33">
        <f t="shared" si="27"/>
        <v>180.2</v>
      </c>
      <c r="C1781" s="24">
        <v>45035</v>
      </c>
      <c r="D1781">
        <v>185.36</v>
      </c>
    </row>
    <row r="1782" spans="1:4" x14ac:dyDescent="0.25">
      <c r="A1782" s="24">
        <v>45072</v>
      </c>
      <c r="B1782" s="33">
        <f t="shared" si="27"/>
        <v>180.92</v>
      </c>
      <c r="C1782" s="24">
        <v>45036</v>
      </c>
      <c r="D1782">
        <v>186.09</v>
      </c>
    </row>
    <row r="1783" spans="1:4" x14ac:dyDescent="0.25">
      <c r="A1783" s="24">
        <v>45076</v>
      </c>
      <c r="B1783" s="33">
        <f t="shared" si="27"/>
        <v>182.04</v>
      </c>
      <c r="C1783" s="24">
        <v>45037</v>
      </c>
      <c r="D1783">
        <v>184.25</v>
      </c>
    </row>
    <row r="1784" spans="1:4" x14ac:dyDescent="0.25">
      <c r="A1784" s="24">
        <v>45077</v>
      </c>
      <c r="B1784" s="33">
        <f t="shared" si="27"/>
        <v>182.32</v>
      </c>
      <c r="C1784" s="24">
        <v>45040</v>
      </c>
      <c r="D1784">
        <v>184.81</v>
      </c>
    </row>
    <row r="1785" spans="1:4" x14ac:dyDescent="0.25">
      <c r="A1785" s="24">
        <v>45078</v>
      </c>
      <c r="B1785" s="33">
        <f t="shared" si="27"/>
        <v>183.76</v>
      </c>
      <c r="C1785" s="24">
        <v>45041</v>
      </c>
      <c r="D1785">
        <v>185.75</v>
      </c>
    </row>
    <row r="1786" spans="1:4" x14ac:dyDescent="0.25">
      <c r="A1786" s="24">
        <v>45079</v>
      </c>
      <c r="B1786" s="33">
        <f t="shared" si="27"/>
        <v>181.05</v>
      </c>
      <c r="C1786" s="24">
        <v>45042</v>
      </c>
      <c r="D1786">
        <v>184.74</v>
      </c>
    </row>
    <row r="1787" spans="1:4" x14ac:dyDescent="0.25">
      <c r="A1787" s="24">
        <v>45082</v>
      </c>
      <c r="B1787" s="33">
        <f t="shared" si="27"/>
        <v>182.14</v>
      </c>
      <c r="C1787" s="24">
        <v>45043</v>
      </c>
      <c r="D1787">
        <v>184.75</v>
      </c>
    </row>
    <row r="1788" spans="1:4" x14ac:dyDescent="0.25">
      <c r="A1788" s="24">
        <v>45083</v>
      </c>
      <c r="B1788" s="33">
        <f t="shared" si="27"/>
        <v>182.34</v>
      </c>
      <c r="C1788" s="24">
        <v>45044</v>
      </c>
      <c r="D1788">
        <v>184.8</v>
      </c>
    </row>
    <row r="1789" spans="1:4" x14ac:dyDescent="0.25">
      <c r="A1789" s="24">
        <v>45084</v>
      </c>
      <c r="B1789" s="33">
        <f t="shared" si="27"/>
        <v>180.15</v>
      </c>
      <c r="C1789" s="24">
        <v>45047</v>
      </c>
      <c r="D1789">
        <v>183.97</v>
      </c>
    </row>
    <row r="1790" spans="1:4" x14ac:dyDescent="0.25">
      <c r="A1790" s="24">
        <v>45085</v>
      </c>
      <c r="B1790" s="33">
        <f t="shared" si="27"/>
        <v>182.53</v>
      </c>
      <c r="C1790" s="24">
        <v>45048</v>
      </c>
      <c r="D1790">
        <v>187.52</v>
      </c>
    </row>
    <row r="1791" spans="1:4" x14ac:dyDescent="0.25">
      <c r="A1791" s="24">
        <v>45086</v>
      </c>
      <c r="B1791" s="33">
        <f t="shared" si="27"/>
        <v>182.04</v>
      </c>
      <c r="C1791" s="24">
        <v>45049</v>
      </c>
      <c r="D1791">
        <v>189.11</v>
      </c>
    </row>
    <row r="1792" spans="1:4" x14ac:dyDescent="0.25">
      <c r="A1792" s="24">
        <v>45089</v>
      </c>
      <c r="B1792" s="33">
        <f t="shared" si="27"/>
        <v>181.88</v>
      </c>
      <c r="C1792" s="24">
        <v>45050</v>
      </c>
      <c r="D1792">
        <v>190.44</v>
      </c>
    </row>
    <row r="1793" spans="1:4" x14ac:dyDescent="0.25">
      <c r="A1793" s="24">
        <v>45090</v>
      </c>
      <c r="B1793" s="33">
        <f t="shared" si="27"/>
        <v>180.54</v>
      </c>
      <c r="C1793" s="24">
        <v>45051</v>
      </c>
      <c r="D1793">
        <v>187.46</v>
      </c>
    </row>
    <row r="1794" spans="1:4" x14ac:dyDescent="0.25">
      <c r="A1794" s="24">
        <v>45091</v>
      </c>
      <c r="B1794" s="33">
        <f t="shared" si="27"/>
        <v>180.64</v>
      </c>
      <c r="C1794" s="24">
        <v>45054</v>
      </c>
      <c r="D1794">
        <v>187.69</v>
      </c>
    </row>
    <row r="1795" spans="1:4" x14ac:dyDescent="0.25">
      <c r="A1795" s="24">
        <v>45092</v>
      </c>
      <c r="B1795" s="33">
        <f t="shared" ref="B1795:B1858" si="28">IFERROR(VLOOKUP(A1795,$C$2:$D$1048576,2,FALSE),IF(ROW(B1795)=2,"",B1794))</f>
        <v>181.91</v>
      </c>
      <c r="C1795" s="24">
        <v>45055</v>
      </c>
      <c r="D1795">
        <v>189.02</v>
      </c>
    </row>
    <row r="1796" spans="1:4" x14ac:dyDescent="0.25">
      <c r="A1796" s="24">
        <v>45093</v>
      </c>
      <c r="B1796" s="33">
        <f t="shared" si="28"/>
        <v>181.63</v>
      </c>
      <c r="C1796" s="24">
        <v>45056</v>
      </c>
      <c r="D1796">
        <v>188.75</v>
      </c>
    </row>
    <row r="1797" spans="1:4" x14ac:dyDescent="0.25">
      <c r="A1797" s="24">
        <v>45097</v>
      </c>
      <c r="B1797" s="33">
        <f t="shared" si="28"/>
        <v>179.75</v>
      </c>
      <c r="C1797" s="24">
        <v>45057</v>
      </c>
      <c r="D1797">
        <v>187.13</v>
      </c>
    </row>
    <row r="1798" spans="1:4" x14ac:dyDescent="0.25">
      <c r="A1798" s="24">
        <v>45098</v>
      </c>
      <c r="B1798" s="33">
        <f t="shared" si="28"/>
        <v>179.49</v>
      </c>
      <c r="C1798" s="24">
        <v>45058</v>
      </c>
      <c r="D1798">
        <v>186.81</v>
      </c>
    </row>
    <row r="1799" spans="1:4" x14ac:dyDescent="0.25">
      <c r="A1799" s="24">
        <v>45099</v>
      </c>
      <c r="B1799" s="33">
        <f t="shared" si="28"/>
        <v>177.71</v>
      </c>
      <c r="C1799" s="24">
        <v>45061</v>
      </c>
      <c r="D1799">
        <v>187.21</v>
      </c>
    </row>
    <row r="1800" spans="1:4" x14ac:dyDescent="0.25">
      <c r="A1800" s="24">
        <v>45100</v>
      </c>
      <c r="B1800" s="33">
        <f t="shared" si="28"/>
        <v>178.2</v>
      </c>
      <c r="C1800" s="24">
        <v>45062</v>
      </c>
      <c r="D1800">
        <v>184.87</v>
      </c>
    </row>
    <row r="1801" spans="1:4" x14ac:dyDescent="0.25">
      <c r="A1801" s="24">
        <v>45103</v>
      </c>
      <c r="B1801" s="33">
        <f t="shared" si="28"/>
        <v>178.51</v>
      </c>
      <c r="C1801" s="24">
        <v>45063</v>
      </c>
      <c r="D1801">
        <v>184.23</v>
      </c>
    </row>
    <row r="1802" spans="1:4" x14ac:dyDescent="0.25">
      <c r="A1802" s="24">
        <v>45104</v>
      </c>
      <c r="B1802" s="33">
        <f t="shared" si="28"/>
        <v>177.69</v>
      </c>
      <c r="C1802" s="24">
        <v>45064</v>
      </c>
      <c r="D1802">
        <v>181.84</v>
      </c>
    </row>
    <row r="1803" spans="1:4" x14ac:dyDescent="0.25">
      <c r="A1803" s="24">
        <v>45105</v>
      </c>
      <c r="B1803" s="33">
        <f t="shared" si="28"/>
        <v>177.28</v>
      </c>
      <c r="C1803" s="24">
        <v>45065</v>
      </c>
      <c r="D1803">
        <v>183.64</v>
      </c>
    </row>
    <row r="1804" spans="1:4" x14ac:dyDescent="0.25">
      <c r="A1804" s="24">
        <v>45106</v>
      </c>
      <c r="B1804" s="33">
        <f t="shared" si="28"/>
        <v>177.09</v>
      </c>
      <c r="C1804" s="24">
        <v>45068</v>
      </c>
      <c r="D1804">
        <v>183.21</v>
      </c>
    </row>
    <row r="1805" spans="1:4" x14ac:dyDescent="0.25">
      <c r="A1805" s="24">
        <v>45107</v>
      </c>
      <c r="B1805" s="33">
        <f t="shared" si="28"/>
        <v>178.27</v>
      </c>
      <c r="C1805" s="24">
        <v>45069</v>
      </c>
      <c r="D1805">
        <v>183.43</v>
      </c>
    </row>
    <row r="1806" spans="1:4" x14ac:dyDescent="0.25">
      <c r="A1806" s="24">
        <v>45110</v>
      </c>
      <c r="B1806" s="33">
        <f t="shared" si="28"/>
        <v>178.47</v>
      </c>
      <c r="C1806" s="24">
        <v>45070</v>
      </c>
      <c r="D1806">
        <v>181.95</v>
      </c>
    </row>
    <row r="1807" spans="1:4" x14ac:dyDescent="0.25">
      <c r="A1807" s="24">
        <v>45112</v>
      </c>
      <c r="B1807" s="33">
        <f t="shared" si="28"/>
        <v>177.84</v>
      </c>
      <c r="C1807" s="24">
        <v>45071</v>
      </c>
      <c r="D1807">
        <v>180.2</v>
      </c>
    </row>
    <row r="1808" spans="1:4" x14ac:dyDescent="0.25">
      <c r="A1808" s="24">
        <v>45113</v>
      </c>
      <c r="B1808" s="33">
        <f t="shared" si="28"/>
        <v>177.31</v>
      </c>
      <c r="C1808" s="24">
        <v>45072</v>
      </c>
      <c r="D1808">
        <v>180.92</v>
      </c>
    </row>
    <row r="1809" spans="1:4" x14ac:dyDescent="0.25">
      <c r="A1809" s="24">
        <v>45114</v>
      </c>
      <c r="B1809" s="33">
        <f t="shared" si="28"/>
        <v>178.64</v>
      </c>
      <c r="C1809" s="24">
        <v>45076</v>
      </c>
      <c r="D1809">
        <v>182.04</v>
      </c>
    </row>
    <row r="1810" spans="1:4" x14ac:dyDescent="0.25">
      <c r="A1810" s="24">
        <v>45117</v>
      </c>
      <c r="B1810" s="33">
        <f t="shared" si="28"/>
        <v>178.78</v>
      </c>
      <c r="C1810" s="24">
        <v>45077</v>
      </c>
      <c r="D1810">
        <v>182.32</v>
      </c>
    </row>
    <row r="1811" spans="1:4" x14ac:dyDescent="0.25">
      <c r="A1811" s="24">
        <v>45118</v>
      </c>
      <c r="B1811" s="33">
        <f t="shared" si="28"/>
        <v>179.45</v>
      </c>
      <c r="C1811" s="24">
        <v>45078</v>
      </c>
      <c r="D1811">
        <v>183.76</v>
      </c>
    </row>
    <row r="1812" spans="1:4" x14ac:dyDescent="0.25">
      <c r="A1812" s="24">
        <v>45119</v>
      </c>
      <c r="B1812" s="33">
        <f t="shared" si="28"/>
        <v>181.88</v>
      </c>
      <c r="C1812" s="24">
        <v>45079</v>
      </c>
      <c r="D1812">
        <v>181.05</v>
      </c>
    </row>
    <row r="1813" spans="1:4" x14ac:dyDescent="0.25">
      <c r="A1813" s="24">
        <v>45120</v>
      </c>
      <c r="B1813" s="33">
        <f t="shared" si="28"/>
        <v>182.01</v>
      </c>
      <c r="C1813" s="24">
        <v>45082</v>
      </c>
      <c r="D1813">
        <v>182.14</v>
      </c>
    </row>
    <row r="1814" spans="1:4" x14ac:dyDescent="0.25">
      <c r="A1814" s="24">
        <v>45121</v>
      </c>
      <c r="B1814" s="33">
        <f t="shared" si="28"/>
        <v>181.43</v>
      </c>
      <c r="C1814" s="24">
        <v>45083</v>
      </c>
      <c r="D1814">
        <v>182.34</v>
      </c>
    </row>
    <row r="1815" spans="1:4" x14ac:dyDescent="0.25">
      <c r="A1815" s="24">
        <v>45124</v>
      </c>
      <c r="B1815" s="33">
        <f t="shared" si="28"/>
        <v>181.56</v>
      </c>
      <c r="C1815" s="24">
        <v>45084</v>
      </c>
      <c r="D1815">
        <v>180.15</v>
      </c>
    </row>
    <row r="1816" spans="1:4" x14ac:dyDescent="0.25">
      <c r="A1816" s="24">
        <v>45125</v>
      </c>
      <c r="B1816" s="33">
        <f t="shared" si="28"/>
        <v>183.64</v>
      </c>
      <c r="C1816" s="24">
        <v>45085</v>
      </c>
      <c r="D1816">
        <v>182.53</v>
      </c>
    </row>
    <row r="1817" spans="1:4" x14ac:dyDescent="0.25">
      <c r="A1817" s="24">
        <v>45126</v>
      </c>
      <c r="B1817" s="33">
        <f t="shared" si="28"/>
        <v>183.67</v>
      </c>
      <c r="C1817" s="24">
        <v>45086</v>
      </c>
      <c r="D1817">
        <v>182.04</v>
      </c>
    </row>
    <row r="1818" spans="1:4" x14ac:dyDescent="0.25">
      <c r="A1818" s="24">
        <v>45127</v>
      </c>
      <c r="B1818" s="33">
        <f t="shared" si="28"/>
        <v>182.74</v>
      </c>
      <c r="C1818" s="24">
        <v>45089</v>
      </c>
      <c r="D1818">
        <v>181.88</v>
      </c>
    </row>
    <row r="1819" spans="1:4" x14ac:dyDescent="0.25">
      <c r="A1819" s="24">
        <v>45128</v>
      </c>
      <c r="B1819" s="33">
        <f t="shared" si="28"/>
        <v>182.18</v>
      </c>
      <c r="C1819" s="24">
        <v>45090</v>
      </c>
      <c r="D1819">
        <v>180.54</v>
      </c>
    </row>
    <row r="1820" spans="1:4" x14ac:dyDescent="0.25">
      <c r="A1820" s="24">
        <v>45131</v>
      </c>
      <c r="B1820" s="33">
        <f t="shared" si="28"/>
        <v>181.4</v>
      </c>
      <c r="C1820" s="24">
        <v>45091</v>
      </c>
      <c r="D1820">
        <v>180.64</v>
      </c>
    </row>
    <row r="1821" spans="1:4" x14ac:dyDescent="0.25">
      <c r="A1821" s="24">
        <v>45132</v>
      </c>
      <c r="B1821" s="33">
        <f t="shared" si="28"/>
        <v>182.41</v>
      </c>
      <c r="C1821" s="24">
        <v>45092</v>
      </c>
      <c r="D1821">
        <v>181.91</v>
      </c>
    </row>
    <row r="1822" spans="1:4" x14ac:dyDescent="0.25">
      <c r="A1822" s="24">
        <v>45133</v>
      </c>
      <c r="B1822" s="33">
        <f t="shared" si="28"/>
        <v>183.3</v>
      </c>
      <c r="C1822" s="24">
        <v>45093</v>
      </c>
      <c r="D1822">
        <v>181.63</v>
      </c>
    </row>
    <row r="1823" spans="1:4" x14ac:dyDescent="0.25">
      <c r="A1823" s="24">
        <v>45134</v>
      </c>
      <c r="B1823" s="33">
        <f t="shared" si="28"/>
        <v>180.42</v>
      </c>
      <c r="C1823" s="24">
        <v>45097</v>
      </c>
      <c r="D1823">
        <v>179.75</v>
      </c>
    </row>
    <row r="1824" spans="1:4" x14ac:dyDescent="0.25">
      <c r="A1824" s="24">
        <v>45135</v>
      </c>
      <c r="B1824" s="33">
        <f t="shared" si="28"/>
        <v>181.86</v>
      </c>
      <c r="C1824" s="24">
        <v>45098</v>
      </c>
      <c r="D1824">
        <v>179.49</v>
      </c>
    </row>
    <row r="1825" spans="1:4" x14ac:dyDescent="0.25">
      <c r="A1825" s="24">
        <v>45138</v>
      </c>
      <c r="B1825" s="33">
        <f t="shared" si="28"/>
        <v>182.35</v>
      </c>
      <c r="C1825" s="24">
        <v>45099</v>
      </c>
      <c r="D1825">
        <v>177.71</v>
      </c>
    </row>
    <row r="1826" spans="1:4" x14ac:dyDescent="0.25">
      <c r="A1826" s="24">
        <v>45139</v>
      </c>
      <c r="B1826" s="33">
        <f t="shared" si="28"/>
        <v>180.46</v>
      </c>
      <c r="C1826" s="24">
        <v>45100</v>
      </c>
      <c r="D1826">
        <v>178.2</v>
      </c>
    </row>
    <row r="1827" spans="1:4" x14ac:dyDescent="0.25">
      <c r="A1827" s="24">
        <v>45140</v>
      </c>
      <c r="B1827" s="33">
        <f t="shared" si="28"/>
        <v>179.6</v>
      </c>
      <c r="C1827" s="24">
        <v>45103</v>
      </c>
      <c r="D1827">
        <v>178.51</v>
      </c>
    </row>
    <row r="1828" spans="1:4" x14ac:dyDescent="0.25">
      <c r="A1828" s="24">
        <v>45141</v>
      </c>
      <c r="B1828" s="33">
        <f t="shared" si="28"/>
        <v>179.54</v>
      </c>
      <c r="C1828" s="24">
        <v>45104</v>
      </c>
      <c r="D1828">
        <v>177.69</v>
      </c>
    </row>
    <row r="1829" spans="1:4" x14ac:dyDescent="0.25">
      <c r="A1829" s="24">
        <v>45142</v>
      </c>
      <c r="B1829" s="33">
        <f t="shared" si="28"/>
        <v>180.19</v>
      </c>
      <c r="C1829" s="24">
        <v>45105</v>
      </c>
      <c r="D1829">
        <v>177.28</v>
      </c>
    </row>
    <row r="1830" spans="1:4" x14ac:dyDescent="0.25">
      <c r="A1830" s="24">
        <v>45145</v>
      </c>
      <c r="B1830" s="33">
        <f t="shared" si="28"/>
        <v>179.78</v>
      </c>
      <c r="C1830" s="24">
        <v>45106</v>
      </c>
      <c r="D1830">
        <v>177.09</v>
      </c>
    </row>
    <row r="1831" spans="1:4" x14ac:dyDescent="0.25">
      <c r="A1831" s="24">
        <v>45146</v>
      </c>
      <c r="B1831" s="33">
        <f t="shared" si="28"/>
        <v>178.64</v>
      </c>
      <c r="C1831" s="24">
        <v>45107</v>
      </c>
      <c r="D1831">
        <v>178.27</v>
      </c>
    </row>
    <row r="1832" spans="1:4" x14ac:dyDescent="0.25">
      <c r="A1832" s="24">
        <v>45147</v>
      </c>
      <c r="B1832" s="33">
        <f t="shared" si="28"/>
        <v>177.79</v>
      </c>
      <c r="C1832" s="24">
        <v>45110</v>
      </c>
      <c r="D1832">
        <v>178.47</v>
      </c>
    </row>
    <row r="1833" spans="1:4" x14ac:dyDescent="0.25">
      <c r="A1833" s="24">
        <v>45148</v>
      </c>
      <c r="B1833" s="33">
        <f t="shared" si="28"/>
        <v>177.6</v>
      </c>
      <c r="C1833" s="24">
        <v>45112</v>
      </c>
      <c r="D1833">
        <v>177.84</v>
      </c>
    </row>
    <row r="1834" spans="1:4" x14ac:dyDescent="0.25">
      <c r="A1834" s="24">
        <v>45149</v>
      </c>
      <c r="B1834" s="33">
        <f t="shared" si="28"/>
        <v>177.6</v>
      </c>
      <c r="C1834" s="24">
        <v>45113</v>
      </c>
      <c r="D1834">
        <v>177.31</v>
      </c>
    </row>
    <row r="1835" spans="1:4" x14ac:dyDescent="0.25">
      <c r="A1835" s="24">
        <v>45152</v>
      </c>
      <c r="B1835" s="33">
        <f t="shared" si="28"/>
        <v>177.06</v>
      </c>
      <c r="C1835" s="24">
        <v>45114</v>
      </c>
      <c r="D1835">
        <v>178.64</v>
      </c>
    </row>
    <row r="1836" spans="1:4" x14ac:dyDescent="0.25">
      <c r="A1836" s="24">
        <v>45153</v>
      </c>
      <c r="B1836" s="33">
        <f t="shared" si="28"/>
        <v>176.59</v>
      </c>
      <c r="C1836" s="24">
        <v>45117</v>
      </c>
      <c r="D1836">
        <v>178.78</v>
      </c>
    </row>
    <row r="1837" spans="1:4" x14ac:dyDescent="0.25">
      <c r="A1837" s="24">
        <v>45154</v>
      </c>
      <c r="B1837" s="33">
        <f t="shared" si="28"/>
        <v>175.57</v>
      </c>
      <c r="C1837" s="24">
        <v>45118</v>
      </c>
      <c r="D1837">
        <v>179.45</v>
      </c>
    </row>
    <row r="1838" spans="1:4" x14ac:dyDescent="0.25">
      <c r="A1838" s="24">
        <v>45155</v>
      </c>
      <c r="B1838" s="33">
        <f t="shared" si="28"/>
        <v>175.3</v>
      </c>
      <c r="C1838" s="24">
        <v>45119</v>
      </c>
      <c r="D1838">
        <v>181.88</v>
      </c>
    </row>
    <row r="1839" spans="1:4" x14ac:dyDescent="0.25">
      <c r="A1839" s="24">
        <v>45156</v>
      </c>
      <c r="B1839" s="33">
        <f t="shared" si="28"/>
        <v>175.33</v>
      </c>
      <c r="C1839" s="24">
        <v>45120</v>
      </c>
      <c r="D1839">
        <v>182.01</v>
      </c>
    </row>
    <row r="1840" spans="1:4" x14ac:dyDescent="0.25">
      <c r="A1840" s="24">
        <v>45159</v>
      </c>
      <c r="B1840" s="33">
        <f t="shared" si="28"/>
        <v>175.81</v>
      </c>
      <c r="C1840" s="24">
        <v>45121</v>
      </c>
      <c r="D1840">
        <v>181.43</v>
      </c>
    </row>
    <row r="1841" spans="1:4" x14ac:dyDescent="0.25">
      <c r="A1841" s="24">
        <v>45160</v>
      </c>
      <c r="B1841" s="33">
        <f t="shared" si="28"/>
        <v>176.1</v>
      </c>
      <c r="C1841" s="24">
        <v>45124</v>
      </c>
      <c r="D1841">
        <v>181.56</v>
      </c>
    </row>
    <row r="1842" spans="1:4" x14ac:dyDescent="0.25">
      <c r="A1842" s="24">
        <v>45161</v>
      </c>
      <c r="B1842" s="33">
        <f t="shared" si="28"/>
        <v>177.89</v>
      </c>
      <c r="C1842" s="24">
        <v>45125</v>
      </c>
      <c r="D1842">
        <v>183.64</v>
      </c>
    </row>
    <row r="1843" spans="1:4" x14ac:dyDescent="0.25">
      <c r="A1843" s="24">
        <v>45162</v>
      </c>
      <c r="B1843" s="33">
        <f t="shared" si="28"/>
        <v>177.85</v>
      </c>
      <c r="C1843" s="24">
        <v>45126</v>
      </c>
      <c r="D1843">
        <v>183.67</v>
      </c>
    </row>
    <row r="1844" spans="1:4" x14ac:dyDescent="0.25">
      <c r="A1844" s="24">
        <v>45163</v>
      </c>
      <c r="B1844" s="33">
        <f t="shared" si="28"/>
        <v>177.62</v>
      </c>
      <c r="C1844" s="24">
        <v>45127</v>
      </c>
      <c r="D1844">
        <v>182.74</v>
      </c>
    </row>
    <row r="1845" spans="1:4" x14ac:dyDescent="0.25">
      <c r="A1845" s="24">
        <v>45166</v>
      </c>
      <c r="B1845" s="33">
        <f t="shared" si="28"/>
        <v>178.13</v>
      </c>
      <c r="C1845" s="24">
        <v>45128</v>
      </c>
      <c r="D1845">
        <v>182.18</v>
      </c>
    </row>
    <row r="1846" spans="1:4" x14ac:dyDescent="0.25">
      <c r="A1846" s="24">
        <v>45167</v>
      </c>
      <c r="B1846" s="33">
        <f t="shared" si="28"/>
        <v>179.87</v>
      </c>
      <c r="C1846" s="24">
        <v>45131</v>
      </c>
      <c r="D1846">
        <v>181.4</v>
      </c>
    </row>
    <row r="1847" spans="1:4" x14ac:dyDescent="0.25">
      <c r="A1847" s="24">
        <v>45168</v>
      </c>
      <c r="B1847" s="33">
        <f t="shared" si="28"/>
        <v>180.32</v>
      </c>
      <c r="C1847" s="24">
        <v>45132</v>
      </c>
      <c r="D1847">
        <v>182.41</v>
      </c>
    </row>
    <row r="1848" spans="1:4" x14ac:dyDescent="0.25">
      <c r="A1848" s="24">
        <v>45169</v>
      </c>
      <c r="B1848" s="33">
        <f t="shared" si="28"/>
        <v>180.02</v>
      </c>
      <c r="C1848" s="24">
        <v>45133</v>
      </c>
      <c r="D1848">
        <v>183.3</v>
      </c>
    </row>
    <row r="1849" spans="1:4" x14ac:dyDescent="0.25">
      <c r="A1849" s="24">
        <v>45170</v>
      </c>
      <c r="B1849" s="33">
        <f t="shared" si="28"/>
        <v>180.11</v>
      </c>
      <c r="C1849" s="24">
        <v>45134</v>
      </c>
      <c r="D1849">
        <v>180.42</v>
      </c>
    </row>
    <row r="1850" spans="1:4" x14ac:dyDescent="0.25">
      <c r="A1850" s="24">
        <v>45174</v>
      </c>
      <c r="B1850" s="33">
        <f t="shared" si="28"/>
        <v>178.64</v>
      </c>
      <c r="C1850" s="24">
        <v>45135</v>
      </c>
      <c r="D1850">
        <v>181.86</v>
      </c>
    </row>
    <row r="1851" spans="1:4" x14ac:dyDescent="0.25">
      <c r="A1851" s="24">
        <v>45175</v>
      </c>
      <c r="B1851" s="33">
        <f t="shared" si="28"/>
        <v>177.83</v>
      </c>
      <c r="C1851" s="24">
        <v>45138</v>
      </c>
      <c r="D1851">
        <v>182.35</v>
      </c>
    </row>
    <row r="1852" spans="1:4" x14ac:dyDescent="0.25">
      <c r="A1852" s="24">
        <v>45176</v>
      </c>
      <c r="B1852" s="33">
        <f t="shared" si="28"/>
        <v>178.02</v>
      </c>
      <c r="C1852" s="24">
        <v>45139</v>
      </c>
      <c r="D1852">
        <v>180.46</v>
      </c>
    </row>
    <row r="1853" spans="1:4" x14ac:dyDescent="0.25">
      <c r="A1853" s="24">
        <v>45177</v>
      </c>
      <c r="B1853" s="33">
        <f t="shared" si="28"/>
        <v>178.08</v>
      </c>
      <c r="C1853" s="24">
        <v>45140</v>
      </c>
      <c r="D1853">
        <v>179.6</v>
      </c>
    </row>
    <row r="1854" spans="1:4" x14ac:dyDescent="0.25">
      <c r="A1854" s="24">
        <v>45180</v>
      </c>
      <c r="B1854" s="33">
        <f t="shared" si="28"/>
        <v>178.41</v>
      </c>
      <c r="C1854" s="24">
        <v>45141</v>
      </c>
      <c r="D1854">
        <v>179.54</v>
      </c>
    </row>
    <row r="1855" spans="1:4" x14ac:dyDescent="0.25">
      <c r="A1855" s="24">
        <v>45181</v>
      </c>
      <c r="B1855" s="33">
        <f t="shared" si="28"/>
        <v>177.49</v>
      </c>
      <c r="C1855" s="24">
        <v>45142</v>
      </c>
      <c r="D1855">
        <v>180.19</v>
      </c>
    </row>
    <row r="1856" spans="1:4" x14ac:dyDescent="0.25">
      <c r="A1856" s="24">
        <v>45182</v>
      </c>
      <c r="B1856" s="33">
        <f t="shared" si="28"/>
        <v>177.08</v>
      </c>
      <c r="C1856" s="24">
        <v>45145</v>
      </c>
      <c r="D1856">
        <v>179.78</v>
      </c>
    </row>
    <row r="1857" spans="1:4" x14ac:dyDescent="0.25">
      <c r="A1857" s="24">
        <v>45183</v>
      </c>
      <c r="B1857" s="33">
        <f t="shared" si="28"/>
        <v>177.17</v>
      </c>
      <c r="C1857" s="24">
        <v>45146</v>
      </c>
      <c r="D1857">
        <v>178.64</v>
      </c>
    </row>
    <row r="1858" spans="1:4" x14ac:dyDescent="0.25">
      <c r="A1858" s="24">
        <v>45184</v>
      </c>
      <c r="B1858" s="33">
        <f t="shared" si="28"/>
        <v>178.34</v>
      </c>
      <c r="C1858" s="24">
        <v>45147</v>
      </c>
      <c r="D1858">
        <v>177.79</v>
      </c>
    </row>
    <row r="1859" spans="1:4" x14ac:dyDescent="0.25">
      <c r="A1859" s="24">
        <v>45187</v>
      </c>
      <c r="B1859" s="33">
        <f t="shared" ref="B1859:B1922" si="29">IFERROR(VLOOKUP(A1859,$C$2:$D$1048576,2,FALSE),IF(ROW(B1859)=2,"",B1858))</f>
        <v>179.39</v>
      </c>
      <c r="C1859" s="24">
        <v>45148</v>
      </c>
      <c r="D1859">
        <v>177.6</v>
      </c>
    </row>
    <row r="1860" spans="1:4" x14ac:dyDescent="0.25">
      <c r="A1860" s="24">
        <v>45188</v>
      </c>
      <c r="B1860" s="33">
        <f t="shared" si="29"/>
        <v>179.22</v>
      </c>
      <c r="C1860" s="24">
        <v>45149</v>
      </c>
      <c r="D1860">
        <v>177.6</v>
      </c>
    </row>
    <row r="1861" spans="1:4" x14ac:dyDescent="0.25">
      <c r="A1861" s="24">
        <v>45189</v>
      </c>
      <c r="B1861" s="33">
        <f t="shared" si="29"/>
        <v>179.35</v>
      </c>
      <c r="C1861" s="24">
        <v>45152</v>
      </c>
      <c r="D1861">
        <v>177.06</v>
      </c>
    </row>
    <row r="1862" spans="1:4" x14ac:dyDescent="0.25">
      <c r="A1862" s="24">
        <v>45190</v>
      </c>
      <c r="B1862" s="33">
        <f t="shared" si="29"/>
        <v>178.05</v>
      </c>
      <c r="C1862" s="24">
        <v>45153</v>
      </c>
      <c r="D1862">
        <v>176.59</v>
      </c>
    </row>
    <row r="1863" spans="1:4" x14ac:dyDescent="0.25">
      <c r="A1863" s="24">
        <v>45191</v>
      </c>
      <c r="B1863" s="33">
        <f t="shared" si="29"/>
        <v>178.62</v>
      </c>
      <c r="C1863" s="24">
        <v>45154</v>
      </c>
      <c r="D1863">
        <v>175.57</v>
      </c>
    </row>
    <row r="1864" spans="1:4" x14ac:dyDescent="0.25">
      <c r="A1864" s="24">
        <v>45194</v>
      </c>
      <c r="B1864" s="33">
        <f t="shared" si="29"/>
        <v>177.7</v>
      </c>
      <c r="C1864" s="24">
        <v>45155</v>
      </c>
      <c r="D1864">
        <v>175.3</v>
      </c>
    </row>
    <row r="1865" spans="1:4" x14ac:dyDescent="0.25">
      <c r="A1865" s="24">
        <v>45195</v>
      </c>
      <c r="B1865" s="33">
        <f t="shared" si="29"/>
        <v>176.28</v>
      </c>
      <c r="C1865" s="24">
        <v>45156</v>
      </c>
      <c r="D1865">
        <v>175.33</v>
      </c>
    </row>
    <row r="1866" spans="1:4" x14ac:dyDescent="0.25">
      <c r="A1866" s="24">
        <v>45196</v>
      </c>
      <c r="B1866" s="33">
        <f t="shared" si="29"/>
        <v>174.1</v>
      </c>
      <c r="C1866" s="24">
        <v>45159</v>
      </c>
      <c r="D1866">
        <v>175.81</v>
      </c>
    </row>
    <row r="1867" spans="1:4" x14ac:dyDescent="0.25">
      <c r="A1867" s="24">
        <v>45197</v>
      </c>
      <c r="B1867" s="33">
        <f t="shared" si="29"/>
        <v>173.23</v>
      </c>
      <c r="C1867" s="24">
        <v>45160</v>
      </c>
      <c r="D1867">
        <v>176.1</v>
      </c>
    </row>
    <row r="1868" spans="1:4" x14ac:dyDescent="0.25">
      <c r="A1868" s="24">
        <v>45198</v>
      </c>
      <c r="B1868" s="33">
        <f t="shared" si="29"/>
        <v>171.45</v>
      </c>
      <c r="C1868" s="24">
        <v>45161</v>
      </c>
      <c r="D1868">
        <v>177.89</v>
      </c>
    </row>
    <row r="1869" spans="1:4" x14ac:dyDescent="0.25">
      <c r="A1869" s="24">
        <v>45201</v>
      </c>
      <c r="B1869" s="33">
        <f t="shared" si="29"/>
        <v>169.65</v>
      </c>
      <c r="C1869" s="24">
        <v>45162</v>
      </c>
      <c r="D1869">
        <v>177.85</v>
      </c>
    </row>
    <row r="1870" spans="1:4" x14ac:dyDescent="0.25">
      <c r="A1870" s="24">
        <v>45202</v>
      </c>
      <c r="B1870" s="33">
        <f t="shared" si="29"/>
        <v>169.16</v>
      </c>
      <c r="C1870" s="24">
        <v>45163</v>
      </c>
      <c r="D1870">
        <v>177.62</v>
      </c>
    </row>
    <row r="1871" spans="1:4" x14ac:dyDescent="0.25">
      <c r="A1871" s="24">
        <v>45203</v>
      </c>
      <c r="B1871" s="33">
        <f t="shared" si="29"/>
        <v>169.14</v>
      </c>
      <c r="C1871" s="24">
        <v>45166</v>
      </c>
      <c r="D1871">
        <v>178.13</v>
      </c>
    </row>
    <row r="1872" spans="1:4" x14ac:dyDescent="0.25">
      <c r="A1872" s="24">
        <v>45204</v>
      </c>
      <c r="B1872" s="33">
        <f t="shared" si="29"/>
        <v>168.83</v>
      </c>
      <c r="C1872" s="24">
        <v>45167</v>
      </c>
      <c r="D1872">
        <v>179.87</v>
      </c>
    </row>
    <row r="1873" spans="1:4" x14ac:dyDescent="0.25">
      <c r="A1873" s="24">
        <v>45205</v>
      </c>
      <c r="B1873" s="33">
        <f t="shared" si="29"/>
        <v>169.7</v>
      </c>
      <c r="C1873" s="24">
        <v>45168</v>
      </c>
      <c r="D1873">
        <v>180.32</v>
      </c>
    </row>
    <row r="1874" spans="1:4" x14ac:dyDescent="0.25">
      <c r="A1874" s="24">
        <v>45208</v>
      </c>
      <c r="B1874" s="33">
        <f t="shared" si="29"/>
        <v>172.82</v>
      </c>
      <c r="C1874" s="24">
        <v>45169</v>
      </c>
      <c r="D1874">
        <v>180.02</v>
      </c>
    </row>
    <row r="1875" spans="1:4" x14ac:dyDescent="0.25">
      <c r="A1875" s="24">
        <v>45209</v>
      </c>
      <c r="B1875" s="33">
        <f t="shared" si="29"/>
        <v>172.53</v>
      </c>
      <c r="C1875" s="24">
        <v>45170</v>
      </c>
      <c r="D1875">
        <v>180.11</v>
      </c>
    </row>
    <row r="1876" spans="1:4" x14ac:dyDescent="0.25">
      <c r="A1876" s="24">
        <v>45210</v>
      </c>
      <c r="B1876" s="33">
        <f t="shared" si="29"/>
        <v>173.79</v>
      </c>
      <c r="C1876" s="24">
        <v>45174</v>
      </c>
      <c r="D1876">
        <v>178.64</v>
      </c>
    </row>
    <row r="1877" spans="1:4" x14ac:dyDescent="0.25">
      <c r="A1877" s="24">
        <v>45211</v>
      </c>
      <c r="B1877" s="33">
        <f t="shared" si="29"/>
        <v>173.26</v>
      </c>
      <c r="C1877" s="24">
        <v>45175</v>
      </c>
      <c r="D1877">
        <v>177.83</v>
      </c>
    </row>
    <row r="1878" spans="1:4" x14ac:dyDescent="0.25">
      <c r="A1878" s="24">
        <v>45212</v>
      </c>
      <c r="B1878" s="33">
        <f t="shared" si="29"/>
        <v>178.83</v>
      </c>
      <c r="C1878" s="24">
        <v>45176</v>
      </c>
      <c r="D1878">
        <v>178.02</v>
      </c>
    </row>
    <row r="1879" spans="1:4" x14ac:dyDescent="0.25">
      <c r="A1879" s="24">
        <v>45215</v>
      </c>
      <c r="B1879" s="33">
        <f t="shared" si="29"/>
        <v>177.96</v>
      </c>
      <c r="C1879" s="24">
        <v>45177</v>
      </c>
      <c r="D1879">
        <v>178.08</v>
      </c>
    </row>
    <row r="1880" spans="1:4" x14ac:dyDescent="0.25">
      <c r="A1880" s="24">
        <v>45216</v>
      </c>
      <c r="B1880" s="33">
        <f t="shared" si="29"/>
        <v>178.29</v>
      </c>
      <c r="C1880" s="24">
        <v>45180</v>
      </c>
      <c r="D1880">
        <v>178.41</v>
      </c>
    </row>
    <row r="1881" spans="1:4" x14ac:dyDescent="0.25">
      <c r="A1881" s="24">
        <v>45217</v>
      </c>
      <c r="B1881" s="33">
        <f t="shared" si="29"/>
        <v>180.87</v>
      </c>
      <c r="C1881" s="24">
        <v>45181</v>
      </c>
      <c r="D1881">
        <v>177.49</v>
      </c>
    </row>
    <row r="1882" spans="1:4" x14ac:dyDescent="0.25">
      <c r="A1882" s="24">
        <v>45218</v>
      </c>
      <c r="B1882" s="33">
        <f t="shared" si="29"/>
        <v>183.09</v>
      </c>
      <c r="C1882" s="24">
        <v>45182</v>
      </c>
      <c r="D1882">
        <v>177.08</v>
      </c>
    </row>
    <row r="1883" spans="1:4" x14ac:dyDescent="0.25">
      <c r="A1883" s="24">
        <v>45219</v>
      </c>
      <c r="B1883" s="33">
        <f t="shared" si="29"/>
        <v>183.59</v>
      </c>
      <c r="C1883" s="24">
        <v>45183</v>
      </c>
      <c r="D1883">
        <v>177.17</v>
      </c>
    </row>
    <row r="1884" spans="1:4" x14ac:dyDescent="0.25">
      <c r="A1884" s="24">
        <v>45222</v>
      </c>
      <c r="B1884" s="33">
        <f t="shared" si="29"/>
        <v>182.97</v>
      </c>
      <c r="C1884" s="24">
        <v>45184</v>
      </c>
      <c r="D1884">
        <v>178.34</v>
      </c>
    </row>
    <row r="1885" spans="1:4" x14ac:dyDescent="0.25">
      <c r="A1885" s="24">
        <v>45223</v>
      </c>
      <c r="B1885" s="33">
        <f t="shared" si="29"/>
        <v>182.95</v>
      </c>
      <c r="C1885" s="24">
        <v>45187</v>
      </c>
      <c r="D1885">
        <v>179.39</v>
      </c>
    </row>
    <row r="1886" spans="1:4" x14ac:dyDescent="0.25">
      <c r="A1886" s="24">
        <v>45224</v>
      </c>
      <c r="B1886" s="33">
        <f t="shared" si="29"/>
        <v>183.72</v>
      </c>
      <c r="C1886" s="24">
        <v>45188</v>
      </c>
      <c r="D1886">
        <v>179.22</v>
      </c>
    </row>
    <row r="1887" spans="1:4" x14ac:dyDescent="0.25">
      <c r="A1887" s="24">
        <v>45225</v>
      </c>
      <c r="B1887" s="33">
        <f t="shared" si="29"/>
        <v>184.01</v>
      </c>
      <c r="C1887" s="24">
        <v>45189</v>
      </c>
      <c r="D1887">
        <v>179.35</v>
      </c>
    </row>
    <row r="1888" spans="1:4" x14ac:dyDescent="0.25">
      <c r="A1888" s="24">
        <v>45226</v>
      </c>
      <c r="B1888" s="33">
        <f t="shared" si="29"/>
        <v>186.15</v>
      </c>
      <c r="C1888" s="24">
        <v>45190</v>
      </c>
      <c r="D1888">
        <v>178.05</v>
      </c>
    </row>
    <row r="1889" spans="1:4" x14ac:dyDescent="0.25">
      <c r="A1889" s="24">
        <v>45229</v>
      </c>
      <c r="B1889" s="33">
        <f t="shared" si="29"/>
        <v>185.1</v>
      </c>
      <c r="C1889" s="24">
        <v>45191</v>
      </c>
      <c r="D1889">
        <v>178.62</v>
      </c>
    </row>
    <row r="1890" spans="1:4" x14ac:dyDescent="0.25">
      <c r="A1890" s="24">
        <v>45230</v>
      </c>
      <c r="B1890" s="33">
        <f t="shared" si="29"/>
        <v>184.09</v>
      </c>
      <c r="C1890" s="24">
        <v>45194</v>
      </c>
      <c r="D1890">
        <v>177.7</v>
      </c>
    </row>
    <row r="1891" spans="1:4" x14ac:dyDescent="0.25">
      <c r="A1891" s="24">
        <v>45231</v>
      </c>
      <c r="B1891" s="33">
        <f t="shared" si="29"/>
        <v>183.51</v>
      </c>
      <c r="C1891" s="24">
        <v>45195</v>
      </c>
      <c r="D1891">
        <v>176.28</v>
      </c>
    </row>
    <row r="1892" spans="1:4" x14ac:dyDescent="0.25">
      <c r="A1892" s="24">
        <v>45232</v>
      </c>
      <c r="B1892" s="33">
        <f t="shared" si="29"/>
        <v>184.12</v>
      </c>
      <c r="C1892" s="24">
        <v>45196</v>
      </c>
      <c r="D1892">
        <v>174.1</v>
      </c>
    </row>
    <row r="1893" spans="1:4" x14ac:dyDescent="0.25">
      <c r="A1893" s="24">
        <v>45233</v>
      </c>
      <c r="B1893" s="33">
        <f t="shared" si="29"/>
        <v>184.79</v>
      </c>
      <c r="C1893" s="24">
        <v>45197</v>
      </c>
      <c r="D1893">
        <v>173.23</v>
      </c>
    </row>
    <row r="1894" spans="1:4" x14ac:dyDescent="0.25">
      <c r="A1894" s="24">
        <v>45236</v>
      </c>
      <c r="B1894" s="33">
        <f t="shared" si="29"/>
        <v>183.35</v>
      </c>
      <c r="C1894" s="24">
        <v>45198</v>
      </c>
      <c r="D1894">
        <v>171.45</v>
      </c>
    </row>
    <row r="1895" spans="1:4" x14ac:dyDescent="0.25">
      <c r="A1895" s="24">
        <v>45237</v>
      </c>
      <c r="B1895" s="33">
        <f t="shared" si="29"/>
        <v>182.59</v>
      </c>
      <c r="C1895" s="24">
        <v>45201</v>
      </c>
      <c r="D1895">
        <v>169.65</v>
      </c>
    </row>
    <row r="1896" spans="1:4" x14ac:dyDescent="0.25">
      <c r="A1896" s="24">
        <v>45238</v>
      </c>
      <c r="B1896" s="33">
        <f t="shared" si="29"/>
        <v>180.77</v>
      </c>
      <c r="C1896" s="24">
        <v>45202</v>
      </c>
      <c r="D1896">
        <v>169.16</v>
      </c>
    </row>
    <row r="1897" spans="1:4" x14ac:dyDescent="0.25">
      <c r="A1897" s="24">
        <v>45239</v>
      </c>
      <c r="B1897" s="33">
        <f t="shared" si="29"/>
        <v>181.49</v>
      </c>
      <c r="C1897" s="24">
        <v>45203</v>
      </c>
      <c r="D1897">
        <v>169.14</v>
      </c>
    </row>
    <row r="1898" spans="1:4" x14ac:dyDescent="0.25">
      <c r="A1898" s="24">
        <v>45240</v>
      </c>
      <c r="B1898" s="33">
        <f t="shared" si="29"/>
        <v>179.51</v>
      </c>
      <c r="C1898" s="24">
        <v>45204</v>
      </c>
      <c r="D1898">
        <v>168.83</v>
      </c>
    </row>
    <row r="1899" spans="1:4" x14ac:dyDescent="0.25">
      <c r="A1899" s="24">
        <v>45243</v>
      </c>
      <c r="B1899" s="33">
        <f t="shared" si="29"/>
        <v>180.51</v>
      </c>
      <c r="C1899" s="24">
        <v>45205</v>
      </c>
      <c r="D1899">
        <v>169.7</v>
      </c>
    </row>
    <row r="1900" spans="1:4" x14ac:dyDescent="0.25">
      <c r="A1900" s="24">
        <v>45244</v>
      </c>
      <c r="B1900" s="33">
        <f t="shared" si="29"/>
        <v>182.12</v>
      </c>
      <c r="C1900" s="24">
        <v>45208</v>
      </c>
      <c r="D1900">
        <v>172.82</v>
      </c>
    </row>
    <row r="1901" spans="1:4" x14ac:dyDescent="0.25">
      <c r="A1901" s="24">
        <v>45245</v>
      </c>
      <c r="B1901" s="33">
        <f t="shared" si="29"/>
        <v>181.64</v>
      </c>
      <c r="C1901" s="24">
        <v>45209</v>
      </c>
      <c r="D1901">
        <v>172.53</v>
      </c>
    </row>
    <row r="1902" spans="1:4" x14ac:dyDescent="0.25">
      <c r="A1902" s="24">
        <v>45246</v>
      </c>
      <c r="B1902" s="33">
        <f t="shared" si="29"/>
        <v>183.69</v>
      </c>
      <c r="C1902" s="24">
        <v>45210</v>
      </c>
      <c r="D1902">
        <v>173.79</v>
      </c>
    </row>
    <row r="1903" spans="1:4" x14ac:dyDescent="0.25">
      <c r="A1903" s="24">
        <v>45247</v>
      </c>
      <c r="B1903" s="33">
        <f t="shared" si="29"/>
        <v>183.67</v>
      </c>
      <c r="C1903" s="24">
        <v>45211</v>
      </c>
      <c r="D1903">
        <v>173.26</v>
      </c>
    </row>
    <row r="1904" spans="1:4" x14ac:dyDescent="0.25">
      <c r="A1904" s="24">
        <v>45250</v>
      </c>
      <c r="B1904" s="33">
        <f t="shared" si="29"/>
        <v>183.37</v>
      </c>
      <c r="C1904" s="24">
        <v>45212</v>
      </c>
      <c r="D1904">
        <v>178.83</v>
      </c>
    </row>
    <row r="1905" spans="1:4" x14ac:dyDescent="0.25">
      <c r="A1905" s="24">
        <v>45251</v>
      </c>
      <c r="B1905" s="33">
        <f t="shared" si="29"/>
        <v>185.35</v>
      </c>
      <c r="C1905" s="24">
        <v>45215</v>
      </c>
      <c r="D1905">
        <v>177.96</v>
      </c>
    </row>
    <row r="1906" spans="1:4" x14ac:dyDescent="0.25">
      <c r="A1906" s="24">
        <v>45252</v>
      </c>
      <c r="B1906" s="33">
        <f t="shared" si="29"/>
        <v>184.56</v>
      </c>
      <c r="C1906" s="24">
        <v>45216</v>
      </c>
      <c r="D1906">
        <v>178.29</v>
      </c>
    </row>
    <row r="1907" spans="1:4" x14ac:dyDescent="0.25">
      <c r="A1907" s="24">
        <v>45254</v>
      </c>
      <c r="B1907" s="33">
        <f t="shared" si="29"/>
        <v>185.52</v>
      </c>
      <c r="C1907" s="24">
        <v>45217</v>
      </c>
      <c r="D1907">
        <v>180.87</v>
      </c>
    </row>
    <row r="1908" spans="1:4" x14ac:dyDescent="0.25">
      <c r="A1908" s="24">
        <v>45257</v>
      </c>
      <c r="B1908" s="33">
        <f t="shared" si="29"/>
        <v>186.77</v>
      </c>
      <c r="C1908" s="24">
        <v>45218</v>
      </c>
      <c r="D1908">
        <v>183.09</v>
      </c>
    </row>
    <row r="1909" spans="1:4" x14ac:dyDescent="0.25">
      <c r="A1909" s="24">
        <v>45258</v>
      </c>
      <c r="B1909" s="33">
        <f t="shared" si="29"/>
        <v>189.26</v>
      </c>
      <c r="C1909" s="24">
        <v>45219</v>
      </c>
      <c r="D1909">
        <v>183.59</v>
      </c>
    </row>
    <row r="1910" spans="1:4" x14ac:dyDescent="0.25">
      <c r="A1910" s="24">
        <v>45259</v>
      </c>
      <c r="B1910" s="33">
        <f t="shared" si="29"/>
        <v>189.54</v>
      </c>
      <c r="C1910" s="24">
        <v>45222</v>
      </c>
      <c r="D1910">
        <v>182.97</v>
      </c>
    </row>
    <row r="1911" spans="1:4" x14ac:dyDescent="0.25">
      <c r="A1911" s="24">
        <v>45260</v>
      </c>
      <c r="B1911" s="33">
        <f t="shared" si="29"/>
        <v>188.75</v>
      </c>
      <c r="C1911" s="24">
        <v>45223</v>
      </c>
      <c r="D1911">
        <v>182.95</v>
      </c>
    </row>
    <row r="1912" spans="1:4" x14ac:dyDescent="0.25">
      <c r="A1912" s="24">
        <v>45261</v>
      </c>
      <c r="B1912" s="33">
        <f t="shared" si="29"/>
        <v>192.01</v>
      </c>
      <c r="C1912" s="24">
        <v>45224</v>
      </c>
      <c r="D1912">
        <v>183.72</v>
      </c>
    </row>
    <row r="1913" spans="1:4" x14ac:dyDescent="0.25">
      <c r="A1913" s="24">
        <v>45264</v>
      </c>
      <c r="B1913" s="33">
        <f t="shared" si="29"/>
        <v>187.86</v>
      </c>
      <c r="C1913" s="24">
        <v>45225</v>
      </c>
      <c r="D1913">
        <v>184.01</v>
      </c>
    </row>
    <row r="1914" spans="1:4" x14ac:dyDescent="0.25">
      <c r="A1914" s="24">
        <v>45265</v>
      </c>
      <c r="B1914" s="33">
        <f t="shared" si="29"/>
        <v>187.15</v>
      </c>
      <c r="C1914" s="24">
        <v>45226</v>
      </c>
      <c r="D1914">
        <v>186.15</v>
      </c>
    </row>
    <row r="1915" spans="1:4" x14ac:dyDescent="0.25">
      <c r="A1915" s="24">
        <v>45266</v>
      </c>
      <c r="B1915" s="33">
        <f t="shared" si="29"/>
        <v>187.84</v>
      </c>
      <c r="C1915" s="24">
        <v>45229</v>
      </c>
      <c r="D1915">
        <v>185.1</v>
      </c>
    </row>
    <row r="1916" spans="1:4" x14ac:dyDescent="0.25">
      <c r="A1916" s="24">
        <v>45267</v>
      </c>
      <c r="B1916" s="33">
        <f t="shared" si="29"/>
        <v>188.15</v>
      </c>
      <c r="C1916" s="24">
        <v>45230</v>
      </c>
      <c r="D1916">
        <v>184.09</v>
      </c>
    </row>
    <row r="1917" spans="1:4" x14ac:dyDescent="0.25">
      <c r="A1917" s="24">
        <v>45268</v>
      </c>
      <c r="B1917" s="33">
        <f t="shared" si="29"/>
        <v>185.64</v>
      </c>
      <c r="C1917" s="24">
        <v>45231</v>
      </c>
      <c r="D1917">
        <v>183.51</v>
      </c>
    </row>
    <row r="1918" spans="1:4" x14ac:dyDescent="0.25">
      <c r="A1918" s="24">
        <v>45271</v>
      </c>
      <c r="B1918" s="33">
        <f t="shared" si="29"/>
        <v>183.59</v>
      </c>
      <c r="C1918" s="24">
        <v>45232</v>
      </c>
      <c r="D1918">
        <v>184.12</v>
      </c>
    </row>
    <row r="1919" spans="1:4" x14ac:dyDescent="0.25">
      <c r="A1919" s="24">
        <v>45272</v>
      </c>
      <c r="B1919" s="33">
        <f t="shared" si="29"/>
        <v>183.49</v>
      </c>
      <c r="C1919" s="24">
        <v>45233</v>
      </c>
      <c r="D1919">
        <v>184.79</v>
      </c>
    </row>
    <row r="1920" spans="1:4" x14ac:dyDescent="0.25">
      <c r="A1920" s="24">
        <v>45273</v>
      </c>
      <c r="B1920" s="33">
        <f t="shared" si="29"/>
        <v>187.63</v>
      </c>
      <c r="C1920" s="24">
        <v>45236</v>
      </c>
      <c r="D1920">
        <v>183.35</v>
      </c>
    </row>
    <row r="1921" spans="1:4" x14ac:dyDescent="0.25">
      <c r="A1921" s="24">
        <v>45274</v>
      </c>
      <c r="B1921" s="33">
        <f t="shared" si="29"/>
        <v>188.73</v>
      </c>
      <c r="C1921" s="24">
        <v>45237</v>
      </c>
      <c r="D1921">
        <v>182.59</v>
      </c>
    </row>
    <row r="1922" spans="1:4" x14ac:dyDescent="0.25">
      <c r="A1922" s="24">
        <v>45275</v>
      </c>
      <c r="B1922" s="33">
        <f t="shared" si="29"/>
        <v>187</v>
      </c>
      <c r="C1922" s="24">
        <v>45238</v>
      </c>
      <c r="D1922">
        <v>180.77</v>
      </c>
    </row>
    <row r="1923" spans="1:4" x14ac:dyDescent="0.25">
      <c r="A1923" s="24">
        <v>45278</v>
      </c>
      <c r="B1923" s="33">
        <f t="shared" ref="B1923:B1986" si="30">IFERROR(VLOOKUP(A1923,$C$2:$D$1048576,2,FALSE),IF(ROW(B1923)=2,"",B1922))</f>
        <v>187.85</v>
      </c>
      <c r="C1923" s="24">
        <v>45239</v>
      </c>
      <c r="D1923">
        <v>181.49</v>
      </c>
    </row>
    <row r="1924" spans="1:4" x14ac:dyDescent="0.25">
      <c r="A1924" s="24">
        <v>45279</v>
      </c>
      <c r="B1924" s="33">
        <f t="shared" si="30"/>
        <v>189.13</v>
      </c>
      <c r="C1924" s="24">
        <v>45240</v>
      </c>
      <c r="D1924">
        <v>179.51</v>
      </c>
    </row>
    <row r="1925" spans="1:4" x14ac:dyDescent="0.25">
      <c r="A1925" s="24">
        <v>45280</v>
      </c>
      <c r="B1925" s="33">
        <f t="shared" si="30"/>
        <v>188.1</v>
      </c>
      <c r="C1925" s="24">
        <v>45243</v>
      </c>
      <c r="D1925">
        <v>180.51</v>
      </c>
    </row>
    <row r="1926" spans="1:4" x14ac:dyDescent="0.25">
      <c r="A1926" s="24">
        <v>45281</v>
      </c>
      <c r="B1926" s="33">
        <f t="shared" si="30"/>
        <v>189.43</v>
      </c>
      <c r="C1926" s="24">
        <v>45244</v>
      </c>
      <c r="D1926">
        <v>182.12</v>
      </c>
    </row>
    <row r="1927" spans="1:4" x14ac:dyDescent="0.25">
      <c r="A1927" s="24">
        <v>45282</v>
      </c>
      <c r="B1927" s="33">
        <f t="shared" si="30"/>
        <v>190.27</v>
      </c>
      <c r="C1927" s="24">
        <v>45245</v>
      </c>
      <c r="D1927">
        <v>181.64</v>
      </c>
    </row>
    <row r="1928" spans="1:4" x14ac:dyDescent="0.25">
      <c r="A1928" s="24">
        <v>45286</v>
      </c>
      <c r="B1928" s="33">
        <f t="shared" si="30"/>
        <v>191.72</v>
      </c>
      <c r="C1928" s="24">
        <v>45246</v>
      </c>
      <c r="D1928">
        <v>183.69</v>
      </c>
    </row>
    <row r="1929" spans="1:4" x14ac:dyDescent="0.25">
      <c r="A1929" s="24">
        <v>45287</v>
      </c>
      <c r="B1929" s="33">
        <f t="shared" si="30"/>
        <v>192.59</v>
      </c>
      <c r="C1929" s="24">
        <v>45247</v>
      </c>
      <c r="D1929">
        <v>183.67</v>
      </c>
    </row>
    <row r="1930" spans="1:4" x14ac:dyDescent="0.25">
      <c r="A1930" s="24">
        <v>45288</v>
      </c>
      <c r="B1930" s="33">
        <f t="shared" si="30"/>
        <v>191.47</v>
      </c>
      <c r="C1930" s="24">
        <v>45250</v>
      </c>
      <c r="D1930">
        <v>183.37</v>
      </c>
    </row>
    <row r="1931" spans="1:4" x14ac:dyDescent="0.25">
      <c r="A1931" s="24">
        <v>45289</v>
      </c>
      <c r="B1931" s="33">
        <f t="shared" si="30"/>
        <v>191.17</v>
      </c>
      <c r="C1931" s="24">
        <v>45251</v>
      </c>
      <c r="D1931">
        <v>185.35</v>
      </c>
    </row>
    <row r="1932" spans="1:4" x14ac:dyDescent="0.25">
      <c r="A1932" s="24">
        <v>45293</v>
      </c>
      <c r="B1932" s="33">
        <f t="shared" si="30"/>
        <v>190.72</v>
      </c>
      <c r="C1932" s="24">
        <v>45252</v>
      </c>
      <c r="D1932">
        <v>184.56</v>
      </c>
    </row>
    <row r="1933" spans="1:4" x14ac:dyDescent="0.25">
      <c r="A1933" s="24">
        <v>45294</v>
      </c>
      <c r="B1933" s="33">
        <f t="shared" si="30"/>
        <v>189.13</v>
      </c>
      <c r="C1933" s="24">
        <v>45254</v>
      </c>
      <c r="D1933">
        <v>185.52</v>
      </c>
    </row>
    <row r="1934" spans="1:4" x14ac:dyDescent="0.25">
      <c r="A1934" s="24">
        <v>45295</v>
      </c>
      <c r="B1934" s="33">
        <f t="shared" si="30"/>
        <v>189.32</v>
      </c>
      <c r="C1934" s="24">
        <v>45257</v>
      </c>
      <c r="D1934">
        <v>186.77</v>
      </c>
    </row>
    <row r="1935" spans="1:4" x14ac:dyDescent="0.25">
      <c r="A1935" s="24">
        <v>45296</v>
      </c>
      <c r="B1935" s="33">
        <f t="shared" si="30"/>
        <v>189.35</v>
      </c>
      <c r="C1935" s="24">
        <v>45258</v>
      </c>
      <c r="D1935">
        <v>189.26</v>
      </c>
    </row>
    <row r="1936" spans="1:4" x14ac:dyDescent="0.25">
      <c r="A1936" s="24">
        <v>45299</v>
      </c>
      <c r="B1936" s="33">
        <f t="shared" si="30"/>
        <v>187.87</v>
      </c>
      <c r="C1936" s="24">
        <v>45259</v>
      </c>
      <c r="D1936">
        <v>189.54</v>
      </c>
    </row>
    <row r="1937" spans="1:4" x14ac:dyDescent="0.25">
      <c r="A1937" s="24">
        <v>45300</v>
      </c>
      <c r="B1937" s="33">
        <f t="shared" si="30"/>
        <v>187.93</v>
      </c>
      <c r="C1937" s="24">
        <v>45260</v>
      </c>
      <c r="D1937">
        <v>188.75</v>
      </c>
    </row>
    <row r="1938" spans="1:4" x14ac:dyDescent="0.25">
      <c r="A1938" s="24">
        <v>45301</v>
      </c>
      <c r="B1938" s="33">
        <f t="shared" si="30"/>
        <v>187.5</v>
      </c>
      <c r="C1938" s="24">
        <v>45261</v>
      </c>
      <c r="D1938">
        <v>192.01</v>
      </c>
    </row>
    <row r="1939" spans="1:4" x14ac:dyDescent="0.25">
      <c r="A1939" s="24">
        <v>45302</v>
      </c>
      <c r="B1939" s="33">
        <f t="shared" si="30"/>
        <v>187.87</v>
      </c>
      <c r="C1939" s="24">
        <v>45264</v>
      </c>
      <c r="D1939">
        <v>187.86</v>
      </c>
    </row>
    <row r="1940" spans="1:4" x14ac:dyDescent="0.25">
      <c r="A1940" s="24">
        <v>45303</v>
      </c>
      <c r="B1940" s="33">
        <f t="shared" si="30"/>
        <v>189.71</v>
      </c>
      <c r="C1940" s="24">
        <v>45265</v>
      </c>
      <c r="D1940">
        <v>187.15</v>
      </c>
    </row>
    <row r="1941" spans="1:4" x14ac:dyDescent="0.25">
      <c r="A1941" s="24">
        <v>45307</v>
      </c>
      <c r="B1941" s="33">
        <f t="shared" si="30"/>
        <v>187.91</v>
      </c>
      <c r="C1941" s="24">
        <v>45266</v>
      </c>
      <c r="D1941">
        <v>187.84</v>
      </c>
    </row>
    <row r="1942" spans="1:4" x14ac:dyDescent="0.25">
      <c r="A1942" s="24">
        <v>45308</v>
      </c>
      <c r="B1942" s="33">
        <f t="shared" si="30"/>
        <v>185.84</v>
      </c>
      <c r="C1942" s="24">
        <v>45267</v>
      </c>
      <c r="D1942">
        <v>188.15</v>
      </c>
    </row>
    <row r="1943" spans="1:4" x14ac:dyDescent="0.25">
      <c r="A1943" s="24">
        <v>45309</v>
      </c>
      <c r="B1943" s="33">
        <f t="shared" si="30"/>
        <v>187.37</v>
      </c>
      <c r="C1943" s="24">
        <v>45268</v>
      </c>
      <c r="D1943">
        <v>185.64</v>
      </c>
    </row>
    <row r="1944" spans="1:4" x14ac:dyDescent="0.25">
      <c r="A1944" s="24">
        <v>45310</v>
      </c>
      <c r="B1944" s="33">
        <f t="shared" si="30"/>
        <v>187.93</v>
      </c>
      <c r="C1944" s="24">
        <v>45271</v>
      </c>
      <c r="D1944">
        <v>183.59</v>
      </c>
    </row>
    <row r="1945" spans="1:4" x14ac:dyDescent="0.25">
      <c r="A1945" s="24">
        <v>45313</v>
      </c>
      <c r="B1945" s="33">
        <f t="shared" si="30"/>
        <v>187.22</v>
      </c>
      <c r="C1945" s="24">
        <v>45272</v>
      </c>
      <c r="D1945">
        <v>183.49</v>
      </c>
    </row>
    <row r="1946" spans="1:4" x14ac:dyDescent="0.25">
      <c r="A1946" s="24">
        <v>45314</v>
      </c>
      <c r="B1946" s="33">
        <f t="shared" si="30"/>
        <v>187.95</v>
      </c>
      <c r="C1946" s="24">
        <v>45273</v>
      </c>
      <c r="D1946">
        <v>187.63</v>
      </c>
    </row>
    <row r="1947" spans="1:4" x14ac:dyDescent="0.25">
      <c r="A1947" s="24">
        <v>45315</v>
      </c>
      <c r="B1947" s="33">
        <f t="shared" si="30"/>
        <v>186.4</v>
      </c>
      <c r="C1947" s="24">
        <v>45274</v>
      </c>
      <c r="D1947">
        <v>188.73</v>
      </c>
    </row>
    <row r="1948" spans="1:4" x14ac:dyDescent="0.25">
      <c r="A1948" s="24">
        <v>45316</v>
      </c>
      <c r="B1948" s="33">
        <f t="shared" si="30"/>
        <v>187.14</v>
      </c>
      <c r="C1948" s="24">
        <v>45275</v>
      </c>
      <c r="D1948">
        <v>187</v>
      </c>
    </row>
    <row r="1949" spans="1:4" x14ac:dyDescent="0.25">
      <c r="A1949" s="24">
        <v>45317</v>
      </c>
      <c r="B1949" s="33">
        <f t="shared" si="30"/>
        <v>187.01</v>
      </c>
      <c r="C1949" s="24">
        <v>45278</v>
      </c>
      <c r="D1949">
        <v>187.85</v>
      </c>
    </row>
    <row r="1950" spans="1:4" x14ac:dyDescent="0.25">
      <c r="A1950" s="24">
        <v>45320</v>
      </c>
      <c r="B1950" s="33">
        <f t="shared" si="30"/>
        <v>188.33</v>
      </c>
      <c r="C1950" s="24">
        <v>45279</v>
      </c>
      <c r="D1950">
        <v>189.13</v>
      </c>
    </row>
    <row r="1951" spans="1:4" x14ac:dyDescent="0.25">
      <c r="A1951" s="24">
        <v>45321</v>
      </c>
      <c r="B1951" s="33">
        <f t="shared" si="30"/>
        <v>188.59</v>
      </c>
      <c r="C1951" s="24">
        <v>45280</v>
      </c>
      <c r="D1951">
        <v>188.1</v>
      </c>
    </row>
    <row r="1952" spans="1:4" x14ac:dyDescent="0.25">
      <c r="A1952" s="24">
        <v>45322</v>
      </c>
      <c r="B1952" s="33">
        <f t="shared" si="30"/>
        <v>188.45</v>
      </c>
      <c r="C1952" s="24">
        <v>45281</v>
      </c>
      <c r="D1952">
        <v>189.43</v>
      </c>
    </row>
    <row r="1953" spans="1:4" x14ac:dyDescent="0.25">
      <c r="A1953" s="24">
        <v>45323</v>
      </c>
      <c r="B1953" s="33">
        <f t="shared" si="30"/>
        <v>190.41</v>
      </c>
      <c r="C1953" s="24">
        <v>45282</v>
      </c>
      <c r="D1953">
        <v>190.27</v>
      </c>
    </row>
    <row r="1954" spans="1:4" x14ac:dyDescent="0.25">
      <c r="A1954" s="24">
        <v>45324</v>
      </c>
      <c r="B1954" s="33">
        <f t="shared" si="30"/>
        <v>188.61</v>
      </c>
      <c r="C1954" s="24">
        <v>45286</v>
      </c>
      <c r="D1954">
        <v>191.72</v>
      </c>
    </row>
    <row r="1955" spans="1:4" x14ac:dyDescent="0.25">
      <c r="A1955" s="24">
        <v>45327</v>
      </c>
      <c r="B1955" s="33">
        <f t="shared" si="30"/>
        <v>187.57</v>
      </c>
      <c r="C1955" s="24">
        <v>45287</v>
      </c>
      <c r="D1955">
        <v>192.59</v>
      </c>
    </row>
    <row r="1956" spans="1:4" x14ac:dyDescent="0.25">
      <c r="A1956" s="24">
        <v>45328</v>
      </c>
      <c r="B1956" s="33">
        <f t="shared" si="30"/>
        <v>188.55</v>
      </c>
      <c r="C1956" s="24">
        <v>45288</v>
      </c>
      <c r="D1956">
        <v>191.47</v>
      </c>
    </row>
    <row r="1957" spans="1:4" x14ac:dyDescent="0.25">
      <c r="A1957" s="24">
        <v>45329</v>
      </c>
      <c r="B1957" s="33">
        <f t="shared" si="30"/>
        <v>188.5</v>
      </c>
      <c r="C1957" s="24">
        <v>45289</v>
      </c>
      <c r="D1957">
        <v>191.17</v>
      </c>
    </row>
    <row r="1958" spans="1:4" x14ac:dyDescent="0.25">
      <c r="A1958" s="24">
        <v>45330</v>
      </c>
      <c r="B1958" s="33">
        <f t="shared" si="30"/>
        <v>188.33</v>
      </c>
      <c r="C1958" s="24">
        <v>45293</v>
      </c>
      <c r="D1958">
        <v>190.72</v>
      </c>
    </row>
    <row r="1959" spans="1:4" x14ac:dyDescent="0.25">
      <c r="A1959" s="24">
        <v>45331</v>
      </c>
      <c r="B1959" s="33">
        <f t="shared" si="30"/>
        <v>187.6</v>
      </c>
      <c r="C1959" s="24">
        <v>45294</v>
      </c>
      <c r="D1959">
        <v>189.13</v>
      </c>
    </row>
    <row r="1960" spans="1:4" x14ac:dyDescent="0.25">
      <c r="A1960" s="24">
        <v>45334</v>
      </c>
      <c r="B1960" s="33">
        <f t="shared" si="30"/>
        <v>187.11</v>
      </c>
      <c r="C1960" s="24">
        <v>45295</v>
      </c>
      <c r="D1960">
        <v>189.32</v>
      </c>
    </row>
    <row r="1961" spans="1:4" x14ac:dyDescent="0.25">
      <c r="A1961" s="24">
        <v>45335</v>
      </c>
      <c r="B1961" s="33">
        <f t="shared" si="30"/>
        <v>184.53</v>
      </c>
      <c r="C1961" s="24">
        <v>45296</v>
      </c>
      <c r="D1961">
        <v>189.35</v>
      </c>
    </row>
    <row r="1962" spans="1:4" x14ac:dyDescent="0.25">
      <c r="A1962" s="24">
        <v>45336</v>
      </c>
      <c r="B1962" s="33">
        <f t="shared" si="30"/>
        <v>184.42</v>
      </c>
      <c r="C1962" s="24">
        <v>45299</v>
      </c>
      <c r="D1962">
        <v>187.87</v>
      </c>
    </row>
    <row r="1963" spans="1:4" x14ac:dyDescent="0.25">
      <c r="A1963" s="24">
        <v>45337</v>
      </c>
      <c r="B1963" s="33">
        <f t="shared" si="30"/>
        <v>185.66</v>
      </c>
      <c r="C1963" s="24">
        <v>45300</v>
      </c>
      <c r="D1963">
        <v>187.93</v>
      </c>
    </row>
    <row r="1964" spans="1:4" x14ac:dyDescent="0.25">
      <c r="A1964" s="24">
        <v>45338</v>
      </c>
      <c r="B1964" s="33">
        <f t="shared" si="30"/>
        <v>186.34</v>
      </c>
      <c r="C1964" s="24">
        <v>45301</v>
      </c>
      <c r="D1964">
        <v>187.5</v>
      </c>
    </row>
    <row r="1965" spans="1:4" x14ac:dyDescent="0.25">
      <c r="A1965" s="24">
        <v>45342</v>
      </c>
      <c r="B1965" s="33">
        <f t="shared" si="30"/>
        <v>187.47</v>
      </c>
      <c r="C1965" s="24">
        <v>45302</v>
      </c>
      <c r="D1965">
        <v>187.87</v>
      </c>
    </row>
    <row r="1966" spans="1:4" x14ac:dyDescent="0.25">
      <c r="A1966" s="24">
        <v>45343</v>
      </c>
      <c r="B1966" s="33">
        <f t="shared" si="30"/>
        <v>187.48</v>
      </c>
      <c r="C1966" s="24">
        <v>45303</v>
      </c>
      <c r="D1966">
        <v>189.71</v>
      </c>
    </row>
    <row r="1967" spans="1:4" x14ac:dyDescent="0.25">
      <c r="A1967" s="24">
        <v>45344</v>
      </c>
      <c r="B1967" s="33">
        <f t="shared" si="30"/>
        <v>187.56</v>
      </c>
      <c r="C1967" s="24">
        <v>45307</v>
      </c>
      <c r="D1967">
        <v>187.91</v>
      </c>
    </row>
    <row r="1968" spans="1:4" x14ac:dyDescent="0.25">
      <c r="A1968" s="24">
        <v>45345</v>
      </c>
      <c r="B1968" s="33">
        <f t="shared" si="30"/>
        <v>188.62</v>
      </c>
      <c r="C1968" s="24">
        <v>45308</v>
      </c>
      <c r="D1968">
        <v>185.84</v>
      </c>
    </row>
    <row r="1969" spans="1:4" x14ac:dyDescent="0.25">
      <c r="A1969" s="24">
        <v>45348</v>
      </c>
      <c r="B1969" s="33">
        <f t="shared" si="30"/>
        <v>188.2</v>
      </c>
      <c r="C1969" s="24">
        <v>45309</v>
      </c>
      <c r="D1969">
        <v>187.37</v>
      </c>
    </row>
    <row r="1970" spans="1:4" x14ac:dyDescent="0.25">
      <c r="A1970" s="24">
        <v>45349</v>
      </c>
      <c r="B1970" s="33">
        <f t="shared" si="30"/>
        <v>188</v>
      </c>
      <c r="C1970" s="24">
        <v>45310</v>
      </c>
      <c r="D1970">
        <v>187.93</v>
      </c>
    </row>
    <row r="1971" spans="1:4" x14ac:dyDescent="0.25">
      <c r="A1971" s="24">
        <v>45350</v>
      </c>
      <c r="B1971" s="33">
        <f t="shared" si="30"/>
        <v>188.34</v>
      </c>
      <c r="C1971" s="24">
        <v>45313</v>
      </c>
      <c r="D1971">
        <v>187.22</v>
      </c>
    </row>
    <row r="1972" spans="1:4" x14ac:dyDescent="0.25">
      <c r="A1972" s="24">
        <v>45351</v>
      </c>
      <c r="B1972" s="33">
        <f t="shared" si="30"/>
        <v>189.31</v>
      </c>
      <c r="C1972" s="24">
        <v>45314</v>
      </c>
      <c r="D1972">
        <v>187.95</v>
      </c>
    </row>
    <row r="1973" spans="1:4" x14ac:dyDescent="0.25">
      <c r="A1973" s="24">
        <v>45352</v>
      </c>
      <c r="B1973" s="33">
        <f t="shared" si="30"/>
        <v>192.89</v>
      </c>
      <c r="C1973" s="24">
        <v>45315</v>
      </c>
      <c r="D1973">
        <v>186.4</v>
      </c>
    </row>
    <row r="1974" spans="1:4" x14ac:dyDescent="0.25">
      <c r="A1974" s="24">
        <v>45355</v>
      </c>
      <c r="B1974" s="33">
        <f t="shared" si="30"/>
        <v>196.01</v>
      </c>
      <c r="C1974" s="24">
        <v>45316</v>
      </c>
      <c r="D1974">
        <v>187.14</v>
      </c>
    </row>
    <row r="1975" spans="1:4" x14ac:dyDescent="0.25">
      <c r="A1975" s="24">
        <v>45356</v>
      </c>
      <c r="B1975" s="33">
        <f t="shared" si="30"/>
        <v>197.19</v>
      </c>
      <c r="C1975" s="24">
        <v>45317</v>
      </c>
      <c r="D1975">
        <v>187.01</v>
      </c>
    </row>
    <row r="1976" spans="1:4" x14ac:dyDescent="0.25">
      <c r="A1976" s="24">
        <v>45357</v>
      </c>
      <c r="B1976" s="33">
        <f t="shared" si="30"/>
        <v>198.81</v>
      </c>
      <c r="C1976" s="24">
        <v>45320</v>
      </c>
      <c r="D1976">
        <v>188.33</v>
      </c>
    </row>
    <row r="1977" spans="1:4" x14ac:dyDescent="0.25">
      <c r="A1977" s="24">
        <v>45358</v>
      </c>
      <c r="B1977" s="33">
        <f t="shared" si="30"/>
        <v>199.94</v>
      </c>
      <c r="C1977" s="24">
        <v>45321</v>
      </c>
      <c r="D1977">
        <v>188.59</v>
      </c>
    </row>
    <row r="1978" spans="1:4" x14ac:dyDescent="0.25">
      <c r="A1978" s="24">
        <v>45359</v>
      </c>
      <c r="B1978" s="33">
        <f t="shared" si="30"/>
        <v>201.63</v>
      </c>
      <c r="C1978" s="24">
        <v>45322</v>
      </c>
      <c r="D1978">
        <v>188.45</v>
      </c>
    </row>
    <row r="1979" spans="1:4" x14ac:dyDescent="0.25">
      <c r="A1979" s="24">
        <v>45362</v>
      </c>
      <c r="B1979" s="33">
        <f t="shared" si="30"/>
        <v>202</v>
      </c>
      <c r="C1979" s="24">
        <v>45323</v>
      </c>
      <c r="D1979">
        <v>190.41</v>
      </c>
    </row>
    <row r="1980" spans="1:4" x14ac:dyDescent="0.25">
      <c r="A1980" s="24">
        <v>45363</v>
      </c>
      <c r="B1980" s="33">
        <f t="shared" si="30"/>
        <v>199.79</v>
      </c>
      <c r="C1980" s="24">
        <v>45324</v>
      </c>
      <c r="D1980">
        <v>188.61</v>
      </c>
    </row>
    <row r="1981" spans="1:4" x14ac:dyDescent="0.25">
      <c r="A1981" s="24">
        <v>45364</v>
      </c>
      <c r="B1981" s="33">
        <f t="shared" si="30"/>
        <v>201.19</v>
      </c>
      <c r="C1981" s="24">
        <v>45327</v>
      </c>
      <c r="D1981">
        <v>187.57</v>
      </c>
    </row>
    <row r="1982" spans="1:4" x14ac:dyDescent="0.25">
      <c r="A1982" s="24">
        <v>45365</v>
      </c>
      <c r="B1982" s="33">
        <f t="shared" si="30"/>
        <v>200.35</v>
      </c>
      <c r="C1982" s="24">
        <v>45328</v>
      </c>
      <c r="D1982">
        <v>188.55</v>
      </c>
    </row>
    <row r="1983" spans="1:4" x14ac:dyDescent="0.25">
      <c r="A1983" s="24">
        <v>45366</v>
      </c>
      <c r="B1983" s="33">
        <f t="shared" si="30"/>
        <v>199.71</v>
      </c>
      <c r="C1983" s="24">
        <v>45329</v>
      </c>
      <c r="D1983">
        <v>188.5</v>
      </c>
    </row>
    <row r="1984" spans="1:4" x14ac:dyDescent="0.25">
      <c r="A1984" s="24">
        <v>45369</v>
      </c>
      <c r="B1984" s="33">
        <f t="shared" si="30"/>
        <v>200.03</v>
      </c>
      <c r="C1984" s="24">
        <v>45330</v>
      </c>
      <c r="D1984">
        <v>188.33</v>
      </c>
    </row>
    <row r="1985" spans="1:4" x14ac:dyDescent="0.25">
      <c r="A1985" s="24">
        <v>45370</v>
      </c>
      <c r="B1985" s="33">
        <f t="shared" si="30"/>
        <v>199.8</v>
      </c>
      <c r="C1985" s="24">
        <v>45331</v>
      </c>
      <c r="D1985">
        <v>187.6</v>
      </c>
    </row>
    <row r="1986" spans="1:4" x14ac:dyDescent="0.25">
      <c r="A1986" s="24">
        <v>45371</v>
      </c>
      <c r="B1986" s="33">
        <f t="shared" si="30"/>
        <v>202.18</v>
      </c>
      <c r="C1986" s="24">
        <v>45334</v>
      </c>
      <c r="D1986">
        <v>187.11</v>
      </c>
    </row>
    <row r="1987" spans="1:4" x14ac:dyDescent="0.25">
      <c r="A1987" s="24">
        <v>45372</v>
      </c>
      <c r="B1987" s="33">
        <f t="shared" ref="B1987:B2050" si="31">IFERROR(VLOOKUP(A1987,$C$2:$D$1048576,2,FALSE),IF(ROW(B1987)=2,"",B1986))</f>
        <v>201.97</v>
      </c>
      <c r="C1987" s="24">
        <v>45335</v>
      </c>
      <c r="D1987">
        <v>184.53</v>
      </c>
    </row>
    <row r="1988" spans="1:4" x14ac:dyDescent="0.25">
      <c r="A1988" s="24">
        <v>45373</v>
      </c>
      <c r="B1988" s="33">
        <f t="shared" si="31"/>
        <v>200.35</v>
      </c>
      <c r="C1988" s="24">
        <v>45336</v>
      </c>
      <c r="D1988">
        <v>184.42</v>
      </c>
    </row>
    <row r="1989" spans="1:4" x14ac:dyDescent="0.25">
      <c r="A1989" s="24">
        <v>45376</v>
      </c>
      <c r="B1989" s="33">
        <f t="shared" si="31"/>
        <v>200.99</v>
      </c>
      <c r="C1989" s="24">
        <v>45337</v>
      </c>
      <c r="D1989">
        <v>185.66</v>
      </c>
    </row>
    <row r="1990" spans="1:4" x14ac:dyDescent="0.25">
      <c r="A1990" s="24">
        <v>45377</v>
      </c>
      <c r="B1990" s="33">
        <f t="shared" si="31"/>
        <v>201.64</v>
      </c>
      <c r="C1990" s="24">
        <v>45338</v>
      </c>
      <c r="D1990">
        <v>186.34</v>
      </c>
    </row>
    <row r="1991" spans="1:4" x14ac:dyDescent="0.25">
      <c r="A1991" s="24">
        <v>45378</v>
      </c>
      <c r="B1991" s="33">
        <f t="shared" si="31"/>
        <v>203.1</v>
      </c>
      <c r="C1991" s="24">
        <v>45342</v>
      </c>
      <c r="D1991">
        <v>187.47</v>
      </c>
    </row>
    <row r="1992" spans="1:4" x14ac:dyDescent="0.25">
      <c r="A1992" s="24">
        <v>45379</v>
      </c>
      <c r="B1992" s="33">
        <f t="shared" si="31"/>
        <v>205.72</v>
      </c>
      <c r="C1992" s="24">
        <v>45343</v>
      </c>
      <c r="D1992">
        <v>187.48</v>
      </c>
    </row>
    <row r="1993" spans="1:4" x14ac:dyDescent="0.25">
      <c r="A1993" s="24">
        <v>45383</v>
      </c>
      <c r="B1993" s="33">
        <f t="shared" si="31"/>
        <v>207.82</v>
      </c>
      <c r="C1993" s="24">
        <v>45344</v>
      </c>
      <c r="D1993">
        <v>187.56</v>
      </c>
    </row>
    <row r="1994" spans="1:4" x14ac:dyDescent="0.25">
      <c r="A1994" s="24">
        <v>45384</v>
      </c>
      <c r="B1994" s="33">
        <f t="shared" si="31"/>
        <v>210.89</v>
      </c>
      <c r="C1994" s="24">
        <v>45345</v>
      </c>
      <c r="D1994">
        <v>188.62</v>
      </c>
    </row>
    <row r="1995" spans="1:4" x14ac:dyDescent="0.25">
      <c r="A1995" s="24">
        <v>45385</v>
      </c>
      <c r="B1995" s="33">
        <f t="shared" si="31"/>
        <v>212.74</v>
      </c>
      <c r="C1995" s="24">
        <v>45348</v>
      </c>
      <c r="D1995">
        <v>188.2</v>
      </c>
    </row>
    <row r="1996" spans="1:4" x14ac:dyDescent="0.25">
      <c r="A1996" s="24">
        <v>45386</v>
      </c>
      <c r="B1996" s="33">
        <f t="shared" si="31"/>
        <v>211.52</v>
      </c>
      <c r="C1996" s="24">
        <v>45349</v>
      </c>
      <c r="D1996">
        <v>188</v>
      </c>
    </row>
    <row r="1997" spans="1:4" x14ac:dyDescent="0.25">
      <c r="A1997" s="24">
        <v>45387</v>
      </c>
      <c r="B1997" s="33">
        <f t="shared" si="31"/>
        <v>215.14</v>
      </c>
      <c r="C1997" s="24">
        <v>45350</v>
      </c>
      <c r="D1997">
        <v>188.34</v>
      </c>
    </row>
    <row r="1998" spans="1:4" x14ac:dyDescent="0.25">
      <c r="A1998" s="24">
        <v>45390</v>
      </c>
      <c r="B1998" s="33">
        <f t="shared" si="31"/>
        <v>216.48</v>
      </c>
      <c r="C1998" s="24">
        <v>45351</v>
      </c>
      <c r="D1998">
        <v>189.31</v>
      </c>
    </row>
    <row r="1999" spans="1:4" x14ac:dyDescent="0.25">
      <c r="A1999" s="24">
        <v>45391</v>
      </c>
      <c r="B1999" s="33">
        <f t="shared" si="31"/>
        <v>217.67</v>
      </c>
      <c r="C1999" s="24">
        <v>45352</v>
      </c>
      <c r="D1999">
        <v>192.89</v>
      </c>
    </row>
    <row r="2000" spans="1:4" x14ac:dyDescent="0.25">
      <c r="A2000" s="24">
        <v>45392</v>
      </c>
      <c r="B2000" s="33">
        <f t="shared" si="31"/>
        <v>215.61</v>
      </c>
      <c r="C2000" s="24">
        <v>45355</v>
      </c>
      <c r="D2000">
        <v>196.01</v>
      </c>
    </row>
    <row r="2001" spans="1:4" x14ac:dyDescent="0.25">
      <c r="A2001" s="24">
        <v>45393</v>
      </c>
      <c r="B2001" s="33">
        <f t="shared" si="31"/>
        <v>219.8</v>
      </c>
      <c r="C2001" s="24">
        <v>45356</v>
      </c>
      <c r="D2001">
        <v>197.19</v>
      </c>
    </row>
    <row r="2002" spans="1:4" x14ac:dyDescent="0.25">
      <c r="A2002" s="24">
        <v>45394</v>
      </c>
      <c r="B2002" s="33">
        <f t="shared" si="31"/>
        <v>216.89</v>
      </c>
      <c r="C2002" s="24">
        <v>45357</v>
      </c>
      <c r="D2002">
        <v>198.81</v>
      </c>
    </row>
    <row r="2003" spans="1:4" x14ac:dyDescent="0.25">
      <c r="A2003" s="24">
        <v>45397</v>
      </c>
      <c r="B2003" s="33">
        <f t="shared" si="31"/>
        <v>220.95</v>
      </c>
      <c r="C2003" s="24">
        <v>45358</v>
      </c>
      <c r="D2003">
        <v>199.94</v>
      </c>
    </row>
    <row r="2004" spans="1:4" x14ac:dyDescent="0.25">
      <c r="A2004" s="24">
        <v>45398</v>
      </c>
      <c r="B2004" s="33">
        <f t="shared" si="31"/>
        <v>221.22</v>
      </c>
      <c r="C2004" s="24">
        <v>45359</v>
      </c>
      <c r="D2004">
        <v>201.63</v>
      </c>
    </row>
    <row r="2005" spans="1:4" x14ac:dyDescent="0.25">
      <c r="A2005" s="24">
        <v>45399</v>
      </c>
      <c r="B2005" s="33">
        <f t="shared" si="31"/>
        <v>219.59</v>
      </c>
      <c r="C2005" s="24">
        <v>45362</v>
      </c>
      <c r="D2005">
        <v>202</v>
      </c>
    </row>
    <row r="2006" spans="1:4" x14ac:dyDescent="0.25">
      <c r="A2006" s="24">
        <v>45400</v>
      </c>
      <c r="B2006" s="33">
        <f t="shared" si="31"/>
        <v>220.34</v>
      </c>
      <c r="C2006" s="24">
        <v>45363</v>
      </c>
      <c r="D2006">
        <v>199.79</v>
      </c>
    </row>
    <row r="2007" spans="1:4" x14ac:dyDescent="0.25">
      <c r="A2007" s="24">
        <v>45401</v>
      </c>
      <c r="B2007" s="33">
        <f t="shared" si="31"/>
        <v>221.03</v>
      </c>
      <c r="C2007" s="24">
        <v>45364</v>
      </c>
      <c r="D2007">
        <v>201.19</v>
      </c>
    </row>
    <row r="2008" spans="1:4" x14ac:dyDescent="0.25">
      <c r="A2008" s="24">
        <v>45404</v>
      </c>
      <c r="B2008" s="33">
        <f t="shared" si="31"/>
        <v>215.57</v>
      </c>
      <c r="C2008" s="24">
        <v>45365</v>
      </c>
      <c r="D2008">
        <v>200.35</v>
      </c>
    </row>
    <row r="2009" spans="1:4" x14ac:dyDescent="0.25">
      <c r="A2009" s="24">
        <v>45405</v>
      </c>
      <c r="B2009" s="33">
        <f t="shared" si="31"/>
        <v>215.04</v>
      </c>
      <c r="C2009" s="24">
        <v>45366</v>
      </c>
      <c r="D2009">
        <v>199.71</v>
      </c>
    </row>
    <row r="2010" spans="1:4" x14ac:dyDescent="0.25">
      <c r="A2010" s="24">
        <v>45406</v>
      </c>
      <c r="B2010" s="33">
        <f t="shared" si="31"/>
        <v>214.64</v>
      </c>
      <c r="C2010" s="24">
        <v>45369</v>
      </c>
      <c r="D2010">
        <v>200.03</v>
      </c>
    </row>
    <row r="2011" spans="1:4" x14ac:dyDescent="0.25">
      <c r="A2011" s="24">
        <v>45407</v>
      </c>
      <c r="B2011" s="33">
        <f t="shared" si="31"/>
        <v>215.92</v>
      </c>
      <c r="C2011" s="24">
        <v>45370</v>
      </c>
      <c r="D2011">
        <v>199.8</v>
      </c>
    </row>
    <row r="2012" spans="1:4" x14ac:dyDescent="0.25">
      <c r="A2012" s="24">
        <v>45408</v>
      </c>
      <c r="B2012" s="33">
        <f t="shared" si="31"/>
        <v>216.62</v>
      </c>
      <c r="C2012" s="24">
        <v>45371</v>
      </c>
      <c r="D2012">
        <v>202.18</v>
      </c>
    </row>
    <row r="2013" spans="1:4" x14ac:dyDescent="0.25">
      <c r="A2013" s="24">
        <v>45411</v>
      </c>
      <c r="B2013" s="33">
        <f t="shared" si="31"/>
        <v>216.18</v>
      </c>
      <c r="C2013" s="24">
        <v>45372</v>
      </c>
      <c r="D2013">
        <v>201.97</v>
      </c>
    </row>
    <row r="2014" spans="1:4" x14ac:dyDescent="0.25">
      <c r="A2014" s="24">
        <v>45412</v>
      </c>
      <c r="B2014" s="33">
        <f t="shared" si="31"/>
        <v>211.87</v>
      </c>
      <c r="C2014" s="24">
        <v>45373</v>
      </c>
      <c r="D2014">
        <v>200.35</v>
      </c>
    </row>
    <row r="2015" spans="1:4" x14ac:dyDescent="0.25">
      <c r="A2015" s="24">
        <v>45413</v>
      </c>
      <c r="B2015" s="33">
        <f t="shared" si="31"/>
        <v>213.79</v>
      </c>
      <c r="C2015" s="24">
        <v>45376</v>
      </c>
      <c r="D2015">
        <v>200.99</v>
      </c>
    </row>
    <row r="2016" spans="1:4" x14ac:dyDescent="0.25">
      <c r="A2016" s="24">
        <v>45414</v>
      </c>
      <c r="B2016" s="33">
        <f t="shared" si="31"/>
        <v>213.13</v>
      </c>
      <c r="C2016" s="24">
        <v>45377</v>
      </c>
      <c r="D2016">
        <v>201.64</v>
      </c>
    </row>
    <row r="2017" spans="1:4" x14ac:dyDescent="0.25">
      <c r="A2017" s="24">
        <v>45415</v>
      </c>
      <c r="B2017" s="33">
        <f t="shared" si="31"/>
        <v>212.96</v>
      </c>
      <c r="C2017" s="24">
        <v>45378</v>
      </c>
      <c r="D2017">
        <v>203.1</v>
      </c>
    </row>
    <row r="2018" spans="1:4" x14ac:dyDescent="0.25">
      <c r="A2018" s="24">
        <v>45418</v>
      </c>
      <c r="B2018" s="33">
        <f t="shared" si="31"/>
        <v>215.2</v>
      </c>
      <c r="C2018" s="24">
        <v>45379</v>
      </c>
      <c r="D2018">
        <v>205.72</v>
      </c>
    </row>
    <row r="2019" spans="1:4" x14ac:dyDescent="0.25">
      <c r="A2019" s="24">
        <v>45419</v>
      </c>
      <c r="B2019" s="33">
        <f t="shared" si="31"/>
        <v>214.21</v>
      </c>
      <c r="C2019" s="24">
        <v>45383</v>
      </c>
      <c r="D2019">
        <v>207.82</v>
      </c>
    </row>
    <row r="2020" spans="1:4" x14ac:dyDescent="0.25">
      <c r="A2020" s="24">
        <v>45420</v>
      </c>
      <c r="B2020" s="33">
        <f t="shared" si="31"/>
        <v>213.58</v>
      </c>
      <c r="C2020" s="24">
        <v>45384</v>
      </c>
      <c r="D2020">
        <v>210.89</v>
      </c>
    </row>
    <row r="2021" spans="1:4" x14ac:dyDescent="0.25">
      <c r="A2021" s="24">
        <v>45421</v>
      </c>
      <c r="B2021" s="33">
        <f t="shared" si="31"/>
        <v>216.95</v>
      </c>
      <c r="C2021" s="24">
        <v>45385</v>
      </c>
      <c r="D2021">
        <v>212.74</v>
      </c>
    </row>
    <row r="2022" spans="1:4" x14ac:dyDescent="0.25">
      <c r="A2022" s="24">
        <v>45422</v>
      </c>
      <c r="B2022" s="33">
        <f t="shared" si="31"/>
        <v>218.71</v>
      </c>
      <c r="C2022" s="24">
        <v>45386</v>
      </c>
      <c r="D2022">
        <v>211.52</v>
      </c>
    </row>
    <row r="2023" spans="1:4" x14ac:dyDescent="0.25">
      <c r="A2023" s="24">
        <v>45425</v>
      </c>
      <c r="B2023" s="33">
        <f t="shared" si="31"/>
        <v>216.26</v>
      </c>
      <c r="C2023" s="24">
        <v>45387</v>
      </c>
      <c r="D2023">
        <v>215.14</v>
      </c>
    </row>
    <row r="2024" spans="1:4" x14ac:dyDescent="0.25">
      <c r="A2024" s="24">
        <v>45426</v>
      </c>
      <c r="B2024" s="33">
        <f t="shared" si="31"/>
        <v>218.09</v>
      </c>
      <c r="C2024" s="24">
        <v>45390</v>
      </c>
      <c r="D2024">
        <v>216.48</v>
      </c>
    </row>
    <row r="2025" spans="1:4" x14ac:dyDescent="0.25">
      <c r="A2025" s="24">
        <v>45427</v>
      </c>
      <c r="B2025" s="33">
        <f t="shared" si="31"/>
        <v>220.89</v>
      </c>
      <c r="C2025" s="24">
        <v>45391</v>
      </c>
      <c r="D2025">
        <v>217.67</v>
      </c>
    </row>
    <row r="2026" spans="1:4" x14ac:dyDescent="0.25">
      <c r="A2026" s="24">
        <v>45428</v>
      </c>
      <c r="B2026" s="33">
        <f t="shared" si="31"/>
        <v>220.03</v>
      </c>
      <c r="C2026" s="24">
        <v>45392</v>
      </c>
      <c r="D2026">
        <v>215.61</v>
      </c>
    </row>
    <row r="2027" spans="1:4" x14ac:dyDescent="0.25">
      <c r="A2027" s="24">
        <v>45429</v>
      </c>
      <c r="B2027" s="33">
        <f t="shared" si="31"/>
        <v>223.66</v>
      </c>
      <c r="C2027" s="24">
        <v>45393</v>
      </c>
      <c r="D2027">
        <v>219.8</v>
      </c>
    </row>
    <row r="2028" spans="1:4" x14ac:dyDescent="0.25">
      <c r="A2028" s="24">
        <v>45432</v>
      </c>
      <c r="B2028" s="33">
        <f t="shared" si="31"/>
        <v>224.56</v>
      </c>
      <c r="C2028" s="24">
        <v>45394</v>
      </c>
      <c r="D2028">
        <v>216.89</v>
      </c>
    </row>
    <row r="2029" spans="1:4" x14ac:dyDescent="0.25">
      <c r="A2029" s="24">
        <v>45433</v>
      </c>
      <c r="B2029" s="33">
        <f t="shared" si="31"/>
        <v>224.23</v>
      </c>
      <c r="C2029" s="24">
        <v>45397</v>
      </c>
      <c r="D2029">
        <v>220.95</v>
      </c>
    </row>
    <row r="2030" spans="1:4" x14ac:dyDescent="0.25">
      <c r="A2030" s="24">
        <v>45434</v>
      </c>
      <c r="B2030" s="33">
        <f t="shared" si="31"/>
        <v>220.11</v>
      </c>
      <c r="C2030" s="24">
        <v>45398</v>
      </c>
      <c r="D2030">
        <v>221.22</v>
      </c>
    </row>
    <row r="2031" spans="1:4" x14ac:dyDescent="0.25">
      <c r="A2031" s="24">
        <v>45435</v>
      </c>
      <c r="B2031" s="33">
        <f t="shared" si="31"/>
        <v>215.72</v>
      </c>
      <c r="C2031" s="24">
        <v>45399</v>
      </c>
      <c r="D2031">
        <v>219.59</v>
      </c>
    </row>
    <row r="2032" spans="1:4" x14ac:dyDescent="0.25">
      <c r="A2032" s="24">
        <v>45436</v>
      </c>
      <c r="B2032" s="33">
        <f t="shared" si="31"/>
        <v>215.92</v>
      </c>
      <c r="C2032" s="24">
        <v>45400</v>
      </c>
      <c r="D2032">
        <v>220.34</v>
      </c>
    </row>
    <row r="2033" spans="1:4" x14ac:dyDescent="0.25">
      <c r="A2033" s="24">
        <v>45440</v>
      </c>
      <c r="B2033" s="33">
        <f t="shared" si="31"/>
        <v>218.19</v>
      </c>
      <c r="C2033" s="24">
        <v>45401</v>
      </c>
      <c r="D2033">
        <v>221.03</v>
      </c>
    </row>
    <row r="2034" spans="1:4" x14ac:dyDescent="0.25">
      <c r="A2034" s="24">
        <v>45441</v>
      </c>
      <c r="B2034" s="33">
        <f t="shared" si="31"/>
        <v>216.16</v>
      </c>
      <c r="C2034" s="24">
        <v>45404</v>
      </c>
      <c r="D2034">
        <v>215.57</v>
      </c>
    </row>
    <row r="2035" spans="1:4" x14ac:dyDescent="0.25">
      <c r="A2035" s="24">
        <v>45442</v>
      </c>
      <c r="B2035" s="33">
        <f t="shared" si="31"/>
        <v>216.57</v>
      </c>
      <c r="C2035" s="24">
        <v>45405</v>
      </c>
      <c r="D2035">
        <v>215.04</v>
      </c>
    </row>
    <row r="2036" spans="1:4" x14ac:dyDescent="0.25">
      <c r="A2036" s="24">
        <v>45443</v>
      </c>
      <c r="B2036" s="33">
        <f t="shared" si="31"/>
        <v>215.3</v>
      </c>
      <c r="C2036" s="24">
        <v>45406</v>
      </c>
      <c r="D2036">
        <v>214.64</v>
      </c>
    </row>
    <row r="2037" spans="1:4" x14ac:dyDescent="0.25">
      <c r="A2037" s="24">
        <v>45446</v>
      </c>
      <c r="B2037" s="33">
        <f t="shared" si="31"/>
        <v>217.22</v>
      </c>
      <c r="C2037" s="24">
        <v>45407</v>
      </c>
      <c r="D2037">
        <v>215.92</v>
      </c>
    </row>
    <row r="2038" spans="1:4" x14ac:dyDescent="0.25">
      <c r="A2038" s="24">
        <v>45447</v>
      </c>
      <c r="B2038" s="33">
        <f t="shared" si="31"/>
        <v>215.27</v>
      </c>
      <c r="C2038" s="24">
        <v>45408</v>
      </c>
      <c r="D2038">
        <v>216.62</v>
      </c>
    </row>
    <row r="2039" spans="1:4" x14ac:dyDescent="0.25">
      <c r="A2039" s="24">
        <v>45448</v>
      </c>
      <c r="B2039" s="33">
        <f t="shared" si="31"/>
        <v>217.82</v>
      </c>
      <c r="C2039" s="24">
        <v>45411</v>
      </c>
      <c r="D2039">
        <v>216.18</v>
      </c>
    </row>
    <row r="2040" spans="1:4" x14ac:dyDescent="0.25">
      <c r="A2040" s="24">
        <v>45449</v>
      </c>
      <c r="B2040" s="33">
        <f t="shared" si="31"/>
        <v>219.43</v>
      </c>
      <c r="C2040" s="24">
        <v>45412</v>
      </c>
      <c r="D2040">
        <v>211.87</v>
      </c>
    </row>
    <row r="2041" spans="1:4" x14ac:dyDescent="0.25">
      <c r="A2041" s="24">
        <v>45450</v>
      </c>
      <c r="B2041" s="33">
        <f t="shared" si="31"/>
        <v>211.6</v>
      </c>
      <c r="C2041" s="24">
        <v>45413</v>
      </c>
      <c r="D2041">
        <v>213.79</v>
      </c>
    </row>
    <row r="2042" spans="1:4" x14ac:dyDescent="0.25">
      <c r="A2042" s="24">
        <v>45453</v>
      </c>
      <c r="B2042" s="33">
        <f t="shared" si="31"/>
        <v>213.54</v>
      </c>
      <c r="C2042" s="24">
        <v>45414</v>
      </c>
      <c r="D2042">
        <v>213.13</v>
      </c>
    </row>
    <row r="2043" spans="1:4" x14ac:dyDescent="0.25">
      <c r="A2043" s="24">
        <v>45454</v>
      </c>
      <c r="B2043" s="33">
        <f t="shared" si="31"/>
        <v>214.15</v>
      </c>
      <c r="C2043" s="24">
        <v>45415</v>
      </c>
      <c r="D2043">
        <v>212.96</v>
      </c>
    </row>
    <row r="2044" spans="1:4" x14ac:dyDescent="0.25">
      <c r="A2044" s="24">
        <v>45455</v>
      </c>
      <c r="B2044" s="33">
        <f t="shared" si="31"/>
        <v>214.72</v>
      </c>
      <c r="C2044" s="24">
        <v>45418</v>
      </c>
      <c r="D2044">
        <v>215.2</v>
      </c>
    </row>
    <row r="2045" spans="1:4" x14ac:dyDescent="0.25">
      <c r="A2045" s="24">
        <v>45456</v>
      </c>
      <c r="B2045" s="33">
        <f t="shared" si="31"/>
        <v>212.97</v>
      </c>
      <c r="C2045" s="24">
        <v>45419</v>
      </c>
      <c r="D2045">
        <v>214.21</v>
      </c>
    </row>
    <row r="2046" spans="1:4" x14ac:dyDescent="0.25">
      <c r="A2046" s="24">
        <v>45457</v>
      </c>
      <c r="B2046" s="33">
        <f t="shared" si="31"/>
        <v>215.73</v>
      </c>
      <c r="C2046" s="24">
        <v>45420</v>
      </c>
      <c r="D2046">
        <v>213.58</v>
      </c>
    </row>
    <row r="2047" spans="1:4" x14ac:dyDescent="0.25">
      <c r="A2047" s="24">
        <v>45460</v>
      </c>
      <c r="B2047" s="33">
        <f t="shared" si="31"/>
        <v>214.61</v>
      </c>
      <c r="C2047" s="24">
        <v>45421</v>
      </c>
      <c r="D2047">
        <v>216.95</v>
      </c>
    </row>
    <row r="2048" spans="1:4" x14ac:dyDescent="0.25">
      <c r="A2048" s="24">
        <v>45461</v>
      </c>
      <c r="B2048" s="33">
        <f t="shared" si="31"/>
        <v>215.47</v>
      </c>
      <c r="C2048" s="24">
        <v>45422</v>
      </c>
      <c r="D2048">
        <v>218.71</v>
      </c>
    </row>
    <row r="2049" spans="1:4" x14ac:dyDescent="0.25">
      <c r="A2049" s="24">
        <v>45463</v>
      </c>
      <c r="B2049" s="33">
        <f t="shared" si="31"/>
        <v>218.16</v>
      </c>
      <c r="C2049" s="24">
        <v>45425</v>
      </c>
      <c r="D2049">
        <v>216.26</v>
      </c>
    </row>
    <row r="2050" spans="1:4" x14ac:dyDescent="0.25">
      <c r="A2050" s="24">
        <v>45464</v>
      </c>
      <c r="B2050" s="33">
        <f t="shared" si="31"/>
        <v>214.78</v>
      </c>
      <c r="C2050" s="24">
        <v>45426</v>
      </c>
      <c r="D2050">
        <v>218.09</v>
      </c>
    </row>
    <row r="2051" spans="1:4" x14ac:dyDescent="0.25">
      <c r="A2051" s="24">
        <v>45467</v>
      </c>
      <c r="B2051" s="33">
        <f t="shared" ref="B2051:B2114" si="32">IFERROR(VLOOKUP(A2051,$C$2:$D$1048576,2,FALSE),IF(ROW(B2051)=2,"",B2050))</f>
        <v>215.63</v>
      </c>
      <c r="C2051" s="24">
        <v>45427</v>
      </c>
      <c r="D2051">
        <v>220.89</v>
      </c>
    </row>
    <row r="2052" spans="1:4" x14ac:dyDescent="0.25">
      <c r="A2052" s="24">
        <v>45468</v>
      </c>
      <c r="B2052" s="33">
        <f t="shared" si="32"/>
        <v>214.56</v>
      </c>
      <c r="C2052" s="24">
        <v>45428</v>
      </c>
      <c r="D2052">
        <v>220.03</v>
      </c>
    </row>
    <row r="2053" spans="1:4" x14ac:dyDescent="0.25">
      <c r="A2053" s="24">
        <v>45469</v>
      </c>
      <c r="B2053" s="33">
        <f t="shared" si="32"/>
        <v>212.58</v>
      </c>
      <c r="C2053" s="24">
        <v>45429</v>
      </c>
      <c r="D2053">
        <v>223.66</v>
      </c>
    </row>
    <row r="2054" spans="1:4" x14ac:dyDescent="0.25">
      <c r="A2054" s="24">
        <v>45470</v>
      </c>
      <c r="B2054" s="33">
        <f t="shared" si="32"/>
        <v>214.99</v>
      </c>
      <c r="C2054" s="24">
        <v>45432</v>
      </c>
      <c r="D2054">
        <v>224.56</v>
      </c>
    </row>
    <row r="2055" spans="1:4" x14ac:dyDescent="0.25">
      <c r="A2055" s="24">
        <v>45471</v>
      </c>
      <c r="B2055" s="33">
        <f t="shared" si="32"/>
        <v>215.01</v>
      </c>
      <c r="C2055" s="24">
        <v>45433</v>
      </c>
      <c r="D2055">
        <v>224.23</v>
      </c>
    </row>
    <row r="2056" spans="1:4" x14ac:dyDescent="0.25">
      <c r="A2056" s="24">
        <v>45474</v>
      </c>
      <c r="B2056" s="33">
        <f t="shared" si="32"/>
        <v>215.57</v>
      </c>
      <c r="C2056" s="24">
        <v>45434</v>
      </c>
      <c r="D2056">
        <v>220.11</v>
      </c>
    </row>
    <row r="2057" spans="1:4" x14ac:dyDescent="0.25">
      <c r="A2057" s="24">
        <v>45475</v>
      </c>
      <c r="B2057" s="33">
        <f t="shared" si="32"/>
        <v>215.56</v>
      </c>
      <c r="C2057" s="24">
        <v>45435</v>
      </c>
      <c r="D2057">
        <v>215.72</v>
      </c>
    </row>
    <row r="2058" spans="1:4" x14ac:dyDescent="0.25">
      <c r="A2058" s="24">
        <v>45476</v>
      </c>
      <c r="B2058" s="33">
        <f t="shared" si="32"/>
        <v>217.99</v>
      </c>
      <c r="C2058" s="24">
        <v>45436</v>
      </c>
      <c r="D2058">
        <v>215.92</v>
      </c>
    </row>
    <row r="2059" spans="1:4" x14ac:dyDescent="0.25">
      <c r="A2059" s="24">
        <v>45478</v>
      </c>
      <c r="B2059" s="33">
        <f t="shared" si="32"/>
        <v>220.93</v>
      </c>
      <c r="C2059" s="24">
        <v>45440</v>
      </c>
      <c r="D2059">
        <v>218.19</v>
      </c>
    </row>
    <row r="2060" spans="1:4" x14ac:dyDescent="0.25">
      <c r="A2060" s="24">
        <v>45481</v>
      </c>
      <c r="B2060" s="33">
        <f t="shared" si="32"/>
        <v>218.19</v>
      </c>
      <c r="C2060" s="24">
        <v>45441</v>
      </c>
      <c r="D2060">
        <v>216.16</v>
      </c>
    </row>
    <row r="2061" spans="1:4" x14ac:dyDescent="0.25">
      <c r="A2061" s="24">
        <v>45482</v>
      </c>
      <c r="B2061" s="33">
        <f t="shared" si="32"/>
        <v>218.56</v>
      </c>
      <c r="C2061" s="24">
        <v>45442</v>
      </c>
      <c r="D2061">
        <v>216.57</v>
      </c>
    </row>
    <row r="2062" spans="1:4" x14ac:dyDescent="0.25">
      <c r="A2062" s="24">
        <v>45483</v>
      </c>
      <c r="B2062" s="33">
        <f t="shared" si="32"/>
        <v>219.36</v>
      </c>
      <c r="C2062" s="24">
        <v>45443</v>
      </c>
      <c r="D2062">
        <v>215.3</v>
      </c>
    </row>
    <row r="2063" spans="1:4" x14ac:dyDescent="0.25">
      <c r="A2063" s="24">
        <v>45484</v>
      </c>
      <c r="B2063" s="33">
        <f t="shared" si="32"/>
        <v>223.25</v>
      </c>
      <c r="C2063" s="24">
        <v>45446</v>
      </c>
      <c r="D2063">
        <v>217.22</v>
      </c>
    </row>
    <row r="2064" spans="1:4" x14ac:dyDescent="0.25">
      <c r="A2064" s="24">
        <v>45485</v>
      </c>
      <c r="B2064" s="33">
        <f t="shared" si="32"/>
        <v>223.11</v>
      </c>
      <c r="C2064" s="24">
        <v>45447</v>
      </c>
      <c r="D2064">
        <v>215.27</v>
      </c>
    </row>
    <row r="2065" spans="1:4" x14ac:dyDescent="0.25">
      <c r="A2065" s="24">
        <v>45488</v>
      </c>
      <c r="B2065" s="33">
        <f t="shared" si="32"/>
        <v>223.83</v>
      </c>
      <c r="C2065" s="24">
        <v>45448</v>
      </c>
      <c r="D2065">
        <v>217.82</v>
      </c>
    </row>
    <row r="2066" spans="1:4" x14ac:dyDescent="0.25">
      <c r="A2066" s="24">
        <v>45489</v>
      </c>
      <c r="B2066" s="33">
        <f t="shared" si="32"/>
        <v>228.29</v>
      </c>
      <c r="C2066" s="24">
        <v>45449</v>
      </c>
      <c r="D2066">
        <v>219.43</v>
      </c>
    </row>
    <row r="2067" spans="1:4" x14ac:dyDescent="0.25">
      <c r="A2067" s="24">
        <v>45490</v>
      </c>
      <c r="B2067" s="33">
        <f t="shared" si="32"/>
        <v>227.23</v>
      </c>
      <c r="C2067" s="24">
        <v>45450</v>
      </c>
      <c r="D2067">
        <v>211.6</v>
      </c>
    </row>
    <row r="2068" spans="1:4" x14ac:dyDescent="0.25">
      <c r="A2068" s="24">
        <v>45491</v>
      </c>
      <c r="B2068" s="33">
        <f t="shared" si="32"/>
        <v>225.78</v>
      </c>
      <c r="C2068" s="24">
        <v>45453</v>
      </c>
      <c r="D2068">
        <v>213.54</v>
      </c>
    </row>
    <row r="2069" spans="1:4" x14ac:dyDescent="0.25">
      <c r="A2069" s="24">
        <v>45492</v>
      </c>
      <c r="B2069" s="33">
        <f t="shared" si="32"/>
        <v>221.73</v>
      </c>
      <c r="C2069" s="24">
        <v>45454</v>
      </c>
      <c r="D2069">
        <v>214.15</v>
      </c>
    </row>
    <row r="2070" spans="1:4" x14ac:dyDescent="0.25">
      <c r="A2070" s="24">
        <v>45495</v>
      </c>
      <c r="B2070" s="33">
        <f t="shared" si="32"/>
        <v>221.8</v>
      </c>
      <c r="C2070" s="24">
        <v>45455</v>
      </c>
      <c r="D2070">
        <v>214.72</v>
      </c>
    </row>
    <row r="2071" spans="1:4" x14ac:dyDescent="0.25">
      <c r="A2071" s="24">
        <v>45496</v>
      </c>
      <c r="B2071" s="33">
        <f t="shared" si="32"/>
        <v>222.58</v>
      </c>
      <c r="C2071" s="24">
        <v>45456</v>
      </c>
      <c r="D2071">
        <v>212.97</v>
      </c>
    </row>
    <row r="2072" spans="1:4" x14ac:dyDescent="0.25">
      <c r="A2072" s="24">
        <v>45497</v>
      </c>
      <c r="B2072" s="33">
        <f t="shared" si="32"/>
        <v>221.8</v>
      </c>
      <c r="C2072" s="24">
        <v>45457</v>
      </c>
      <c r="D2072">
        <v>215.73</v>
      </c>
    </row>
    <row r="2073" spans="1:4" x14ac:dyDescent="0.25">
      <c r="A2073" s="24">
        <v>45498</v>
      </c>
      <c r="B2073" s="33">
        <f t="shared" si="32"/>
        <v>218.33</v>
      </c>
      <c r="C2073" s="24">
        <v>45460</v>
      </c>
      <c r="D2073">
        <v>214.61</v>
      </c>
    </row>
    <row r="2074" spans="1:4" x14ac:dyDescent="0.25">
      <c r="A2074" s="24">
        <v>45499</v>
      </c>
      <c r="B2074" s="33">
        <f t="shared" si="32"/>
        <v>220.63</v>
      </c>
      <c r="C2074" s="24">
        <v>45461</v>
      </c>
      <c r="D2074">
        <v>215.47</v>
      </c>
    </row>
    <row r="2075" spans="1:4" x14ac:dyDescent="0.25">
      <c r="A2075" s="24">
        <v>45502</v>
      </c>
      <c r="B2075" s="33">
        <f t="shared" si="32"/>
        <v>220.32</v>
      </c>
      <c r="C2075" s="24">
        <v>45463</v>
      </c>
      <c r="D2075">
        <v>218.16</v>
      </c>
    </row>
    <row r="2076" spans="1:4" x14ac:dyDescent="0.25">
      <c r="A2076" s="24">
        <v>45503</v>
      </c>
      <c r="B2076" s="33">
        <f t="shared" si="32"/>
        <v>222.52</v>
      </c>
      <c r="C2076" s="24">
        <v>45464</v>
      </c>
      <c r="D2076">
        <v>214.78</v>
      </c>
    </row>
    <row r="2077" spans="1:4" x14ac:dyDescent="0.25">
      <c r="A2077" s="24">
        <v>45504</v>
      </c>
      <c r="B2077" s="33">
        <f t="shared" si="32"/>
        <v>226.55</v>
      </c>
      <c r="C2077" s="24">
        <v>45467</v>
      </c>
      <c r="D2077">
        <v>215.63</v>
      </c>
    </row>
    <row r="2078" spans="1:4" x14ac:dyDescent="0.25">
      <c r="A2078" s="24">
        <v>45505</v>
      </c>
      <c r="B2078" s="33">
        <f t="shared" si="32"/>
        <v>225.77</v>
      </c>
      <c r="C2078" s="24">
        <v>45468</v>
      </c>
      <c r="D2078">
        <v>214.56</v>
      </c>
    </row>
    <row r="2079" spans="1:4" x14ac:dyDescent="0.25">
      <c r="A2079" s="24">
        <v>45506</v>
      </c>
      <c r="B2079" s="33">
        <f t="shared" si="32"/>
        <v>225.34</v>
      </c>
      <c r="C2079" s="24">
        <v>45469</v>
      </c>
      <c r="D2079">
        <v>212.58</v>
      </c>
    </row>
    <row r="2080" spans="1:4" x14ac:dyDescent="0.25">
      <c r="A2080" s="24">
        <v>45509</v>
      </c>
      <c r="B2080" s="33">
        <f t="shared" si="32"/>
        <v>222.48</v>
      </c>
      <c r="C2080" s="24">
        <v>45470</v>
      </c>
      <c r="D2080">
        <v>214.99</v>
      </c>
    </row>
    <row r="2081" spans="1:4" x14ac:dyDescent="0.25">
      <c r="A2081" s="24">
        <v>45510</v>
      </c>
      <c r="B2081" s="33">
        <f t="shared" si="32"/>
        <v>220.7</v>
      </c>
      <c r="C2081" s="24">
        <v>45471</v>
      </c>
      <c r="D2081">
        <v>215.01</v>
      </c>
    </row>
    <row r="2082" spans="1:4" x14ac:dyDescent="0.25">
      <c r="A2082" s="24">
        <v>45511</v>
      </c>
      <c r="B2082" s="33">
        <f t="shared" si="32"/>
        <v>220.55</v>
      </c>
      <c r="C2082" s="24">
        <v>45474</v>
      </c>
      <c r="D2082">
        <v>215.57</v>
      </c>
    </row>
    <row r="2083" spans="1:4" x14ac:dyDescent="0.25">
      <c r="A2083" s="24">
        <v>45512</v>
      </c>
      <c r="B2083" s="33">
        <f t="shared" si="32"/>
        <v>224.01</v>
      </c>
      <c r="C2083" s="24">
        <v>45475</v>
      </c>
      <c r="D2083">
        <v>215.56</v>
      </c>
    </row>
    <row r="2084" spans="1:4" x14ac:dyDescent="0.25">
      <c r="A2084" s="24">
        <v>45513</v>
      </c>
      <c r="B2084" s="33">
        <f t="shared" si="32"/>
        <v>224.56</v>
      </c>
      <c r="C2084" s="24">
        <v>45476</v>
      </c>
      <c r="D2084">
        <v>217.99</v>
      </c>
    </row>
    <row r="2085" spans="1:4" x14ac:dyDescent="0.25">
      <c r="A2085" s="24">
        <v>45516</v>
      </c>
      <c r="B2085" s="33">
        <f t="shared" si="32"/>
        <v>228.41</v>
      </c>
      <c r="C2085" s="24">
        <v>45478</v>
      </c>
      <c r="D2085">
        <v>220.93</v>
      </c>
    </row>
    <row r="2086" spans="1:4" x14ac:dyDescent="0.25">
      <c r="A2086" s="24">
        <v>45517</v>
      </c>
      <c r="B2086" s="33">
        <f t="shared" si="32"/>
        <v>228.06</v>
      </c>
      <c r="C2086" s="24">
        <v>45481</v>
      </c>
      <c r="D2086">
        <v>218.19</v>
      </c>
    </row>
    <row r="2087" spans="1:4" x14ac:dyDescent="0.25">
      <c r="A2087" s="24">
        <v>45518</v>
      </c>
      <c r="B2087" s="33">
        <f t="shared" si="32"/>
        <v>226.2</v>
      </c>
      <c r="C2087" s="24">
        <v>45482</v>
      </c>
      <c r="D2087">
        <v>218.56</v>
      </c>
    </row>
    <row r="2088" spans="1:4" x14ac:dyDescent="0.25">
      <c r="A2088" s="24">
        <v>45519</v>
      </c>
      <c r="B2088" s="33">
        <f t="shared" si="32"/>
        <v>226.91</v>
      </c>
      <c r="C2088" s="24">
        <v>45483</v>
      </c>
      <c r="D2088">
        <v>219.36</v>
      </c>
    </row>
    <row r="2089" spans="1:4" x14ac:dyDescent="0.25">
      <c r="A2089" s="24">
        <v>45520</v>
      </c>
      <c r="B2089" s="33">
        <f t="shared" si="32"/>
        <v>231.99</v>
      </c>
      <c r="C2089" s="24">
        <v>45484</v>
      </c>
      <c r="D2089">
        <v>223.25</v>
      </c>
    </row>
    <row r="2090" spans="1:4" x14ac:dyDescent="0.25">
      <c r="A2090" s="24">
        <v>45523</v>
      </c>
      <c r="B2090" s="33">
        <f t="shared" si="32"/>
        <v>231.61</v>
      </c>
      <c r="C2090" s="24">
        <v>45485</v>
      </c>
      <c r="D2090">
        <v>223.11</v>
      </c>
    </row>
    <row r="2091" spans="1:4" x14ac:dyDescent="0.25">
      <c r="A2091" s="24">
        <v>45524</v>
      </c>
      <c r="B2091" s="33">
        <f t="shared" si="32"/>
        <v>232.46</v>
      </c>
      <c r="C2091" s="24">
        <v>45488</v>
      </c>
      <c r="D2091">
        <v>223.83</v>
      </c>
    </row>
    <row r="2092" spans="1:4" x14ac:dyDescent="0.25">
      <c r="A2092" s="24">
        <v>45525</v>
      </c>
      <c r="B2092" s="33">
        <f t="shared" si="32"/>
        <v>232.15</v>
      </c>
      <c r="C2092" s="24">
        <v>45489</v>
      </c>
      <c r="D2092">
        <v>228.29</v>
      </c>
    </row>
    <row r="2093" spans="1:4" x14ac:dyDescent="0.25">
      <c r="A2093" s="24">
        <v>45526</v>
      </c>
      <c r="B2093" s="33">
        <f t="shared" si="32"/>
        <v>229.37</v>
      </c>
      <c r="C2093" s="24">
        <v>45490</v>
      </c>
      <c r="D2093">
        <v>227.23</v>
      </c>
    </row>
    <row r="2094" spans="1:4" x14ac:dyDescent="0.25">
      <c r="A2094" s="24">
        <v>45527</v>
      </c>
      <c r="B2094" s="33">
        <f t="shared" si="32"/>
        <v>232.02</v>
      </c>
      <c r="C2094" s="24">
        <v>45491</v>
      </c>
      <c r="D2094">
        <v>225.78</v>
      </c>
    </row>
    <row r="2095" spans="1:4" x14ac:dyDescent="0.25">
      <c r="A2095" s="24">
        <v>45530</v>
      </c>
      <c r="B2095" s="33">
        <f t="shared" si="32"/>
        <v>232.76</v>
      </c>
      <c r="C2095" s="24">
        <v>45492</v>
      </c>
      <c r="D2095">
        <v>221.73</v>
      </c>
    </row>
    <row r="2096" spans="1:4" x14ac:dyDescent="0.25">
      <c r="A2096" s="24">
        <v>45531</v>
      </c>
      <c r="B2096" s="33">
        <f t="shared" si="32"/>
        <v>233.39</v>
      </c>
      <c r="C2096" s="24">
        <v>45495</v>
      </c>
      <c r="D2096">
        <v>221.8</v>
      </c>
    </row>
    <row r="2097" spans="1:4" x14ac:dyDescent="0.25">
      <c r="A2097" s="24">
        <v>45532</v>
      </c>
      <c r="B2097" s="33">
        <f t="shared" si="32"/>
        <v>231.75</v>
      </c>
      <c r="C2097" s="24">
        <v>45496</v>
      </c>
      <c r="D2097">
        <v>222.58</v>
      </c>
    </row>
    <row r="2098" spans="1:4" x14ac:dyDescent="0.25">
      <c r="A2098" s="24">
        <v>45533</v>
      </c>
      <c r="B2098" s="33">
        <f t="shared" si="32"/>
        <v>232.95</v>
      </c>
      <c r="C2098" s="24">
        <v>45497</v>
      </c>
      <c r="D2098">
        <v>221.8</v>
      </c>
    </row>
    <row r="2099" spans="1:4" x14ac:dyDescent="0.25">
      <c r="A2099" s="24">
        <v>45534</v>
      </c>
      <c r="B2099" s="33">
        <f t="shared" si="32"/>
        <v>231.29</v>
      </c>
      <c r="C2099" s="24">
        <v>45498</v>
      </c>
      <c r="D2099">
        <v>218.33</v>
      </c>
    </row>
    <row r="2100" spans="1:4" x14ac:dyDescent="0.25">
      <c r="A2100" s="24">
        <v>45538</v>
      </c>
      <c r="B2100" s="33">
        <f t="shared" si="32"/>
        <v>230.29</v>
      </c>
      <c r="C2100" s="24">
        <v>45499</v>
      </c>
      <c r="D2100">
        <v>220.63</v>
      </c>
    </row>
    <row r="2101" spans="1:4" x14ac:dyDescent="0.25">
      <c r="A2101" s="24">
        <v>45539</v>
      </c>
      <c r="B2101" s="33">
        <f t="shared" si="32"/>
        <v>230.43</v>
      </c>
      <c r="C2101" s="24">
        <v>45502</v>
      </c>
      <c r="D2101">
        <v>220.32</v>
      </c>
    </row>
    <row r="2102" spans="1:4" x14ac:dyDescent="0.25">
      <c r="A2102" s="24">
        <v>45540</v>
      </c>
      <c r="B2102" s="33">
        <f t="shared" si="32"/>
        <v>232.35</v>
      </c>
      <c r="C2102" s="24">
        <v>45503</v>
      </c>
      <c r="D2102">
        <v>222.52</v>
      </c>
    </row>
    <row r="2103" spans="1:4" x14ac:dyDescent="0.25">
      <c r="A2103" s="24">
        <v>45541</v>
      </c>
      <c r="B2103" s="33">
        <f t="shared" si="32"/>
        <v>230.63</v>
      </c>
      <c r="C2103" s="24">
        <v>45504</v>
      </c>
      <c r="D2103">
        <v>226.55</v>
      </c>
    </row>
    <row r="2104" spans="1:4" x14ac:dyDescent="0.25">
      <c r="A2104" s="24">
        <v>45544</v>
      </c>
      <c r="B2104" s="33">
        <f t="shared" si="32"/>
        <v>231.6</v>
      </c>
      <c r="C2104" s="24">
        <v>45505</v>
      </c>
      <c r="D2104">
        <v>225.77</v>
      </c>
    </row>
    <row r="2105" spans="1:4" x14ac:dyDescent="0.25">
      <c r="A2105" s="24">
        <v>45545</v>
      </c>
      <c r="B2105" s="33">
        <f t="shared" si="32"/>
        <v>232.62</v>
      </c>
      <c r="C2105" s="24">
        <v>45506</v>
      </c>
      <c r="D2105">
        <v>225.34</v>
      </c>
    </row>
    <row r="2106" spans="1:4" x14ac:dyDescent="0.25">
      <c r="A2106" s="24">
        <v>45546</v>
      </c>
      <c r="B2106" s="33">
        <f t="shared" si="32"/>
        <v>232.25</v>
      </c>
      <c r="C2106" s="24">
        <v>45509</v>
      </c>
      <c r="D2106">
        <v>222.48</v>
      </c>
    </row>
    <row r="2107" spans="1:4" x14ac:dyDescent="0.25">
      <c r="A2107" s="24">
        <v>45547</v>
      </c>
      <c r="B2107" s="33">
        <f t="shared" si="32"/>
        <v>236.33</v>
      </c>
      <c r="C2107" s="24">
        <v>45510</v>
      </c>
      <c r="D2107">
        <v>220.7</v>
      </c>
    </row>
    <row r="2108" spans="1:4" x14ac:dyDescent="0.25">
      <c r="A2108" s="24">
        <v>45548</v>
      </c>
      <c r="B2108" s="33">
        <f t="shared" si="32"/>
        <v>238.68</v>
      </c>
      <c r="C2108" s="24">
        <v>45511</v>
      </c>
      <c r="D2108">
        <v>220.55</v>
      </c>
    </row>
    <row r="2109" spans="1:4" x14ac:dyDescent="0.25">
      <c r="A2109" s="24">
        <v>45551</v>
      </c>
      <c r="B2109" s="33">
        <f t="shared" si="32"/>
        <v>238.66</v>
      </c>
      <c r="C2109" s="24">
        <v>45512</v>
      </c>
      <c r="D2109">
        <v>224.01</v>
      </c>
    </row>
    <row r="2110" spans="1:4" x14ac:dyDescent="0.25">
      <c r="A2110" s="24">
        <v>45552</v>
      </c>
      <c r="B2110" s="33">
        <f t="shared" si="32"/>
        <v>237.34</v>
      </c>
      <c r="C2110" s="24">
        <v>45513</v>
      </c>
      <c r="D2110">
        <v>224.56</v>
      </c>
    </row>
    <row r="2111" spans="1:4" x14ac:dyDescent="0.25">
      <c r="A2111" s="24">
        <v>45553</v>
      </c>
      <c r="B2111" s="33">
        <f t="shared" si="32"/>
        <v>235.51</v>
      </c>
      <c r="C2111" s="24">
        <v>45516</v>
      </c>
      <c r="D2111">
        <v>228.41</v>
      </c>
    </row>
    <row r="2112" spans="1:4" x14ac:dyDescent="0.25">
      <c r="A2112" s="24">
        <v>45554</v>
      </c>
      <c r="B2112" s="33">
        <f t="shared" si="32"/>
        <v>239.17</v>
      </c>
      <c r="C2112" s="24">
        <v>45517</v>
      </c>
      <c r="D2112">
        <v>228.06</v>
      </c>
    </row>
    <row r="2113" spans="1:4" x14ac:dyDescent="0.25">
      <c r="A2113" s="24">
        <v>45555</v>
      </c>
      <c r="B2113" s="33">
        <f t="shared" si="32"/>
        <v>242.21</v>
      </c>
      <c r="C2113" s="24">
        <v>45518</v>
      </c>
      <c r="D2113">
        <v>226.2</v>
      </c>
    </row>
    <row r="2114" spans="1:4" x14ac:dyDescent="0.25">
      <c r="A2114" s="24">
        <v>45558</v>
      </c>
      <c r="B2114" s="33">
        <f t="shared" si="32"/>
        <v>242.68</v>
      </c>
      <c r="C2114" s="24">
        <v>45519</v>
      </c>
      <c r="D2114">
        <v>226.91</v>
      </c>
    </row>
    <row r="2115" spans="1:4" x14ac:dyDescent="0.25">
      <c r="A2115" s="24">
        <v>45559</v>
      </c>
      <c r="B2115" s="33">
        <f t="shared" ref="B2115:B2178" si="33">IFERROR(VLOOKUP(A2115,$C$2:$D$1048576,2,FALSE),IF(ROW(B2115)=2,"",B2114))</f>
        <v>246.07</v>
      </c>
      <c r="C2115" s="24">
        <v>45520</v>
      </c>
      <c r="D2115">
        <v>231.99</v>
      </c>
    </row>
    <row r="2116" spans="1:4" x14ac:dyDescent="0.25">
      <c r="A2116" s="24">
        <v>45560</v>
      </c>
      <c r="B2116" s="33">
        <f t="shared" si="33"/>
        <v>245.73</v>
      </c>
      <c r="C2116" s="24">
        <v>45523</v>
      </c>
      <c r="D2116">
        <v>231.61</v>
      </c>
    </row>
    <row r="2117" spans="1:4" x14ac:dyDescent="0.25">
      <c r="A2117" s="24">
        <v>45561</v>
      </c>
      <c r="B2117" s="33">
        <f t="shared" si="33"/>
        <v>246.98</v>
      </c>
      <c r="C2117" s="24">
        <v>45524</v>
      </c>
      <c r="D2117">
        <v>232.46</v>
      </c>
    </row>
    <row r="2118" spans="1:4" x14ac:dyDescent="0.25">
      <c r="A2118" s="24">
        <v>45562</v>
      </c>
      <c r="B2118" s="33">
        <f t="shared" si="33"/>
        <v>245.02</v>
      </c>
      <c r="C2118" s="24">
        <v>45525</v>
      </c>
      <c r="D2118">
        <v>232.15</v>
      </c>
    </row>
    <row r="2119" spans="1:4" x14ac:dyDescent="0.25">
      <c r="A2119" s="24">
        <v>45565</v>
      </c>
      <c r="B2119" s="33">
        <f t="shared" si="33"/>
        <v>243.06</v>
      </c>
      <c r="C2119" s="24">
        <v>45526</v>
      </c>
      <c r="D2119">
        <v>229.37</v>
      </c>
    </row>
    <row r="2120" spans="1:4" x14ac:dyDescent="0.25">
      <c r="A2120" s="24">
        <v>45566</v>
      </c>
      <c r="B2120" s="33">
        <f t="shared" si="33"/>
        <v>245.61</v>
      </c>
      <c r="C2120" s="24">
        <v>45527</v>
      </c>
      <c r="D2120">
        <v>232.02</v>
      </c>
    </row>
    <row r="2121" spans="1:4" x14ac:dyDescent="0.25">
      <c r="A2121" s="24">
        <v>45567</v>
      </c>
      <c r="B2121" s="33">
        <f t="shared" si="33"/>
        <v>245.66</v>
      </c>
      <c r="C2121" s="24">
        <v>45530</v>
      </c>
      <c r="D2121">
        <v>232.76</v>
      </c>
    </row>
    <row r="2122" spans="1:4" x14ac:dyDescent="0.25">
      <c r="A2122" s="24">
        <v>45568</v>
      </c>
      <c r="B2122" s="33">
        <f t="shared" si="33"/>
        <v>245.49</v>
      </c>
      <c r="C2122" s="24">
        <v>45531</v>
      </c>
      <c r="D2122">
        <v>233.39</v>
      </c>
    </row>
    <row r="2123" spans="1:4" x14ac:dyDescent="0.25">
      <c r="A2123" s="24">
        <v>45569</v>
      </c>
      <c r="B2123" s="33">
        <f t="shared" si="33"/>
        <v>245</v>
      </c>
      <c r="C2123" s="24">
        <v>45532</v>
      </c>
      <c r="D2123">
        <v>231.75</v>
      </c>
    </row>
    <row r="2124" spans="1:4" x14ac:dyDescent="0.25">
      <c r="A2124" s="24">
        <v>45572</v>
      </c>
      <c r="B2124" s="33">
        <f t="shared" si="33"/>
        <v>244.17</v>
      </c>
      <c r="C2124" s="24">
        <v>45533</v>
      </c>
      <c r="D2124">
        <v>232.95</v>
      </c>
    </row>
    <row r="2125" spans="1:4" x14ac:dyDescent="0.25">
      <c r="A2125" s="24">
        <v>45573</v>
      </c>
      <c r="B2125" s="33">
        <f t="shared" si="33"/>
        <v>242.37</v>
      </c>
      <c r="C2125" s="24">
        <v>45534</v>
      </c>
      <c r="D2125">
        <v>231.29</v>
      </c>
    </row>
    <row r="2126" spans="1:4" x14ac:dyDescent="0.25">
      <c r="A2126" s="24">
        <v>45574</v>
      </c>
      <c r="B2126" s="33">
        <f t="shared" si="33"/>
        <v>241.05</v>
      </c>
      <c r="C2126" s="24">
        <v>45538</v>
      </c>
      <c r="D2126">
        <v>230.29</v>
      </c>
    </row>
    <row r="2127" spans="1:4" x14ac:dyDescent="0.25">
      <c r="A2127" s="24">
        <v>45575</v>
      </c>
      <c r="B2127" s="33">
        <f t="shared" si="33"/>
        <v>242.82</v>
      </c>
      <c r="C2127" s="24">
        <v>45539</v>
      </c>
      <c r="D2127">
        <v>230.43</v>
      </c>
    </row>
    <row r="2128" spans="1:4" x14ac:dyDescent="0.25">
      <c r="A2128" s="24">
        <v>45576</v>
      </c>
      <c r="B2128" s="33">
        <f t="shared" si="33"/>
        <v>245.47</v>
      </c>
      <c r="C2128" s="24">
        <v>45540</v>
      </c>
      <c r="D2128">
        <v>232.35</v>
      </c>
    </row>
    <row r="2129" spans="1:4" x14ac:dyDescent="0.25">
      <c r="A2129" s="24">
        <v>45579</v>
      </c>
      <c r="B2129" s="33">
        <f t="shared" si="33"/>
        <v>245.07</v>
      </c>
      <c r="C2129" s="24">
        <v>45541</v>
      </c>
      <c r="D2129">
        <v>230.63</v>
      </c>
    </row>
    <row r="2130" spans="1:4" x14ac:dyDescent="0.25">
      <c r="A2130" s="24">
        <v>45580</v>
      </c>
      <c r="B2130" s="33">
        <f t="shared" si="33"/>
        <v>245.92</v>
      </c>
      <c r="C2130" s="24">
        <v>45544</v>
      </c>
      <c r="D2130">
        <v>231.6</v>
      </c>
    </row>
    <row r="2131" spans="1:4" x14ac:dyDescent="0.25">
      <c r="A2131" s="24">
        <v>45581</v>
      </c>
      <c r="B2131" s="33">
        <f t="shared" si="33"/>
        <v>247.15</v>
      </c>
      <c r="C2131" s="24">
        <v>45545</v>
      </c>
      <c r="D2131">
        <v>232.62</v>
      </c>
    </row>
    <row r="2132" spans="1:4" x14ac:dyDescent="0.25">
      <c r="A2132" s="24">
        <v>45582</v>
      </c>
      <c r="B2132" s="33">
        <f t="shared" si="33"/>
        <v>248.63</v>
      </c>
      <c r="C2132" s="24">
        <v>45546</v>
      </c>
      <c r="D2132">
        <v>232.25</v>
      </c>
    </row>
    <row r="2133" spans="1:4" x14ac:dyDescent="0.25">
      <c r="A2133" s="24">
        <v>45583</v>
      </c>
      <c r="B2133" s="33">
        <f t="shared" si="33"/>
        <v>251.27</v>
      </c>
      <c r="C2133" s="24">
        <v>45547</v>
      </c>
      <c r="D2133">
        <v>236.33</v>
      </c>
    </row>
    <row r="2134" spans="1:4" x14ac:dyDescent="0.25">
      <c r="A2134" s="24">
        <v>45586</v>
      </c>
      <c r="B2134" s="33">
        <f t="shared" si="33"/>
        <v>251.22</v>
      </c>
      <c r="C2134" s="24">
        <v>45548</v>
      </c>
      <c r="D2134">
        <v>238.68</v>
      </c>
    </row>
    <row r="2135" spans="1:4" x14ac:dyDescent="0.25">
      <c r="A2135" s="24">
        <v>45587</v>
      </c>
      <c r="B2135" s="33">
        <f t="shared" si="33"/>
        <v>253.93</v>
      </c>
      <c r="C2135" s="24">
        <v>45551</v>
      </c>
      <c r="D2135">
        <v>238.66</v>
      </c>
    </row>
    <row r="2136" spans="1:4" x14ac:dyDescent="0.25">
      <c r="A2136" s="24">
        <v>45588</v>
      </c>
      <c r="B2136" s="33">
        <f t="shared" si="33"/>
        <v>250.87</v>
      </c>
      <c r="C2136" s="24">
        <v>45552</v>
      </c>
      <c r="D2136">
        <v>237.34</v>
      </c>
    </row>
    <row r="2137" spans="1:4" x14ac:dyDescent="0.25">
      <c r="A2137" s="24">
        <v>45589</v>
      </c>
      <c r="B2137" s="33">
        <f t="shared" si="33"/>
        <v>252.8</v>
      </c>
      <c r="C2137" s="24">
        <v>45553</v>
      </c>
      <c r="D2137">
        <v>235.51</v>
      </c>
    </row>
    <row r="2138" spans="1:4" x14ac:dyDescent="0.25">
      <c r="A2138" s="24">
        <v>45590</v>
      </c>
      <c r="B2138" s="33">
        <f t="shared" si="33"/>
        <v>253.32</v>
      </c>
      <c r="C2138" s="24">
        <v>45554</v>
      </c>
      <c r="D2138">
        <v>239.17</v>
      </c>
    </row>
    <row r="2139" spans="1:4" x14ac:dyDescent="0.25">
      <c r="A2139" s="24">
        <v>45593</v>
      </c>
      <c r="B2139" s="33">
        <f t="shared" si="33"/>
        <v>253.33</v>
      </c>
      <c r="C2139" s="24">
        <v>45555</v>
      </c>
      <c r="D2139">
        <v>242.21</v>
      </c>
    </row>
    <row r="2140" spans="1:4" x14ac:dyDescent="0.25">
      <c r="A2140" s="24">
        <v>45594</v>
      </c>
      <c r="B2140" s="33">
        <f t="shared" si="33"/>
        <v>256.08999999999997</v>
      </c>
      <c r="C2140" s="24">
        <v>45558</v>
      </c>
      <c r="D2140">
        <v>242.68</v>
      </c>
    </row>
    <row r="2141" spans="1:4" x14ac:dyDescent="0.25">
      <c r="A2141" s="24">
        <v>45595</v>
      </c>
      <c r="B2141" s="33">
        <f t="shared" si="33"/>
        <v>257.5</v>
      </c>
      <c r="C2141" s="24">
        <v>45559</v>
      </c>
      <c r="D2141">
        <v>246.07</v>
      </c>
    </row>
    <row r="2142" spans="1:4" x14ac:dyDescent="0.25">
      <c r="A2142" s="24">
        <v>45596</v>
      </c>
      <c r="B2142" s="33">
        <f t="shared" si="33"/>
        <v>253.51</v>
      </c>
      <c r="C2142" s="24">
        <v>45560</v>
      </c>
      <c r="D2142">
        <v>245.73</v>
      </c>
    </row>
    <row r="2143" spans="1:4" x14ac:dyDescent="0.25">
      <c r="A2143" s="24">
        <v>45597</v>
      </c>
      <c r="B2143" s="33">
        <f t="shared" si="33"/>
        <v>252.47</v>
      </c>
      <c r="C2143" s="24">
        <v>45561</v>
      </c>
      <c r="D2143">
        <v>246.98</v>
      </c>
    </row>
    <row r="2144" spans="1:4" x14ac:dyDescent="0.25">
      <c r="A2144" s="24">
        <v>45600</v>
      </c>
      <c r="B2144" s="33">
        <f t="shared" si="33"/>
        <v>252.83</v>
      </c>
      <c r="C2144" s="24">
        <v>45562</v>
      </c>
      <c r="D2144">
        <v>245.02</v>
      </c>
    </row>
    <row r="2145" spans="1:4" x14ac:dyDescent="0.25">
      <c r="A2145" s="24">
        <v>45601</v>
      </c>
      <c r="B2145" s="33">
        <f t="shared" si="33"/>
        <v>253.4</v>
      </c>
      <c r="C2145" s="24">
        <v>45565</v>
      </c>
      <c r="D2145">
        <v>243.06</v>
      </c>
    </row>
    <row r="2146" spans="1:4" x14ac:dyDescent="0.25">
      <c r="A2146" s="24">
        <v>45602</v>
      </c>
      <c r="B2146" s="33">
        <f t="shared" si="33"/>
        <v>245.7</v>
      </c>
      <c r="C2146" s="24">
        <v>45566</v>
      </c>
      <c r="D2146">
        <v>245.61</v>
      </c>
    </row>
    <row r="2147" spans="1:4" x14ac:dyDescent="0.25">
      <c r="A2147" s="24">
        <v>45603</v>
      </c>
      <c r="B2147" s="33">
        <f t="shared" si="33"/>
        <v>249.65</v>
      </c>
      <c r="C2147" s="24">
        <v>45567</v>
      </c>
      <c r="D2147">
        <v>245.66</v>
      </c>
    </row>
    <row r="2148" spans="1:4" x14ac:dyDescent="0.25">
      <c r="A2148" s="24">
        <v>45604</v>
      </c>
      <c r="B2148" s="33">
        <f t="shared" si="33"/>
        <v>247.96</v>
      </c>
      <c r="C2148" s="24">
        <v>45568</v>
      </c>
      <c r="D2148">
        <v>245.49</v>
      </c>
    </row>
    <row r="2149" spans="1:4" x14ac:dyDescent="0.25">
      <c r="A2149" s="24">
        <v>45607</v>
      </c>
      <c r="B2149" s="33">
        <f t="shared" si="33"/>
        <v>242.14</v>
      </c>
      <c r="C2149" s="24">
        <v>45569</v>
      </c>
      <c r="D2149">
        <v>245</v>
      </c>
    </row>
    <row r="2150" spans="1:4" x14ac:dyDescent="0.25">
      <c r="A2150" s="24">
        <v>45608</v>
      </c>
      <c r="B2150" s="33">
        <f t="shared" si="33"/>
        <v>240.05</v>
      </c>
      <c r="C2150" s="24">
        <v>45572</v>
      </c>
      <c r="D2150">
        <v>244.17</v>
      </c>
    </row>
    <row r="2151" spans="1:4" x14ac:dyDescent="0.25">
      <c r="A2151" s="24">
        <v>45609</v>
      </c>
      <c r="B2151" s="33">
        <f t="shared" si="33"/>
        <v>237.63</v>
      </c>
      <c r="C2151" s="24">
        <v>45573</v>
      </c>
      <c r="D2151">
        <v>242.37</v>
      </c>
    </row>
    <row r="2152" spans="1:4" x14ac:dyDescent="0.25">
      <c r="A2152" s="24">
        <v>45610</v>
      </c>
      <c r="B2152" s="33">
        <f t="shared" si="33"/>
        <v>237.01</v>
      </c>
      <c r="C2152" s="24">
        <v>45574</v>
      </c>
      <c r="D2152">
        <v>241.05</v>
      </c>
    </row>
    <row r="2153" spans="1:4" x14ac:dyDescent="0.25">
      <c r="A2153" s="24">
        <v>45611</v>
      </c>
      <c r="B2153" s="33">
        <f t="shared" si="33"/>
        <v>236.59</v>
      </c>
      <c r="C2153" s="24">
        <v>45575</v>
      </c>
      <c r="D2153">
        <v>242.82</v>
      </c>
    </row>
    <row r="2154" spans="1:4" x14ac:dyDescent="0.25">
      <c r="A2154" s="24">
        <v>45614</v>
      </c>
      <c r="B2154" s="33">
        <f t="shared" si="33"/>
        <v>241.09</v>
      </c>
      <c r="C2154" s="24">
        <v>45576</v>
      </c>
      <c r="D2154">
        <v>245.47</v>
      </c>
    </row>
    <row r="2155" spans="1:4" x14ac:dyDescent="0.25">
      <c r="A2155" s="24">
        <v>45615</v>
      </c>
      <c r="B2155" s="33">
        <f t="shared" si="33"/>
        <v>243.25</v>
      </c>
      <c r="C2155" s="24">
        <v>45579</v>
      </c>
      <c r="D2155">
        <v>245.07</v>
      </c>
    </row>
    <row r="2156" spans="1:4" x14ac:dyDescent="0.25">
      <c r="A2156" s="24">
        <v>45616</v>
      </c>
      <c r="B2156" s="33">
        <f t="shared" si="33"/>
        <v>244.62</v>
      </c>
      <c r="C2156" s="24">
        <v>45580</v>
      </c>
      <c r="D2156">
        <v>245.92</v>
      </c>
    </row>
    <row r="2157" spans="1:4" x14ac:dyDescent="0.25">
      <c r="A2157" s="24">
        <v>45617</v>
      </c>
      <c r="B2157" s="33">
        <f t="shared" si="33"/>
        <v>246.66</v>
      </c>
      <c r="C2157" s="24">
        <v>45581</v>
      </c>
      <c r="D2157">
        <v>247.15</v>
      </c>
    </row>
    <row r="2158" spans="1:4" x14ac:dyDescent="0.25">
      <c r="A2158" s="24">
        <v>45618</v>
      </c>
      <c r="B2158" s="33">
        <f t="shared" si="33"/>
        <v>249.84</v>
      </c>
      <c r="C2158" s="24">
        <v>45582</v>
      </c>
      <c r="D2158">
        <v>248.63</v>
      </c>
    </row>
    <row r="2159" spans="1:4" x14ac:dyDescent="0.25">
      <c r="A2159" s="24">
        <v>45621</v>
      </c>
      <c r="B2159" s="33">
        <f t="shared" si="33"/>
        <v>242.48</v>
      </c>
      <c r="C2159" s="24">
        <v>45583</v>
      </c>
      <c r="D2159">
        <v>251.27</v>
      </c>
    </row>
    <row r="2160" spans="1:4" x14ac:dyDescent="0.25">
      <c r="A2160" s="24">
        <v>45622</v>
      </c>
      <c r="B2160" s="33">
        <f t="shared" si="33"/>
        <v>242.95</v>
      </c>
      <c r="C2160" s="24">
        <v>45586</v>
      </c>
      <c r="D2160">
        <v>251.22</v>
      </c>
    </row>
    <row r="2161" spans="1:4" x14ac:dyDescent="0.25">
      <c r="A2161" s="24">
        <v>45623</v>
      </c>
      <c r="B2161" s="33">
        <f t="shared" si="33"/>
        <v>243.49</v>
      </c>
      <c r="C2161" s="24">
        <v>45587</v>
      </c>
      <c r="D2161">
        <v>253.93</v>
      </c>
    </row>
    <row r="2162" spans="1:4" x14ac:dyDescent="0.25">
      <c r="A2162" s="24">
        <v>45625</v>
      </c>
      <c r="B2162" s="33">
        <f t="shared" si="33"/>
        <v>245.59</v>
      </c>
      <c r="C2162" s="24">
        <v>45588</v>
      </c>
      <c r="D2162">
        <v>250.87</v>
      </c>
    </row>
    <row r="2163" spans="1:4" x14ac:dyDescent="0.25">
      <c r="A2163" s="24">
        <v>45628</v>
      </c>
      <c r="B2163" s="33">
        <f t="shared" si="33"/>
        <v>243.44</v>
      </c>
      <c r="C2163" s="24">
        <v>45589</v>
      </c>
      <c r="D2163">
        <v>252.8</v>
      </c>
    </row>
    <row r="2164" spans="1:4" x14ac:dyDescent="0.25">
      <c r="A2164" s="24">
        <v>45629</v>
      </c>
      <c r="B2164" s="33">
        <f t="shared" si="33"/>
        <v>243.93</v>
      </c>
      <c r="C2164" s="24">
        <v>45590</v>
      </c>
      <c r="D2164">
        <v>253.32</v>
      </c>
    </row>
    <row r="2165" spans="1:4" x14ac:dyDescent="0.25">
      <c r="A2165" s="24">
        <v>45630</v>
      </c>
      <c r="B2165" s="33">
        <f t="shared" si="33"/>
        <v>244.67</v>
      </c>
      <c r="C2165" s="24">
        <v>45593</v>
      </c>
      <c r="D2165">
        <v>253.33</v>
      </c>
    </row>
    <row r="2166" spans="1:4" x14ac:dyDescent="0.25">
      <c r="A2166" s="24">
        <v>45631</v>
      </c>
      <c r="B2166" s="33">
        <f t="shared" si="33"/>
        <v>242.86</v>
      </c>
      <c r="C2166" s="24">
        <v>45594</v>
      </c>
      <c r="D2166">
        <v>256.08999999999997</v>
      </c>
    </row>
    <row r="2167" spans="1:4" x14ac:dyDescent="0.25">
      <c r="A2167" s="24">
        <v>45632</v>
      </c>
      <c r="B2167" s="33">
        <f t="shared" si="33"/>
        <v>242.95</v>
      </c>
      <c r="C2167" s="24">
        <v>45595</v>
      </c>
      <c r="D2167">
        <v>257.5</v>
      </c>
    </row>
    <row r="2168" spans="1:4" x14ac:dyDescent="0.25">
      <c r="A2168" s="24">
        <v>45635</v>
      </c>
      <c r="B2168" s="33">
        <f t="shared" si="33"/>
        <v>245.36</v>
      </c>
      <c r="C2168" s="24">
        <v>45596</v>
      </c>
      <c r="D2168">
        <v>253.51</v>
      </c>
    </row>
    <row r="2169" spans="1:4" x14ac:dyDescent="0.25">
      <c r="A2169" s="24">
        <v>45636</v>
      </c>
      <c r="B2169" s="33">
        <f t="shared" si="33"/>
        <v>248.59</v>
      </c>
      <c r="C2169" s="24">
        <v>45597</v>
      </c>
      <c r="D2169">
        <v>252.47</v>
      </c>
    </row>
    <row r="2170" spans="1:4" x14ac:dyDescent="0.25">
      <c r="A2170" s="24">
        <v>45637</v>
      </c>
      <c r="B2170" s="33">
        <f t="shared" si="33"/>
        <v>250.96</v>
      </c>
      <c r="C2170" s="24">
        <v>45600</v>
      </c>
      <c r="D2170">
        <v>252.83</v>
      </c>
    </row>
    <row r="2171" spans="1:4" x14ac:dyDescent="0.25">
      <c r="A2171" s="24">
        <v>45638</v>
      </c>
      <c r="B2171" s="33">
        <f t="shared" si="33"/>
        <v>247.28</v>
      </c>
      <c r="C2171" s="24">
        <v>45601</v>
      </c>
      <c r="D2171">
        <v>253.4</v>
      </c>
    </row>
    <row r="2172" spans="1:4" x14ac:dyDescent="0.25">
      <c r="A2172" s="24">
        <v>45639</v>
      </c>
      <c r="B2172" s="33">
        <f t="shared" si="33"/>
        <v>244.29</v>
      </c>
      <c r="C2172" s="24">
        <v>45602</v>
      </c>
      <c r="D2172">
        <v>245.7</v>
      </c>
    </row>
    <row r="2173" spans="1:4" x14ac:dyDescent="0.25">
      <c r="A2173" s="24">
        <v>45642</v>
      </c>
      <c r="B2173" s="33">
        <f t="shared" si="33"/>
        <v>244.88</v>
      </c>
      <c r="C2173" s="24">
        <v>45603</v>
      </c>
      <c r="D2173">
        <v>249.65</v>
      </c>
    </row>
    <row r="2174" spans="1:4" x14ac:dyDescent="0.25">
      <c r="A2174" s="24">
        <v>45643</v>
      </c>
      <c r="B2174" s="33">
        <f t="shared" si="33"/>
        <v>243.94</v>
      </c>
      <c r="C2174" s="24">
        <v>45604</v>
      </c>
      <c r="D2174">
        <v>247.96</v>
      </c>
    </row>
    <row r="2175" spans="1:4" x14ac:dyDescent="0.25">
      <c r="A2175" s="24">
        <v>45644</v>
      </c>
      <c r="B2175" s="33">
        <f t="shared" si="33"/>
        <v>239.26</v>
      </c>
      <c r="C2175" s="24">
        <v>45607</v>
      </c>
      <c r="D2175">
        <v>242.14</v>
      </c>
    </row>
    <row r="2176" spans="1:4" x14ac:dyDescent="0.25">
      <c r="A2176" s="24">
        <v>45645</v>
      </c>
      <c r="B2176" s="33">
        <f t="shared" si="33"/>
        <v>239.6</v>
      </c>
      <c r="C2176" s="24">
        <v>45608</v>
      </c>
      <c r="D2176">
        <v>240.05</v>
      </c>
    </row>
    <row r="2177" spans="1:4" x14ac:dyDescent="0.25">
      <c r="A2177" s="24">
        <v>45646</v>
      </c>
      <c r="B2177" s="33">
        <f t="shared" si="33"/>
        <v>242.1</v>
      </c>
      <c r="C2177" s="24">
        <v>45609</v>
      </c>
      <c r="D2177">
        <v>237.63</v>
      </c>
    </row>
    <row r="2178" spans="1:4" x14ac:dyDescent="0.25">
      <c r="A2178" s="24">
        <v>45649</v>
      </c>
      <c r="B2178" s="33">
        <f t="shared" si="33"/>
        <v>240.96</v>
      </c>
      <c r="C2178" s="24">
        <v>45610</v>
      </c>
      <c r="D2178">
        <v>237.01</v>
      </c>
    </row>
    <row r="2179" spans="1:4" x14ac:dyDescent="0.25">
      <c r="A2179" s="24">
        <v>45650</v>
      </c>
      <c r="B2179" s="33">
        <f t="shared" ref="B2179:B2242" si="34">IFERROR(VLOOKUP(A2179,$C$2:$D$1048576,2,FALSE),IF(ROW(B2179)=2,"",B2178))</f>
        <v>241.44</v>
      </c>
      <c r="C2179" s="24">
        <v>45611</v>
      </c>
      <c r="D2179">
        <v>236.59</v>
      </c>
    </row>
    <row r="2180" spans="1:4" x14ac:dyDescent="0.25">
      <c r="A2180" s="24">
        <v>45652</v>
      </c>
      <c r="B2180" s="33">
        <f t="shared" si="34"/>
        <v>243.07</v>
      </c>
      <c r="C2180" s="24">
        <v>45614</v>
      </c>
      <c r="D2180">
        <v>241.09</v>
      </c>
    </row>
    <row r="2181" spans="1:4" x14ac:dyDescent="0.25">
      <c r="A2181" s="24">
        <v>45653</v>
      </c>
      <c r="B2181" s="33">
        <f t="shared" si="34"/>
        <v>241.4</v>
      </c>
      <c r="C2181" s="24">
        <v>45615</v>
      </c>
      <c r="D2181">
        <v>243.25</v>
      </c>
    </row>
    <row r="2182" spans="1:4" x14ac:dyDescent="0.25">
      <c r="A2182" s="24">
        <v>45656</v>
      </c>
      <c r="B2182" s="33">
        <f t="shared" si="34"/>
        <v>240.63</v>
      </c>
      <c r="C2182" s="24">
        <v>45616</v>
      </c>
      <c r="D2182">
        <v>244.62</v>
      </c>
    </row>
    <row r="2183" spans="1:4" x14ac:dyDescent="0.25">
      <c r="A2183" s="24">
        <v>45657</v>
      </c>
      <c r="B2183" s="33">
        <f t="shared" si="34"/>
        <v>242.13</v>
      </c>
      <c r="C2183" s="24">
        <v>45617</v>
      </c>
      <c r="D2183">
        <v>246.66</v>
      </c>
    </row>
    <row r="2184" spans="1:4" x14ac:dyDescent="0.25">
      <c r="A2184" s="24">
        <v>45659</v>
      </c>
      <c r="B2184" s="33">
        <f t="shared" si="34"/>
        <v>245.42</v>
      </c>
      <c r="C2184" s="24">
        <v>45618</v>
      </c>
      <c r="D2184">
        <v>249.84</v>
      </c>
    </row>
    <row r="2185" spans="1:4" x14ac:dyDescent="0.25">
      <c r="A2185" s="24">
        <v>45660</v>
      </c>
      <c r="B2185" s="33">
        <f t="shared" si="34"/>
        <v>243.49</v>
      </c>
      <c r="C2185" s="24">
        <v>45621</v>
      </c>
      <c r="D2185">
        <v>242.48</v>
      </c>
    </row>
    <row r="2186" spans="1:4" x14ac:dyDescent="0.25">
      <c r="A2186" s="24">
        <v>45663</v>
      </c>
      <c r="B2186" s="33">
        <f t="shared" si="34"/>
        <v>243.19</v>
      </c>
      <c r="C2186" s="24">
        <v>45622</v>
      </c>
      <c r="D2186">
        <v>242.95</v>
      </c>
    </row>
    <row r="2187" spans="1:4" x14ac:dyDescent="0.25">
      <c r="A2187" s="24">
        <v>45664</v>
      </c>
      <c r="B2187" s="33">
        <f t="shared" si="34"/>
        <v>244.56</v>
      </c>
      <c r="C2187" s="24">
        <v>45623</v>
      </c>
      <c r="D2187">
        <v>243.49</v>
      </c>
    </row>
    <row r="2188" spans="1:4" x14ac:dyDescent="0.25">
      <c r="A2188" s="24">
        <v>45665</v>
      </c>
      <c r="B2188" s="33">
        <f t="shared" si="34"/>
        <v>245.86</v>
      </c>
      <c r="C2188" s="24">
        <v>45625</v>
      </c>
      <c r="D2188">
        <v>245.59</v>
      </c>
    </row>
    <row r="2189" spans="1:4" x14ac:dyDescent="0.25">
      <c r="A2189" s="24">
        <v>45667</v>
      </c>
      <c r="B2189" s="33">
        <f t="shared" si="34"/>
        <v>248.21</v>
      </c>
      <c r="C2189" s="24">
        <v>45628</v>
      </c>
      <c r="D2189">
        <v>243.44</v>
      </c>
    </row>
    <row r="2190" spans="1:4" x14ac:dyDescent="0.25">
      <c r="A2190" s="24">
        <v>45670</v>
      </c>
      <c r="B2190" s="33">
        <f t="shared" si="34"/>
        <v>245.74</v>
      </c>
      <c r="C2190" s="24">
        <v>45629</v>
      </c>
      <c r="D2190">
        <v>243.93</v>
      </c>
    </row>
    <row r="2191" spans="1:4" x14ac:dyDescent="0.25">
      <c r="A2191" s="24">
        <v>45671</v>
      </c>
      <c r="B2191" s="33">
        <f t="shared" si="34"/>
        <v>247.03</v>
      </c>
      <c r="C2191" s="24">
        <v>45630</v>
      </c>
      <c r="D2191">
        <v>244.67</v>
      </c>
    </row>
    <row r="2192" spans="1:4" x14ac:dyDescent="0.25">
      <c r="A2192" s="24">
        <v>45672</v>
      </c>
      <c r="B2192" s="33">
        <f t="shared" si="34"/>
        <v>248.88</v>
      </c>
      <c r="C2192" s="24">
        <v>45631</v>
      </c>
      <c r="D2192">
        <v>242.86</v>
      </c>
    </row>
    <row r="2193" spans="1:4" x14ac:dyDescent="0.25">
      <c r="A2193" s="24">
        <v>45673</v>
      </c>
      <c r="B2193" s="33">
        <f t="shared" si="34"/>
        <v>250.6</v>
      </c>
      <c r="C2193" s="24">
        <v>45632</v>
      </c>
      <c r="D2193">
        <v>242.95</v>
      </c>
    </row>
    <row r="2194" spans="1:4" x14ac:dyDescent="0.25">
      <c r="A2194" s="24">
        <v>45674</v>
      </c>
      <c r="B2194" s="33">
        <f t="shared" si="34"/>
        <v>249.27</v>
      </c>
      <c r="C2194" s="24">
        <v>45635</v>
      </c>
      <c r="D2194">
        <v>245.36</v>
      </c>
    </row>
    <row r="2195" spans="1:4" x14ac:dyDescent="0.25">
      <c r="A2195" s="24">
        <v>45678</v>
      </c>
      <c r="B2195" s="33">
        <f t="shared" si="34"/>
        <v>253.13</v>
      </c>
      <c r="C2195" s="24">
        <v>45636</v>
      </c>
      <c r="D2195">
        <v>248.59</v>
      </c>
    </row>
    <row r="2196" spans="1:4" x14ac:dyDescent="0.25">
      <c r="A2196" s="24">
        <v>45679</v>
      </c>
      <c r="B2196" s="33">
        <f t="shared" si="34"/>
        <v>254.43</v>
      </c>
      <c r="C2196" s="24">
        <v>45637</v>
      </c>
      <c r="D2196">
        <v>250.96</v>
      </c>
    </row>
    <row r="2197" spans="1:4" x14ac:dyDescent="0.25">
      <c r="A2197" s="24">
        <v>45680</v>
      </c>
      <c r="B2197" s="33">
        <f t="shared" si="34"/>
        <v>254.07</v>
      </c>
      <c r="C2197" s="24">
        <v>45638</v>
      </c>
      <c r="D2197">
        <v>247.28</v>
      </c>
    </row>
    <row r="2198" spans="1:4" x14ac:dyDescent="0.25">
      <c r="A2198" s="24">
        <v>45681</v>
      </c>
      <c r="B2198" s="33">
        <f t="shared" si="34"/>
        <v>255.65</v>
      </c>
      <c r="C2198" s="24">
        <v>45639</v>
      </c>
      <c r="D2198">
        <v>244.29</v>
      </c>
    </row>
    <row r="2199" spans="1:4" x14ac:dyDescent="0.25">
      <c r="A2199" s="24">
        <v>45684</v>
      </c>
      <c r="B2199" s="33">
        <f t="shared" si="34"/>
        <v>252.99</v>
      </c>
      <c r="C2199" s="24">
        <v>45642</v>
      </c>
      <c r="D2199">
        <v>244.88</v>
      </c>
    </row>
    <row r="2200" spans="1:4" x14ac:dyDescent="0.25">
      <c r="A2200" s="24">
        <v>45685</v>
      </c>
      <c r="B2200" s="33">
        <f t="shared" si="34"/>
        <v>255.18</v>
      </c>
      <c r="C2200" s="24">
        <v>45643</v>
      </c>
      <c r="D2200">
        <v>243.94</v>
      </c>
    </row>
    <row r="2201" spans="1:4" x14ac:dyDescent="0.25">
      <c r="A2201" s="24">
        <v>45686</v>
      </c>
      <c r="B2201" s="33">
        <f t="shared" si="34"/>
        <v>254.2</v>
      </c>
      <c r="C2201" s="24">
        <v>45644</v>
      </c>
      <c r="D2201">
        <v>239.26</v>
      </c>
    </row>
    <row r="2202" spans="1:4" x14ac:dyDescent="0.25">
      <c r="A2202" s="24">
        <v>45687</v>
      </c>
      <c r="B2202" s="33">
        <f t="shared" si="34"/>
        <v>258.05</v>
      </c>
      <c r="C2202" s="24">
        <v>45645</v>
      </c>
      <c r="D2202">
        <v>239.6</v>
      </c>
    </row>
    <row r="2203" spans="1:4" x14ac:dyDescent="0.25">
      <c r="A2203" s="24">
        <v>45688</v>
      </c>
      <c r="B2203" s="33">
        <f t="shared" si="34"/>
        <v>258.56</v>
      </c>
      <c r="C2203" s="24">
        <v>45646</v>
      </c>
      <c r="D2203">
        <v>242.1</v>
      </c>
    </row>
    <row r="2204" spans="1:4" x14ac:dyDescent="0.25">
      <c r="A2204" s="24">
        <v>45691</v>
      </c>
      <c r="B2204" s="33">
        <f t="shared" si="34"/>
        <v>259.94</v>
      </c>
      <c r="C2204" s="24">
        <v>45649</v>
      </c>
      <c r="D2204">
        <v>240.96</v>
      </c>
    </row>
    <row r="2205" spans="1:4" x14ac:dyDescent="0.25">
      <c r="A2205" s="24">
        <v>45692</v>
      </c>
      <c r="B2205" s="33">
        <f t="shared" si="34"/>
        <v>262.5</v>
      </c>
      <c r="C2205" s="24">
        <v>45650</v>
      </c>
      <c r="D2205">
        <v>241.44</v>
      </c>
    </row>
    <row r="2206" spans="1:4" x14ac:dyDescent="0.25">
      <c r="A2206" s="24">
        <v>45693</v>
      </c>
      <c r="B2206" s="33">
        <f t="shared" si="34"/>
        <v>264.13</v>
      </c>
      <c r="C2206" s="24">
        <v>45652</v>
      </c>
      <c r="D2206">
        <v>243.07</v>
      </c>
    </row>
    <row r="2207" spans="1:4" x14ac:dyDescent="0.25">
      <c r="A2207" s="24">
        <v>45694</v>
      </c>
      <c r="B2207" s="33">
        <f t="shared" si="34"/>
        <v>263.43</v>
      </c>
      <c r="C2207" s="24">
        <v>45653</v>
      </c>
      <c r="D2207">
        <v>241.4</v>
      </c>
    </row>
    <row r="2208" spans="1:4" x14ac:dyDescent="0.25">
      <c r="A2208" s="24">
        <v>45695</v>
      </c>
      <c r="B2208" s="33">
        <f t="shared" si="34"/>
        <v>263.89999999999998</v>
      </c>
      <c r="C2208" s="24">
        <v>45656</v>
      </c>
      <c r="D2208">
        <v>240.63</v>
      </c>
    </row>
    <row r="2209" spans="1:4" x14ac:dyDescent="0.25">
      <c r="A2209" s="24">
        <v>45698</v>
      </c>
      <c r="B2209" s="33">
        <f t="shared" si="34"/>
        <v>268.37</v>
      </c>
      <c r="C2209" s="24">
        <v>45657</v>
      </c>
      <c r="D2209">
        <v>242.13</v>
      </c>
    </row>
    <row r="2210" spans="1:4" x14ac:dyDescent="0.25">
      <c r="A2210" s="24">
        <v>45699</v>
      </c>
      <c r="B2210" s="33">
        <f t="shared" si="34"/>
        <v>267.39</v>
      </c>
      <c r="C2210" s="24">
        <v>45659</v>
      </c>
      <c r="D2210">
        <v>245.42</v>
      </c>
    </row>
    <row r="2211" spans="1:4" x14ac:dyDescent="0.25">
      <c r="A2211" s="24">
        <v>45700</v>
      </c>
      <c r="B2211" s="33">
        <f t="shared" si="34"/>
        <v>267.67</v>
      </c>
      <c r="C2211" s="24">
        <v>45660</v>
      </c>
      <c r="D2211">
        <v>243.49</v>
      </c>
    </row>
    <row r="2212" spans="1:4" x14ac:dyDescent="0.25">
      <c r="A2212" s="24">
        <v>45701</v>
      </c>
      <c r="B2212" s="33">
        <f t="shared" si="34"/>
        <v>270.31</v>
      </c>
      <c r="C2212" s="24">
        <v>45663</v>
      </c>
      <c r="D2212">
        <v>243.19</v>
      </c>
    </row>
    <row r="2213" spans="1:4" x14ac:dyDescent="0.25">
      <c r="A2213" s="24">
        <v>45702</v>
      </c>
      <c r="B2213" s="33">
        <f t="shared" si="34"/>
        <v>266.29000000000002</v>
      </c>
      <c r="C2213" s="24">
        <v>45664</v>
      </c>
      <c r="D2213">
        <v>244.56</v>
      </c>
    </row>
    <row r="2214" spans="1:4" x14ac:dyDescent="0.25">
      <c r="A2214" s="24">
        <v>45706</v>
      </c>
      <c r="B2214" s="33">
        <f t="shared" si="34"/>
        <v>270.7</v>
      </c>
      <c r="C2214" s="24">
        <v>45665</v>
      </c>
      <c r="D2214">
        <v>245.86</v>
      </c>
    </row>
    <row r="2215" spans="1:4" x14ac:dyDescent="0.25">
      <c r="A2215" s="24">
        <v>45707</v>
      </c>
      <c r="B2215" s="33">
        <f t="shared" si="34"/>
        <v>270.85000000000002</v>
      </c>
      <c r="C2215" s="24">
        <v>45667</v>
      </c>
      <c r="D2215">
        <v>248.21</v>
      </c>
    </row>
    <row r="2216" spans="1:4" x14ac:dyDescent="0.25">
      <c r="A2216" s="24">
        <v>45708</v>
      </c>
      <c r="B2216" s="33">
        <f t="shared" si="34"/>
        <v>270.99</v>
      </c>
      <c r="C2216" s="24">
        <v>45670</v>
      </c>
      <c r="D2216">
        <v>245.74</v>
      </c>
    </row>
    <row r="2217" spans="1:4" x14ac:dyDescent="0.25">
      <c r="A2217" s="24">
        <v>45709</v>
      </c>
      <c r="B2217" s="33">
        <f t="shared" si="34"/>
        <v>270.74</v>
      </c>
      <c r="C2217" s="24">
        <v>45671</v>
      </c>
      <c r="D2217">
        <v>247.03</v>
      </c>
    </row>
    <row r="2218" spans="1:4" x14ac:dyDescent="0.25">
      <c r="A2218" s="24">
        <v>45712</v>
      </c>
      <c r="B2218" s="33">
        <f t="shared" si="34"/>
        <v>272.20999999999998</v>
      </c>
      <c r="C2218" s="24">
        <v>45672</v>
      </c>
      <c r="D2218">
        <v>248.88</v>
      </c>
    </row>
    <row r="2219" spans="1:4" x14ac:dyDescent="0.25">
      <c r="A2219" s="24">
        <v>45713</v>
      </c>
      <c r="B2219" s="33">
        <f t="shared" si="34"/>
        <v>268.62</v>
      </c>
      <c r="C2219" s="24">
        <v>45673</v>
      </c>
      <c r="D2219">
        <v>250.6</v>
      </c>
    </row>
    <row r="2220" spans="1:4" x14ac:dyDescent="0.25">
      <c r="A2220" s="24">
        <v>45714</v>
      </c>
      <c r="B2220" s="33">
        <f t="shared" si="34"/>
        <v>269.02999999999997</v>
      </c>
      <c r="C2220" s="24">
        <v>45674</v>
      </c>
      <c r="D2220">
        <v>249.27</v>
      </c>
    </row>
    <row r="2221" spans="1:4" x14ac:dyDescent="0.25">
      <c r="A2221" s="24">
        <v>45715</v>
      </c>
      <c r="B2221" s="33">
        <f t="shared" si="34"/>
        <v>264.93</v>
      </c>
      <c r="C2221" s="24">
        <v>45678</v>
      </c>
      <c r="D2221">
        <v>253.13</v>
      </c>
    </row>
    <row r="2222" spans="1:4" x14ac:dyDescent="0.25">
      <c r="A2222" s="24">
        <v>45716</v>
      </c>
      <c r="B2222" s="33">
        <f t="shared" si="34"/>
        <v>263.27</v>
      </c>
      <c r="C2222" s="24">
        <v>45679</v>
      </c>
      <c r="D2222">
        <v>254.43</v>
      </c>
    </row>
    <row r="2223" spans="1:4" x14ac:dyDescent="0.25">
      <c r="A2223" s="24">
        <v>45719</v>
      </c>
      <c r="B2223" s="33">
        <f t="shared" si="34"/>
        <v>266.74</v>
      </c>
      <c r="C2223" s="24">
        <v>45680</v>
      </c>
      <c r="D2223">
        <v>254.07</v>
      </c>
    </row>
    <row r="2224" spans="1:4" x14ac:dyDescent="0.25">
      <c r="A2224" s="24">
        <v>45720</v>
      </c>
      <c r="B2224" s="33">
        <f t="shared" si="34"/>
        <v>269.06</v>
      </c>
      <c r="C2224" s="24">
        <v>45681</v>
      </c>
      <c r="D2224">
        <v>255.65</v>
      </c>
    </row>
    <row r="2225" spans="1:4" x14ac:dyDescent="0.25">
      <c r="A2225" s="24">
        <v>45721</v>
      </c>
      <c r="B2225" s="33">
        <f t="shared" si="34"/>
        <v>269.62</v>
      </c>
      <c r="C2225" s="24">
        <v>45684</v>
      </c>
      <c r="D2225">
        <v>252.99</v>
      </c>
    </row>
    <row r="2226" spans="1:4" x14ac:dyDescent="0.25">
      <c r="A2226" s="24">
        <v>45722</v>
      </c>
      <c r="B2226" s="33">
        <f t="shared" si="34"/>
        <v>268.25</v>
      </c>
      <c r="C2226" s="24">
        <v>45685</v>
      </c>
      <c r="D2226">
        <v>255.18</v>
      </c>
    </row>
    <row r="2227" spans="1:4" x14ac:dyDescent="0.25">
      <c r="A2227" s="24">
        <v>45723</v>
      </c>
      <c r="B2227" s="33">
        <f t="shared" si="34"/>
        <v>268.39</v>
      </c>
      <c r="C2227" s="24">
        <v>45686</v>
      </c>
      <c r="D2227">
        <v>254.2</v>
      </c>
    </row>
    <row r="2228" spans="1:4" x14ac:dyDescent="0.25">
      <c r="A2228" s="24">
        <v>45726</v>
      </c>
      <c r="B2228" s="33">
        <f t="shared" si="34"/>
        <v>266.04000000000002</v>
      </c>
      <c r="C2228" s="24">
        <v>45687</v>
      </c>
      <c r="D2228">
        <v>258.05</v>
      </c>
    </row>
    <row r="2229" spans="1:4" x14ac:dyDescent="0.25">
      <c r="A2229" s="24">
        <v>45727</v>
      </c>
      <c r="B2229" s="33">
        <f t="shared" si="34"/>
        <v>269.16000000000003</v>
      </c>
      <c r="C2229" s="24">
        <v>45688</v>
      </c>
      <c r="D2229">
        <v>258.56</v>
      </c>
    </row>
    <row r="2230" spans="1:4" x14ac:dyDescent="0.25">
      <c r="A2230" s="24">
        <v>45728</v>
      </c>
      <c r="B2230" s="33">
        <f t="shared" si="34"/>
        <v>270.33</v>
      </c>
      <c r="C2230" s="24">
        <v>45691</v>
      </c>
      <c r="D2230">
        <v>259.94</v>
      </c>
    </row>
    <row r="2231" spans="1:4" x14ac:dyDescent="0.25">
      <c r="A2231" s="24">
        <v>45729</v>
      </c>
      <c r="B2231" s="33">
        <f t="shared" si="34"/>
        <v>275.13</v>
      </c>
      <c r="C2231" s="24">
        <v>45692</v>
      </c>
      <c r="D2231">
        <v>262.5</v>
      </c>
    </row>
    <row r="2232" spans="1:4" x14ac:dyDescent="0.25">
      <c r="A2232" s="24">
        <v>45730</v>
      </c>
      <c r="B2232" s="33">
        <f t="shared" si="34"/>
        <v>275.24</v>
      </c>
      <c r="C2232" s="24">
        <v>45693</v>
      </c>
      <c r="D2232">
        <v>264.13</v>
      </c>
    </row>
    <row r="2233" spans="1:4" x14ac:dyDescent="0.25">
      <c r="A2233" s="24">
        <v>45733</v>
      </c>
      <c r="B2233" s="33">
        <f t="shared" si="34"/>
        <v>276.73</v>
      </c>
      <c r="C2233" s="24">
        <v>45694</v>
      </c>
      <c r="D2233">
        <v>263.43</v>
      </c>
    </row>
    <row r="2234" spans="1:4" x14ac:dyDescent="0.25">
      <c r="A2234" s="24">
        <v>45734</v>
      </c>
      <c r="B2234" s="33">
        <f t="shared" si="34"/>
        <v>279.95999999999998</v>
      </c>
      <c r="C2234" s="24">
        <v>45695</v>
      </c>
      <c r="D2234">
        <v>263.89999999999998</v>
      </c>
    </row>
    <row r="2235" spans="1:4" x14ac:dyDescent="0.25">
      <c r="A2235" s="24">
        <v>45735</v>
      </c>
      <c r="B2235" s="33">
        <f t="shared" si="34"/>
        <v>281.11</v>
      </c>
      <c r="C2235" s="24">
        <v>45698</v>
      </c>
      <c r="D2235">
        <v>268.37</v>
      </c>
    </row>
    <row r="2236" spans="1:4" x14ac:dyDescent="0.25">
      <c r="A2236" s="24">
        <v>45736</v>
      </c>
      <c r="B2236" s="33">
        <f t="shared" si="34"/>
        <v>280.75</v>
      </c>
      <c r="C2236" s="24">
        <v>45699</v>
      </c>
      <c r="D2236">
        <v>267.39</v>
      </c>
    </row>
    <row r="2237" spans="1:4" x14ac:dyDescent="0.25">
      <c r="A2237" s="24">
        <v>45737</v>
      </c>
      <c r="B2237" s="33">
        <f t="shared" si="34"/>
        <v>278.49</v>
      </c>
      <c r="C2237" s="24">
        <v>45700</v>
      </c>
      <c r="D2237">
        <v>267.67</v>
      </c>
    </row>
    <row r="2238" spans="1:4" x14ac:dyDescent="0.25">
      <c r="A2238" s="24">
        <v>45740</v>
      </c>
      <c r="B2238" s="33">
        <f t="shared" si="34"/>
        <v>277.25</v>
      </c>
      <c r="C2238" s="24">
        <v>45701</v>
      </c>
      <c r="D2238">
        <v>270.31</v>
      </c>
    </row>
    <row r="2239" spans="1:4" x14ac:dyDescent="0.25">
      <c r="A2239" s="24">
        <v>45741</v>
      </c>
      <c r="B2239" s="33">
        <f t="shared" si="34"/>
        <v>278.47000000000003</v>
      </c>
      <c r="C2239" s="24">
        <v>45702</v>
      </c>
      <c r="D2239">
        <v>266.29000000000002</v>
      </c>
    </row>
    <row r="2240" spans="1:4" x14ac:dyDescent="0.25">
      <c r="A2240" s="24">
        <v>45742</v>
      </c>
      <c r="B2240" s="33">
        <f t="shared" si="34"/>
        <v>278.24</v>
      </c>
      <c r="C2240" s="24">
        <v>45706</v>
      </c>
      <c r="D2240">
        <v>270.7</v>
      </c>
    </row>
    <row r="2241" spans="1:4" x14ac:dyDescent="0.25">
      <c r="A2241" s="24">
        <v>45743</v>
      </c>
      <c r="B2241" s="33">
        <f t="shared" si="34"/>
        <v>281.97000000000003</v>
      </c>
      <c r="C2241" s="24">
        <v>45707</v>
      </c>
      <c r="D2241">
        <v>270.85000000000002</v>
      </c>
    </row>
    <row r="2242" spans="1:4" x14ac:dyDescent="0.25">
      <c r="A2242" s="24">
        <v>45744</v>
      </c>
      <c r="B2242" s="33">
        <f t="shared" si="34"/>
        <v>284.06</v>
      </c>
      <c r="C2242" s="24">
        <v>45708</v>
      </c>
      <c r="D2242">
        <v>270.99</v>
      </c>
    </row>
    <row r="2243" spans="1:4" x14ac:dyDescent="0.25">
      <c r="A2243" s="24">
        <v>45747</v>
      </c>
      <c r="B2243" s="33">
        <f t="shared" ref="B2243:B2306" si="35">IFERROR(VLOOKUP(A2243,$C$2:$D$1048576,2,FALSE),IF(ROW(B2243)=2,"",B2242))</f>
        <v>288.14</v>
      </c>
      <c r="C2243" s="24">
        <v>45709</v>
      </c>
      <c r="D2243">
        <v>270.74</v>
      </c>
    </row>
    <row r="2244" spans="1:4" x14ac:dyDescent="0.25">
      <c r="A2244" s="24">
        <v>45748</v>
      </c>
      <c r="B2244" s="33">
        <f t="shared" si="35"/>
        <v>287.57</v>
      </c>
      <c r="C2244" s="24">
        <v>45712</v>
      </c>
      <c r="D2244">
        <v>272.20999999999998</v>
      </c>
    </row>
    <row r="2245" spans="1:4" x14ac:dyDescent="0.25">
      <c r="A2245" s="24">
        <v>45749</v>
      </c>
      <c r="B2245" s="33">
        <f t="shared" si="35"/>
        <v>288.16000000000003</v>
      </c>
      <c r="C2245" s="24">
        <v>45713</v>
      </c>
      <c r="D2245">
        <v>268.62</v>
      </c>
    </row>
    <row r="2246" spans="1:4" x14ac:dyDescent="0.25">
      <c r="A2246" s="24">
        <v>45750</v>
      </c>
      <c r="B2246" s="33">
        <f t="shared" si="35"/>
        <v>286.42</v>
      </c>
      <c r="C2246" s="24">
        <v>45714</v>
      </c>
      <c r="D2246">
        <v>269.02999999999997</v>
      </c>
    </row>
    <row r="2247" spans="1:4" x14ac:dyDescent="0.25">
      <c r="A2247" s="24">
        <v>45751</v>
      </c>
      <c r="B2247" s="33">
        <f t="shared" si="35"/>
        <v>279.72000000000003</v>
      </c>
      <c r="C2247" s="24">
        <v>45715</v>
      </c>
      <c r="D2247">
        <v>264.93</v>
      </c>
    </row>
    <row r="2248" spans="1:4" x14ac:dyDescent="0.25">
      <c r="A2248" s="24">
        <v>45754</v>
      </c>
      <c r="B2248" s="33">
        <f t="shared" si="35"/>
        <v>273.70999999999998</v>
      </c>
      <c r="C2248" s="24">
        <v>45716</v>
      </c>
      <c r="D2248">
        <v>263.27</v>
      </c>
    </row>
    <row r="2249" spans="1:4" x14ac:dyDescent="0.25">
      <c r="A2249" s="24">
        <v>45755</v>
      </c>
      <c r="B2249" s="33">
        <f t="shared" si="35"/>
        <v>275.2</v>
      </c>
      <c r="C2249" s="24">
        <v>45719</v>
      </c>
      <c r="D2249">
        <v>266.74</v>
      </c>
    </row>
    <row r="2250" spans="1:4" x14ac:dyDescent="0.25">
      <c r="A2250" s="24">
        <v>45756</v>
      </c>
      <c r="B2250" s="33">
        <f t="shared" si="35"/>
        <v>285.38</v>
      </c>
      <c r="C2250" s="24">
        <v>45720</v>
      </c>
      <c r="D2250">
        <v>269.06</v>
      </c>
    </row>
    <row r="2251" spans="1:4" x14ac:dyDescent="0.25">
      <c r="A2251" s="24">
        <v>45757</v>
      </c>
      <c r="B2251" s="33">
        <f t="shared" si="35"/>
        <v>292.35000000000002</v>
      </c>
      <c r="C2251" s="24">
        <v>45721</v>
      </c>
      <c r="D2251">
        <v>269.62</v>
      </c>
    </row>
    <row r="2252" spans="1:4" x14ac:dyDescent="0.25">
      <c r="A2252" s="24">
        <v>45758</v>
      </c>
      <c r="B2252" s="33">
        <f t="shared" si="35"/>
        <v>297.93</v>
      </c>
      <c r="C2252" s="24">
        <v>45722</v>
      </c>
      <c r="D2252">
        <v>268.25</v>
      </c>
    </row>
    <row r="2253" spans="1:4" x14ac:dyDescent="0.25">
      <c r="A2253" s="24">
        <v>45761</v>
      </c>
      <c r="B2253" s="33">
        <f t="shared" si="35"/>
        <v>296.23</v>
      </c>
      <c r="C2253" s="24">
        <v>45723</v>
      </c>
      <c r="D2253">
        <v>268.39</v>
      </c>
    </row>
    <row r="2254" spans="1:4" x14ac:dyDescent="0.25">
      <c r="A2254" s="24">
        <v>45762</v>
      </c>
      <c r="B2254" s="33">
        <f t="shared" si="35"/>
        <v>297.77999999999997</v>
      </c>
      <c r="C2254" s="24">
        <v>45726</v>
      </c>
      <c r="D2254">
        <v>266.04000000000002</v>
      </c>
    </row>
    <row r="2255" spans="1:4" x14ac:dyDescent="0.25">
      <c r="A2255" s="24">
        <v>45763</v>
      </c>
      <c r="B2255" s="33">
        <f t="shared" si="35"/>
        <v>307.47000000000003</v>
      </c>
      <c r="C2255" s="24">
        <v>45727</v>
      </c>
      <c r="D2255">
        <v>269.16000000000003</v>
      </c>
    </row>
    <row r="2256" spans="1:4" x14ac:dyDescent="0.25">
      <c r="A2256" s="24">
        <v>45764</v>
      </c>
      <c r="B2256" s="33">
        <f t="shared" si="35"/>
        <v>306.12</v>
      </c>
      <c r="C2256" s="24">
        <v>45728</v>
      </c>
      <c r="D2256">
        <v>270.33</v>
      </c>
    </row>
    <row r="2257" spans="1:4" x14ac:dyDescent="0.25">
      <c r="A2257" s="24">
        <v>45768</v>
      </c>
      <c r="B2257" s="33">
        <f t="shared" si="35"/>
        <v>315.58999999999997</v>
      </c>
      <c r="C2257" s="24">
        <v>45729</v>
      </c>
      <c r="D2257">
        <v>275.13</v>
      </c>
    </row>
    <row r="2258" spans="1:4" x14ac:dyDescent="0.25">
      <c r="A2258" s="24">
        <v>45769</v>
      </c>
      <c r="B2258" s="33">
        <f t="shared" si="35"/>
        <v>311.11</v>
      </c>
      <c r="C2258" s="24">
        <v>45730</v>
      </c>
      <c r="D2258">
        <v>275.24</v>
      </c>
    </row>
    <row r="2259" spans="1:4" x14ac:dyDescent="0.25">
      <c r="A2259" s="24">
        <v>45770</v>
      </c>
      <c r="B2259" s="33">
        <f t="shared" si="35"/>
        <v>303.64999999999998</v>
      </c>
      <c r="C2259" s="24">
        <v>45733</v>
      </c>
      <c r="D2259">
        <v>276.73</v>
      </c>
    </row>
    <row r="2260" spans="1:4" x14ac:dyDescent="0.25">
      <c r="A2260" s="24">
        <v>45771</v>
      </c>
      <c r="B2260" s="33">
        <f t="shared" si="35"/>
        <v>308.07</v>
      </c>
      <c r="C2260" s="24">
        <v>45734</v>
      </c>
      <c r="D2260">
        <v>279.95999999999998</v>
      </c>
    </row>
    <row r="2261" spans="1:4" x14ac:dyDescent="0.25">
      <c r="A2261" s="24">
        <v>45772</v>
      </c>
      <c r="B2261" s="33">
        <f t="shared" si="35"/>
        <v>304.73</v>
      </c>
      <c r="C2261" s="24">
        <v>45735</v>
      </c>
      <c r="D2261">
        <v>281.11</v>
      </c>
    </row>
    <row r="2262" spans="1:4" x14ac:dyDescent="0.25">
      <c r="A2262" s="24">
        <v>45775</v>
      </c>
      <c r="B2262" s="33">
        <f t="shared" si="35"/>
        <v>309.07</v>
      </c>
      <c r="C2262" s="24">
        <v>45736</v>
      </c>
      <c r="D2262">
        <v>280.75</v>
      </c>
    </row>
    <row r="2263" spans="1:4" x14ac:dyDescent="0.25">
      <c r="A2263" s="24">
        <v>45776</v>
      </c>
      <c r="B2263" s="33">
        <f t="shared" si="35"/>
        <v>306.06</v>
      </c>
      <c r="C2263" s="24">
        <v>45737</v>
      </c>
      <c r="D2263">
        <v>278.49</v>
      </c>
    </row>
    <row r="2264" spans="1:4" x14ac:dyDescent="0.25">
      <c r="A2264" s="24">
        <v>45777</v>
      </c>
      <c r="B2264" s="33">
        <f t="shared" si="35"/>
        <v>303.77</v>
      </c>
      <c r="C2264" s="24">
        <v>45740</v>
      </c>
      <c r="D2264">
        <v>277.25</v>
      </c>
    </row>
    <row r="2265" spans="1:4" x14ac:dyDescent="0.25">
      <c r="A2265" s="24">
        <v>45778</v>
      </c>
      <c r="B2265" s="33">
        <f t="shared" si="35"/>
        <v>297.45999999999998</v>
      </c>
      <c r="C2265" s="24">
        <v>45741</v>
      </c>
      <c r="D2265">
        <v>278.47000000000003</v>
      </c>
    </row>
    <row r="2266" spans="1:4" x14ac:dyDescent="0.25">
      <c r="A2266" s="24">
        <v>45779</v>
      </c>
      <c r="B2266" s="33">
        <f t="shared" si="35"/>
        <v>297.98</v>
      </c>
      <c r="C2266" s="24">
        <v>45742</v>
      </c>
      <c r="D2266">
        <v>278.24</v>
      </c>
    </row>
    <row r="2267" spans="1:4" x14ac:dyDescent="0.25">
      <c r="A2267" s="24">
        <v>45782</v>
      </c>
      <c r="B2267" s="33">
        <f t="shared" si="35"/>
        <v>306.88</v>
      </c>
      <c r="C2267" s="24">
        <v>45743</v>
      </c>
      <c r="D2267">
        <v>281.97000000000003</v>
      </c>
    </row>
    <row r="2268" spans="1:4" x14ac:dyDescent="0.25">
      <c r="A2268" s="24">
        <v>45783</v>
      </c>
      <c r="B2268" s="33">
        <f t="shared" si="35"/>
        <v>315.48</v>
      </c>
      <c r="C2268" s="24">
        <v>45744</v>
      </c>
      <c r="D2268">
        <v>284.06</v>
      </c>
    </row>
    <row r="2269" spans="1:4" x14ac:dyDescent="0.25">
      <c r="A2269" s="24">
        <v>45784</v>
      </c>
      <c r="B2269" s="33">
        <f t="shared" si="35"/>
        <v>310.75</v>
      </c>
      <c r="C2269" s="24">
        <v>45747</v>
      </c>
      <c r="D2269">
        <v>288.14</v>
      </c>
    </row>
    <row r="2270" spans="1:4" x14ac:dyDescent="0.25">
      <c r="A2270" s="24">
        <v>45785</v>
      </c>
      <c r="B2270" s="33">
        <f t="shared" si="35"/>
        <v>304.63</v>
      </c>
      <c r="C2270" s="24">
        <v>45748</v>
      </c>
      <c r="D2270">
        <v>287.57</v>
      </c>
    </row>
    <row r="2271" spans="1:4" x14ac:dyDescent="0.25">
      <c r="A2271" s="24">
        <v>45786</v>
      </c>
      <c r="B2271" s="33">
        <f t="shared" si="35"/>
        <v>306.83999999999997</v>
      </c>
      <c r="C2271" s="24">
        <v>45749</v>
      </c>
      <c r="D2271">
        <v>288.16000000000003</v>
      </c>
    </row>
    <row r="2272" spans="1:4" x14ac:dyDescent="0.25">
      <c r="A2272" s="24">
        <v>45789</v>
      </c>
      <c r="B2272" s="33">
        <f t="shared" si="35"/>
        <v>298.19</v>
      </c>
      <c r="C2272" s="24">
        <v>45750</v>
      </c>
      <c r="D2272">
        <v>286.42</v>
      </c>
    </row>
    <row r="2273" spans="1:4" x14ac:dyDescent="0.25">
      <c r="A2273" s="24">
        <v>45790</v>
      </c>
      <c r="B2273" s="33">
        <f t="shared" si="35"/>
        <v>299.45999999999998</v>
      </c>
      <c r="C2273" s="24">
        <v>45751</v>
      </c>
      <c r="D2273">
        <v>279.72000000000003</v>
      </c>
    </row>
    <row r="2274" spans="1:4" x14ac:dyDescent="0.25">
      <c r="A2274" s="24">
        <v>45791</v>
      </c>
      <c r="B2274" s="33">
        <f t="shared" si="35"/>
        <v>293.16000000000003</v>
      </c>
      <c r="C2274" s="24">
        <v>45754</v>
      </c>
      <c r="D2274">
        <v>273.70999999999998</v>
      </c>
    </row>
    <row r="2275" spans="1:4" x14ac:dyDescent="0.25">
      <c r="A2275" s="24">
        <v>45792</v>
      </c>
      <c r="B2275" s="33">
        <f t="shared" si="35"/>
        <v>297.83999999999997</v>
      </c>
      <c r="C2275" s="24">
        <v>45755</v>
      </c>
      <c r="D2275">
        <v>275.2</v>
      </c>
    </row>
    <row r="2276" spans="1:4" x14ac:dyDescent="0.25">
      <c r="A2276" s="24">
        <v>45793</v>
      </c>
      <c r="B2276" s="33">
        <f t="shared" si="35"/>
        <v>294.24</v>
      </c>
      <c r="C2276" s="24">
        <v>45756</v>
      </c>
      <c r="D2276">
        <v>285.38</v>
      </c>
    </row>
    <row r="2277" spans="1:4" x14ac:dyDescent="0.25">
      <c r="A2277" s="24">
        <v>45796</v>
      </c>
      <c r="B2277" s="33">
        <f t="shared" si="35"/>
        <v>298.02999999999997</v>
      </c>
      <c r="C2277" s="24">
        <v>45757</v>
      </c>
      <c r="D2277">
        <v>292.35000000000002</v>
      </c>
    </row>
    <row r="2278" spans="1:4" x14ac:dyDescent="0.25">
      <c r="A2278" s="24">
        <v>45797</v>
      </c>
      <c r="B2278" s="33">
        <f t="shared" si="35"/>
        <v>303.58</v>
      </c>
      <c r="C2278" s="24">
        <v>45758</v>
      </c>
      <c r="D2278">
        <v>297.93</v>
      </c>
    </row>
    <row r="2279" spans="1:4" x14ac:dyDescent="0.25">
      <c r="A2279" s="24">
        <v>45798</v>
      </c>
      <c r="B2279" s="33">
        <f t="shared" si="35"/>
        <v>305.82</v>
      </c>
      <c r="C2279" s="24">
        <v>45761</v>
      </c>
      <c r="D2279">
        <v>296.23</v>
      </c>
    </row>
    <row r="2280" spans="1:4" x14ac:dyDescent="0.25">
      <c r="A2280" s="24">
        <v>45799</v>
      </c>
      <c r="B2280" s="33">
        <f t="shared" si="35"/>
        <v>303.11</v>
      </c>
      <c r="C2280" s="24">
        <v>45762</v>
      </c>
      <c r="D2280">
        <v>297.77999999999997</v>
      </c>
    </row>
    <row r="2281" spans="1:4" x14ac:dyDescent="0.25">
      <c r="A2281" s="24">
        <v>45800</v>
      </c>
      <c r="B2281" s="33">
        <f t="shared" si="35"/>
        <v>309.75</v>
      </c>
      <c r="C2281" s="24">
        <v>45763</v>
      </c>
      <c r="D2281">
        <v>307.47000000000003</v>
      </c>
    </row>
    <row r="2282" spans="1:4" x14ac:dyDescent="0.25">
      <c r="A2282" s="24">
        <v>45804</v>
      </c>
      <c r="B2282" s="33">
        <f t="shared" si="35"/>
        <v>304.5</v>
      </c>
      <c r="C2282" s="24">
        <v>45764</v>
      </c>
      <c r="D2282">
        <v>306.12</v>
      </c>
    </row>
    <row r="2283" spans="1:4" x14ac:dyDescent="0.25">
      <c r="A2283" s="24">
        <v>45805</v>
      </c>
      <c r="B2283" s="33">
        <f t="shared" si="35"/>
        <v>303.81</v>
      </c>
      <c r="C2283" s="24">
        <v>45768</v>
      </c>
      <c r="D2283">
        <v>315.58999999999997</v>
      </c>
    </row>
    <row r="2284" spans="1:4" x14ac:dyDescent="0.25">
      <c r="A2284" s="24">
        <v>45806</v>
      </c>
      <c r="B2284" s="33">
        <f t="shared" si="35"/>
        <v>305.61</v>
      </c>
      <c r="C2284" s="24">
        <v>45769</v>
      </c>
      <c r="D2284">
        <v>311.11</v>
      </c>
    </row>
    <row r="2285" spans="1:4" x14ac:dyDescent="0.25">
      <c r="A2285" s="24">
        <v>45807</v>
      </c>
      <c r="B2285" s="33">
        <f t="shared" si="35"/>
        <v>303.60000000000002</v>
      </c>
      <c r="C2285" s="24">
        <v>45770</v>
      </c>
      <c r="D2285">
        <v>303.64999999999998</v>
      </c>
    </row>
    <row r="2286" spans="1:4" x14ac:dyDescent="0.25">
      <c r="A2286" s="24">
        <v>45810</v>
      </c>
      <c r="B2286" s="33">
        <f t="shared" si="35"/>
        <v>311.67</v>
      </c>
      <c r="C2286" s="24">
        <v>45771</v>
      </c>
      <c r="D2286">
        <v>308.07</v>
      </c>
    </row>
    <row r="2287" spans="1:4" x14ac:dyDescent="0.25">
      <c r="A2287" s="24">
        <v>45811</v>
      </c>
      <c r="B2287" s="33">
        <f t="shared" si="35"/>
        <v>308.91000000000003</v>
      </c>
      <c r="C2287" s="24">
        <v>45772</v>
      </c>
      <c r="D2287">
        <v>304.73</v>
      </c>
    </row>
    <row r="2288" spans="1:4" x14ac:dyDescent="0.25">
      <c r="A2288" s="24">
        <v>45812</v>
      </c>
      <c r="B2288" s="33">
        <f t="shared" si="35"/>
        <v>310.89999999999998</v>
      </c>
      <c r="C2288" s="24">
        <v>45775</v>
      </c>
      <c r="D2288">
        <v>309.07</v>
      </c>
    </row>
    <row r="2289" spans="1:4" x14ac:dyDescent="0.25">
      <c r="A2289" s="24">
        <v>45813</v>
      </c>
      <c r="B2289" s="33">
        <f t="shared" si="35"/>
        <v>309.33</v>
      </c>
      <c r="C2289" s="24">
        <v>45776</v>
      </c>
      <c r="D2289">
        <v>306.06</v>
      </c>
    </row>
    <row r="2290" spans="1:4" x14ac:dyDescent="0.25">
      <c r="A2290" s="24">
        <v>45814</v>
      </c>
      <c r="B2290" s="33">
        <f t="shared" si="35"/>
        <v>305.18</v>
      </c>
      <c r="C2290" s="24">
        <v>45777</v>
      </c>
      <c r="D2290">
        <v>303.77</v>
      </c>
    </row>
    <row r="2291" spans="1:4" x14ac:dyDescent="0.25">
      <c r="A2291" s="24">
        <v>45817</v>
      </c>
      <c r="B2291" s="33">
        <f t="shared" si="35"/>
        <v>306.62</v>
      </c>
      <c r="C2291" s="24">
        <v>45778</v>
      </c>
      <c r="D2291">
        <v>297.45999999999998</v>
      </c>
    </row>
    <row r="2292" spans="1:4" x14ac:dyDescent="0.25">
      <c r="A2292" s="24">
        <v>45818</v>
      </c>
      <c r="B2292" s="33">
        <f t="shared" si="35"/>
        <v>306.70999999999998</v>
      </c>
      <c r="C2292" s="24">
        <v>45779</v>
      </c>
      <c r="D2292">
        <v>297.98</v>
      </c>
    </row>
    <row r="2293" spans="1:4" x14ac:dyDescent="0.25">
      <c r="A2293" s="24">
        <v>45819</v>
      </c>
      <c r="B2293" s="33">
        <f t="shared" si="35"/>
        <v>308.37</v>
      </c>
      <c r="C2293" s="24">
        <v>45782</v>
      </c>
      <c r="D2293">
        <v>306.88</v>
      </c>
    </row>
    <row r="2294" spans="1:4" x14ac:dyDescent="0.25">
      <c r="A2294" s="24">
        <v>45820</v>
      </c>
      <c r="B2294" s="33">
        <f t="shared" si="35"/>
        <v>312.2</v>
      </c>
      <c r="C2294" s="24">
        <v>45783</v>
      </c>
      <c r="D2294">
        <v>315.48</v>
      </c>
    </row>
    <row r="2295" spans="1:4" x14ac:dyDescent="0.25">
      <c r="A2295" s="24">
        <v>45821</v>
      </c>
      <c r="B2295" s="33">
        <f t="shared" si="35"/>
        <v>316.29000000000002</v>
      </c>
      <c r="C2295" s="24">
        <v>45784</v>
      </c>
      <c r="D2295">
        <v>310.75</v>
      </c>
    </row>
    <row r="2296" spans="1:4" x14ac:dyDescent="0.25">
      <c r="A2296" s="24">
        <v>45824</v>
      </c>
      <c r="B2296" s="33">
        <f t="shared" si="35"/>
        <v>311.77999999999997</v>
      </c>
      <c r="C2296" s="24">
        <v>45785</v>
      </c>
      <c r="D2296">
        <v>304.63</v>
      </c>
    </row>
    <row r="2297" spans="1:4" x14ac:dyDescent="0.25">
      <c r="A2297" s="24">
        <v>45825</v>
      </c>
      <c r="B2297" s="33">
        <f t="shared" si="35"/>
        <v>311.94</v>
      </c>
      <c r="C2297" s="24">
        <v>45786</v>
      </c>
      <c r="D2297">
        <v>306.83999999999997</v>
      </c>
    </row>
    <row r="2298" spans="1:4" x14ac:dyDescent="0.25">
      <c r="A2298" s="24">
        <v>45826</v>
      </c>
      <c r="B2298" s="33">
        <f t="shared" si="35"/>
        <v>310.26</v>
      </c>
      <c r="C2298" s="24">
        <v>45789</v>
      </c>
      <c r="D2298">
        <v>298.19</v>
      </c>
    </row>
    <row r="2299" spans="1:4" x14ac:dyDescent="0.25">
      <c r="A2299" s="24">
        <v>45828</v>
      </c>
      <c r="B2299" s="33">
        <f t="shared" si="35"/>
        <v>310.13</v>
      </c>
      <c r="C2299" s="24">
        <v>45790</v>
      </c>
      <c r="D2299">
        <v>299.45999999999998</v>
      </c>
    </row>
    <row r="2300" spans="1:4" x14ac:dyDescent="0.25">
      <c r="A2300" s="24">
        <v>45831</v>
      </c>
      <c r="B2300" s="33">
        <f t="shared" si="35"/>
        <v>311.08</v>
      </c>
      <c r="C2300" s="24">
        <v>45791</v>
      </c>
      <c r="D2300">
        <v>293.16000000000003</v>
      </c>
    </row>
    <row r="2301" spans="1:4" x14ac:dyDescent="0.25">
      <c r="A2301" s="24">
        <v>45832</v>
      </c>
      <c r="B2301" s="33">
        <f t="shared" si="35"/>
        <v>306.19</v>
      </c>
      <c r="C2301" s="24">
        <v>45792</v>
      </c>
      <c r="D2301">
        <v>297.83999999999997</v>
      </c>
    </row>
    <row r="2302" spans="1:4" x14ac:dyDescent="0.25">
      <c r="A2302" s="24">
        <v>45833</v>
      </c>
      <c r="B2302" s="33">
        <f t="shared" si="35"/>
        <v>307.12</v>
      </c>
      <c r="C2302" s="24">
        <v>45793</v>
      </c>
      <c r="D2302">
        <v>294.24</v>
      </c>
    </row>
    <row r="2303" spans="1:4" x14ac:dyDescent="0.25">
      <c r="A2303" s="24">
        <v>45834</v>
      </c>
      <c r="B2303" s="33">
        <f t="shared" si="35"/>
        <v>306.77999999999997</v>
      </c>
      <c r="C2303" s="24">
        <v>45796</v>
      </c>
      <c r="D2303">
        <v>298.02999999999997</v>
      </c>
    </row>
    <row r="2304" spans="1:4" x14ac:dyDescent="0.25">
      <c r="A2304" s="24">
        <v>45835</v>
      </c>
      <c r="B2304" s="33">
        <f t="shared" si="35"/>
        <v>301.22000000000003</v>
      </c>
      <c r="C2304" s="24">
        <v>45797</v>
      </c>
      <c r="D2304">
        <v>303.58</v>
      </c>
    </row>
    <row r="2305" spans="1:4" x14ac:dyDescent="0.25">
      <c r="A2305" s="24">
        <v>45838</v>
      </c>
      <c r="B2305" s="33">
        <f t="shared" si="35"/>
        <v>304.83</v>
      </c>
      <c r="C2305" s="24">
        <v>45798</v>
      </c>
      <c r="D2305">
        <v>305.82</v>
      </c>
    </row>
    <row r="2306" spans="1:4" x14ac:dyDescent="0.25">
      <c r="A2306" s="24">
        <v>45839</v>
      </c>
      <c r="B2306" s="33">
        <f t="shared" si="35"/>
        <v>307.55</v>
      </c>
      <c r="C2306" s="24">
        <v>45799</v>
      </c>
      <c r="D2306">
        <v>303.11</v>
      </c>
    </row>
    <row r="2307" spans="1:4" x14ac:dyDescent="0.25">
      <c r="A2307" s="24">
        <v>45840</v>
      </c>
      <c r="B2307" s="33">
        <f t="shared" ref="B2307:B2370" si="36">IFERROR(VLOOKUP(A2307,$C$2:$D$1048576,2,FALSE),IF(ROW(B2307)=2,"",B2306))</f>
        <v>309.25</v>
      </c>
      <c r="C2307" s="24">
        <v>45800</v>
      </c>
      <c r="D2307">
        <v>309.75</v>
      </c>
    </row>
    <row r="2308" spans="1:4" x14ac:dyDescent="0.25">
      <c r="A2308" s="24">
        <v>45841</v>
      </c>
      <c r="B2308" s="33">
        <f t="shared" si="36"/>
        <v>307.14</v>
      </c>
      <c r="C2308" s="24">
        <v>45804</v>
      </c>
      <c r="D2308">
        <v>304.5</v>
      </c>
    </row>
    <row r="2309" spans="1:4" x14ac:dyDescent="0.25">
      <c r="A2309" s="24">
        <v>45845</v>
      </c>
      <c r="B2309" s="33">
        <f t="shared" si="36"/>
        <v>307.37</v>
      </c>
      <c r="C2309" s="24">
        <v>45805</v>
      </c>
      <c r="D2309">
        <v>303.81</v>
      </c>
    </row>
    <row r="2310" spans="1:4" x14ac:dyDescent="0.25">
      <c r="A2310" s="24">
        <v>45846</v>
      </c>
      <c r="B2310" s="33">
        <f t="shared" si="36"/>
        <v>304.16000000000003</v>
      </c>
      <c r="C2310" s="24">
        <v>45806</v>
      </c>
      <c r="D2310">
        <v>305.61</v>
      </c>
    </row>
    <row r="2311" spans="1:4" x14ac:dyDescent="0.25">
      <c r="A2311" s="24">
        <v>45847</v>
      </c>
      <c r="B2311" s="33">
        <f t="shared" si="36"/>
        <v>305.52</v>
      </c>
      <c r="C2311" s="24">
        <v>45807</v>
      </c>
      <c r="D2311">
        <v>303.60000000000002</v>
      </c>
    </row>
    <row r="2312" spans="1:4" x14ac:dyDescent="0.25">
      <c r="A2312" s="24">
        <v>45848</v>
      </c>
      <c r="B2312" s="33">
        <f t="shared" si="36"/>
        <v>306.2</v>
      </c>
      <c r="C2312" s="24">
        <v>45810</v>
      </c>
      <c r="D2312">
        <v>311.67</v>
      </c>
    </row>
    <row r="2313" spans="1:4" x14ac:dyDescent="0.25">
      <c r="A2313" s="24">
        <v>45849</v>
      </c>
      <c r="B2313" s="33">
        <f t="shared" si="36"/>
        <v>309.14</v>
      </c>
      <c r="C2313" s="24">
        <v>45811</v>
      </c>
      <c r="D2313">
        <v>308.91000000000003</v>
      </c>
    </row>
    <row r="2314" spans="1:4" x14ac:dyDescent="0.25">
      <c r="A2314" s="24">
        <v>45852</v>
      </c>
      <c r="B2314" s="33">
        <f t="shared" si="36"/>
        <v>308.01</v>
      </c>
      <c r="C2314" s="24">
        <v>45812</v>
      </c>
      <c r="D2314">
        <v>310.89999999999998</v>
      </c>
    </row>
    <row r="2315" spans="1:4" x14ac:dyDescent="0.25">
      <c r="A2315" s="24">
        <v>45853</v>
      </c>
      <c r="B2315" s="33">
        <f t="shared" si="36"/>
        <v>306.73</v>
      </c>
      <c r="C2315" s="24">
        <v>45813</v>
      </c>
      <c r="D2315">
        <v>309.33</v>
      </c>
    </row>
    <row r="2316" spans="1:4" x14ac:dyDescent="0.25">
      <c r="A2316" s="24">
        <v>45854</v>
      </c>
      <c r="B2316" s="33">
        <f t="shared" si="36"/>
        <v>308.26</v>
      </c>
      <c r="C2316" s="24">
        <v>45814</v>
      </c>
      <c r="D2316">
        <v>305.18</v>
      </c>
    </row>
    <row r="2317" spans="1:4" x14ac:dyDescent="0.25">
      <c r="A2317" s="24">
        <v>45855</v>
      </c>
      <c r="B2317" s="33">
        <f t="shared" si="36"/>
        <v>307.58999999999997</v>
      </c>
      <c r="C2317" s="24">
        <v>45817</v>
      </c>
      <c r="D2317">
        <v>306.62</v>
      </c>
    </row>
    <row r="2318" spans="1:4" x14ac:dyDescent="0.25">
      <c r="A2318" s="24">
        <v>45856</v>
      </c>
      <c r="B2318" s="33">
        <f t="shared" si="36"/>
        <v>308.39</v>
      </c>
      <c r="C2318" s="24">
        <v>45818</v>
      </c>
      <c r="D2318">
        <v>306.70999999999998</v>
      </c>
    </row>
    <row r="2319" spans="1:4" x14ac:dyDescent="0.25">
      <c r="A2319" s="24">
        <v>45859</v>
      </c>
      <c r="B2319" s="33">
        <f t="shared" si="36"/>
        <v>313.13</v>
      </c>
      <c r="C2319" s="24">
        <v>45819</v>
      </c>
      <c r="D2319">
        <v>308.37</v>
      </c>
    </row>
    <row r="2320" spans="1:4" x14ac:dyDescent="0.25">
      <c r="A2320" s="24">
        <v>45860</v>
      </c>
      <c r="B2320" s="33">
        <f t="shared" si="36"/>
        <v>316.10000000000002</v>
      </c>
      <c r="C2320" s="24">
        <v>45820</v>
      </c>
      <c r="D2320">
        <v>312.2</v>
      </c>
    </row>
    <row r="2321" spans="1:4" x14ac:dyDescent="0.25">
      <c r="A2321" s="24">
        <v>45861</v>
      </c>
      <c r="B2321" s="33">
        <f t="shared" si="36"/>
        <v>312.18</v>
      </c>
      <c r="C2321" s="24">
        <v>45821</v>
      </c>
      <c r="D2321">
        <v>316.29000000000002</v>
      </c>
    </row>
    <row r="2322" spans="1:4" x14ac:dyDescent="0.25">
      <c r="A2322" s="24">
        <v>45862</v>
      </c>
      <c r="B2322" s="33">
        <f t="shared" si="36"/>
        <v>310.27</v>
      </c>
      <c r="C2322" s="24">
        <v>45824</v>
      </c>
      <c r="D2322">
        <v>311.77999999999997</v>
      </c>
    </row>
    <row r="2323" spans="1:4" x14ac:dyDescent="0.25">
      <c r="A2323" s="24">
        <v>45863</v>
      </c>
      <c r="B2323" s="33">
        <f t="shared" si="36"/>
        <v>307.39999999999998</v>
      </c>
      <c r="C2323" s="24">
        <v>45825</v>
      </c>
      <c r="D2323">
        <v>311.94</v>
      </c>
    </row>
    <row r="2324" spans="1:4" x14ac:dyDescent="0.25">
      <c r="A2324" s="24">
        <v>45866</v>
      </c>
      <c r="B2324" s="33">
        <f t="shared" si="36"/>
        <v>305.41000000000003</v>
      </c>
      <c r="C2324" s="24">
        <v>45826</v>
      </c>
      <c r="D2324">
        <v>310.26</v>
      </c>
    </row>
    <row r="2325" spans="1:4" x14ac:dyDescent="0.25">
      <c r="A2325" s="24">
        <v>45867</v>
      </c>
      <c r="B2325" s="33">
        <f t="shared" si="36"/>
        <v>306.25</v>
      </c>
      <c r="C2325" s="24">
        <v>45828</v>
      </c>
      <c r="D2325">
        <v>310.13</v>
      </c>
    </row>
    <row r="2326" spans="1:4" x14ac:dyDescent="0.25">
      <c r="A2326" s="24">
        <v>45868</v>
      </c>
      <c r="B2326" s="33">
        <f t="shared" si="36"/>
        <v>300.95999999999998</v>
      </c>
      <c r="C2326" s="24">
        <v>45831</v>
      </c>
      <c r="D2326">
        <v>311.08</v>
      </c>
    </row>
    <row r="2327" spans="1:4" x14ac:dyDescent="0.25">
      <c r="A2327" s="24">
        <v>45869</v>
      </c>
      <c r="B2327" s="33">
        <f t="shared" si="36"/>
        <v>302.95999999999998</v>
      </c>
      <c r="C2327" s="24">
        <v>45832</v>
      </c>
      <c r="D2327">
        <v>306.19</v>
      </c>
    </row>
    <row r="2328" spans="1:4" x14ac:dyDescent="0.25">
      <c r="A2328" s="24">
        <v>45870</v>
      </c>
      <c r="B2328" s="33">
        <f t="shared" si="36"/>
        <v>309.11</v>
      </c>
      <c r="C2328" s="24">
        <v>45833</v>
      </c>
      <c r="D2328">
        <v>307.12</v>
      </c>
    </row>
    <row r="2329" spans="1:4" x14ac:dyDescent="0.25">
      <c r="A2329" s="24">
        <v>45873</v>
      </c>
      <c r="B2329" s="33">
        <f t="shared" si="36"/>
        <v>310.91000000000003</v>
      </c>
      <c r="C2329" s="24">
        <v>45834</v>
      </c>
      <c r="D2329">
        <v>306.77999999999997</v>
      </c>
    </row>
    <row r="2330" spans="1:4" x14ac:dyDescent="0.25">
      <c r="A2330" s="24">
        <v>45874</v>
      </c>
      <c r="B2330" s="33">
        <f t="shared" si="36"/>
        <v>311.16000000000003</v>
      </c>
      <c r="C2330" s="24">
        <v>45835</v>
      </c>
      <c r="D2330">
        <v>301.22000000000003</v>
      </c>
    </row>
    <row r="2331" spans="1:4" x14ac:dyDescent="0.25">
      <c r="A2331" s="24">
        <v>45875</v>
      </c>
      <c r="B2331" s="33">
        <f t="shared" si="36"/>
        <v>310.5</v>
      </c>
      <c r="C2331" s="24">
        <v>45838</v>
      </c>
      <c r="D2331">
        <v>304.83</v>
      </c>
    </row>
    <row r="2332" spans="1:4" x14ac:dyDescent="0.25">
      <c r="A2332" s="24">
        <v>45876</v>
      </c>
      <c r="B2332" s="33">
        <f t="shared" si="36"/>
        <v>313.12</v>
      </c>
      <c r="C2332" s="24">
        <v>45839</v>
      </c>
      <c r="D2332">
        <v>307.55</v>
      </c>
    </row>
    <row r="2333" spans="1:4" x14ac:dyDescent="0.25">
      <c r="A2333" s="24">
        <v>45877</v>
      </c>
      <c r="B2333" s="33">
        <f t="shared" si="36"/>
        <v>313.05</v>
      </c>
      <c r="C2333" s="24">
        <v>45840</v>
      </c>
      <c r="D2333">
        <v>309.25</v>
      </c>
    </row>
    <row r="2334" spans="1:4" x14ac:dyDescent="0.25">
      <c r="A2334" s="24">
        <v>45880</v>
      </c>
      <c r="B2334" s="33">
        <f t="shared" si="36"/>
        <v>308.55</v>
      </c>
      <c r="C2334" s="24">
        <v>45841</v>
      </c>
      <c r="D2334">
        <v>307.14</v>
      </c>
    </row>
    <row r="2335" spans="1:4" x14ac:dyDescent="0.25">
      <c r="A2335" s="24">
        <v>45881</v>
      </c>
      <c r="B2335" s="33">
        <f t="shared" si="36"/>
        <v>308.27</v>
      </c>
      <c r="C2335" s="24">
        <v>45845</v>
      </c>
      <c r="D2335">
        <v>307.37</v>
      </c>
    </row>
    <row r="2336" spans="1:4" x14ac:dyDescent="0.25">
      <c r="A2336" s="24">
        <v>45882</v>
      </c>
      <c r="B2336" s="33">
        <f t="shared" si="36"/>
        <v>309.20999999999998</v>
      </c>
      <c r="C2336" s="24">
        <v>45846</v>
      </c>
      <c r="D2336">
        <v>304.16000000000003</v>
      </c>
    </row>
    <row r="2337" spans="1:4" x14ac:dyDescent="0.25">
      <c r="A2337" s="24">
        <v>45883</v>
      </c>
      <c r="B2337" s="33">
        <f t="shared" si="36"/>
        <v>307.25</v>
      </c>
      <c r="C2337" s="24">
        <v>45847</v>
      </c>
      <c r="D2337">
        <v>305.52</v>
      </c>
    </row>
    <row r="2338" spans="1:4" x14ac:dyDescent="0.25">
      <c r="A2338" s="24">
        <v>45884</v>
      </c>
      <c r="B2338" s="33">
        <f t="shared" si="36"/>
        <v>307.43</v>
      </c>
      <c r="C2338" s="24">
        <v>45848</v>
      </c>
      <c r="D2338">
        <v>306.2</v>
      </c>
    </row>
    <row r="2339" spans="1:4" x14ac:dyDescent="0.25">
      <c r="A2339" s="24">
        <v>45887</v>
      </c>
      <c r="B2339" s="33">
        <f t="shared" si="36"/>
        <v>306.95</v>
      </c>
      <c r="C2339" s="24">
        <v>45849</v>
      </c>
      <c r="D2339">
        <v>309.14</v>
      </c>
    </row>
    <row r="2340" spans="1:4" x14ac:dyDescent="0.25">
      <c r="A2340" s="24">
        <v>45888</v>
      </c>
      <c r="B2340" s="33">
        <f t="shared" si="36"/>
        <v>305.27</v>
      </c>
      <c r="C2340" s="24">
        <v>45852</v>
      </c>
      <c r="D2340">
        <v>308.01</v>
      </c>
    </row>
    <row r="2341" spans="1:4" x14ac:dyDescent="0.25">
      <c r="A2341" s="24">
        <v>45889</v>
      </c>
      <c r="B2341" s="33">
        <f t="shared" si="36"/>
        <v>308.36</v>
      </c>
      <c r="C2341" s="24">
        <v>45853</v>
      </c>
      <c r="D2341">
        <v>306.73</v>
      </c>
    </row>
    <row r="2342" spans="1:4" x14ac:dyDescent="0.25">
      <c r="A2342" s="24">
        <v>45890</v>
      </c>
      <c r="B2342" s="33">
        <f t="shared" si="36"/>
        <v>307.29000000000002</v>
      </c>
      <c r="C2342" s="24">
        <v>45854</v>
      </c>
      <c r="D2342">
        <v>308.26</v>
      </c>
    </row>
    <row r="2343" spans="1:4" x14ac:dyDescent="0.25">
      <c r="A2343" s="24">
        <v>45891</v>
      </c>
      <c r="B2343" s="33">
        <f t="shared" si="36"/>
        <v>310.58</v>
      </c>
      <c r="C2343" s="24">
        <v>45855</v>
      </c>
      <c r="D2343">
        <v>307.58999999999997</v>
      </c>
    </row>
    <row r="2344" spans="1:4" x14ac:dyDescent="0.25">
      <c r="A2344" s="24">
        <v>45894</v>
      </c>
      <c r="B2344" s="33">
        <f t="shared" si="36"/>
        <v>309.83</v>
      </c>
      <c r="C2344" s="24">
        <v>45856</v>
      </c>
      <c r="D2344">
        <v>308.39</v>
      </c>
    </row>
    <row r="2345" spans="1:4" x14ac:dyDescent="0.25">
      <c r="A2345" s="24">
        <v>45895</v>
      </c>
      <c r="B2345" s="33">
        <f t="shared" si="36"/>
        <v>312.08</v>
      </c>
      <c r="C2345" s="24">
        <v>45859</v>
      </c>
      <c r="D2345">
        <v>313.13</v>
      </c>
    </row>
    <row r="2346" spans="1:4" x14ac:dyDescent="0.25">
      <c r="A2346" s="24">
        <v>45896</v>
      </c>
      <c r="B2346" s="33">
        <f t="shared" si="36"/>
        <v>312.70999999999998</v>
      </c>
      <c r="C2346" s="24">
        <v>45860</v>
      </c>
      <c r="D2346">
        <v>316.10000000000002</v>
      </c>
    </row>
    <row r="2347" spans="1:4" x14ac:dyDescent="0.25">
      <c r="A2347" s="24">
        <v>45897</v>
      </c>
      <c r="B2347" s="33">
        <f t="shared" si="36"/>
        <v>315.02999999999997</v>
      </c>
      <c r="C2347" s="24">
        <v>45861</v>
      </c>
      <c r="D2347">
        <v>312.18</v>
      </c>
    </row>
    <row r="2348" spans="1:4" x14ac:dyDescent="0.25">
      <c r="A2348" s="24">
        <v>45898</v>
      </c>
      <c r="B2348" s="33">
        <f t="shared" si="36"/>
        <v>318.07</v>
      </c>
      <c r="C2348" s="24">
        <v>45862</v>
      </c>
      <c r="D2348">
        <v>310.27</v>
      </c>
    </row>
    <row r="2349" spans="1:4" x14ac:dyDescent="0.25">
      <c r="A2349" s="24">
        <v>45902</v>
      </c>
      <c r="B2349" s="33">
        <f t="shared" si="36"/>
        <v>325.58999999999997</v>
      </c>
      <c r="C2349" s="24">
        <v>45863</v>
      </c>
      <c r="D2349">
        <v>307.39999999999998</v>
      </c>
    </row>
    <row r="2350" spans="1:4" x14ac:dyDescent="0.25">
      <c r="A2350" s="24">
        <v>45903</v>
      </c>
      <c r="B2350" s="33">
        <f t="shared" si="36"/>
        <v>328.14</v>
      </c>
      <c r="C2350" s="24">
        <v>45866</v>
      </c>
      <c r="D2350">
        <v>305.41000000000003</v>
      </c>
    </row>
    <row r="2351" spans="1:4" x14ac:dyDescent="0.25">
      <c r="A2351" s="24">
        <v>45904</v>
      </c>
      <c r="B2351" s="33">
        <f t="shared" si="36"/>
        <v>326.69</v>
      </c>
      <c r="C2351" s="24">
        <v>45867</v>
      </c>
      <c r="D2351">
        <v>306.25</v>
      </c>
    </row>
    <row r="2352" spans="1:4" x14ac:dyDescent="0.25">
      <c r="A2352" s="24">
        <v>45905</v>
      </c>
      <c r="B2352" s="33">
        <f t="shared" si="36"/>
        <v>331.05</v>
      </c>
      <c r="C2352" s="24">
        <v>45868</v>
      </c>
      <c r="D2352">
        <v>300.95999999999998</v>
      </c>
    </row>
    <row r="2353" spans="1:4" x14ac:dyDescent="0.25">
      <c r="A2353" s="24">
        <v>45908</v>
      </c>
      <c r="B2353" s="33">
        <f t="shared" si="36"/>
        <v>334.82</v>
      </c>
      <c r="C2353" s="24">
        <v>45869</v>
      </c>
      <c r="D2353">
        <v>302.95999999999998</v>
      </c>
    </row>
    <row r="2354" spans="1:4" x14ac:dyDescent="0.25">
      <c r="A2354" s="24">
        <v>45909</v>
      </c>
      <c r="B2354" s="33">
        <f t="shared" si="36"/>
        <v>334.06</v>
      </c>
      <c r="C2354" s="24">
        <v>45870</v>
      </c>
      <c r="D2354">
        <v>309.11</v>
      </c>
    </row>
    <row r="2355" spans="1:4" x14ac:dyDescent="0.25">
      <c r="A2355" s="24">
        <v>45910</v>
      </c>
      <c r="B2355" s="33">
        <f t="shared" si="36"/>
        <v>335.26</v>
      </c>
      <c r="C2355" s="24">
        <v>45873</v>
      </c>
      <c r="D2355">
        <v>310.91000000000003</v>
      </c>
    </row>
    <row r="2356" spans="1:4" x14ac:dyDescent="0.25">
      <c r="A2356" s="24">
        <v>45911</v>
      </c>
      <c r="B2356" s="33">
        <f t="shared" si="36"/>
        <v>334.76</v>
      </c>
      <c r="C2356" s="24">
        <v>45874</v>
      </c>
      <c r="D2356">
        <v>311.16000000000003</v>
      </c>
    </row>
    <row r="2357" spans="1:4" x14ac:dyDescent="0.25">
      <c r="A2357" s="24">
        <v>45912</v>
      </c>
      <c r="B2357" s="33">
        <f t="shared" si="36"/>
        <v>335.42</v>
      </c>
      <c r="C2357" s="24">
        <v>45875</v>
      </c>
      <c r="D2357">
        <v>310.5</v>
      </c>
    </row>
    <row r="2358" spans="1:4" x14ac:dyDescent="0.25">
      <c r="A2358" s="24">
        <v>45915</v>
      </c>
      <c r="B2358" s="33">
        <f t="shared" si="36"/>
        <v>338.91</v>
      </c>
      <c r="C2358" s="24">
        <v>45876</v>
      </c>
      <c r="D2358">
        <v>313.12</v>
      </c>
    </row>
    <row r="2359" spans="1:4" x14ac:dyDescent="0.25">
      <c r="A2359" s="24">
        <v>45916</v>
      </c>
      <c r="B2359" s="33">
        <f t="shared" si="36"/>
        <v>339.59</v>
      </c>
      <c r="C2359" s="24">
        <v>45877</v>
      </c>
      <c r="D2359">
        <v>313.05</v>
      </c>
    </row>
    <row r="2360" spans="1:4" x14ac:dyDescent="0.25">
      <c r="A2360" s="24">
        <v>45917</v>
      </c>
      <c r="B2360" s="33">
        <f t="shared" si="36"/>
        <v>336.97</v>
      </c>
      <c r="C2360" s="24">
        <v>45880</v>
      </c>
      <c r="D2360">
        <v>308.55</v>
      </c>
    </row>
    <row r="2361" spans="1:4" x14ac:dyDescent="0.25">
      <c r="A2361" s="24">
        <v>45918</v>
      </c>
      <c r="B2361" s="33">
        <f t="shared" si="36"/>
        <v>335.62</v>
      </c>
      <c r="C2361" s="24">
        <v>45881</v>
      </c>
      <c r="D2361">
        <v>308.27</v>
      </c>
    </row>
    <row r="2362" spans="1:4" x14ac:dyDescent="0.25">
      <c r="A2362" s="24">
        <v>45919</v>
      </c>
      <c r="B2362" s="33">
        <f t="shared" si="36"/>
        <v>339.18</v>
      </c>
      <c r="C2362" s="24">
        <v>45882</v>
      </c>
      <c r="D2362">
        <v>309.20999999999998</v>
      </c>
    </row>
    <row r="2363" spans="1:4" x14ac:dyDescent="0.25">
      <c r="A2363" s="24">
        <v>45922</v>
      </c>
      <c r="B2363" s="33">
        <f t="shared" si="36"/>
        <v>345.05</v>
      </c>
      <c r="C2363" s="24">
        <v>45883</v>
      </c>
      <c r="D2363">
        <v>307.25</v>
      </c>
    </row>
    <row r="2364" spans="1:4" x14ac:dyDescent="0.25">
      <c r="A2364" s="24">
        <v>45923</v>
      </c>
      <c r="B2364" s="33">
        <f t="shared" si="36"/>
        <v>346.46</v>
      </c>
      <c r="C2364" s="24">
        <v>45884</v>
      </c>
      <c r="D2364">
        <v>307.43</v>
      </c>
    </row>
    <row r="2365" spans="1:4" x14ac:dyDescent="0.25">
      <c r="A2365" s="24">
        <v>45924</v>
      </c>
      <c r="B2365" s="33">
        <f t="shared" si="36"/>
        <v>343.32</v>
      </c>
      <c r="C2365" s="24">
        <v>45887</v>
      </c>
      <c r="D2365">
        <v>306.95</v>
      </c>
    </row>
    <row r="2366" spans="1:4" x14ac:dyDescent="0.25">
      <c r="A2366" s="24">
        <v>45925</v>
      </c>
      <c r="B2366" s="33">
        <f t="shared" si="36"/>
        <v>344.75</v>
      </c>
      <c r="C2366" s="24">
        <v>45888</v>
      </c>
      <c r="D2366">
        <v>305.27</v>
      </c>
    </row>
    <row r="2367" spans="1:4" x14ac:dyDescent="0.25">
      <c r="A2367" s="24">
        <v>45926</v>
      </c>
      <c r="B2367" s="33">
        <f t="shared" si="36"/>
        <v>346.74</v>
      </c>
      <c r="C2367" s="24">
        <v>45889</v>
      </c>
      <c r="D2367">
        <v>308.36</v>
      </c>
    </row>
    <row r="2368" spans="1:4" x14ac:dyDescent="0.25">
      <c r="A2368" s="24">
        <v>45929</v>
      </c>
      <c r="B2368" s="33">
        <f t="shared" si="36"/>
        <v>352.46</v>
      </c>
      <c r="C2368" s="24">
        <v>45890</v>
      </c>
      <c r="D2368">
        <v>307.29000000000002</v>
      </c>
    </row>
    <row r="2369" spans="1:4" x14ac:dyDescent="0.25">
      <c r="A2369" s="24">
        <v>45930</v>
      </c>
      <c r="B2369" s="33">
        <f t="shared" si="36"/>
        <v>355.47</v>
      </c>
      <c r="C2369" s="24">
        <v>45891</v>
      </c>
      <c r="D2369">
        <v>310.58</v>
      </c>
    </row>
    <row r="2370" spans="1:4" x14ac:dyDescent="0.25">
      <c r="A2370" s="24">
        <v>45931</v>
      </c>
      <c r="B2370" s="33">
        <f t="shared" si="36"/>
        <v>356.03</v>
      </c>
      <c r="C2370" s="24">
        <v>45894</v>
      </c>
      <c r="D2370">
        <v>309.83</v>
      </c>
    </row>
    <row r="2371" spans="1:4" x14ac:dyDescent="0.25">
      <c r="A2371" s="24">
        <v>45932</v>
      </c>
      <c r="B2371" s="33">
        <f t="shared" ref="B2371:B2434" si="37">IFERROR(VLOOKUP(A2371,$C$2:$D$1048576,2,FALSE),IF(ROW(B2371)=2,"",B2370))</f>
        <v>354.79</v>
      </c>
      <c r="C2371" s="24">
        <v>45895</v>
      </c>
      <c r="D2371">
        <v>312.08</v>
      </c>
    </row>
    <row r="2372" spans="1:4" x14ac:dyDescent="0.25">
      <c r="A2372" s="24">
        <v>45933</v>
      </c>
      <c r="B2372" s="33">
        <f t="shared" si="37"/>
        <v>357.64</v>
      </c>
      <c r="C2372" s="24">
        <v>45896</v>
      </c>
      <c r="D2372">
        <v>312.70999999999998</v>
      </c>
    </row>
    <row r="2373" spans="1:4" x14ac:dyDescent="0.25">
      <c r="A2373" s="24">
        <v>45936</v>
      </c>
      <c r="B2373" s="33">
        <f t="shared" si="37"/>
        <v>364.38</v>
      </c>
      <c r="C2373" s="24">
        <v>45897</v>
      </c>
      <c r="D2373">
        <v>315.02999999999997</v>
      </c>
    </row>
    <row r="2374" spans="1:4" x14ac:dyDescent="0.25">
      <c r="A2374" s="24">
        <v>45937</v>
      </c>
      <c r="B2374" s="33">
        <f t="shared" si="37"/>
        <v>366.26</v>
      </c>
      <c r="C2374" s="24">
        <v>45898</v>
      </c>
      <c r="D2374">
        <v>318.07</v>
      </c>
    </row>
    <row r="2375" spans="1:4" x14ac:dyDescent="0.25">
      <c r="A2375" s="24">
        <v>45938</v>
      </c>
      <c r="B2375" s="33">
        <f t="shared" si="37"/>
        <v>372.3</v>
      </c>
      <c r="C2375" s="24">
        <v>45902</v>
      </c>
      <c r="D2375">
        <v>325.58999999999997</v>
      </c>
    </row>
    <row r="2376" spans="1:4" x14ac:dyDescent="0.25">
      <c r="A2376" s="24">
        <v>45939</v>
      </c>
      <c r="B2376" s="33">
        <f t="shared" si="37"/>
        <v>365.43</v>
      </c>
      <c r="C2376" s="24">
        <v>45903</v>
      </c>
      <c r="D2376">
        <v>328.14</v>
      </c>
    </row>
    <row r="2377" spans="1:4" x14ac:dyDescent="0.25">
      <c r="A2377" s="24">
        <v>45940</v>
      </c>
      <c r="B2377" s="33">
        <f t="shared" si="37"/>
        <v>369.12</v>
      </c>
      <c r="C2377" s="24">
        <v>45904</v>
      </c>
      <c r="D2377">
        <v>326.69</v>
      </c>
    </row>
    <row r="2378" spans="1:4" x14ac:dyDescent="0.25">
      <c r="A2378" s="24">
        <v>45943</v>
      </c>
      <c r="B2378" s="33">
        <f t="shared" si="37"/>
        <v>378.09</v>
      </c>
      <c r="C2378" s="24">
        <v>45905</v>
      </c>
      <c r="D2378">
        <v>331.05</v>
      </c>
    </row>
    <row r="2379" spans="1:4" x14ac:dyDescent="0.25">
      <c r="A2379" s="24">
        <v>45944</v>
      </c>
      <c r="B2379" s="33">
        <f t="shared" si="37"/>
        <v>380.79</v>
      </c>
      <c r="C2379" s="24">
        <v>45908</v>
      </c>
      <c r="D2379">
        <v>334.82</v>
      </c>
    </row>
    <row r="2380" spans="1:4" x14ac:dyDescent="0.25">
      <c r="A2380" s="24">
        <v>45945</v>
      </c>
      <c r="B2380" s="33">
        <f t="shared" si="37"/>
        <v>387.39</v>
      </c>
      <c r="C2380" s="24">
        <v>45909</v>
      </c>
      <c r="D2380">
        <v>334.06</v>
      </c>
    </row>
    <row r="2381" spans="1:4" x14ac:dyDescent="0.25">
      <c r="A2381" s="24">
        <v>45946</v>
      </c>
      <c r="B2381" s="33">
        <f t="shared" si="37"/>
        <v>396.45</v>
      </c>
      <c r="C2381" s="24">
        <v>45910</v>
      </c>
      <c r="D2381">
        <v>335.26</v>
      </c>
    </row>
    <row r="2382" spans="1:4" x14ac:dyDescent="0.25">
      <c r="A2382" s="24">
        <v>45947</v>
      </c>
      <c r="B2382" s="33">
        <f t="shared" si="37"/>
        <v>388.99</v>
      </c>
      <c r="C2382" s="24">
        <v>45911</v>
      </c>
      <c r="D2382">
        <v>334.76</v>
      </c>
    </row>
    <row r="2383" spans="1:4" x14ac:dyDescent="0.25">
      <c r="A2383" s="24">
        <v>45950</v>
      </c>
      <c r="B2383" s="33">
        <f t="shared" si="37"/>
        <v>403.15</v>
      </c>
      <c r="C2383" s="24">
        <v>45912</v>
      </c>
      <c r="D2383">
        <v>335.42</v>
      </c>
    </row>
    <row r="2384" spans="1:4" x14ac:dyDescent="0.25">
      <c r="A2384" s="24">
        <v>45951</v>
      </c>
      <c r="B2384" s="33">
        <f t="shared" si="37"/>
        <v>377.24</v>
      </c>
      <c r="C2384" s="24">
        <v>45915</v>
      </c>
      <c r="D2384">
        <v>338.91</v>
      </c>
    </row>
    <row r="2385" spans="1:4" x14ac:dyDescent="0.25">
      <c r="A2385" s="24">
        <v>45952</v>
      </c>
      <c r="B2385" s="33">
        <f t="shared" si="37"/>
        <v>377.28</v>
      </c>
      <c r="C2385" s="24">
        <v>45916</v>
      </c>
      <c r="D2385">
        <v>339.59</v>
      </c>
    </row>
    <row r="2386" spans="1:4" x14ac:dyDescent="0.25">
      <c r="A2386" s="24">
        <v>45953</v>
      </c>
      <c r="B2386" s="33">
        <f t="shared" si="37"/>
        <v>378.79</v>
      </c>
      <c r="C2386" s="24">
        <v>45917</v>
      </c>
      <c r="D2386">
        <v>336.97</v>
      </c>
    </row>
    <row r="2387" spans="1:4" x14ac:dyDescent="0.25">
      <c r="A2387" s="24">
        <v>45954</v>
      </c>
      <c r="B2387" s="33">
        <f t="shared" si="37"/>
        <v>377.52</v>
      </c>
      <c r="C2387" s="24">
        <v>45918</v>
      </c>
      <c r="D2387">
        <v>335.62</v>
      </c>
    </row>
    <row r="2388" spans="1:4" x14ac:dyDescent="0.25">
      <c r="A2388" s="24">
        <v>45957</v>
      </c>
      <c r="B2388" s="33">
        <f t="shared" si="37"/>
        <v>367.01</v>
      </c>
      <c r="C2388" s="24">
        <v>45919</v>
      </c>
      <c r="D2388">
        <v>339.18</v>
      </c>
    </row>
    <row r="2389" spans="1:4" x14ac:dyDescent="0.25">
      <c r="A2389" s="24">
        <v>45958</v>
      </c>
      <c r="B2389" s="33">
        <f t="shared" si="37"/>
        <v>364.38</v>
      </c>
      <c r="C2389" s="24">
        <v>45922</v>
      </c>
      <c r="D2389">
        <v>345.05</v>
      </c>
    </row>
    <row r="2390" spans="1:4" x14ac:dyDescent="0.25">
      <c r="A2390" s="24">
        <v>45959</v>
      </c>
      <c r="B2390" s="33">
        <f t="shared" si="37"/>
        <v>363</v>
      </c>
      <c r="C2390" s="24">
        <v>45923</v>
      </c>
      <c r="D2390">
        <v>346.46</v>
      </c>
    </row>
    <row r="2391" spans="1:4" x14ac:dyDescent="0.25">
      <c r="A2391" s="24">
        <v>45960</v>
      </c>
      <c r="B2391" s="33">
        <f t="shared" si="37"/>
        <v>370.13</v>
      </c>
      <c r="C2391" s="24">
        <v>45924</v>
      </c>
      <c r="D2391">
        <v>343.32</v>
      </c>
    </row>
    <row r="2392" spans="1:4" x14ac:dyDescent="0.25">
      <c r="A2392" s="24">
        <v>45961</v>
      </c>
      <c r="B2392" s="33">
        <f t="shared" si="37"/>
        <v>368.12</v>
      </c>
      <c r="C2392" s="24">
        <v>45925</v>
      </c>
      <c r="D2392">
        <v>344.75</v>
      </c>
    </row>
    <row r="2393" spans="1:4" x14ac:dyDescent="0.25">
      <c r="A2393" s="24">
        <v>45964</v>
      </c>
      <c r="B2393" s="33">
        <f t="shared" si="37"/>
        <v>368.78</v>
      </c>
      <c r="C2393" s="24">
        <v>45926</v>
      </c>
      <c r="D2393">
        <v>346.74</v>
      </c>
    </row>
    <row r="2394" spans="1:4" x14ac:dyDescent="0.25">
      <c r="A2394" s="24">
        <v>45965</v>
      </c>
      <c r="B2394" s="33">
        <f t="shared" si="37"/>
        <v>362.32</v>
      </c>
      <c r="C2394" s="24">
        <v>45929</v>
      </c>
      <c r="D2394">
        <v>352.46</v>
      </c>
    </row>
    <row r="2395" spans="1:4" x14ac:dyDescent="0.25">
      <c r="A2395" s="24">
        <v>45966</v>
      </c>
      <c r="B2395" s="33">
        <f t="shared" si="37"/>
        <v>366.51</v>
      </c>
      <c r="C2395" s="24">
        <v>45930</v>
      </c>
      <c r="D2395">
        <v>355.47</v>
      </c>
    </row>
    <row r="2396" spans="1:4" x14ac:dyDescent="0.25">
      <c r="A2396" s="24">
        <v>45967</v>
      </c>
      <c r="B2396" s="33">
        <f t="shared" si="37"/>
        <v>366.07</v>
      </c>
      <c r="C2396" s="24">
        <v>45931</v>
      </c>
      <c r="D2396">
        <v>356.03</v>
      </c>
    </row>
    <row r="2397" spans="1:4" x14ac:dyDescent="0.25">
      <c r="A2397" s="24">
        <v>45968</v>
      </c>
      <c r="B2397" s="33">
        <f t="shared" si="37"/>
        <v>368.31</v>
      </c>
      <c r="C2397" s="24">
        <v>45932</v>
      </c>
      <c r="D2397">
        <v>354.79</v>
      </c>
    </row>
    <row r="2398" spans="1:4" x14ac:dyDescent="0.25">
      <c r="A2398" s="24">
        <v>45971</v>
      </c>
      <c r="B2398" s="33">
        <f t="shared" si="37"/>
        <v>378.38</v>
      </c>
      <c r="C2398" s="24">
        <v>45933</v>
      </c>
      <c r="D2398">
        <v>357.64</v>
      </c>
    </row>
    <row r="2399" spans="1:4" x14ac:dyDescent="0.25">
      <c r="A2399" s="24">
        <v>45972</v>
      </c>
      <c r="B2399" s="33">
        <f t="shared" si="37"/>
        <v>379.87</v>
      </c>
      <c r="C2399" s="24">
        <v>45936</v>
      </c>
      <c r="D2399">
        <v>364.38</v>
      </c>
    </row>
    <row r="2400" spans="1:4" x14ac:dyDescent="0.25">
      <c r="A2400" s="24">
        <v>45973</v>
      </c>
      <c r="B2400" s="33">
        <f t="shared" si="37"/>
        <v>385.99</v>
      </c>
      <c r="C2400" s="24">
        <v>45937</v>
      </c>
      <c r="D2400">
        <v>366.26</v>
      </c>
    </row>
    <row r="2401" spans="1:4" x14ac:dyDescent="0.25">
      <c r="A2401" s="24">
        <v>45974</v>
      </c>
      <c r="B2401" s="33">
        <f t="shared" si="37"/>
        <v>382.87</v>
      </c>
      <c r="C2401" s="24">
        <v>45938</v>
      </c>
      <c r="D2401">
        <v>372.3</v>
      </c>
    </row>
    <row r="2402" spans="1:4" x14ac:dyDescent="0.25">
      <c r="A2402" s="24">
        <v>45975</v>
      </c>
      <c r="B2402" s="33">
        <f t="shared" si="37"/>
        <v>375.96</v>
      </c>
      <c r="C2402" s="24">
        <v>45939</v>
      </c>
      <c r="D2402">
        <v>365.43</v>
      </c>
    </row>
    <row r="2403" spans="1:4" x14ac:dyDescent="0.25">
      <c r="A2403" s="24">
        <v>45978</v>
      </c>
      <c r="B2403" s="33">
        <f t="shared" si="37"/>
        <v>371.65</v>
      </c>
      <c r="C2403" s="24">
        <v>45940</v>
      </c>
      <c r="D2403">
        <v>369.12</v>
      </c>
    </row>
    <row r="2404" spans="1:4" x14ac:dyDescent="0.25">
      <c r="A2404" s="24">
        <v>45979</v>
      </c>
      <c r="B2404" s="33">
        <f t="shared" si="37"/>
        <v>374.35</v>
      </c>
      <c r="C2404" s="24">
        <v>45943</v>
      </c>
      <c r="D2404">
        <v>378.09</v>
      </c>
    </row>
    <row r="2405" spans="1:4" x14ac:dyDescent="0.25">
      <c r="A2405" s="24">
        <v>45980</v>
      </c>
      <c r="B2405" s="33">
        <f t="shared" si="37"/>
        <v>374.96</v>
      </c>
      <c r="C2405" s="24">
        <v>45944</v>
      </c>
      <c r="D2405">
        <v>380.79</v>
      </c>
    </row>
    <row r="2406" spans="1:4" x14ac:dyDescent="0.25">
      <c r="A2406" s="24">
        <v>45981</v>
      </c>
      <c r="B2406" s="33">
        <f t="shared" si="37"/>
        <v>374.85</v>
      </c>
      <c r="C2406" s="24">
        <v>45945</v>
      </c>
      <c r="D2406">
        <v>387.39</v>
      </c>
    </row>
    <row r="2407" spans="1:4" x14ac:dyDescent="0.25">
      <c r="A2407" s="24">
        <v>45982</v>
      </c>
      <c r="B2407" s="33">
        <f t="shared" si="37"/>
        <v>374.27</v>
      </c>
      <c r="C2407" s="24">
        <v>45946</v>
      </c>
      <c r="D2407">
        <v>396.45</v>
      </c>
    </row>
    <row r="2408" spans="1:4" x14ac:dyDescent="0.25">
      <c r="A2408" s="24">
        <v>45985</v>
      </c>
      <c r="B2408" s="33">
        <f t="shared" si="37"/>
        <v>380.2</v>
      </c>
      <c r="C2408" s="24">
        <v>45947</v>
      </c>
      <c r="D2408">
        <v>388.99</v>
      </c>
    </row>
    <row r="2409" spans="1:4" x14ac:dyDescent="0.25">
      <c r="A2409" s="24">
        <v>45986</v>
      </c>
      <c r="B2409" s="33">
        <f t="shared" si="37"/>
        <v>380.08</v>
      </c>
      <c r="C2409" s="24">
        <v>45950</v>
      </c>
      <c r="D2409">
        <v>403.15</v>
      </c>
    </row>
    <row r="2410" spans="1:4" x14ac:dyDescent="0.25">
      <c r="A2410" s="24">
        <v>45987</v>
      </c>
      <c r="B2410" s="33">
        <f t="shared" si="37"/>
        <v>383.12</v>
      </c>
      <c r="C2410" s="24">
        <v>45951</v>
      </c>
      <c r="D2410">
        <v>377.24</v>
      </c>
    </row>
    <row r="2411" spans="1:4" x14ac:dyDescent="0.25">
      <c r="A2411" s="24">
        <v>45989</v>
      </c>
      <c r="B2411" s="33">
        <f t="shared" si="37"/>
        <v>387.88</v>
      </c>
      <c r="C2411" s="24">
        <v>45952</v>
      </c>
      <c r="D2411">
        <v>377.28</v>
      </c>
    </row>
    <row r="2412" spans="1:4" x14ac:dyDescent="0.25">
      <c r="A2412" s="24">
        <v>45992</v>
      </c>
      <c r="B2412" s="33">
        <f t="shared" si="37"/>
        <v>389.75</v>
      </c>
      <c r="C2412" s="24">
        <v>45953</v>
      </c>
      <c r="D2412">
        <v>378.79</v>
      </c>
    </row>
    <row r="2413" spans="1:4" x14ac:dyDescent="0.25">
      <c r="A2413" s="24">
        <v>45993</v>
      </c>
      <c r="B2413" s="33">
        <f t="shared" si="37"/>
        <v>387.24</v>
      </c>
      <c r="C2413" s="24">
        <v>45954</v>
      </c>
      <c r="D2413">
        <v>377.52</v>
      </c>
    </row>
    <row r="2414" spans="1:4" x14ac:dyDescent="0.25">
      <c r="A2414" s="24">
        <v>45994</v>
      </c>
      <c r="B2414" s="33">
        <f t="shared" si="37"/>
        <v>386.88</v>
      </c>
      <c r="C2414" s="24">
        <v>45957</v>
      </c>
      <c r="D2414">
        <v>367.01</v>
      </c>
    </row>
    <row r="2415" spans="1:4" x14ac:dyDescent="0.25">
      <c r="A2415" s="24">
        <v>45995</v>
      </c>
      <c r="B2415" s="33">
        <f t="shared" si="37"/>
        <v>387.13</v>
      </c>
      <c r="C2415" s="24">
        <v>45958</v>
      </c>
      <c r="D2415">
        <v>364.38</v>
      </c>
    </row>
    <row r="2416" spans="1:4" x14ac:dyDescent="0.25">
      <c r="A2416" s="24">
        <v>45996</v>
      </c>
      <c r="B2416" s="33">
        <f t="shared" si="37"/>
        <v>386.44</v>
      </c>
      <c r="C2416" s="24">
        <v>45959</v>
      </c>
      <c r="D2416">
        <v>363</v>
      </c>
    </row>
    <row r="2417" spans="1:4" x14ac:dyDescent="0.25">
      <c r="A2417" s="24">
        <v>45999</v>
      </c>
      <c r="B2417" s="33">
        <f t="shared" si="37"/>
        <v>385.42</v>
      </c>
      <c r="C2417" s="24">
        <v>45960</v>
      </c>
      <c r="D2417">
        <v>370.13</v>
      </c>
    </row>
    <row r="2418" spans="1:4" x14ac:dyDescent="0.25">
      <c r="A2418" s="24">
        <v>46000</v>
      </c>
      <c r="B2418" s="33">
        <f t="shared" si="37"/>
        <v>387.4</v>
      </c>
      <c r="C2418" s="24">
        <v>45961</v>
      </c>
      <c r="D2418">
        <v>368.12</v>
      </c>
    </row>
    <row r="2419" spans="1:4" x14ac:dyDescent="0.25">
      <c r="A2419" s="24">
        <v>46001</v>
      </c>
      <c r="B2419" s="33">
        <f t="shared" si="37"/>
        <v>389.05</v>
      </c>
      <c r="C2419" s="24">
        <v>45964</v>
      </c>
      <c r="D2419">
        <v>368.78</v>
      </c>
    </row>
    <row r="2420" spans="1:4" x14ac:dyDescent="0.25">
      <c r="A2420" s="24">
        <v>46002</v>
      </c>
      <c r="B2420" s="33">
        <f t="shared" si="37"/>
        <v>393.24</v>
      </c>
      <c r="C2420" s="24">
        <v>45965</v>
      </c>
      <c r="D2420">
        <v>362.32</v>
      </c>
    </row>
    <row r="2421" spans="1:4" x14ac:dyDescent="0.25">
      <c r="A2421" s="24">
        <v>46003</v>
      </c>
      <c r="B2421" s="33">
        <f t="shared" si="37"/>
        <v>395.44</v>
      </c>
      <c r="C2421" s="24">
        <v>45966</v>
      </c>
      <c r="D2421">
        <v>366.51</v>
      </c>
    </row>
    <row r="2422" spans="1:4" x14ac:dyDescent="0.25">
      <c r="A2422" s="24">
        <v>46006</v>
      </c>
      <c r="B2422" s="33">
        <f t="shared" si="37"/>
        <v>395.8</v>
      </c>
      <c r="C2422" s="24">
        <v>45967</v>
      </c>
      <c r="D2422">
        <v>366.07</v>
      </c>
    </row>
    <row r="2423" spans="1:4" x14ac:dyDescent="0.25">
      <c r="A2423" s="24">
        <v>46007</v>
      </c>
      <c r="B2423" s="33">
        <f t="shared" si="37"/>
        <v>395.89</v>
      </c>
      <c r="C2423" s="24">
        <v>45968</v>
      </c>
      <c r="D2423">
        <v>368.31</v>
      </c>
    </row>
    <row r="2424" spans="1:4" x14ac:dyDescent="0.25">
      <c r="A2424" s="24">
        <v>46008</v>
      </c>
      <c r="B2424" s="33">
        <f t="shared" si="37"/>
        <v>399.29</v>
      </c>
      <c r="C2424" s="24">
        <v>45971</v>
      </c>
      <c r="D2424">
        <v>378.38</v>
      </c>
    </row>
    <row r="2425" spans="1:4" x14ac:dyDescent="0.25">
      <c r="A2425" s="24">
        <v>46009</v>
      </c>
      <c r="B2425" s="33">
        <f t="shared" si="37"/>
        <v>398.57</v>
      </c>
      <c r="C2425" s="24">
        <v>45972</v>
      </c>
      <c r="D2425">
        <v>379.87</v>
      </c>
    </row>
    <row r="2426" spans="1:4" x14ac:dyDescent="0.25">
      <c r="A2426" s="24">
        <v>46010</v>
      </c>
      <c r="B2426" s="33">
        <f t="shared" si="37"/>
        <v>399.02</v>
      </c>
      <c r="C2426" s="24">
        <v>45973</v>
      </c>
      <c r="D2426">
        <v>385.99</v>
      </c>
    </row>
    <row r="2427" spans="1:4" x14ac:dyDescent="0.25">
      <c r="A2427" s="24">
        <v>46013</v>
      </c>
      <c r="B2427" s="33">
        <f t="shared" si="37"/>
        <v>408.23</v>
      </c>
      <c r="C2427" s="24">
        <v>45974</v>
      </c>
      <c r="D2427">
        <v>382.87</v>
      </c>
    </row>
    <row r="2428" spans="1:4" x14ac:dyDescent="0.25">
      <c r="A2428" s="24">
        <v>46014</v>
      </c>
      <c r="B2428" s="33">
        <f t="shared" si="37"/>
        <v>413.64</v>
      </c>
      <c r="C2428" s="24">
        <v>45975</v>
      </c>
      <c r="D2428">
        <v>375.96</v>
      </c>
    </row>
    <row r="2429" spans="1:4" x14ac:dyDescent="0.25">
      <c r="A2429" s="24">
        <v>46015</v>
      </c>
      <c r="B2429" s="33">
        <f t="shared" si="37"/>
        <v>411.93</v>
      </c>
      <c r="C2429" s="24">
        <v>45978</v>
      </c>
      <c r="D2429">
        <v>371.65</v>
      </c>
    </row>
    <row r="2430" spans="1:4" x14ac:dyDescent="0.25">
      <c r="A2430" s="24">
        <v>46017</v>
      </c>
      <c r="B2430" s="33">
        <f t="shared" si="37"/>
        <v>416.74</v>
      </c>
      <c r="C2430" s="24">
        <v>45979</v>
      </c>
      <c r="D2430">
        <v>374.35</v>
      </c>
    </row>
    <row r="2431" spans="1:4" x14ac:dyDescent="0.25">
      <c r="A2431" s="24">
        <v>46020</v>
      </c>
      <c r="B2431" s="33">
        <f t="shared" si="37"/>
        <v>398.6</v>
      </c>
      <c r="C2431" s="24">
        <v>45980</v>
      </c>
      <c r="D2431">
        <v>374.96</v>
      </c>
    </row>
    <row r="2432" spans="1:4" x14ac:dyDescent="0.25">
      <c r="A2432" s="24">
        <v>46021</v>
      </c>
      <c r="B2432" s="33">
        <f t="shared" si="37"/>
        <v>398.89</v>
      </c>
      <c r="C2432" s="24">
        <v>45981</v>
      </c>
      <c r="D2432">
        <v>374.85</v>
      </c>
    </row>
    <row r="2433" spans="1:4" x14ac:dyDescent="0.25">
      <c r="A2433" s="24">
        <v>46022</v>
      </c>
      <c r="B2433" s="33">
        <f t="shared" si="37"/>
        <v>396.31</v>
      </c>
      <c r="C2433" s="24">
        <v>45982</v>
      </c>
      <c r="D2433">
        <v>374.27</v>
      </c>
    </row>
    <row r="2434" spans="1:4" x14ac:dyDescent="0.25">
      <c r="A2434" s="24">
        <v>46024</v>
      </c>
      <c r="B2434" s="33">
        <f t="shared" si="37"/>
        <v>398.28</v>
      </c>
      <c r="C2434" s="24">
        <v>45985</v>
      </c>
      <c r="D2434">
        <v>380.2</v>
      </c>
    </row>
    <row r="2435" spans="1:4" x14ac:dyDescent="0.25">
      <c r="A2435" s="24">
        <v>46027</v>
      </c>
      <c r="B2435" s="33">
        <f t="shared" ref="B2435:B2498" si="38">IFERROR(VLOOKUP(A2435,$C$2:$D$1048576,2,FALSE),IF(ROW(B2435)=2,"",B2434))</f>
        <v>408.76</v>
      </c>
      <c r="C2435" s="24">
        <v>45986</v>
      </c>
      <c r="D2435">
        <v>380.08</v>
      </c>
    </row>
    <row r="2436" spans="1:4" x14ac:dyDescent="0.25">
      <c r="A2436" s="24">
        <v>46028</v>
      </c>
      <c r="B2436" s="33">
        <f t="shared" si="38"/>
        <v>413.18</v>
      </c>
      <c r="C2436" s="24">
        <v>45987</v>
      </c>
      <c r="D2436">
        <v>383.12</v>
      </c>
    </row>
    <row r="2437" spans="1:4" x14ac:dyDescent="0.25">
      <c r="A2437" s="24">
        <v>46029</v>
      </c>
      <c r="B2437" s="33">
        <f t="shared" si="38"/>
        <v>409.23</v>
      </c>
      <c r="C2437" s="24">
        <v>45989</v>
      </c>
      <c r="D2437">
        <v>387.88</v>
      </c>
    </row>
    <row r="2438" spans="1:4" x14ac:dyDescent="0.25">
      <c r="A2438" s="24">
        <v>46030</v>
      </c>
      <c r="B2438" s="33">
        <f t="shared" si="38"/>
        <v>411.49</v>
      </c>
      <c r="C2438" s="24">
        <v>45992</v>
      </c>
      <c r="D2438">
        <v>389.75</v>
      </c>
    </row>
    <row r="2439" spans="1:4" x14ac:dyDescent="0.25">
      <c r="A2439" s="24">
        <v>46031</v>
      </c>
      <c r="B2439" s="33">
        <f t="shared" si="38"/>
        <v>414.47</v>
      </c>
      <c r="C2439" s="24">
        <v>45993</v>
      </c>
      <c r="D2439">
        <v>387.24</v>
      </c>
    </row>
    <row r="2440" spans="1:4" x14ac:dyDescent="0.25">
      <c r="A2440" s="24">
        <v>46034</v>
      </c>
      <c r="B2440" s="33">
        <f t="shared" si="38"/>
        <v>422.23</v>
      </c>
      <c r="C2440" s="24">
        <v>45994</v>
      </c>
      <c r="D2440">
        <v>386.88</v>
      </c>
    </row>
    <row r="2441" spans="1:4" x14ac:dyDescent="0.25">
      <c r="A2441" s="24">
        <v>46035</v>
      </c>
      <c r="B2441" s="33">
        <f t="shared" si="38"/>
        <v>421.63</v>
      </c>
      <c r="C2441" s="24">
        <v>45995</v>
      </c>
      <c r="D2441">
        <v>387.13</v>
      </c>
    </row>
    <row r="2442" spans="1:4" x14ac:dyDescent="0.25">
      <c r="A2442" s="24">
        <v>46036</v>
      </c>
      <c r="B2442" s="33">
        <f t="shared" si="38"/>
        <v>425.94</v>
      </c>
      <c r="C2442" s="24">
        <v>45996</v>
      </c>
      <c r="D2442">
        <v>386.44</v>
      </c>
    </row>
    <row r="2443" spans="1:4" x14ac:dyDescent="0.25">
      <c r="A2443" s="24">
        <v>46037</v>
      </c>
      <c r="B2443" s="33">
        <f t="shared" si="38"/>
        <v>423.33</v>
      </c>
      <c r="C2443" s="24">
        <v>45999</v>
      </c>
      <c r="D2443">
        <v>385.42</v>
      </c>
    </row>
    <row r="2444" spans="1:4" x14ac:dyDescent="0.25">
      <c r="A2444" s="24">
        <v>46038</v>
      </c>
      <c r="B2444" s="33">
        <f t="shared" si="38"/>
        <v>421.29</v>
      </c>
      <c r="C2444" s="24">
        <v>46000</v>
      </c>
      <c r="D2444">
        <v>387.4</v>
      </c>
    </row>
    <row r="2445" spans="1:4" x14ac:dyDescent="0.25">
      <c r="A2445" s="24">
        <v>46042</v>
      </c>
      <c r="B2445" s="33">
        <f t="shared" si="38"/>
        <v>437.23</v>
      </c>
      <c r="C2445" s="24">
        <v>46001</v>
      </c>
      <c r="D2445">
        <v>389.05</v>
      </c>
    </row>
    <row r="2446" spans="1:4" x14ac:dyDescent="0.25">
      <c r="A2446" s="24">
        <v>46043</v>
      </c>
      <c r="B2446" s="33">
        <f t="shared" si="38"/>
        <v>443.6</v>
      </c>
      <c r="C2446" s="24">
        <v>46002</v>
      </c>
      <c r="D2446">
        <v>393.24</v>
      </c>
    </row>
    <row r="2447" spans="1:4" x14ac:dyDescent="0.25">
      <c r="A2447" s="24">
        <v>46044</v>
      </c>
      <c r="B2447" s="33">
        <f t="shared" si="38"/>
        <v>451.79</v>
      </c>
      <c r="C2447" s="24">
        <v>46003</v>
      </c>
      <c r="D2447">
        <v>395.44</v>
      </c>
    </row>
    <row r="2448" spans="1:4" x14ac:dyDescent="0.25">
      <c r="A2448" s="24">
        <v>46045</v>
      </c>
      <c r="B2448" s="33">
        <f t="shared" si="38"/>
        <v>458</v>
      </c>
      <c r="C2448" s="24">
        <v>46006</v>
      </c>
      <c r="D2448">
        <v>395.8</v>
      </c>
    </row>
    <row r="2449" spans="1:4" x14ac:dyDescent="0.25">
      <c r="A2449" s="24">
        <v>46048</v>
      </c>
      <c r="B2449" s="33">
        <f t="shared" si="38"/>
        <v>464.7</v>
      </c>
      <c r="C2449" s="24">
        <v>46007</v>
      </c>
      <c r="D2449">
        <v>395.89</v>
      </c>
    </row>
    <row r="2450" spans="1:4" x14ac:dyDescent="0.25">
      <c r="A2450" s="24">
        <v>46049</v>
      </c>
      <c r="B2450" s="33">
        <f t="shared" si="38"/>
        <v>476.1</v>
      </c>
      <c r="C2450" s="24">
        <v>46008</v>
      </c>
      <c r="D2450">
        <v>399.29</v>
      </c>
    </row>
    <row r="2451" spans="1:4" x14ac:dyDescent="0.25">
      <c r="A2451" s="24">
        <v>46050</v>
      </c>
      <c r="B2451" s="33">
        <f t="shared" si="38"/>
        <v>494.56</v>
      </c>
      <c r="C2451" s="24">
        <v>46009</v>
      </c>
      <c r="D2451">
        <v>398.57</v>
      </c>
    </row>
    <row r="2452" spans="1:4" x14ac:dyDescent="0.25">
      <c r="A2452" s="24">
        <v>46051</v>
      </c>
      <c r="B2452" s="33">
        <f t="shared" si="38"/>
        <v>495.9</v>
      </c>
      <c r="C2452" s="24">
        <v>46010</v>
      </c>
      <c r="D2452">
        <v>399.02</v>
      </c>
    </row>
    <row r="2453" spans="1:4" x14ac:dyDescent="0.25">
      <c r="A2453" s="24">
        <v>46052</v>
      </c>
      <c r="B2453" s="33">
        <f t="shared" si="38"/>
        <v>444.95</v>
      </c>
      <c r="C2453" s="24">
        <v>46013</v>
      </c>
      <c r="D2453">
        <v>408.23</v>
      </c>
    </row>
    <row r="2454" spans="1:4" x14ac:dyDescent="0.25">
      <c r="A2454" s="24">
        <v>46055</v>
      </c>
      <c r="B2454" s="33">
        <f t="shared" si="38"/>
        <v>427.13</v>
      </c>
      <c r="C2454" s="24">
        <v>46014</v>
      </c>
      <c r="D2454">
        <v>413.64</v>
      </c>
    </row>
    <row r="2455" spans="1:4" x14ac:dyDescent="0.25">
      <c r="A2455" s="24">
        <v>46056</v>
      </c>
      <c r="B2455" s="33">
        <f t="shared" si="38"/>
        <v>454.29</v>
      </c>
      <c r="C2455" s="24">
        <v>46015</v>
      </c>
      <c r="D2455">
        <v>411.93</v>
      </c>
    </row>
    <row r="2456" spans="1:4" x14ac:dyDescent="0.25">
      <c r="A2456" s="24">
        <v>46057</v>
      </c>
      <c r="B2456" s="33">
        <f t="shared" si="38"/>
        <v>453.97</v>
      </c>
      <c r="C2456" s="24">
        <v>46016</v>
      </c>
      <c r="D2456">
        <v>411.93</v>
      </c>
    </row>
    <row r="2457" spans="1:4" x14ac:dyDescent="0.25">
      <c r="A2457" s="24">
        <v>46058</v>
      </c>
      <c r="B2457" s="33">
        <f t="shared" si="38"/>
        <v>441.88</v>
      </c>
      <c r="C2457" s="24">
        <v>46017</v>
      </c>
      <c r="D2457">
        <v>416.74</v>
      </c>
    </row>
    <row r="2458" spans="1:4" x14ac:dyDescent="0.25">
      <c r="A2458" s="24">
        <v>46059</v>
      </c>
      <c r="B2458" s="33">
        <f t="shared" si="38"/>
        <v>455.46</v>
      </c>
      <c r="C2458" s="24">
        <v>46020</v>
      </c>
      <c r="D2458">
        <v>398.6</v>
      </c>
    </row>
    <row r="2459" spans="1:4" x14ac:dyDescent="0.25">
      <c r="A2459" s="24">
        <v>46062</v>
      </c>
      <c r="B2459" s="33">
        <f t="shared" si="38"/>
        <v>467.03</v>
      </c>
      <c r="C2459" s="24">
        <v>46021</v>
      </c>
      <c r="D2459">
        <v>398.89</v>
      </c>
    </row>
    <row r="2460" spans="1:4" x14ac:dyDescent="0.25">
      <c r="A2460" s="24">
        <v>46063</v>
      </c>
      <c r="B2460" s="33">
        <f t="shared" si="38"/>
        <v>462.4</v>
      </c>
      <c r="C2460" s="24">
        <v>46022</v>
      </c>
      <c r="D2460">
        <v>396.31</v>
      </c>
    </row>
    <row r="2461" spans="1:4" x14ac:dyDescent="0.25">
      <c r="A2461" s="24">
        <v>46064</v>
      </c>
      <c r="B2461" s="33">
        <f t="shared" si="38"/>
        <v>467.63</v>
      </c>
      <c r="C2461" s="24">
        <v>46024</v>
      </c>
      <c r="D2461">
        <v>398.28</v>
      </c>
    </row>
    <row r="2462" spans="1:4" x14ac:dyDescent="0.25">
      <c r="A2462" s="24">
        <v>46065</v>
      </c>
      <c r="B2462" s="33">
        <f t="shared" si="38"/>
        <v>451.39</v>
      </c>
      <c r="C2462" s="24">
        <v>46027</v>
      </c>
      <c r="D2462">
        <v>408.76</v>
      </c>
    </row>
    <row r="2463" spans="1:4" x14ac:dyDescent="0.25">
      <c r="A2463" s="24">
        <v>46066</v>
      </c>
      <c r="B2463" s="33">
        <f t="shared" si="38"/>
        <v>462.62</v>
      </c>
      <c r="C2463" s="24">
        <v>46028</v>
      </c>
      <c r="D2463">
        <v>413.18</v>
      </c>
    </row>
    <row r="2464" spans="1:4" x14ac:dyDescent="0.25">
      <c r="A2464" s="24">
        <v>46070</v>
      </c>
      <c r="B2464" s="33">
        <f t="shared" si="38"/>
        <v>448.2</v>
      </c>
      <c r="C2464" s="24">
        <v>46029</v>
      </c>
      <c r="D2464">
        <v>409.23</v>
      </c>
    </row>
    <row r="2465" spans="1:4" x14ac:dyDescent="0.25">
      <c r="A2465" s="24">
        <v>46071</v>
      </c>
      <c r="B2465" s="33">
        <f t="shared" si="38"/>
        <v>458.28</v>
      </c>
      <c r="C2465" s="24">
        <v>46030</v>
      </c>
      <c r="D2465">
        <v>411.49</v>
      </c>
    </row>
    <row r="2466" spans="1:4" x14ac:dyDescent="0.25">
      <c r="A2466" s="24">
        <v>46072</v>
      </c>
      <c r="B2466" s="33">
        <f t="shared" si="38"/>
        <v>459.56</v>
      </c>
      <c r="C2466" s="24">
        <v>46031</v>
      </c>
      <c r="D2466">
        <v>414.47</v>
      </c>
    </row>
    <row r="2467" spans="1:4" x14ac:dyDescent="0.25">
      <c r="A2467" s="24">
        <v>46073</v>
      </c>
      <c r="B2467" s="33">
        <f t="shared" si="38"/>
        <v>468.62</v>
      </c>
      <c r="C2467" s="24">
        <v>46034</v>
      </c>
      <c r="D2467">
        <v>422.23</v>
      </c>
    </row>
    <row r="2468" spans="1:4" x14ac:dyDescent="0.25">
      <c r="A2468" s="24">
        <v>46076</v>
      </c>
      <c r="B2468" s="33">
        <f t="shared" si="38"/>
        <v>481.28</v>
      </c>
      <c r="C2468" s="24">
        <v>46035</v>
      </c>
      <c r="D2468">
        <v>421.63</v>
      </c>
    </row>
    <row r="2469" spans="1:4" x14ac:dyDescent="0.25">
      <c r="A2469" s="24">
        <v>46077</v>
      </c>
      <c r="B2469" s="33">
        <f t="shared" si="38"/>
        <v>474.61</v>
      </c>
      <c r="C2469" s="24">
        <v>46036</v>
      </c>
      <c r="D2469">
        <v>425.94</v>
      </c>
    </row>
    <row r="2470" spans="1:4" x14ac:dyDescent="0.25">
      <c r="A2470" s="24">
        <v>46078</v>
      </c>
      <c r="B2470" s="33">
        <f t="shared" si="38"/>
        <v>473.42</v>
      </c>
      <c r="C2470" s="24">
        <v>46037</v>
      </c>
      <c r="D2470">
        <v>423.33</v>
      </c>
    </row>
    <row r="2471" spans="1:4" x14ac:dyDescent="0.25">
      <c r="A2471" s="24">
        <v>46079</v>
      </c>
      <c r="B2471" s="33">
        <f t="shared" si="38"/>
        <v>477.48</v>
      </c>
      <c r="C2471" s="24">
        <v>46038</v>
      </c>
      <c r="D2471">
        <v>421.29</v>
      </c>
    </row>
    <row r="2472" spans="1:4" x14ac:dyDescent="0.25">
      <c r="A2472" s="24">
        <v>46080</v>
      </c>
      <c r="B2472" s="33">
        <f t="shared" si="38"/>
        <v>483.75</v>
      </c>
      <c r="C2472" s="24">
        <v>46042</v>
      </c>
      <c r="D2472">
        <v>437.23</v>
      </c>
    </row>
    <row r="2473" spans="1:4" x14ac:dyDescent="0.25">
      <c r="A2473" s="24">
        <v>46083</v>
      </c>
      <c r="B2473" s="33">
        <f t="shared" si="38"/>
        <v>490</v>
      </c>
      <c r="C2473" s="24">
        <v>46043</v>
      </c>
      <c r="D2473">
        <v>443.6</v>
      </c>
    </row>
    <row r="2474" spans="1:4" x14ac:dyDescent="0.25">
      <c r="A2474" s="24">
        <v>46084</v>
      </c>
      <c r="B2474" s="33">
        <f t="shared" si="38"/>
        <v>468.14</v>
      </c>
      <c r="C2474" s="24">
        <v>46044</v>
      </c>
      <c r="D2474">
        <v>451.79</v>
      </c>
    </row>
    <row r="2475" spans="1:4" x14ac:dyDescent="0.25">
      <c r="A2475" s="24">
        <v>46085</v>
      </c>
      <c r="B2475" s="33">
        <f t="shared" si="38"/>
        <v>471.8</v>
      </c>
      <c r="C2475" s="24">
        <v>46045</v>
      </c>
      <c r="D2475">
        <v>458</v>
      </c>
    </row>
    <row r="2476" spans="1:4" x14ac:dyDescent="0.25">
      <c r="A2476" s="24">
        <v>46086</v>
      </c>
      <c r="B2476" s="33">
        <f t="shared" si="38"/>
        <v>466.13</v>
      </c>
      <c r="C2476" s="24">
        <v>46048</v>
      </c>
      <c r="D2476">
        <v>464.7</v>
      </c>
    </row>
    <row r="2477" spans="1:4" x14ac:dyDescent="0.25">
      <c r="A2477" s="24">
        <v>46087</v>
      </c>
      <c r="B2477" s="33">
        <f t="shared" si="38"/>
        <v>473.51</v>
      </c>
      <c r="C2477" s="24">
        <v>46049</v>
      </c>
      <c r="D2477">
        <v>476.1</v>
      </c>
    </row>
    <row r="2478" spans="1:4" x14ac:dyDescent="0.25">
      <c r="A2478" s="24">
        <v>46090</v>
      </c>
      <c r="B2478" s="33">
        <f t="shared" si="38"/>
        <v>472.53</v>
      </c>
      <c r="C2478" s="24">
        <v>46050</v>
      </c>
      <c r="D2478">
        <v>494.56</v>
      </c>
    </row>
    <row r="2479" spans="1:4" x14ac:dyDescent="0.25">
      <c r="A2479" s="24">
        <v>46091</v>
      </c>
      <c r="B2479" s="33">
        <f t="shared" si="38"/>
        <v>477.86</v>
      </c>
      <c r="C2479" s="24">
        <v>46051</v>
      </c>
      <c r="D2479">
        <v>495.9</v>
      </c>
    </row>
    <row r="2480" spans="1:4" x14ac:dyDescent="0.25">
      <c r="A2480" s="24">
        <v>46092</v>
      </c>
      <c r="B2480" s="33">
        <f t="shared" si="38"/>
        <v>476.24</v>
      </c>
      <c r="C2480" s="24">
        <v>46052</v>
      </c>
      <c r="D2480">
        <v>444.95</v>
      </c>
    </row>
    <row r="2481" spans="1:4" x14ac:dyDescent="0.25">
      <c r="A2481" s="24">
        <v>46093</v>
      </c>
      <c r="B2481" s="33">
        <f t="shared" si="38"/>
        <v>466.88</v>
      </c>
      <c r="C2481" s="24">
        <v>46055</v>
      </c>
      <c r="D2481">
        <v>427.13</v>
      </c>
    </row>
    <row r="2482" spans="1:4" x14ac:dyDescent="0.25">
      <c r="A2482" s="24">
        <v>46094</v>
      </c>
      <c r="B2482" s="33">
        <f t="shared" si="38"/>
        <v>460.84</v>
      </c>
      <c r="C2482" s="24">
        <v>46056</v>
      </c>
      <c r="D2482">
        <v>454.29</v>
      </c>
    </row>
    <row r="2483" spans="1:4" x14ac:dyDescent="0.25">
      <c r="A2483" s="24">
        <v>46097</v>
      </c>
      <c r="B2483" s="33">
        <f t="shared" si="38"/>
        <v>460.43</v>
      </c>
      <c r="C2483" s="24">
        <v>46057</v>
      </c>
      <c r="D2483">
        <v>453.97</v>
      </c>
    </row>
    <row r="2484" spans="1:4" x14ac:dyDescent="0.25">
      <c r="A2484" s="24">
        <v>46098</v>
      </c>
      <c r="B2484" s="33">
        <f t="shared" si="38"/>
        <v>459.27</v>
      </c>
      <c r="C2484" s="24">
        <v>46058</v>
      </c>
      <c r="D2484">
        <v>441.88</v>
      </c>
    </row>
    <row r="2485" spans="1:4" x14ac:dyDescent="0.25">
      <c r="A2485" s="24">
        <v>46099</v>
      </c>
      <c r="B2485" s="33">
        <f t="shared" si="38"/>
        <v>444.74</v>
      </c>
      <c r="C2485" s="24">
        <v>46059</v>
      </c>
      <c r="D2485">
        <v>455.46</v>
      </c>
    </row>
    <row r="2486" spans="1:4" x14ac:dyDescent="0.25">
      <c r="A2486" s="24">
        <v>46100</v>
      </c>
      <c r="B2486" s="33">
        <f t="shared" si="38"/>
        <v>426.41</v>
      </c>
      <c r="C2486" s="24">
        <v>46062</v>
      </c>
      <c r="D2486">
        <v>467.03</v>
      </c>
    </row>
    <row r="2487" spans="1:4" x14ac:dyDescent="0.25">
      <c r="A2487" s="24">
        <v>46101</v>
      </c>
      <c r="B2487" s="33">
        <f t="shared" si="38"/>
        <v>413.38</v>
      </c>
      <c r="C2487" s="24">
        <v>46063</v>
      </c>
      <c r="D2487">
        <v>462.4</v>
      </c>
    </row>
    <row r="2488" spans="1:4" x14ac:dyDescent="0.25">
      <c r="A2488" s="24">
        <v>46104</v>
      </c>
      <c r="B2488" s="33">
        <f t="shared" si="38"/>
        <v>404.04</v>
      </c>
      <c r="C2488" s="24">
        <v>46064</v>
      </c>
      <c r="D2488">
        <v>467.63</v>
      </c>
    </row>
    <row r="2489" spans="1:4" x14ac:dyDescent="0.25">
      <c r="A2489" s="24">
        <v>46105</v>
      </c>
      <c r="B2489" s="33">
        <f t="shared" si="38"/>
        <v>404.13</v>
      </c>
      <c r="C2489" s="24">
        <v>46065</v>
      </c>
      <c r="D2489">
        <v>451.39</v>
      </c>
    </row>
    <row r="2490" spans="1:4" x14ac:dyDescent="0.25">
      <c r="A2490" s="24">
        <v>46106</v>
      </c>
      <c r="B2490" s="33">
        <f t="shared" si="38"/>
        <v>416.29</v>
      </c>
      <c r="C2490" s="24">
        <v>46066</v>
      </c>
      <c r="D2490">
        <v>462.62</v>
      </c>
    </row>
    <row r="2491" spans="1:4" x14ac:dyDescent="0.25">
      <c r="A2491" s="24">
        <v>46107</v>
      </c>
      <c r="B2491" s="33">
        <f t="shared" si="38"/>
        <v>400.64</v>
      </c>
      <c r="C2491" s="24">
        <v>46070</v>
      </c>
      <c r="D2491">
        <v>448.2</v>
      </c>
    </row>
    <row r="2492" spans="1:4" x14ac:dyDescent="0.25">
      <c r="A2492" s="24">
        <v>46108</v>
      </c>
      <c r="B2492" s="33">
        <f t="shared" si="38"/>
        <v>414.7</v>
      </c>
      <c r="C2492" s="24">
        <v>46071</v>
      </c>
      <c r="D2492">
        <v>458.28</v>
      </c>
    </row>
    <row r="2493" spans="1:4" x14ac:dyDescent="0.25">
      <c r="A2493" s="24">
        <v>46111</v>
      </c>
      <c r="B2493" s="33">
        <f t="shared" si="38"/>
        <v>414.58</v>
      </c>
      <c r="C2493" s="24">
        <v>46072</v>
      </c>
      <c r="D2493">
        <v>459.56</v>
      </c>
    </row>
    <row r="2494" spans="1:4" x14ac:dyDescent="0.25">
      <c r="A2494" s="24">
        <v>46112</v>
      </c>
      <c r="B2494" s="33">
        <f t="shared" si="38"/>
        <v>430.29</v>
      </c>
      <c r="C2494" s="24">
        <v>46073</v>
      </c>
      <c r="D2494">
        <v>468.62</v>
      </c>
    </row>
    <row r="2495" spans="1:4" x14ac:dyDescent="0.25">
      <c r="A2495" s="24">
        <v>46113</v>
      </c>
      <c r="B2495" s="33">
        <f t="shared" si="38"/>
        <v>437.82</v>
      </c>
      <c r="C2495" s="24">
        <v>46076</v>
      </c>
      <c r="D2495">
        <v>481.28</v>
      </c>
    </row>
    <row r="2496" spans="1:4" x14ac:dyDescent="0.25">
      <c r="A2496" s="24">
        <v>46114</v>
      </c>
      <c r="B2496" s="33">
        <f t="shared" si="38"/>
        <v>429.41</v>
      </c>
      <c r="C2496" s="24">
        <v>46077</v>
      </c>
      <c r="D2496">
        <v>474.61</v>
      </c>
    </row>
    <row r="2497" spans="1:4" x14ac:dyDescent="0.25">
      <c r="A2497" s="24">
        <v>46118</v>
      </c>
      <c r="B2497" s="33">
        <f t="shared" si="38"/>
        <v>427.65</v>
      </c>
      <c r="C2497" s="24">
        <v>46078</v>
      </c>
      <c r="D2497">
        <v>473.42</v>
      </c>
    </row>
    <row r="2498" spans="1:4" x14ac:dyDescent="0.25">
      <c r="A2498" s="24">
        <v>46119</v>
      </c>
      <c r="B2498" s="33">
        <f t="shared" si="38"/>
        <v>431.81</v>
      </c>
      <c r="C2498" s="24">
        <v>46079</v>
      </c>
      <c r="D2498">
        <v>477.48</v>
      </c>
    </row>
    <row r="2499" spans="1:4" x14ac:dyDescent="0.25">
      <c r="A2499" s="24">
        <v>46120</v>
      </c>
      <c r="B2499" s="33">
        <f t="shared" ref="B2499:B2552" si="39">IFERROR(VLOOKUP(A2499,$C$2:$D$1048576,2,FALSE),IF(ROW(B2499)=2,"",B2498))</f>
        <v>434.53</v>
      </c>
      <c r="C2499" s="24">
        <v>46080</v>
      </c>
      <c r="D2499">
        <v>483.75</v>
      </c>
    </row>
    <row r="2500" spans="1:4" x14ac:dyDescent="0.25">
      <c r="A2500" s="24">
        <v>46121</v>
      </c>
      <c r="B2500" s="33">
        <f t="shared" si="39"/>
        <v>437.91</v>
      </c>
      <c r="C2500" s="24">
        <v>46083</v>
      </c>
      <c r="D2500">
        <v>490</v>
      </c>
    </row>
    <row r="2501" spans="1:4" x14ac:dyDescent="0.25">
      <c r="A2501" s="24">
        <v>46122</v>
      </c>
      <c r="B2501" s="33">
        <f t="shared" si="39"/>
        <v>437.13</v>
      </c>
      <c r="C2501" s="24">
        <v>46084</v>
      </c>
      <c r="D2501">
        <v>468.14</v>
      </c>
    </row>
    <row r="2502" spans="1:4" x14ac:dyDescent="0.25">
      <c r="A2502" s="24">
        <v>46125</v>
      </c>
      <c r="B2502" s="33">
        <f t="shared" si="39"/>
        <v>435.36</v>
      </c>
      <c r="C2502" s="24">
        <v>46085</v>
      </c>
      <c r="D2502">
        <v>471.8</v>
      </c>
    </row>
    <row r="2503" spans="1:4" x14ac:dyDescent="0.25">
      <c r="A2503" s="24">
        <v>46126</v>
      </c>
      <c r="B2503" s="33">
        <f t="shared" si="39"/>
        <v>445.09</v>
      </c>
      <c r="C2503" s="24">
        <v>46086</v>
      </c>
      <c r="D2503">
        <v>466.13</v>
      </c>
    </row>
    <row r="2504" spans="1:4" x14ac:dyDescent="0.25">
      <c r="A2504" s="24">
        <v>46127</v>
      </c>
      <c r="B2504" s="33">
        <f t="shared" si="39"/>
        <v>440.46</v>
      </c>
      <c r="C2504" s="24">
        <v>46087</v>
      </c>
      <c r="D2504">
        <v>473.51</v>
      </c>
    </row>
    <row r="2505" spans="1:4" x14ac:dyDescent="0.25">
      <c r="A2505" s="24">
        <v>46128</v>
      </c>
      <c r="B2505" s="33">
        <f t="shared" si="39"/>
        <v>440.08</v>
      </c>
      <c r="C2505" s="24">
        <v>46090</v>
      </c>
      <c r="D2505">
        <v>472.53</v>
      </c>
    </row>
    <row r="2506" spans="1:4" x14ac:dyDescent="0.25">
      <c r="A2506" s="24">
        <v>46129</v>
      </c>
      <c r="B2506" s="33">
        <f t="shared" si="39"/>
        <v>445.93</v>
      </c>
      <c r="C2506" s="24">
        <v>46091</v>
      </c>
      <c r="D2506">
        <v>477.86</v>
      </c>
    </row>
    <row r="2507" spans="1:4" x14ac:dyDescent="0.25">
      <c r="A2507" s="24">
        <v>46132</v>
      </c>
      <c r="B2507" s="33">
        <f t="shared" si="39"/>
        <v>442.09</v>
      </c>
      <c r="C2507" s="24">
        <v>46092</v>
      </c>
      <c r="D2507">
        <v>476.24</v>
      </c>
    </row>
    <row r="2508" spans="1:4" x14ac:dyDescent="0.25">
      <c r="A2508" s="24">
        <v>46133</v>
      </c>
      <c r="B2508" s="33">
        <f t="shared" si="39"/>
        <v>429.57</v>
      </c>
      <c r="C2508" s="24">
        <v>46093</v>
      </c>
      <c r="D2508">
        <v>466.88</v>
      </c>
    </row>
    <row r="2509" spans="1:4" x14ac:dyDescent="0.25">
      <c r="A2509" s="24">
        <v>46134</v>
      </c>
      <c r="B2509" s="33">
        <f t="shared" si="39"/>
        <v>435.26</v>
      </c>
      <c r="C2509" s="24">
        <v>46094</v>
      </c>
      <c r="D2509">
        <v>460.84</v>
      </c>
    </row>
    <row r="2510" spans="1:4" x14ac:dyDescent="0.25">
      <c r="A2510" s="24">
        <v>46135</v>
      </c>
      <c r="B2510" s="33">
        <f t="shared" si="39"/>
        <v>431.04</v>
      </c>
      <c r="C2510" s="24">
        <v>46097</v>
      </c>
      <c r="D2510">
        <v>460.43</v>
      </c>
    </row>
    <row r="2511" spans="1:4" x14ac:dyDescent="0.25">
      <c r="A2511" s="24">
        <v>46136</v>
      </c>
      <c r="B2511" s="33">
        <f t="shared" si="39"/>
        <v>433.25</v>
      </c>
      <c r="C2511" s="24">
        <v>46098</v>
      </c>
      <c r="D2511">
        <v>459.27</v>
      </c>
    </row>
    <row r="2512" spans="1:4" x14ac:dyDescent="0.25">
      <c r="A2512" s="24">
        <v>46139</v>
      </c>
      <c r="B2512" s="33">
        <f t="shared" si="39"/>
        <v>429.89</v>
      </c>
      <c r="C2512" s="24">
        <v>46099</v>
      </c>
      <c r="D2512">
        <v>444.74</v>
      </c>
    </row>
    <row r="2513" spans="1:4" x14ac:dyDescent="0.25">
      <c r="A2513" s="24">
        <v>46140</v>
      </c>
      <c r="B2513" s="33">
        <f t="shared" si="39"/>
        <v>421.91</v>
      </c>
      <c r="C2513" s="24">
        <v>46100</v>
      </c>
      <c r="D2513">
        <v>426.41</v>
      </c>
    </row>
    <row r="2514" spans="1:4" x14ac:dyDescent="0.25">
      <c r="A2514" s="24">
        <v>46141</v>
      </c>
      <c r="B2514" s="33">
        <f t="shared" si="39"/>
        <v>417.41</v>
      </c>
      <c r="C2514" s="24">
        <v>46101</v>
      </c>
      <c r="D2514">
        <v>413.38</v>
      </c>
    </row>
    <row r="2515" spans="1:4" x14ac:dyDescent="0.25">
      <c r="A2515" s="24">
        <v>46142</v>
      </c>
      <c r="B2515" s="33">
        <f t="shared" si="39"/>
        <v>423.66</v>
      </c>
      <c r="C2515" s="24">
        <v>46104</v>
      </c>
      <c r="D2515">
        <v>404.04</v>
      </c>
    </row>
    <row r="2516" spans="1:4" x14ac:dyDescent="0.25">
      <c r="A2516" s="24">
        <v>46143</v>
      </c>
      <c r="B2516" s="33">
        <f t="shared" si="39"/>
        <v>423.18</v>
      </c>
      <c r="C2516" s="24">
        <v>46105</v>
      </c>
      <c r="D2516">
        <v>404.13</v>
      </c>
    </row>
    <row r="2517" spans="1:4" x14ac:dyDescent="0.25">
      <c r="A2517" s="24">
        <v>46146</v>
      </c>
      <c r="B2517" s="33">
        <f t="shared" si="39"/>
        <v>414.71</v>
      </c>
      <c r="C2517" s="24">
        <v>46106</v>
      </c>
      <c r="D2517">
        <v>416.29</v>
      </c>
    </row>
    <row r="2518" spans="1:4" x14ac:dyDescent="0.25">
      <c r="A2518" s="24">
        <v>46147</v>
      </c>
      <c r="B2518" s="33">
        <f t="shared" si="39"/>
        <v>418.27</v>
      </c>
      <c r="C2518" s="24">
        <v>46107</v>
      </c>
      <c r="D2518">
        <v>400.64</v>
      </c>
    </row>
    <row r="2519" spans="1:4" x14ac:dyDescent="0.25">
      <c r="A2519" s="24">
        <v>46148</v>
      </c>
      <c r="B2519" s="33">
        <f t="shared" si="39"/>
        <v>430.96</v>
      </c>
      <c r="C2519" s="24">
        <v>46108</v>
      </c>
      <c r="D2519">
        <v>414.7</v>
      </c>
    </row>
    <row r="2520" spans="1:4" x14ac:dyDescent="0.25">
      <c r="A2520" s="24">
        <v>46149</v>
      </c>
      <c r="B2520" s="33">
        <f t="shared" si="39"/>
        <v>431.68</v>
      </c>
      <c r="C2520" s="24">
        <v>46111</v>
      </c>
      <c r="D2520">
        <v>414.58</v>
      </c>
    </row>
    <row r="2521" spans="1:4" x14ac:dyDescent="0.25">
      <c r="A2521" s="24">
        <v>46150</v>
      </c>
      <c r="B2521" s="33">
        <f t="shared" si="39"/>
        <v>433.77</v>
      </c>
      <c r="C2521" s="24">
        <v>46112</v>
      </c>
      <c r="D2521">
        <v>430.29</v>
      </c>
    </row>
    <row r="2522" spans="1:4" x14ac:dyDescent="0.25">
      <c r="A2522" s="24">
        <v>46153</v>
      </c>
      <c r="B2522" s="33">
        <f t="shared" si="39"/>
        <v>434.65</v>
      </c>
      <c r="C2522" s="24">
        <v>46113</v>
      </c>
      <c r="D2522">
        <v>437.82</v>
      </c>
    </row>
    <row r="2523" spans="1:4" x14ac:dyDescent="0.25">
      <c r="A2523" s="24">
        <v>46154</v>
      </c>
      <c r="B2523" s="33">
        <f t="shared" si="39"/>
        <v>432.93</v>
      </c>
      <c r="C2523" s="24">
        <v>46114</v>
      </c>
      <c r="D2523">
        <v>429.41</v>
      </c>
    </row>
    <row r="2524" spans="1:4" x14ac:dyDescent="0.25">
      <c r="A2524" s="24">
        <v>46155</v>
      </c>
      <c r="B2524" s="33">
        <f t="shared" si="39"/>
        <v>430.5</v>
      </c>
      <c r="C2524" s="24">
        <v>46118</v>
      </c>
      <c r="D2524">
        <v>427.65</v>
      </c>
    </row>
    <row r="2525" spans="1:4" x14ac:dyDescent="0.25">
      <c r="A2525" s="24">
        <v>46156</v>
      </c>
      <c r="B2525" s="33">
        <f t="shared" si="39"/>
        <v>427.21</v>
      </c>
      <c r="C2525" s="24">
        <v>46119</v>
      </c>
      <c r="D2525">
        <v>431.81</v>
      </c>
    </row>
    <row r="2526" spans="1:4" x14ac:dyDescent="0.25">
      <c r="B2526" s="33"/>
      <c r="C2526" s="24">
        <v>46120</v>
      </c>
      <c r="D2526">
        <v>434.53</v>
      </c>
    </row>
    <row r="2527" spans="1:4" x14ac:dyDescent="0.25">
      <c r="B2527" s="33"/>
      <c r="C2527" s="24">
        <v>46121</v>
      </c>
      <c r="D2527">
        <v>437.91</v>
      </c>
    </row>
    <row r="2528" spans="1:4" x14ac:dyDescent="0.25">
      <c r="B2528" s="33"/>
      <c r="C2528" s="24">
        <v>46122</v>
      </c>
      <c r="D2528">
        <v>437.13</v>
      </c>
    </row>
    <row r="2529" spans="2:4" x14ac:dyDescent="0.25">
      <c r="B2529" s="33"/>
      <c r="C2529" s="24">
        <v>46125</v>
      </c>
      <c r="D2529">
        <v>435.36</v>
      </c>
    </row>
    <row r="2530" spans="2:4" x14ac:dyDescent="0.25">
      <c r="B2530" s="33"/>
      <c r="C2530" s="24">
        <v>46126</v>
      </c>
      <c r="D2530">
        <v>445.09</v>
      </c>
    </row>
    <row r="2531" spans="2:4" x14ac:dyDescent="0.25">
      <c r="B2531" s="33"/>
      <c r="C2531" s="24">
        <v>46127</v>
      </c>
      <c r="D2531">
        <v>440.46</v>
      </c>
    </row>
    <row r="2532" spans="2:4" x14ac:dyDescent="0.25">
      <c r="B2532" s="33"/>
      <c r="C2532" s="24">
        <v>46128</v>
      </c>
      <c r="D2532">
        <v>440.08</v>
      </c>
    </row>
    <row r="2533" spans="2:4" x14ac:dyDescent="0.25">
      <c r="B2533" s="33"/>
      <c r="C2533" s="24">
        <v>46129</v>
      </c>
      <c r="D2533">
        <v>445.93</v>
      </c>
    </row>
    <row r="2534" spans="2:4" x14ac:dyDescent="0.25">
      <c r="B2534" s="33"/>
      <c r="C2534" s="24">
        <v>46132</v>
      </c>
      <c r="D2534">
        <v>442.09</v>
      </c>
    </row>
    <row r="2535" spans="2:4" x14ac:dyDescent="0.25">
      <c r="B2535" s="33"/>
      <c r="C2535" s="24">
        <v>46133</v>
      </c>
      <c r="D2535">
        <v>429.57</v>
      </c>
    </row>
    <row r="2536" spans="2:4" x14ac:dyDescent="0.25">
      <c r="B2536" s="33"/>
      <c r="C2536" s="24">
        <v>46134</v>
      </c>
      <c r="D2536">
        <v>435.26</v>
      </c>
    </row>
    <row r="2537" spans="2:4" x14ac:dyDescent="0.25">
      <c r="B2537" s="33"/>
      <c r="C2537" s="24">
        <v>46135</v>
      </c>
      <c r="D2537">
        <v>431.04</v>
      </c>
    </row>
    <row r="2538" spans="2:4" x14ac:dyDescent="0.25">
      <c r="B2538" s="33"/>
      <c r="C2538" s="24">
        <v>46136</v>
      </c>
      <c r="D2538">
        <v>433.25</v>
      </c>
    </row>
    <row r="2539" spans="2:4" x14ac:dyDescent="0.25">
      <c r="B2539" s="33"/>
      <c r="C2539" s="24">
        <v>46139</v>
      </c>
      <c r="D2539">
        <v>429.89</v>
      </c>
    </row>
    <row r="2540" spans="2:4" x14ac:dyDescent="0.25">
      <c r="B2540" s="33"/>
      <c r="C2540" s="24">
        <v>46140</v>
      </c>
      <c r="D2540">
        <v>421.91</v>
      </c>
    </row>
    <row r="2541" spans="2:4" x14ac:dyDescent="0.25">
      <c r="B2541" s="33"/>
      <c r="C2541" s="24">
        <v>46141</v>
      </c>
      <c r="D2541">
        <v>417.41</v>
      </c>
    </row>
    <row r="2542" spans="2:4" x14ac:dyDescent="0.25">
      <c r="B2542" s="33"/>
      <c r="C2542" s="24">
        <v>46142</v>
      </c>
      <c r="D2542">
        <v>423.66</v>
      </c>
    </row>
    <row r="2543" spans="2:4" x14ac:dyDescent="0.25">
      <c r="B2543" s="33"/>
      <c r="C2543" s="24">
        <v>46143</v>
      </c>
      <c r="D2543">
        <v>423.18</v>
      </c>
    </row>
    <row r="2544" spans="2:4" x14ac:dyDescent="0.25">
      <c r="B2544" s="33"/>
      <c r="C2544" s="24">
        <v>46146</v>
      </c>
      <c r="D2544">
        <v>414.71</v>
      </c>
    </row>
    <row r="2545" spans="2:4" x14ac:dyDescent="0.25">
      <c r="B2545" s="33"/>
      <c r="C2545" s="24">
        <v>46147</v>
      </c>
      <c r="D2545">
        <v>418.27</v>
      </c>
    </row>
    <row r="2546" spans="2:4" x14ac:dyDescent="0.25">
      <c r="B2546" s="33"/>
      <c r="C2546" s="24">
        <v>46148</v>
      </c>
      <c r="D2546">
        <v>430.96</v>
      </c>
    </row>
    <row r="2547" spans="2:4" x14ac:dyDescent="0.25">
      <c r="B2547" s="33"/>
      <c r="C2547" s="24">
        <v>46149</v>
      </c>
      <c r="D2547">
        <v>431.68</v>
      </c>
    </row>
    <row r="2548" spans="2:4" x14ac:dyDescent="0.25">
      <c r="B2548" s="33"/>
      <c r="C2548" s="24">
        <v>46150</v>
      </c>
      <c r="D2548">
        <v>433.77</v>
      </c>
    </row>
    <row r="2549" spans="2:4" x14ac:dyDescent="0.25">
      <c r="B2549" s="33"/>
      <c r="C2549" s="24">
        <v>46153</v>
      </c>
      <c r="D2549">
        <v>434.65</v>
      </c>
    </row>
    <row r="2550" spans="2:4" x14ac:dyDescent="0.25">
      <c r="B2550" s="33"/>
      <c r="C2550" s="24">
        <v>46154</v>
      </c>
      <c r="D2550">
        <v>432.93</v>
      </c>
    </row>
    <row r="2551" spans="2:4" x14ac:dyDescent="0.25">
      <c r="B2551" s="33"/>
      <c r="C2551" s="24">
        <v>46155</v>
      </c>
      <c r="D2551">
        <v>430.5</v>
      </c>
    </row>
    <row r="2552" spans="2:4" x14ac:dyDescent="0.25">
      <c r="B2552" s="33"/>
      <c r="C2552" s="24">
        <v>46156</v>
      </c>
      <c r="D2552">
        <v>427.21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Instrucciones</vt:lpstr>
      <vt:lpstr>Datos</vt:lpstr>
      <vt:lpstr>Dashboard</vt:lpstr>
      <vt:lpstr>Grafico</vt:lpstr>
      <vt:lpstr>Calculos</vt:lpstr>
      <vt:lpstr>Normalizador de fechas</vt:lpstr>
      <vt:lpstr>DD_B</vt:lpstr>
      <vt:lpstr>DD_S</vt:lpstr>
      <vt:lpstr>DIFF_SB</vt:lpstr>
      <vt:lpstr>EXC_B</vt:lpstr>
      <vt:lpstr>EXC_S</vt:lpstr>
      <vt:lpstr>FECHAS</vt:lpstr>
      <vt:lpstr>PRECIO_B</vt:lpstr>
      <vt:lpstr>PRECIO_S</vt:lpstr>
      <vt:lpstr>RET_B</vt:lpstr>
      <vt:lpstr>RET_S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Pc06</cp:lastModifiedBy>
  <dcterms:created xsi:type="dcterms:W3CDTF">2026-05-14T14:55:50Z</dcterms:created>
  <dcterms:modified xsi:type="dcterms:W3CDTF">2026-05-15T12:09:57Z</dcterms:modified>
</cp:coreProperties>
</file>